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1670"/>
  </bookViews>
  <sheets>
    <sheet name="202004" sheetId="31" r:id="rId1"/>
    <sheet name="待" sheetId="30" r:id="rId2"/>
    <sheet name="202003" sheetId="27" r:id="rId3"/>
    <sheet name="202002" sheetId="28" r:id="rId4"/>
    <sheet name="202001" sheetId="29" r:id="rId5"/>
    <sheet name="10912" sheetId="24" r:id="rId6"/>
    <sheet name="10911" sheetId="23" r:id="rId7"/>
    <sheet name="10910" sheetId="22" r:id="rId8"/>
    <sheet name="10909" sheetId="21" r:id="rId9"/>
    <sheet name="10908" sheetId="20" r:id="rId10"/>
    <sheet name="10907" sheetId="19" r:id="rId11"/>
    <sheet name="10906" sheetId="18" r:id="rId12"/>
    <sheet name="10905" sheetId="17" r:id="rId13"/>
    <sheet name="10904" sheetId="16" r:id="rId14"/>
    <sheet name="10903" sheetId="15" r:id="rId15"/>
    <sheet name="10902" sheetId="14" r:id="rId16"/>
    <sheet name="10901" sheetId="13" r:id="rId17"/>
  </sheets>
  <definedNames>
    <definedName name="_xlnm._FilterDatabase" localSheetId="16" hidden="1">'10901'!$A$4:$P$42</definedName>
    <definedName name="_xlnm._FilterDatabase" localSheetId="15" hidden="1">'10902'!$A$4:$P$45</definedName>
    <definedName name="_xlnm._FilterDatabase" localSheetId="14" hidden="1">'10903'!$A$4:$P$53</definedName>
    <definedName name="_xlnm._FilterDatabase" localSheetId="13" hidden="1">'10904'!$A$4:$P$37</definedName>
    <definedName name="_xlnm._FilterDatabase" localSheetId="12" hidden="1">'10905'!$A$4:$P$220</definedName>
    <definedName name="_xlnm._FilterDatabase" localSheetId="11" hidden="1">'10906'!$A$4:$P$240</definedName>
    <definedName name="_xlnm._FilterDatabase" localSheetId="10" hidden="1">'10907'!$A$4:$P$260</definedName>
    <definedName name="_xlnm._FilterDatabase" localSheetId="9" hidden="1">'10908'!$A$4:$P$248</definedName>
    <definedName name="_xlnm._FilterDatabase" localSheetId="8" hidden="1">'10909'!$A$4:$P$186</definedName>
    <definedName name="_xlnm._FilterDatabase" localSheetId="7" hidden="1">'10910'!$A$4:$P$224</definedName>
    <definedName name="_xlnm._FilterDatabase" localSheetId="6" hidden="1">'10911'!$A$4:$P$245</definedName>
    <definedName name="_xlnm._FilterDatabase" localSheetId="5" hidden="1">'10912'!$A$4:$P$193</definedName>
    <definedName name="_xlnm._FilterDatabase" localSheetId="4" hidden="1">'202001'!$A$4:$P$51</definedName>
    <definedName name="_xlnm._FilterDatabase" localSheetId="3" hidden="1">'202002'!$A$4:$P$40</definedName>
    <definedName name="_xlnm._FilterDatabase" localSheetId="2" hidden="1">'202003'!$A$4:$P$34</definedName>
    <definedName name="_xlnm._FilterDatabase" localSheetId="0" hidden="1">'202004'!$A$4:$P$37</definedName>
    <definedName name="_xlnm._FilterDatabase" localSheetId="1" hidden="1">待!$A$4:$P$23</definedName>
    <definedName name="_xlnm.Print_Area" localSheetId="16">'10901'!#REF!</definedName>
    <definedName name="_xlnm.Print_Area" localSheetId="15">'10902'!#REF!</definedName>
    <definedName name="_xlnm.Print_Area" localSheetId="14">'10903'!#REF!</definedName>
    <definedName name="_xlnm.Print_Area" localSheetId="13">'10904'!#REF!</definedName>
    <definedName name="_xlnm.Print_Area" localSheetId="12">'10905'!#REF!</definedName>
    <definedName name="_xlnm.Print_Area" localSheetId="11">'10906'!#REF!</definedName>
    <definedName name="_xlnm.Print_Area" localSheetId="8">'10909'!$A$1:$P$39</definedName>
    <definedName name="_xlnm.Print_Area" localSheetId="7">'10910'!$A$1:$P$42</definedName>
    <definedName name="_xlnm.Print_Area" localSheetId="5">'10912'!$A$1:$P$52</definedName>
    <definedName name="_xlnm.Print_Area" localSheetId="4">'202001'!$A$1:$P$51</definedName>
    <definedName name="_xlnm.Print_Area" localSheetId="3">'202002'!$A$1:$H$41</definedName>
    <definedName name="_xlnm.Print_Area" localSheetId="2">'202003'!$A$1:$H$28</definedName>
    <definedName name="_xlnm.Print_Area" localSheetId="0">'202004'!$A$1:$Q$37</definedName>
    <definedName name="_xlnm.Print_Area" localSheetId="1">待!$A$1:$G$24</definedName>
  </definedNames>
  <calcPr calcId="152511"/>
</workbook>
</file>

<file path=xl/calcChain.xml><?xml version="1.0" encoding="utf-8"?>
<calcChain xmlns="http://schemas.openxmlformats.org/spreadsheetml/2006/main">
  <c r="I38" i="28" l="1"/>
  <c r="I27" i="27" l="1"/>
  <c r="I26" i="27"/>
  <c r="I6" i="31" l="1"/>
  <c r="I5" i="31" l="1"/>
  <c r="K2" i="31"/>
  <c r="K3" i="31"/>
  <c r="I28" i="27" l="1"/>
  <c r="I29" i="29" l="1"/>
  <c r="I46" i="29" l="1"/>
  <c r="I45" i="29"/>
  <c r="I44" i="29"/>
  <c r="I43" i="29"/>
  <c r="I42" i="29"/>
  <c r="I38" i="29"/>
  <c r="I37" i="29"/>
  <c r="I36" i="29"/>
  <c r="I35" i="29"/>
  <c r="I34" i="29"/>
  <c r="I33" i="29"/>
  <c r="I32" i="29"/>
  <c r="I31" i="29"/>
  <c r="I28" i="29"/>
  <c r="I27" i="29"/>
  <c r="I26" i="29"/>
  <c r="I25" i="29"/>
  <c r="I24" i="29"/>
  <c r="I23" i="29"/>
  <c r="I22" i="29"/>
  <c r="I21" i="29"/>
  <c r="I20" i="29"/>
  <c r="I19" i="29"/>
  <c r="I18" i="29"/>
  <c r="I17" i="29"/>
  <c r="I15" i="29"/>
  <c r="I14" i="29"/>
  <c r="I13" i="29"/>
  <c r="I12" i="29"/>
  <c r="I11" i="29"/>
  <c r="I10" i="29"/>
  <c r="I49" i="29"/>
  <c r="I48" i="29"/>
  <c r="I9" i="29"/>
  <c r="I8" i="29"/>
  <c r="I7" i="29"/>
  <c r="I5" i="29"/>
  <c r="I6" i="29"/>
  <c r="K3" i="29"/>
  <c r="K3" i="28"/>
  <c r="I17" i="27" l="1"/>
  <c r="I11" i="27" l="1"/>
  <c r="I15" i="27" l="1"/>
  <c r="K2" i="30"/>
  <c r="K3" i="30"/>
  <c r="I18" i="27"/>
  <c r="I8" i="27"/>
  <c r="I5" i="27" l="1"/>
  <c r="K2" i="29"/>
  <c r="I19" i="28"/>
  <c r="I18" i="28" l="1"/>
  <c r="I17" i="28"/>
  <c r="K2" i="28" l="1"/>
  <c r="M25" i="27"/>
  <c r="M24" i="27"/>
  <c r="K3" i="27" l="1"/>
  <c r="I23" i="27" l="1"/>
  <c r="I19" i="27" l="1"/>
  <c r="I22" i="27"/>
  <c r="I21" i="27"/>
  <c r="K2" i="27" l="1"/>
  <c r="K3" i="24" l="1"/>
  <c r="I31" i="24" l="1"/>
  <c r="I30" i="24"/>
  <c r="I29" i="24" l="1"/>
  <c r="K2" i="24" l="1"/>
  <c r="I7" i="23"/>
  <c r="I6" i="23"/>
  <c r="I26" i="23" l="1"/>
  <c r="I25" i="23"/>
  <c r="I22" i="23"/>
  <c r="M22" i="23" s="1"/>
  <c r="K3" i="23" s="1"/>
  <c r="I23" i="23"/>
  <c r="I35" i="23" l="1"/>
  <c r="K2" i="23" s="1"/>
  <c r="I14" i="22"/>
  <c r="I15" i="22"/>
  <c r="I16" i="22"/>
  <c r="I17" i="22"/>
  <c r="I20" i="22"/>
  <c r="I21" i="22"/>
  <c r="I29" i="22"/>
  <c r="I30" i="22"/>
  <c r="I42" i="13"/>
  <c r="I41" i="13"/>
  <c r="I40" i="13"/>
  <c r="I39" i="13"/>
  <c r="I38" i="13"/>
  <c r="I37" i="13"/>
  <c r="I36" i="13"/>
  <c r="I35" i="13"/>
  <c r="I34" i="13"/>
  <c r="I33" i="13"/>
  <c r="I32" i="13"/>
  <c r="I31" i="13"/>
  <c r="I30" i="13"/>
  <c r="I29" i="13"/>
  <c r="I28" i="13"/>
  <c r="I27" i="13"/>
  <c r="I26" i="13"/>
  <c r="I25" i="13"/>
  <c r="I24" i="13"/>
  <c r="I23" i="13"/>
  <c r="I22" i="13"/>
  <c r="I21" i="13"/>
  <c r="I20" i="13"/>
  <c r="I19" i="13"/>
  <c r="I18" i="13"/>
  <c r="I17" i="13"/>
  <c r="I16" i="13"/>
  <c r="I15" i="13"/>
  <c r="I14" i="13"/>
  <c r="I13" i="13"/>
  <c r="I12" i="13"/>
  <c r="I11" i="13"/>
  <c r="I10" i="13"/>
  <c r="I9" i="13"/>
  <c r="I8" i="13"/>
  <c r="I5" i="13"/>
  <c r="K3" i="13"/>
  <c r="I45" i="14"/>
  <c r="I44" i="14"/>
  <c r="I43" i="14"/>
  <c r="I42" i="14"/>
  <c r="I41" i="14"/>
  <c r="I40" i="14"/>
  <c r="I39" i="14"/>
  <c r="I38" i="14"/>
  <c r="I37" i="14"/>
  <c r="I36" i="14"/>
  <c r="I35" i="14"/>
  <c r="I34" i="14"/>
  <c r="I33" i="14"/>
  <c r="I32" i="14"/>
  <c r="I31" i="14"/>
  <c r="I30" i="14"/>
  <c r="I28" i="14"/>
  <c r="I27" i="14"/>
  <c r="I26" i="14"/>
  <c r="I22" i="14"/>
  <c r="I21" i="14"/>
  <c r="I20" i="14"/>
  <c r="I19" i="14"/>
  <c r="I18" i="14"/>
  <c r="I17" i="14"/>
  <c r="I16" i="14"/>
  <c r="I15" i="14"/>
  <c r="I13" i="14"/>
  <c r="I12" i="14"/>
  <c r="I11" i="14"/>
  <c r="I10" i="14"/>
  <c r="I9" i="14"/>
  <c r="I8" i="14"/>
  <c r="I7" i="14"/>
  <c r="I6" i="14"/>
  <c r="I5" i="14"/>
  <c r="K3" i="14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2" i="15"/>
  <c r="I21" i="15"/>
  <c r="I20" i="15"/>
  <c r="I19" i="15"/>
  <c r="I18" i="15"/>
  <c r="I17" i="15"/>
  <c r="I16" i="15"/>
  <c r="I14" i="15"/>
  <c r="I13" i="15"/>
  <c r="I12" i="15"/>
  <c r="I10" i="15"/>
  <c r="I8" i="15"/>
  <c r="I7" i="15"/>
  <c r="I6" i="15"/>
  <c r="I5" i="15"/>
  <c r="K3" i="15"/>
  <c r="I37" i="16"/>
  <c r="I36" i="16"/>
  <c r="I35" i="16"/>
  <c r="I34" i="16"/>
  <c r="I33" i="16"/>
  <c r="I32" i="16"/>
  <c r="I31" i="16"/>
  <c r="I30" i="16"/>
  <c r="I29" i="16"/>
  <c r="I28" i="16"/>
  <c r="I26" i="16"/>
  <c r="I25" i="16"/>
  <c r="I24" i="16"/>
  <c r="I23" i="16"/>
  <c r="I22" i="16"/>
  <c r="H21" i="16"/>
  <c r="I20" i="16"/>
  <c r="I19" i="16"/>
  <c r="I18" i="16"/>
  <c r="I17" i="16"/>
  <c r="I16" i="16"/>
  <c r="I15" i="16"/>
  <c r="I11" i="16"/>
  <c r="I10" i="16"/>
  <c r="I9" i="16"/>
  <c r="I7" i="16"/>
  <c r="I6" i="16"/>
  <c r="I5" i="16"/>
  <c r="K3" i="16"/>
  <c r="I41" i="17"/>
  <c r="I40" i="17"/>
  <c r="I39" i="17"/>
  <c r="I37" i="17"/>
  <c r="I36" i="17"/>
  <c r="I35" i="17"/>
  <c r="I33" i="17"/>
  <c r="I32" i="17"/>
  <c r="I31" i="17"/>
  <c r="I28" i="17"/>
  <c r="I27" i="17"/>
  <c r="I26" i="17"/>
  <c r="I25" i="17"/>
  <c r="I24" i="17"/>
  <c r="I23" i="17"/>
  <c r="I21" i="17"/>
  <c r="I20" i="17"/>
  <c r="I19" i="17"/>
  <c r="I18" i="17"/>
  <c r="I17" i="17"/>
  <c r="I16" i="17"/>
  <c r="I15" i="17"/>
  <c r="I14" i="17"/>
  <c r="I12" i="17"/>
  <c r="I11" i="17"/>
  <c r="I10" i="17"/>
  <c r="I9" i="17"/>
  <c r="I8" i="17"/>
  <c r="I7" i="17"/>
  <c r="I6" i="17"/>
  <c r="K3" i="17"/>
  <c r="I40" i="18"/>
  <c r="I39" i="18"/>
  <c r="I37" i="18"/>
  <c r="I36" i="18"/>
  <c r="I35" i="18"/>
  <c r="I34" i="18"/>
  <c r="I31" i="18"/>
  <c r="I29" i="18"/>
  <c r="I28" i="18"/>
  <c r="I27" i="18"/>
  <c r="I26" i="18"/>
  <c r="I25" i="18"/>
  <c r="I24" i="18"/>
  <c r="I23" i="18"/>
  <c r="I22" i="18"/>
  <c r="I20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K3" i="18"/>
  <c r="I31" i="19"/>
  <c r="I30" i="19"/>
  <c r="I27" i="19"/>
  <c r="I26" i="19"/>
  <c r="I25" i="19"/>
  <c r="I24" i="19"/>
  <c r="I23" i="19"/>
  <c r="I22" i="19"/>
  <c r="I16" i="19"/>
  <c r="I15" i="19"/>
  <c r="I14" i="19"/>
  <c r="I13" i="19"/>
  <c r="I12" i="19"/>
  <c r="I10" i="19"/>
  <c r="I9" i="19"/>
  <c r="I8" i="19"/>
  <c r="I7" i="19"/>
  <c r="I6" i="19"/>
  <c r="I5" i="19"/>
  <c r="K3" i="19"/>
  <c r="I41" i="20"/>
  <c r="I39" i="20"/>
  <c r="I38" i="20"/>
  <c r="I37" i="20"/>
  <c r="M37" i="20"/>
  <c r="I36" i="20"/>
  <c r="M36" i="20" s="1"/>
  <c r="O36" i="20" s="1"/>
  <c r="I35" i="20"/>
  <c r="M35" i="20"/>
  <c r="I34" i="20"/>
  <c r="M34" i="20" s="1"/>
  <c r="I31" i="20"/>
  <c r="M31" i="20"/>
  <c r="I30" i="20"/>
  <c r="I28" i="20"/>
  <c r="M26" i="20"/>
  <c r="I23" i="20"/>
  <c r="I22" i="20"/>
  <c r="I21" i="20"/>
  <c r="I20" i="20"/>
  <c r="O20" i="20"/>
  <c r="I19" i="20"/>
  <c r="M19" i="20" s="1"/>
  <c r="I18" i="20"/>
  <c r="M18" i="20" s="1"/>
  <c r="I17" i="20"/>
  <c r="I16" i="20"/>
  <c r="I15" i="20"/>
  <c r="I13" i="20"/>
  <c r="I12" i="20"/>
  <c r="O12" i="20" s="1"/>
  <c r="I11" i="20"/>
  <c r="O11" i="20"/>
  <c r="I10" i="20"/>
  <c r="O10" i="20" s="1"/>
  <c r="I9" i="20"/>
  <c r="I7" i="20"/>
  <c r="I6" i="20"/>
  <c r="I5" i="20"/>
  <c r="M39" i="21"/>
  <c r="K3" i="21" s="1"/>
  <c r="I37" i="21"/>
  <c r="I36" i="21"/>
  <c r="I33" i="21"/>
  <c r="I32" i="21"/>
  <c r="I31" i="21"/>
  <c r="I30" i="21"/>
  <c r="I28" i="21"/>
  <c r="I27" i="21"/>
  <c r="I26" i="21"/>
  <c r="I25" i="21"/>
  <c r="I24" i="21"/>
  <c r="I20" i="21"/>
  <c r="I19" i="21"/>
  <c r="I14" i="21"/>
  <c r="I13" i="21"/>
  <c r="I12" i="21"/>
  <c r="I11" i="21"/>
  <c r="I10" i="21"/>
  <c r="I9" i="21"/>
  <c r="I8" i="21"/>
  <c r="I7" i="21"/>
  <c r="I5" i="21"/>
  <c r="K3" i="22"/>
  <c r="I43" i="20" l="1"/>
  <c r="K2" i="17"/>
  <c r="K2" i="18"/>
  <c r="M43" i="20"/>
  <c r="M44" i="20" s="1"/>
  <c r="K3" i="20" s="1"/>
  <c r="K2" i="16"/>
  <c r="K2" i="13"/>
  <c r="K2" i="15"/>
  <c r="K2" i="14"/>
  <c r="I44" i="20"/>
  <c r="K2" i="20" s="1"/>
  <c r="I39" i="21"/>
  <c r="K2" i="21" s="1"/>
  <c r="K2" i="19"/>
  <c r="K2" i="22"/>
  <c r="M45" i="20" l="1"/>
  <c r="I45" i="20"/>
</calcChain>
</file>

<file path=xl/sharedStrings.xml><?xml version="1.0" encoding="utf-8"?>
<sst xmlns="http://schemas.openxmlformats.org/spreadsheetml/2006/main" count="5876" uniqueCount="2952">
  <si>
    <t>傳票號碼</t>
  </si>
  <si>
    <t>銷貨單號</t>
  </si>
  <si>
    <t>維修單號</t>
  </si>
  <si>
    <t>需求單號</t>
  </si>
  <si>
    <t>機器序號</t>
  </si>
  <si>
    <t>備註</t>
  </si>
  <si>
    <t>付款日期</t>
  </si>
  <si>
    <t>發票號碼</t>
  </si>
  <si>
    <t>營業稅</t>
  </si>
  <si>
    <t>天數</t>
  </si>
  <si>
    <t>客戶</t>
  </si>
  <si>
    <t>總價</t>
  </si>
  <si>
    <t>單價</t>
  </si>
  <si>
    <t>數量</t>
  </si>
  <si>
    <t>品名</t>
  </si>
  <si>
    <t>產品編號</t>
    <phoneticPr fontId="6" type="noConversion"/>
  </si>
  <si>
    <t>廠商名稱</t>
  </si>
  <si>
    <t>進貨單編號</t>
  </si>
  <si>
    <t>訂單編號</t>
  </si>
  <si>
    <t>日期</t>
  </si>
  <si>
    <t>營業稅總計</t>
  </si>
  <si>
    <t>進貨總計</t>
  </si>
  <si>
    <t>廠商訂購統計表--109年1月份</t>
    <phoneticPr fontId="6" type="noConversion"/>
  </si>
  <si>
    <t>086捷元</t>
    <phoneticPr fontId="6" type="noConversion"/>
  </si>
  <si>
    <t>03700030000086</t>
    <phoneticPr fontId="6" type="noConversion"/>
  </si>
  <si>
    <t>電源供應器 海韻
430W Bronze/S12II-430(80 plus 銅牌) 6個SATA pin和1個FDD(4P)</t>
    <phoneticPr fontId="6" type="noConversion"/>
  </si>
  <si>
    <t>光陽工業</t>
    <phoneticPr fontId="6" type="noConversion"/>
  </si>
  <si>
    <t>月結</t>
  </si>
  <si>
    <t>108/12/27</t>
    <phoneticPr fontId="6" type="noConversion"/>
  </si>
  <si>
    <t>T19122701</t>
    <phoneticPr fontId="6" type="noConversion"/>
  </si>
  <si>
    <t>411群環</t>
    <phoneticPr fontId="6" type="noConversion"/>
  </si>
  <si>
    <t>02100061000411</t>
    <phoneticPr fontId="6" type="noConversion"/>
  </si>
  <si>
    <t>PC HP 400G6MT
B360/i3-9100/8GDDDR4/256G+1T/noDVD/SD/VGA/DP/ac1x1+BT/UKUM/310W/W10P/3-3-3</t>
    <phoneticPr fontId="6" type="noConversion"/>
  </si>
  <si>
    <t>新竹市消防局災管科-技佐周怡君</t>
    <phoneticPr fontId="6" type="noConversion"/>
  </si>
  <si>
    <t>月結</t>
    <phoneticPr fontId="6" type="noConversion"/>
  </si>
  <si>
    <t>T19122702</t>
    <phoneticPr fontId="6" type="noConversion"/>
  </si>
  <si>
    <t>106儀電</t>
    <phoneticPr fontId="6" type="noConversion"/>
  </si>
  <si>
    <t>13200109000106</t>
    <phoneticPr fontId="6" type="noConversion"/>
  </si>
  <si>
    <t>電腦電源線 14AWG/4.5M(2.0mm)</t>
    <phoneticPr fontId="6" type="noConversion"/>
  </si>
  <si>
    <t>鈦昇科技</t>
    <phoneticPr fontId="6" type="noConversion"/>
  </si>
  <si>
    <t>109/01/09</t>
    <phoneticPr fontId="6" type="noConversion"/>
  </si>
  <si>
    <t>T20010901</t>
    <phoneticPr fontId="6" type="noConversion"/>
  </si>
  <si>
    <t>086捷元</t>
  </si>
  <si>
    <t>05200078000086</t>
    <phoneticPr fontId="6" type="noConversion"/>
  </si>
  <si>
    <t>硬碟 WD WD5000LPLX 黑標 
500GB/7200R/32MB/2.5"SATA3/5Y</t>
    <phoneticPr fontId="6" type="noConversion"/>
  </si>
  <si>
    <t>台灣捷康</t>
    <phoneticPr fontId="6" type="noConversion"/>
  </si>
  <si>
    <t>147飛碟</t>
    <phoneticPr fontId="6" type="noConversion"/>
  </si>
  <si>
    <t>15100001000147</t>
    <phoneticPr fontId="6" type="noConversion"/>
  </si>
  <si>
    <t>月結</t>
    <phoneticPr fontId="6" type="noConversion"/>
  </si>
  <si>
    <t>月結</t>
    <phoneticPr fontId="6" type="noConversion"/>
  </si>
  <si>
    <t>T20010702</t>
    <phoneticPr fontId="6" type="noConversion"/>
  </si>
  <si>
    <t>109/01/07</t>
    <phoneticPr fontId="6" type="noConversion"/>
  </si>
  <si>
    <t>T20010701</t>
    <phoneticPr fontId="6" type="noConversion"/>
  </si>
  <si>
    <t>UPS健檢</t>
    <phoneticPr fontId="6" type="noConversion"/>
  </si>
  <si>
    <t>GM10901
雲林縣消防局</t>
  </si>
  <si>
    <t>期初</t>
    <phoneticPr fontId="6" type="noConversion"/>
  </si>
  <si>
    <t>05200059000086</t>
    <phoneticPr fontId="6" type="noConversion"/>
  </si>
  <si>
    <t>HDD WD WD10EZEX(藍標)
1TB/7200R/64M/3.5"SATA3/3Y</t>
    <phoneticPr fontId="6" type="noConversion"/>
  </si>
  <si>
    <t>GM10904
嘉義市政府消防局</t>
    <phoneticPr fontId="6" type="noConversion"/>
  </si>
  <si>
    <t xml:space="preserve">杰強 JP-400W 電源供應器 </t>
    <phoneticPr fontId="6" type="noConversion"/>
  </si>
  <si>
    <t>086捷元</t>
    <phoneticPr fontId="6" type="noConversion"/>
  </si>
  <si>
    <t>08900014000086</t>
    <phoneticPr fontId="6" type="noConversion"/>
  </si>
  <si>
    <t>06200032000411</t>
    <phoneticPr fontId="6" type="noConversion"/>
  </si>
  <si>
    <t>19"LCD ASUS VS197DE</t>
    <phoneticPr fontId="6" type="noConversion"/>
  </si>
  <si>
    <t>109/01/15</t>
    <phoneticPr fontId="6" type="noConversion"/>
  </si>
  <si>
    <t>T20011501</t>
    <phoneticPr fontId="6" type="noConversion"/>
  </si>
  <si>
    <t>T20011502</t>
  </si>
  <si>
    <t>T20011502</t>
    <phoneticPr fontId="6" type="noConversion"/>
  </si>
  <si>
    <t xml:space="preserve">SSV-HD223-V2 AHD1080P四合一紅外線30米槍型攝影機(6mm) </t>
    <phoneticPr fontId="6" type="noConversion"/>
  </si>
  <si>
    <t>04200103000086</t>
    <phoneticPr fontId="6" type="noConversion"/>
  </si>
  <si>
    <t>086捷元</t>
    <phoneticPr fontId="6" type="noConversion"/>
  </si>
  <si>
    <t>05200104000086</t>
    <phoneticPr fontId="6" type="noConversion"/>
  </si>
  <si>
    <t>月結</t>
    <phoneticPr fontId="6" type="noConversion"/>
  </si>
  <si>
    <t>SSD 威剛 ASU650SS-240GT-R 
Ultimate SU650 240G/2.5"</t>
    <phoneticPr fontId="6" type="noConversion"/>
  </si>
  <si>
    <t>RAM 威剛 AD4U266638G19-R
8GB DDR4 -2666(PC)</t>
    <phoneticPr fontId="6" type="noConversion"/>
  </si>
  <si>
    <t>T20011503</t>
  </si>
  <si>
    <t>T20011503</t>
    <phoneticPr fontId="6" type="noConversion"/>
  </si>
  <si>
    <t>03400013000086</t>
    <phoneticPr fontId="6" type="noConversion"/>
  </si>
  <si>
    <t>鍵盤滑鼠組 羅技 MK100</t>
    <phoneticPr fontId="6" type="noConversion"/>
  </si>
  <si>
    <t>GM10902
屏東縣政府消防局</t>
    <phoneticPr fontId="6" type="noConversion"/>
  </si>
  <si>
    <t>109/01/16</t>
  </si>
  <si>
    <t>T20011504</t>
    <phoneticPr fontId="6" type="noConversion"/>
  </si>
  <si>
    <t>保固 Fortinet FG-100D 1yr UTM
( 7*24硬體保固加四項特徵碼更新 )</t>
    <phoneticPr fontId="6" type="noConversion"/>
  </si>
  <si>
    <t>070力麗</t>
    <phoneticPr fontId="6" type="noConversion"/>
  </si>
  <si>
    <t>10100017000070</t>
    <phoneticPr fontId="6" type="noConversion"/>
  </si>
  <si>
    <t>保固 Fortinet FG-80E UTM 一年
8*5/IPS /AV</t>
    <phoneticPr fontId="6" type="noConversion"/>
  </si>
  <si>
    <t>109/01/22</t>
    <phoneticPr fontId="6" type="noConversion"/>
  </si>
  <si>
    <t>T20012204</t>
    <phoneticPr fontId="6" type="noConversion"/>
  </si>
  <si>
    <t>GM10903
新竹縣政府消防局</t>
  </si>
  <si>
    <t>10100018000070</t>
    <phoneticPr fontId="6" type="noConversion"/>
  </si>
  <si>
    <t>保固 Fortinet FG-100D 1yr UTM
( 7*24硬體保固加四項特徵碼更新 )</t>
    <phoneticPr fontId="6" type="noConversion"/>
  </si>
  <si>
    <t>10100020000070</t>
  </si>
  <si>
    <t>821拍賣</t>
    <phoneticPr fontId="6" type="noConversion"/>
  </si>
  <si>
    <t>教育訓練-應變中心
餐費-下午茶</t>
    <phoneticPr fontId="6" type="noConversion"/>
  </si>
  <si>
    <t>現金</t>
    <phoneticPr fontId="6" type="noConversion"/>
  </si>
  <si>
    <t>GM10804
雲林縣消防局</t>
    <phoneticPr fontId="6" type="noConversion"/>
  </si>
  <si>
    <t>108/12/18</t>
    <phoneticPr fontId="6" type="noConversion"/>
  </si>
  <si>
    <t>T19121801</t>
    <phoneticPr fontId="6" type="noConversion"/>
  </si>
  <si>
    <t>T19080702</t>
  </si>
  <si>
    <t>362允業</t>
  </si>
  <si>
    <t>GM10804
雲林縣消防局</t>
    <phoneticPr fontId="6" type="noConversion"/>
  </si>
  <si>
    <t>期初</t>
    <phoneticPr fontId="6" type="noConversion"/>
  </si>
  <si>
    <t>T19080703</t>
  </si>
  <si>
    <t>17100001000362</t>
    <phoneticPr fontId="6" type="noConversion"/>
  </si>
  <si>
    <t>GM10804
雲林縣消防局</t>
    <phoneticPr fontId="6" type="noConversion"/>
  </si>
  <si>
    <t>期初</t>
    <phoneticPr fontId="6" type="noConversion"/>
  </si>
  <si>
    <t>108/12/06</t>
    <phoneticPr fontId="6" type="noConversion"/>
  </si>
  <si>
    <t>影印機租用費(Aficio MP-5001) 1Y
10812指揮中心</t>
    <phoneticPr fontId="6" type="noConversion"/>
  </si>
  <si>
    <t>影印機租用費(Aficio MP-5001) 1Y
10812應變中心</t>
    <phoneticPr fontId="6" type="noConversion"/>
  </si>
  <si>
    <t>YL84379431</t>
    <phoneticPr fontId="6" type="noConversion"/>
  </si>
  <si>
    <t>PCJ1160001</t>
  </si>
  <si>
    <t>YL84378168</t>
    <phoneticPr fontId="6" type="noConversion"/>
  </si>
  <si>
    <t>PCJ1150001</t>
  </si>
  <si>
    <t>YL84378223</t>
    <phoneticPr fontId="6" type="noConversion"/>
  </si>
  <si>
    <t>YL84378223</t>
    <phoneticPr fontId="6" type="noConversion"/>
  </si>
  <si>
    <t>YL84378168</t>
    <phoneticPr fontId="6" type="noConversion"/>
  </si>
  <si>
    <t>PCJ1150002</t>
  </si>
  <si>
    <t>YL56462765</t>
    <phoneticPr fontId="6" type="noConversion"/>
  </si>
  <si>
    <t>PCJ1030002</t>
  </si>
  <si>
    <t>YL84372554</t>
    <phoneticPr fontId="6" type="noConversion"/>
  </si>
  <si>
    <t>PCJ1090001</t>
  </si>
  <si>
    <t>YL84372770</t>
    <phoneticPr fontId="6" type="noConversion"/>
  </si>
  <si>
    <t>PCJ1090002</t>
  </si>
  <si>
    <t>XE48099140</t>
    <phoneticPr fontId="6" type="noConversion"/>
  </si>
  <si>
    <t>17100001000362</t>
    <phoneticPr fontId="6" type="noConversion"/>
  </si>
  <si>
    <t>PCJ1060001</t>
  </si>
  <si>
    <t>XE48099142</t>
    <phoneticPr fontId="6" type="noConversion"/>
  </si>
  <si>
    <t>PCJ1060002</t>
  </si>
  <si>
    <t>299捷修網</t>
  </si>
  <si>
    <t>15100003000299</t>
    <phoneticPr fontId="6" type="noConversion"/>
  </si>
  <si>
    <t>光陽工業</t>
    <phoneticPr fontId="6" type="noConversion"/>
  </si>
  <si>
    <t>109/01/21</t>
    <phoneticPr fontId="6" type="noConversion"/>
  </si>
  <si>
    <t>YA95119699</t>
    <phoneticPr fontId="6" type="noConversion"/>
  </si>
  <si>
    <t>PCJ1210001</t>
  </si>
  <si>
    <t>108/07/17</t>
  </si>
  <si>
    <t>T19071704</t>
  </si>
  <si>
    <t>882蔡正鵬</t>
    <phoneticPr fontId="6" type="noConversion"/>
  </si>
  <si>
    <t>10100002000882</t>
    <phoneticPr fontId="6" type="noConversion"/>
  </si>
  <si>
    <t>決策系統軟體</t>
    <phoneticPr fontId="6" type="noConversion"/>
  </si>
  <si>
    <t>GF10805
嘉義市政府消防局</t>
    <phoneticPr fontId="6" type="noConversion"/>
  </si>
  <si>
    <t>現金</t>
    <phoneticPr fontId="6" type="noConversion"/>
  </si>
  <si>
    <t>先付$31809訂金</t>
    <phoneticPr fontId="6" type="noConversion"/>
  </si>
  <si>
    <t>PCJ1160002</t>
    <phoneticPr fontId="6" type="noConversion"/>
  </si>
  <si>
    <t>XE03955351</t>
    <phoneticPr fontId="6" type="noConversion"/>
  </si>
  <si>
    <t>WP40733843</t>
    <phoneticPr fontId="6" type="noConversion"/>
  </si>
  <si>
    <t>18100001000821</t>
    <phoneticPr fontId="6" type="noConversion"/>
  </si>
  <si>
    <t>PCIC180001</t>
  </si>
  <si>
    <t>XE00367165</t>
    <phoneticPr fontId="6" type="noConversion"/>
  </si>
  <si>
    <t>PCJ1020001</t>
  </si>
  <si>
    <t>XF23086364</t>
    <phoneticPr fontId="6" type="noConversion"/>
  </si>
  <si>
    <t>PCJ1150003</t>
  </si>
  <si>
    <t>XF23086363</t>
    <phoneticPr fontId="6" type="noConversion"/>
  </si>
  <si>
    <t>PCJ1150004</t>
  </si>
  <si>
    <t>廠商訂購統計表--109年2月份</t>
    <phoneticPr fontId="6" type="noConversion"/>
  </si>
  <si>
    <t>碳粉匣 EpsonC13S050651 FOREpson AcuLaser M1400 (壽命 2200頁)</t>
    <phoneticPr fontId="6" type="noConversion"/>
  </si>
  <si>
    <t>光陽工業</t>
    <phoneticPr fontId="6" type="noConversion"/>
  </si>
  <si>
    <t>光陽工業</t>
    <phoneticPr fontId="6" type="noConversion"/>
  </si>
  <si>
    <t>月結</t>
    <phoneticPr fontId="6" type="noConversion"/>
  </si>
  <si>
    <t>086捷元</t>
    <phoneticPr fontId="6" type="noConversion"/>
  </si>
  <si>
    <t>電源供應器 海韻
430W Bronze/S12II-430(80 plus 銅牌) 6個SATA pin和1個FDD(4P)</t>
    <phoneticPr fontId="6" type="noConversion"/>
  </si>
  <si>
    <t>光陽工業</t>
    <phoneticPr fontId="6" type="noConversion"/>
  </si>
  <si>
    <t>鍵盤 羅技 K100 經典有線/PS2</t>
  </si>
  <si>
    <t>光陽工業</t>
    <phoneticPr fontId="6" type="noConversion"/>
  </si>
  <si>
    <t>月結</t>
    <phoneticPr fontId="6" type="noConversion"/>
  </si>
  <si>
    <t>109/02/03</t>
    <phoneticPr fontId="6" type="noConversion"/>
  </si>
  <si>
    <t>T20020302</t>
    <phoneticPr fontId="6" type="noConversion"/>
  </si>
  <si>
    <t>鍵盤 羅技 K120/USB</t>
    <phoneticPr fontId="6" type="noConversion"/>
  </si>
  <si>
    <t>T20020302</t>
    <phoneticPr fontId="6" type="noConversion"/>
  </si>
  <si>
    <t>備品</t>
    <phoneticPr fontId="6" type="noConversion"/>
  </si>
  <si>
    <t>411群環</t>
    <phoneticPr fontId="6" type="noConversion"/>
  </si>
  <si>
    <t>109/01/17</t>
  </si>
  <si>
    <t>PC ASUS GQP04WR-640MB9500
B365/ i5-9500/ 8G DDR4 2666 *1/ 1TB/ CRD/ RW/ 300W 80PLUS/ Win 10 Pro/ USB(K+M)/ 333</t>
    <phoneticPr fontId="6" type="noConversion"/>
  </si>
  <si>
    <t>T20011701</t>
    <phoneticPr fontId="6" type="noConversion"/>
  </si>
  <si>
    <t>碳粉匣 EpsonC13S050651 FOREpson AcuLaser M1400 (壽命 2200頁)</t>
    <phoneticPr fontId="6" type="noConversion"/>
  </si>
  <si>
    <t>14300058000086</t>
  </si>
  <si>
    <t>24"LCD ASUS VP247H
HDMI/D-Sub/DVI-D/3Y</t>
    <phoneticPr fontId="6" type="noConversion"/>
  </si>
  <si>
    <t>109/01/17</t>
    <phoneticPr fontId="6" type="noConversion"/>
  </si>
  <si>
    <t>保固 Fortinet FG-200D 1yr UTM
( 7*24硬體保固加四項特徵碼更新 )</t>
    <phoneticPr fontId="6" type="noConversion"/>
  </si>
  <si>
    <t>GM10905
台東縣消防局</t>
  </si>
  <si>
    <t>109/01/30</t>
    <phoneticPr fontId="6" type="noConversion"/>
  </si>
  <si>
    <t>T20013002</t>
    <phoneticPr fontId="6" type="noConversion"/>
  </si>
  <si>
    <t>保固 Fortinet FG-300D
1yr 24x7 enhanced FortiCare</t>
    <phoneticPr fontId="6" type="noConversion"/>
  </si>
  <si>
    <t>02300066000411</t>
    <phoneticPr fontId="6" type="noConversion"/>
  </si>
  <si>
    <t>PC ASUS VC66-CB3461ZN
VC66/I3-9100/8G*1/1TB(7200rpm)/Ultra-slim DVDR/4 in 1 CAR/Wndows10 Pro/333</t>
    <phoneticPr fontId="6" type="noConversion"/>
  </si>
  <si>
    <t>T20012102</t>
    <phoneticPr fontId="6" type="noConversion"/>
  </si>
  <si>
    <t>T20012101</t>
    <phoneticPr fontId="6" type="noConversion"/>
  </si>
  <si>
    <t>541飛峰</t>
    <phoneticPr fontId="6" type="noConversion"/>
  </si>
  <si>
    <t>月結</t>
    <phoneticPr fontId="6" type="noConversion"/>
  </si>
  <si>
    <t>T20012203</t>
    <phoneticPr fontId="6" type="noConversion"/>
  </si>
  <si>
    <t>109/01/31</t>
  </si>
  <si>
    <t>T20013102</t>
    <phoneticPr fontId="6" type="noConversion"/>
  </si>
  <si>
    <t>434美麗島</t>
    <phoneticPr fontId="6" type="noConversion"/>
  </si>
  <si>
    <t>10100001000434</t>
    <phoneticPr fontId="6" type="noConversion"/>
  </si>
  <si>
    <t>月結</t>
    <phoneticPr fontId="6" type="noConversion"/>
  </si>
  <si>
    <t>T20013003</t>
  </si>
  <si>
    <t>SSD固態硬碟 創見 512G/2.5"SATA3</t>
    <phoneticPr fontId="6" type="noConversion"/>
  </si>
  <si>
    <t>07200005000411</t>
  </si>
  <si>
    <t>07200004000411</t>
    <phoneticPr fontId="6" type="noConversion"/>
  </si>
  <si>
    <t>雷射印表機 HP CE712A  CP5225dn</t>
  </si>
  <si>
    <t>雷射印表機 HP CF236A M712dn</t>
  </si>
  <si>
    <t>T20012201</t>
    <phoneticPr fontId="6" type="noConversion"/>
  </si>
  <si>
    <t>147飛碟</t>
    <phoneticPr fontId="6" type="noConversion"/>
  </si>
  <si>
    <t>月結</t>
    <phoneticPr fontId="6" type="noConversion"/>
  </si>
  <si>
    <t>T20013101</t>
    <phoneticPr fontId="6" type="noConversion"/>
  </si>
  <si>
    <t>793駿響</t>
    <phoneticPr fontId="6" type="noConversion"/>
  </si>
  <si>
    <t>投影機環控整合工程</t>
    <phoneticPr fontId="6" type="noConversion"/>
  </si>
  <si>
    <t>T20012202</t>
    <phoneticPr fontId="6" type="noConversion"/>
  </si>
  <si>
    <t>VL56466158</t>
    <phoneticPr fontId="6" type="noConversion"/>
  </si>
  <si>
    <t>02300065000411</t>
    <phoneticPr fontId="6" type="noConversion"/>
  </si>
  <si>
    <t>PCJ1200001</t>
  </si>
  <si>
    <t>06200042000411</t>
    <phoneticPr fontId="6" type="noConversion"/>
  </si>
  <si>
    <t>YL56466161</t>
    <phoneticPr fontId="6" type="noConversion"/>
  </si>
  <si>
    <t>PCJ1200002</t>
  </si>
  <si>
    <t>YL56466167</t>
    <phoneticPr fontId="6" type="noConversion"/>
  </si>
  <si>
    <t>PCJ1200003</t>
  </si>
  <si>
    <t>YL84384111</t>
    <phoneticPr fontId="6" type="noConversion"/>
  </si>
  <si>
    <t>03700031000086</t>
    <phoneticPr fontId="6" type="noConversion"/>
  </si>
  <si>
    <t>PCJ1210002</t>
  </si>
  <si>
    <t>網路交換器 D-LINK DES-1008A</t>
    <phoneticPr fontId="6" type="noConversion"/>
  </si>
  <si>
    <t xml:space="preserve">硬碟 Seagate ST500LM030
500GB/5400R/128MB/2.5"SATA3/2Y </t>
    <phoneticPr fontId="6" type="noConversion"/>
  </si>
  <si>
    <t>台灣捷康</t>
    <phoneticPr fontId="6" type="noConversion"/>
  </si>
  <si>
    <t>109/02/05</t>
    <phoneticPr fontId="6" type="noConversion"/>
  </si>
  <si>
    <t>T20020501</t>
    <phoneticPr fontId="6" type="noConversion"/>
  </si>
  <si>
    <t>華泰電子</t>
  </si>
  <si>
    <t>05200054000086</t>
    <phoneticPr fontId="6" type="noConversion"/>
  </si>
  <si>
    <t>硬碟 WD WD5000AZLX
500GB/7200R/32MB/3.5"SATA3/3Y</t>
    <phoneticPr fontId="6" type="noConversion"/>
  </si>
  <si>
    <t>013展碁</t>
    <phoneticPr fontId="6" type="noConversion"/>
  </si>
  <si>
    <t>12500022000013</t>
    <phoneticPr fontId="6" type="noConversion"/>
  </si>
  <si>
    <t>滑鼠 微軟 入門光學鯊(海鷗白) L2</t>
    <phoneticPr fontId="6" type="noConversion"/>
  </si>
  <si>
    <t>光陽工業</t>
  </si>
  <si>
    <t>082國盛</t>
    <phoneticPr fontId="6" type="noConversion"/>
  </si>
  <si>
    <t>11100001000082</t>
    <phoneticPr fontId="6" type="noConversion"/>
  </si>
  <si>
    <t>影印紙 A4</t>
    <phoneticPr fontId="6" type="noConversion"/>
  </si>
  <si>
    <t>費用-一般</t>
    <phoneticPr fontId="6" type="noConversion"/>
  </si>
  <si>
    <t>109/02/04</t>
    <phoneticPr fontId="6" type="noConversion"/>
  </si>
  <si>
    <t>T20020401</t>
    <phoneticPr fontId="6" type="noConversion"/>
  </si>
  <si>
    <t>XF22544212</t>
  </si>
  <si>
    <t>PCJ2040001</t>
  </si>
  <si>
    <t>YL84391768</t>
    <phoneticPr fontId="6" type="noConversion"/>
  </si>
  <si>
    <t>14300058000086</t>
    <phoneticPr fontId="6" type="noConversion"/>
  </si>
  <si>
    <t>PCJ2030001</t>
  </si>
  <si>
    <t>XE11052858</t>
    <phoneticPr fontId="6" type="noConversion"/>
  </si>
  <si>
    <t>PCJ1300001</t>
  </si>
  <si>
    <t>109/02/06</t>
    <phoneticPr fontId="6" type="noConversion"/>
  </si>
  <si>
    <t>T20020601</t>
    <phoneticPr fontId="6" type="noConversion"/>
  </si>
  <si>
    <t>XE48099317</t>
    <phoneticPr fontId="6" type="noConversion"/>
  </si>
  <si>
    <t>XE48099316</t>
    <phoneticPr fontId="6" type="noConversion"/>
  </si>
  <si>
    <t>PCJ2060001</t>
  </si>
  <si>
    <t>PCJ2060002</t>
  </si>
  <si>
    <t>期初 先開設備發票15300未</t>
    <phoneticPr fontId="6" type="noConversion"/>
  </si>
  <si>
    <t>XE53413328</t>
    <phoneticPr fontId="6" type="noConversion"/>
  </si>
  <si>
    <t>15100002000793</t>
    <phoneticPr fontId="6" type="noConversion"/>
  </si>
  <si>
    <t>PCJ2050001</t>
  </si>
  <si>
    <t>XF23086454</t>
    <phoneticPr fontId="6" type="noConversion"/>
  </si>
  <si>
    <t>09300002000147</t>
    <phoneticPr fontId="6" type="noConversion"/>
  </si>
  <si>
    <t>PCJ2040002</t>
  </si>
  <si>
    <t>411群環</t>
    <phoneticPr fontId="6" type="noConversion"/>
  </si>
  <si>
    <t>19"LCD ASUS VW199S</t>
    <phoneticPr fontId="6" type="noConversion"/>
  </si>
  <si>
    <t>06200019000411</t>
    <phoneticPr fontId="6" type="noConversion"/>
  </si>
  <si>
    <t>鈦昇科技</t>
    <phoneticPr fontId="6" type="noConversion"/>
  </si>
  <si>
    <t>109/02/15</t>
    <phoneticPr fontId="6" type="noConversion"/>
  </si>
  <si>
    <t>T20021501</t>
    <phoneticPr fontId="6" type="noConversion"/>
  </si>
  <si>
    <t>106儀電</t>
    <phoneticPr fontId="6" type="noConversion"/>
  </si>
  <si>
    <t>鈦昇科技</t>
    <phoneticPr fontId="6" type="noConversion"/>
  </si>
  <si>
    <t>月結</t>
    <phoneticPr fontId="6" type="noConversion"/>
  </si>
  <si>
    <t>電腦電源線 14AWG/4.5M(2.0mm)</t>
    <phoneticPr fontId="6" type="noConversion"/>
  </si>
  <si>
    <t>T20021502</t>
    <phoneticPr fontId="6" type="noConversion"/>
  </si>
  <si>
    <t>印表機維修費(Epson AcuLaser M7000N)
檢測費</t>
    <phoneticPr fontId="6" type="noConversion"/>
  </si>
  <si>
    <t>768PCHOME</t>
  </si>
  <si>
    <t>現金</t>
    <phoneticPr fontId="6" type="noConversion"/>
  </si>
  <si>
    <t>109/01/22</t>
    <phoneticPr fontId="6" type="noConversion"/>
  </si>
  <si>
    <t>T20012201</t>
    <phoneticPr fontId="6" type="noConversion"/>
  </si>
  <si>
    <t>發電機【ETQ USA】3600W拉桿式汽油發電機</t>
    <phoneticPr fontId="6" type="noConversion"/>
  </si>
  <si>
    <t>SSD WD 240G/2.5"SATA</t>
  </si>
  <si>
    <t>影印機租用費(Aficio MP-5001) 1Y
10901應變中心</t>
    <phoneticPr fontId="6" type="noConversion"/>
  </si>
  <si>
    <t>影印機租用費(Aficio MP-5001) 1Y
10901指揮中心</t>
    <phoneticPr fontId="6" type="noConversion"/>
  </si>
  <si>
    <t>期初</t>
    <phoneticPr fontId="6" type="noConversion"/>
  </si>
  <si>
    <t>109/02/08</t>
    <phoneticPr fontId="6" type="noConversion"/>
  </si>
  <si>
    <t>T20020801</t>
    <phoneticPr fontId="6" type="noConversion"/>
  </si>
  <si>
    <t>SSD PLEXTOR M8V-512GB SSD 2.5吋</t>
  </si>
  <si>
    <t>109/02/14</t>
    <phoneticPr fontId="6" type="noConversion"/>
  </si>
  <si>
    <t>T20021401</t>
    <phoneticPr fontId="6" type="noConversion"/>
  </si>
  <si>
    <t>109/02/10</t>
    <phoneticPr fontId="6" type="noConversion"/>
  </si>
  <si>
    <t>T20021001</t>
    <phoneticPr fontId="6" type="noConversion"/>
  </si>
  <si>
    <t>704富邦</t>
    <phoneticPr fontId="6" type="noConversion"/>
  </si>
  <si>
    <t>10100001000704</t>
    <phoneticPr fontId="6" type="noConversion"/>
  </si>
  <si>
    <t>骨幹設備產險投保</t>
    <phoneticPr fontId="6" type="noConversion"/>
  </si>
  <si>
    <t>T20012202</t>
    <phoneticPr fontId="6" type="noConversion"/>
  </si>
  <si>
    <t>SAS硬碟 IBM System X 300GB /15Krpm/6Gb</t>
    <phoneticPr fontId="6" type="noConversion"/>
  </si>
  <si>
    <t>GM10806
新竹市消防局</t>
  </si>
  <si>
    <t>無單據</t>
    <phoneticPr fontId="6" type="noConversion"/>
  </si>
  <si>
    <t>109/02/19</t>
    <phoneticPr fontId="6" type="noConversion"/>
  </si>
  <si>
    <t>KBLMTF060074</t>
    <phoneticPr fontId="6" type="noConversion"/>
  </si>
  <si>
    <t>109一生</t>
    <phoneticPr fontId="6" type="noConversion"/>
  </si>
  <si>
    <t>01200001000109</t>
    <phoneticPr fontId="6" type="noConversion"/>
  </si>
  <si>
    <t>華泰電子</t>
    <phoneticPr fontId="6" type="noConversion"/>
  </si>
  <si>
    <t>109/02/25</t>
    <phoneticPr fontId="6" type="noConversion"/>
  </si>
  <si>
    <t>T20022502</t>
    <phoneticPr fontId="6" type="noConversion"/>
  </si>
  <si>
    <t>轉接座 IS0001-S16-00(蓋式)
SOCKET：IC51-0162-271-2</t>
    <phoneticPr fontId="6" type="noConversion"/>
  </si>
  <si>
    <t>109/02/27</t>
    <phoneticPr fontId="6" type="noConversion"/>
  </si>
  <si>
    <t>T20022701</t>
    <phoneticPr fontId="6" type="noConversion"/>
  </si>
  <si>
    <t>40"LCD AOC 40M3080</t>
    <phoneticPr fontId="6" type="noConversion"/>
  </si>
  <si>
    <t>109/02/26</t>
  </si>
  <si>
    <t>T20022601</t>
    <phoneticPr fontId="6" type="noConversion"/>
  </si>
  <si>
    <t>網路交換器 TOTOLINK SW16D/ 16埠</t>
    <phoneticPr fontId="6" type="noConversion"/>
  </si>
  <si>
    <t>網路交換器 TOTOLINK S808 /8埠</t>
    <phoneticPr fontId="6" type="noConversion"/>
  </si>
  <si>
    <t>109/02/18</t>
    <phoneticPr fontId="6" type="noConversion"/>
  </si>
  <si>
    <t>821拍賣</t>
    <phoneticPr fontId="6" type="noConversion"/>
  </si>
  <si>
    <t>18100005000821</t>
    <phoneticPr fontId="6" type="noConversion"/>
  </si>
  <si>
    <t>空氣抗菌過濾濾心 小米 抗菌版</t>
    <phoneticPr fontId="6" type="noConversion"/>
  </si>
  <si>
    <t>YL40757359</t>
    <phoneticPr fontId="6" type="noConversion"/>
  </si>
  <si>
    <t>T20022501</t>
  </si>
  <si>
    <t>主機板 技嘉 GA-H61M-DS2 (良品)</t>
    <phoneticPr fontId="6" type="noConversion"/>
  </si>
  <si>
    <t>T20021801</t>
    <phoneticPr fontId="6" type="noConversion"/>
  </si>
  <si>
    <t>桌上型主席麥克風 ( BXB UFO 2011 )</t>
    <phoneticPr fontId="6" type="noConversion"/>
  </si>
  <si>
    <t>桌上型列席麥克風 ( BXB UFO 2012 )</t>
    <phoneticPr fontId="6" type="noConversion"/>
  </si>
  <si>
    <t>793駿響</t>
    <phoneticPr fontId="6" type="noConversion"/>
  </si>
  <si>
    <t>793駿響</t>
    <phoneticPr fontId="6" type="noConversion"/>
  </si>
  <si>
    <t>209華緯</t>
    <phoneticPr fontId="6" type="noConversion"/>
  </si>
  <si>
    <t>15100001000209</t>
    <phoneticPr fontId="6" type="noConversion"/>
  </si>
  <si>
    <t>月結</t>
    <phoneticPr fontId="6" type="noConversion"/>
  </si>
  <si>
    <t>T20020502</t>
  </si>
  <si>
    <t>XE42357042</t>
    <phoneticPr fontId="6" type="noConversion"/>
  </si>
  <si>
    <t>印表機維修費(FX-DPCP205)
更換進紙感應器</t>
    <phoneticPr fontId="6" type="noConversion"/>
  </si>
  <si>
    <t>T20020503</t>
  </si>
  <si>
    <t>印表機維修費(HP LaserJet 5200tn printer)
更換加熱單元感應器</t>
    <phoneticPr fontId="6" type="noConversion"/>
  </si>
  <si>
    <t>XE42357041</t>
    <phoneticPr fontId="6" type="noConversion"/>
  </si>
  <si>
    <t>期初</t>
    <phoneticPr fontId="6" type="noConversion"/>
  </si>
  <si>
    <t>期初 信用卡-3期</t>
    <phoneticPr fontId="6" type="noConversion"/>
  </si>
  <si>
    <t>期初 信用卡-6期</t>
    <phoneticPr fontId="6" type="noConversion"/>
  </si>
  <si>
    <t>機房環控系統</t>
    <phoneticPr fontId="6" type="noConversion"/>
  </si>
  <si>
    <t>GM10904
嘉義市政府消防局</t>
    <phoneticPr fontId="6" type="noConversion"/>
  </si>
  <si>
    <t>HDD WD WD10EZEX(藍標)
1TB/7200R/64M/3.5"SATA3/3Y</t>
    <phoneticPr fontId="6" type="noConversion"/>
  </si>
  <si>
    <t>廠商訂購統計表--109年3月份</t>
    <phoneticPr fontId="6" type="noConversion"/>
  </si>
  <si>
    <t>109/03/02</t>
    <phoneticPr fontId="6" type="noConversion"/>
  </si>
  <si>
    <t>T20030201</t>
    <phoneticPr fontId="6" type="noConversion"/>
  </si>
  <si>
    <t>270湛揚</t>
    <phoneticPr fontId="6" type="noConversion"/>
  </si>
  <si>
    <t>防毒軟體 Sophos Anti-Virus</t>
    <phoneticPr fontId="6" type="noConversion"/>
  </si>
  <si>
    <t>10100003000270</t>
  </si>
  <si>
    <t>T20020504</t>
  </si>
  <si>
    <t>109/02/05</t>
  </si>
  <si>
    <t>NAS Synology DS418j</t>
    <phoneticPr fontId="6" type="noConversion"/>
  </si>
  <si>
    <t>WD 2TB/5400R/64MB/3.5"SATA3</t>
  </si>
  <si>
    <t>T20020301</t>
    <phoneticPr fontId="6" type="noConversion"/>
  </si>
  <si>
    <t>147飛碟</t>
    <phoneticPr fontId="6" type="noConversion"/>
  </si>
  <si>
    <t>UPS移機處理</t>
    <phoneticPr fontId="6" type="noConversion"/>
  </si>
  <si>
    <t>嘉義市政府消防局</t>
    <phoneticPr fontId="6" type="noConversion"/>
  </si>
  <si>
    <t>月結</t>
    <phoneticPr fontId="6" type="noConversion"/>
  </si>
  <si>
    <t>T20030202</t>
  </si>
  <si>
    <t>03700001000147</t>
    <phoneticPr fontId="6" type="noConversion"/>
  </si>
  <si>
    <t>UPS電池 CBS 12V/7AH
for C-6000</t>
    <phoneticPr fontId="6" type="noConversion"/>
  </si>
  <si>
    <t>T20022602</t>
  </si>
  <si>
    <t>T20022503</t>
  </si>
  <si>
    <t>印表機維修費(HP LaserJet Enterprise 700 M712dn)
第二紙匣感應器維修調整</t>
    <phoneticPr fontId="6" type="noConversion"/>
  </si>
  <si>
    <t>電池 ASUS A32N1331</t>
    <phoneticPr fontId="6" type="noConversion"/>
  </si>
  <si>
    <t>109/02/20</t>
  </si>
  <si>
    <t>T20022001</t>
    <phoneticPr fontId="6" type="noConversion"/>
  </si>
  <si>
    <t>08800002000793</t>
    <phoneticPr fontId="6" type="noConversion"/>
  </si>
  <si>
    <t>541飛峰</t>
    <phoneticPr fontId="6" type="noConversion"/>
  </si>
  <si>
    <t>03700003000541</t>
    <phoneticPr fontId="6" type="noConversion"/>
  </si>
  <si>
    <t>月結</t>
    <phoneticPr fontId="6" type="noConversion"/>
  </si>
  <si>
    <t>109/03/03</t>
  </si>
  <si>
    <t>T20030301</t>
    <phoneticPr fontId="6" type="noConversion"/>
  </si>
  <si>
    <t>02400015000086</t>
    <phoneticPr fontId="6" type="noConversion"/>
  </si>
  <si>
    <t>02200011000821</t>
    <phoneticPr fontId="6" type="noConversion"/>
  </si>
  <si>
    <t>03100044000821</t>
    <phoneticPr fontId="6" type="noConversion"/>
  </si>
  <si>
    <t>09300004000768</t>
    <phoneticPr fontId="6" type="noConversion"/>
  </si>
  <si>
    <t>09300005000768</t>
    <phoneticPr fontId="6" type="noConversion"/>
  </si>
  <si>
    <t xml:space="preserve">SSV-HD223-V2 AHD1080P四合一紅外線30米槍型攝影機(6mm) </t>
    <phoneticPr fontId="6" type="noConversion"/>
  </si>
  <si>
    <t>109/03/04</t>
  </si>
  <si>
    <t>T20030401</t>
    <phoneticPr fontId="6" type="noConversion"/>
  </si>
  <si>
    <t>T20030402</t>
    <phoneticPr fontId="6" type="noConversion"/>
  </si>
  <si>
    <t>667-1廣鐸</t>
    <phoneticPr fontId="6" type="noConversion"/>
  </si>
  <si>
    <t>GM10903
新竹縣政府消防局</t>
    <phoneticPr fontId="6" type="noConversion"/>
  </si>
  <si>
    <t>新竹縣政府消防局</t>
    <phoneticPr fontId="6" type="noConversion"/>
  </si>
  <si>
    <t>T20030403</t>
  </si>
  <si>
    <t>03100002000768</t>
    <phoneticPr fontId="6" type="noConversion"/>
  </si>
  <si>
    <t>109/03/05</t>
  </si>
  <si>
    <t>T20030501</t>
    <phoneticPr fontId="6" type="noConversion"/>
  </si>
  <si>
    <t>829鉅晶</t>
    <phoneticPr fontId="6" type="noConversion"/>
  </si>
  <si>
    <t>10100001000829</t>
    <phoneticPr fontId="6" type="noConversion"/>
  </si>
  <si>
    <t>極星國際</t>
    <phoneticPr fontId="6" type="noConversion"/>
  </si>
  <si>
    <t>T20030502</t>
  </si>
  <si>
    <t>Endpoint Protection Standard - 10-24 USERS - 12 MOS - RENEWAL 2020/03/01 ~ 2021/02/28</t>
    <phoneticPr fontId="6" type="noConversion"/>
  </si>
  <si>
    <t>411群環</t>
    <phoneticPr fontId="6" type="noConversion"/>
  </si>
  <si>
    <t>T20030503</t>
  </si>
  <si>
    <t>821拍賣</t>
    <phoneticPr fontId="6" type="noConversion"/>
  </si>
  <si>
    <t>現金</t>
    <phoneticPr fontId="6" type="noConversion"/>
  </si>
  <si>
    <t>T20030504</t>
  </si>
  <si>
    <t>CPU風扇 LGA1150/1151/1155/1156</t>
  </si>
  <si>
    <t>109/03/09</t>
  </si>
  <si>
    <t>T20030901</t>
    <phoneticPr fontId="6" type="noConversion"/>
  </si>
  <si>
    <t>T20030203</t>
  </si>
  <si>
    <t>主機板 華碩 PRIME H310-PLUS R2.0</t>
    <phoneticPr fontId="6" type="noConversion"/>
  </si>
  <si>
    <t>19"LCD ASUS VC209T</t>
    <phoneticPr fontId="6" type="noConversion"/>
  </si>
  <si>
    <t>KCLMTJ014374</t>
    <phoneticPr fontId="6" type="noConversion"/>
  </si>
  <si>
    <t>355榮科</t>
    <phoneticPr fontId="6" type="noConversion"/>
  </si>
  <si>
    <t>14300099000355</t>
    <phoneticPr fontId="6" type="noConversion"/>
  </si>
  <si>
    <t>碳粉匣 OEM HP CF226A</t>
    <phoneticPr fontId="6" type="noConversion"/>
  </si>
  <si>
    <t>台東縣消防局</t>
  </si>
  <si>
    <t>109/03/10</t>
  </si>
  <si>
    <t>T20031001</t>
    <phoneticPr fontId="6" type="noConversion"/>
  </si>
  <si>
    <t>YL56479440</t>
    <phoneticPr fontId="6" type="noConversion"/>
  </si>
  <si>
    <t>PCJ2120001</t>
    <phoneticPr fontId="6" type="noConversion"/>
  </si>
  <si>
    <t>XE35177355</t>
    <phoneticPr fontId="6" type="noConversion"/>
  </si>
  <si>
    <t>XE42357103</t>
    <phoneticPr fontId="6" type="noConversion"/>
  </si>
  <si>
    <t>PCJ2250002</t>
    <phoneticPr fontId="6" type="noConversion"/>
  </si>
  <si>
    <t>PCJ2250001</t>
    <phoneticPr fontId="6" type="noConversion"/>
  </si>
  <si>
    <t>PCJ2050003</t>
    <phoneticPr fontId="6" type="noConversion"/>
  </si>
  <si>
    <t>PCJ2180003</t>
  </si>
  <si>
    <t>PCJ2050002</t>
    <phoneticPr fontId="6" type="noConversion"/>
  </si>
  <si>
    <t>PCJ2180002</t>
  </si>
  <si>
    <t>YL40757359</t>
    <phoneticPr fontId="6" type="noConversion"/>
  </si>
  <si>
    <t>PCJ2260001</t>
  </si>
  <si>
    <t>YL40814688</t>
    <phoneticPr fontId="6" type="noConversion"/>
  </si>
  <si>
    <t>06200008000768</t>
    <phoneticPr fontId="6" type="noConversion"/>
  </si>
  <si>
    <t>PCJ2280001</t>
  </si>
  <si>
    <t>YL40404386</t>
    <phoneticPr fontId="6" type="noConversion"/>
  </si>
  <si>
    <t>PCJ2180001</t>
  </si>
  <si>
    <t>YL40404365</t>
    <phoneticPr fontId="6" type="noConversion"/>
  </si>
  <si>
    <t>YL40404939</t>
    <phoneticPr fontId="6" type="noConversion"/>
  </si>
  <si>
    <t>XE00367664</t>
    <phoneticPr fontId="6" type="noConversion"/>
  </si>
  <si>
    <t>13200109000106</t>
    <phoneticPr fontId="6" type="noConversion"/>
  </si>
  <si>
    <t>PCJ2190001</t>
  </si>
  <si>
    <t>PCJ2170001</t>
  </si>
  <si>
    <t>XE00367653</t>
  </si>
  <si>
    <t>YL56480292</t>
    <phoneticPr fontId="6" type="noConversion"/>
  </si>
  <si>
    <t>PCJ2150001</t>
  </si>
  <si>
    <t>YN11735907</t>
    <phoneticPr fontId="6" type="noConversion"/>
  </si>
  <si>
    <t>YN11735908</t>
    <phoneticPr fontId="6" type="noConversion"/>
  </si>
  <si>
    <t>YN11735909</t>
    <phoneticPr fontId="6" type="noConversion"/>
  </si>
  <si>
    <t>10100003000270</t>
    <phoneticPr fontId="6" type="noConversion"/>
  </si>
  <si>
    <t>PCJ2130001</t>
  </si>
  <si>
    <t>PCJ2130002</t>
  </si>
  <si>
    <t>PCJ2130003</t>
  </si>
  <si>
    <t>05200003000768</t>
    <phoneticPr fontId="6" type="noConversion"/>
  </si>
  <si>
    <t>YL40228625
YD26306021</t>
    <phoneticPr fontId="6" type="noConversion"/>
  </si>
  <si>
    <t>PCJ2140001
PCJ2140002</t>
    <phoneticPr fontId="6" type="noConversion"/>
  </si>
  <si>
    <t>YL39241032</t>
    <phoneticPr fontId="6" type="noConversion"/>
  </si>
  <si>
    <t>15100001000768</t>
    <phoneticPr fontId="6" type="noConversion"/>
  </si>
  <si>
    <t>PCJ1220001</t>
  </si>
  <si>
    <t>YL39891224</t>
    <phoneticPr fontId="6" type="noConversion"/>
  </si>
  <si>
    <t>05200004000768</t>
    <phoneticPr fontId="6" type="noConversion"/>
  </si>
  <si>
    <t>PCJ2080001</t>
  </si>
  <si>
    <t>YL84396839</t>
    <phoneticPr fontId="6" type="noConversion"/>
  </si>
  <si>
    <t>09300019000086</t>
    <phoneticPr fontId="6" type="noConversion"/>
  </si>
  <si>
    <t>PCJ2070001</t>
  </si>
  <si>
    <t>YL84394742</t>
    <phoneticPr fontId="6" type="noConversion"/>
  </si>
  <si>
    <t>05200093000086</t>
    <phoneticPr fontId="6" type="noConversion"/>
  </si>
  <si>
    <t>PCJ2050004</t>
  </si>
  <si>
    <t>YL84391410</t>
    <phoneticPr fontId="6" type="noConversion"/>
  </si>
  <si>
    <t>03400011000086</t>
    <phoneticPr fontId="6" type="noConversion"/>
  </si>
  <si>
    <t>03400009000086</t>
    <phoneticPr fontId="6" type="noConversion"/>
  </si>
  <si>
    <t>03700030000086</t>
    <phoneticPr fontId="6" type="noConversion"/>
  </si>
  <si>
    <t>PCJ2030002</t>
  </si>
  <si>
    <t>YR50553687</t>
    <phoneticPr fontId="6" type="noConversion"/>
  </si>
  <si>
    <t>10100019000070</t>
    <phoneticPr fontId="6" type="noConversion"/>
  </si>
  <si>
    <t>10100018000070</t>
    <phoneticPr fontId="6" type="noConversion"/>
  </si>
  <si>
    <t>PCJ2100001</t>
  </si>
  <si>
    <t>YR50553688</t>
    <phoneticPr fontId="6" type="noConversion"/>
  </si>
  <si>
    <t>PCJ2100002</t>
  </si>
  <si>
    <t>YR50553690</t>
    <phoneticPr fontId="6" type="noConversion"/>
  </si>
  <si>
    <t>10100021000070</t>
    <phoneticPr fontId="6" type="noConversion"/>
  </si>
  <si>
    <t>PCJ2100003</t>
  </si>
  <si>
    <t>YR50553689</t>
    <phoneticPr fontId="6" type="noConversion"/>
  </si>
  <si>
    <t>10100020000070</t>
    <phoneticPr fontId="6" type="noConversion"/>
  </si>
  <si>
    <t>PCJ2100004</t>
  </si>
  <si>
    <t>YR50553691</t>
    <phoneticPr fontId="6" type="noConversion"/>
  </si>
  <si>
    <t>PCJ2100005</t>
  </si>
  <si>
    <t>YL56479435</t>
    <phoneticPr fontId="6" type="noConversion"/>
  </si>
  <si>
    <t>06200043000411</t>
    <phoneticPr fontId="6" type="noConversion"/>
  </si>
  <si>
    <t>PCJ2120002</t>
  </si>
  <si>
    <t>05200028000821</t>
    <phoneticPr fontId="6" type="noConversion"/>
  </si>
  <si>
    <t>T20020802</t>
    <phoneticPr fontId="6" type="noConversion"/>
  </si>
  <si>
    <t>PCJ2080002</t>
  </si>
  <si>
    <t>YL56479434</t>
    <phoneticPr fontId="6" type="noConversion"/>
  </si>
  <si>
    <t>02300065000411</t>
    <phoneticPr fontId="6" type="noConversion"/>
  </si>
  <si>
    <t>06200042000411</t>
    <phoneticPr fontId="6" type="noConversion"/>
  </si>
  <si>
    <t>PCJ2120003</t>
  </si>
  <si>
    <t>YL56479432</t>
    <phoneticPr fontId="6" type="noConversion"/>
  </si>
  <si>
    <t>05200037000411</t>
    <phoneticPr fontId="6" type="noConversion"/>
  </si>
  <si>
    <t>PCJ2120004</t>
  </si>
  <si>
    <t>YL84391674</t>
    <phoneticPr fontId="6" type="noConversion"/>
  </si>
  <si>
    <t>05200070000086</t>
    <phoneticPr fontId="6" type="noConversion"/>
  </si>
  <si>
    <t>PCJ2030003</t>
  </si>
  <si>
    <t>PCJ1220002</t>
  </si>
  <si>
    <t>109/03/12</t>
    <phoneticPr fontId="6" type="noConversion"/>
  </si>
  <si>
    <t>T20031201</t>
    <phoneticPr fontId="6" type="noConversion"/>
  </si>
  <si>
    <t>安裝費-電動升降布幕整合工程</t>
    <phoneticPr fontId="6" type="noConversion"/>
  </si>
  <si>
    <t>109/03/13</t>
  </si>
  <si>
    <t>T20031301</t>
    <phoneticPr fontId="6" type="noConversion"/>
  </si>
  <si>
    <t>19"LCD ASUS VW199S</t>
    <phoneticPr fontId="6" type="noConversion"/>
  </si>
  <si>
    <t>PCJ2200001</t>
  </si>
  <si>
    <t>PCJ2250003</t>
  </si>
  <si>
    <t>821拍賣</t>
  </si>
  <si>
    <t>18100004000821</t>
    <phoneticPr fontId="6" type="noConversion"/>
  </si>
  <si>
    <t>空氣清淨機 小米 2S</t>
    <phoneticPr fontId="6" type="noConversion"/>
  </si>
  <si>
    <t>現金</t>
    <phoneticPr fontId="6" type="noConversion"/>
  </si>
  <si>
    <t>T20030204</t>
  </si>
  <si>
    <t>PCJ3020001</t>
  </si>
  <si>
    <t>ZE62290501</t>
    <phoneticPr fontId="6" type="noConversion"/>
  </si>
  <si>
    <t>08900002000821</t>
    <phoneticPr fontId="6" type="noConversion"/>
  </si>
  <si>
    <t>監視器MORI M1 PRO三天線廣角1080P</t>
  </si>
  <si>
    <t>現金</t>
  </si>
  <si>
    <t>無發票</t>
    <phoneticPr fontId="6" type="noConversion"/>
  </si>
  <si>
    <t>T20031002</t>
  </si>
  <si>
    <t>PCJ3100001</t>
  </si>
  <si>
    <t>12900010000821</t>
    <phoneticPr fontId="6" type="noConversion"/>
  </si>
  <si>
    <t>PCJ3050001</t>
  </si>
  <si>
    <t>ZN38579533</t>
    <phoneticPr fontId="6" type="noConversion"/>
  </si>
  <si>
    <t>PCJ3050002</t>
  </si>
  <si>
    <t>期初-頭款</t>
    <phoneticPr fontId="6" type="noConversion"/>
  </si>
  <si>
    <t>期初-尾款</t>
    <phoneticPr fontId="6" type="noConversion"/>
  </si>
  <si>
    <t>YZ14409550</t>
    <phoneticPr fontId="6" type="noConversion"/>
  </si>
  <si>
    <t>519明治</t>
  </si>
  <si>
    <t>月結</t>
    <phoneticPr fontId="6" type="noConversion"/>
  </si>
  <si>
    <t>109/02/29</t>
    <phoneticPr fontId="6" type="noConversion"/>
  </si>
  <si>
    <t>T20022901</t>
    <phoneticPr fontId="6" type="noConversion"/>
  </si>
  <si>
    <t>T20022902</t>
  </si>
  <si>
    <t>發電機安裝</t>
    <phoneticPr fontId="6" type="noConversion"/>
  </si>
  <si>
    <t>網路線安裝</t>
    <phoneticPr fontId="6" type="noConversion"/>
  </si>
  <si>
    <t>XE12315453</t>
    <phoneticPr fontId="6" type="noConversion"/>
  </si>
  <si>
    <t>XE12315454</t>
  </si>
  <si>
    <t>17100004000519</t>
    <phoneticPr fontId="6" type="noConversion"/>
  </si>
  <si>
    <t>PCJ2290001</t>
  </si>
  <si>
    <t>PCJ2290002</t>
  </si>
  <si>
    <t>GM10904
嘉義市政府消防局</t>
    <phoneticPr fontId="6" type="noConversion"/>
  </si>
  <si>
    <t>365立達電機</t>
    <phoneticPr fontId="6" type="noConversion"/>
  </si>
  <si>
    <t>17100001000365</t>
    <phoneticPr fontId="6" type="noConversion"/>
  </si>
  <si>
    <t>T20030205</t>
  </si>
  <si>
    <t>YZ48033157</t>
    <phoneticPr fontId="6" type="noConversion"/>
  </si>
  <si>
    <t>發電機維護(每月二次) 10901-03
1000KW*1/125KW*1/25KW*1</t>
    <phoneticPr fontId="6" type="noConversion"/>
  </si>
  <si>
    <t>PCJ3020002</t>
  </si>
  <si>
    <t>T20031302</t>
    <phoneticPr fontId="6" type="noConversion"/>
  </si>
  <si>
    <t>19"LCD ASUS VS197DE</t>
    <phoneticPr fontId="6" type="noConversion"/>
  </si>
  <si>
    <t>109/03/16</t>
  </si>
  <si>
    <t>109/03/16</t>
    <phoneticPr fontId="6" type="noConversion"/>
  </si>
  <si>
    <t>T20031601</t>
  </si>
  <si>
    <t>T20031601</t>
    <phoneticPr fontId="6" type="noConversion"/>
  </si>
  <si>
    <t>03400014000086</t>
    <phoneticPr fontId="6" type="noConversion"/>
  </si>
  <si>
    <t>鍵盤 羅技 K100 經典有線/PS2</t>
    <phoneticPr fontId="6" type="noConversion"/>
  </si>
  <si>
    <t>03200023000086</t>
    <phoneticPr fontId="6" type="noConversion"/>
  </si>
  <si>
    <t>月結</t>
    <phoneticPr fontId="6" type="noConversion"/>
  </si>
  <si>
    <t>086捷元</t>
    <phoneticPr fontId="6" type="noConversion"/>
  </si>
  <si>
    <t>光陽工業</t>
    <phoneticPr fontId="6" type="noConversion"/>
  </si>
  <si>
    <t>12500013000086</t>
    <phoneticPr fontId="6" type="noConversion"/>
  </si>
  <si>
    <t>T20031602</t>
    <phoneticPr fontId="6" type="noConversion"/>
  </si>
  <si>
    <t>電腦電源線 14AWG/4.5M(2.0mm)</t>
    <phoneticPr fontId="6" type="noConversion"/>
  </si>
  <si>
    <t>355榮科</t>
  </si>
  <si>
    <t>T20031303</t>
  </si>
  <si>
    <t>碳粉匣 OEM HP CE285A(HP-85A)</t>
    <phoneticPr fontId="6" type="noConversion"/>
  </si>
  <si>
    <t>網路交換器 ZyXEL ES-105A v3</t>
    <phoneticPr fontId="6" type="noConversion"/>
  </si>
  <si>
    <t>鍵盤滑鼠組 羅技 MK270R/無線</t>
    <phoneticPr fontId="6" type="noConversion"/>
  </si>
  <si>
    <t>VGA MSI N210-MD1G/D3</t>
    <phoneticPr fontId="6" type="noConversion"/>
  </si>
  <si>
    <t>鍵盤滑鼠組 羅技 MK100</t>
    <phoneticPr fontId="6" type="noConversion"/>
  </si>
  <si>
    <t>滑鼠 羅技M235無線滑鼠</t>
    <phoneticPr fontId="6" type="noConversion"/>
  </si>
  <si>
    <t>T20031601</t>
    <phoneticPr fontId="6" type="noConversion"/>
  </si>
  <si>
    <t>L2LMTF040301
L2LMTF040388</t>
    <phoneticPr fontId="6" type="noConversion"/>
  </si>
  <si>
    <t>L1LMTF096350</t>
    <phoneticPr fontId="6" type="noConversion"/>
  </si>
  <si>
    <t>03700022000086</t>
    <phoneticPr fontId="6" type="noConversion"/>
  </si>
  <si>
    <t>541飛峰</t>
    <phoneticPr fontId="6" type="noConversion"/>
  </si>
  <si>
    <t>新竹縣政府消防局</t>
    <phoneticPr fontId="6" type="noConversion"/>
  </si>
  <si>
    <t>月結</t>
    <phoneticPr fontId="6" type="noConversion"/>
  </si>
  <si>
    <t>109/03/24</t>
    <phoneticPr fontId="6" type="noConversion"/>
  </si>
  <si>
    <t>T20032401</t>
    <phoneticPr fontId="6" type="noConversion"/>
  </si>
  <si>
    <t>T20032402</t>
  </si>
  <si>
    <t>225伯爵</t>
    <phoneticPr fontId="6" type="noConversion"/>
  </si>
  <si>
    <t>光陽工業</t>
    <phoneticPr fontId="6" type="noConversion"/>
  </si>
  <si>
    <t>現金</t>
    <phoneticPr fontId="6" type="noConversion"/>
  </si>
  <si>
    <t>109/03/16</t>
    <phoneticPr fontId="6" type="noConversion"/>
  </si>
  <si>
    <t>T20031202</t>
  </si>
  <si>
    <t>硬碟資料救援</t>
    <phoneticPr fontId="51" type="noConversion"/>
  </si>
  <si>
    <t>廠商訂購統計表--109年4月份</t>
    <phoneticPr fontId="6" type="noConversion"/>
  </si>
  <si>
    <t>更換PSDR CCB AC電容 DC電容
for 3C3-50000</t>
    <phoneticPr fontId="6" type="noConversion"/>
  </si>
  <si>
    <t>109/03/18</t>
    <phoneticPr fontId="6" type="noConversion"/>
  </si>
  <si>
    <t>T20031801</t>
    <phoneticPr fontId="6" type="noConversion"/>
  </si>
  <si>
    <t>109/03/27</t>
  </si>
  <si>
    <t>T20032701</t>
    <phoneticPr fontId="6" type="noConversion"/>
  </si>
  <si>
    <t>708唯祥</t>
    <phoneticPr fontId="6" type="noConversion"/>
  </si>
  <si>
    <t>06300001000793</t>
    <phoneticPr fontId="6" type="noConversion"/>
  </si>
  <si>
    <t>升降式布幕DALITE 180"4:3</t>
    <phoneticPr fontId="6" type="noConversion"/>
  </si>
  <si>
    <t>013展碁</t>
    <phoneticPr fontId="6" type="noConversion"/>
  </si>
  <si>
    <t xml:space="preserve">雲林縣消防局 PC-cillin Internet Security 續約一年 </t>
    <phoneticPr fontId="6" type="noConversion"/>
  </si>
  <si>
    <t>現金</t>
    <phoneticPr fontId="6" type="noConversion"/>
  </si>
  <si>
    <t>期初</t>
    <phoneticPr fontId="6" type="noConversion"/>
  </si>
  <si>
    <t>網路線 大同CAT.6 UTP 戶外用黑皮防水 305M</t>
    <phoneticPr fontId="6" type="noConversion"/>
  </si>
  <si>
    <t>SSD固態硬碟 先鋒 240GB/2.5"SATA</t>
    <phoneticPr fontId="6" type="noConversion"/>
  </si>
  <si>
    <t xml:space="preserve">SSD 威剛 SX6000 Lite 256G/2.5"M.2 </t>
    <phoneticPr fontId="6" type="noConversion"/>
  </si>
  <si>
    <t>碳粉匣 OEM HP CF350A(HP-CM176B)</t>
    <phoneticPr fontId="6" type="noConversion"/>
  </si>
  <si>
    <t>14300102000355</t>
    <phoneticPr fontId="6" type="noConversion"/>
  </si>
  <si>
    <t>14300103000355</t>
    <phoneticPr fontId="6" type="noConversion"/>
  </si>
  <si>
    <t>14300104000355</t>
    <phoneticPr fontId="6" type="noConversion"/>
  </si>
  <si>
    <t>碳粉匣 OEM HP CF351A(HP-CM176C)</t>
    <phoneticPr fontId="6" type="noConversion"/>
  </si>
  <si>
    <t>碳粉匣 OEM HP CF352A(HP-CM176Y)</t>
    <phoneticPr fontId="6" type="noConversion"/>
  </si>
  <si>
    <t>碳粉匣 OEM HP CF353A(HP-CM176M)</t>
    <phoneticPr fontId="6" type="noConversion"/>
  </si>
  <si>
    <t>NB ASUS F571GD-0431K8300H</t>
    <phoneticPr fontId="6" type="noConversion"/>
  </si>
  <si>
    <t xml:space="preserve">DVR icatch KMH-0425EU-K 4CH H265  </t>
    <phoneticPr fontId="6" type="noConversion"/>
  </si>
  <si>
    <t>ZN84387800</t>
    <phoneticPr fontId="6" type="noConversion"/>
  </si>
  <si>
    <t>09500001000086</t>
    <phoneticPr fontId="6" type="noConversion"/>
  </si>
  <si>
    <t>PCJ3250001</t>
  </si>
  <si>
    <t>362允業</t>
    <phoneticPr fontId="6" type="noConversion"/>
  </si>
  <si>
    <t>109/03/06</t>
    <phoneticPr fontId="6" type="noConversion"/>
  </si>
  <si>
    <t>影印機租用費(Aficio MP-5001) 1Y
10902指揮中心</t>
    <phoneticPr fontId="6" type="noConversion"/>
  </si>
  <si>
    <t>影印機租用費(Aficio MP-5001) 1Y
10902應變中心</t>
    <phoneticPr fontId="6" type="noConversion"/>
  </si>
  <si>
    <t>T20030601</t>
    <phoneticPr fontId="6" type="noConversion"/>
  </si>
  <si>
    <t>YZ48156538</t>
    <phoneticPr fontId="6" type="noConversion"/>
  </si>
  <si>
    <t>YZ48156539</t>
    <phoneticPr fontId="6" type="noConversion"/>
  </si>
  <si>
    <t>PCJ3060002</t>
    <phoneticPr fontId="6" type="noConversion"/>
  </si>
  <si>
    <t>PCJ3100002</t>
  </si>
  <si>
    <t>PCJ3130002</t>
  </si>
  <si>
    <t>PCJ3060001</t>
    <phoneticPr fontId="6" type="noConversion"/>
  </si>
  <si>
    <t>YZ53525421</t>
    <phoneticPr fontId="6" type="noConversion"/>
  </si>
  <si>
    <t>PCJ3250002</t>
  </si>
  <si>
    <t>ZN84369148</t>
    <phoneticPr fontId="6" type="noConversion"/>
  </si>
  <si>
    <t>PCJ3050003</t>
  </si>
  <si>
    <t>YZ43524757</t>
    <phoneticPr fontId="6" type="noConversion"/>
  </si>
  <si>
    <t>10100001000225</t>
    <phoneticPr fontId="6" type="noConversion"/>
  </si>
  <si>
    <t>PCJ3180001</t>
  </si>
  <si>
    <t>ZA26477005</t>
    <phoneticPr fontId="6" type="noConversion"/>
  </si>
  <si>
    <t>PCJ3130001</t>
  </si>
  <si>
    <t>ZA26477004</t>
    <phoneticPr fontId="6" type="noConversion"/>
  </si>
  <si>
    <t>03700002000541</t>
    <phoneticPr fontId="6" type="noConversion"/>
  </si>
  <si>
    <t>UPS電池 12V/100AH
for 3C3-50000</t>
    <phoneticPr fontId="6" type="noConversion"/>
  </si>
  <si>
    <t>ZN84374176</t>
    <phoneticPr fontId="6" type="noConversion"/>
  </si>
  <si>
    <t>02100030000086</t>
    <phoneticPr fontId="6" type="noConversion"/>
  </si>
  <si>
    <t>PCJ3110001</t>
  </si>
  <si>
    <t>424艾爾博特</t>
    <phoneticPr fontId="6" type="noConversion"/>
  </si>
  <si>
    <t>17100001000424</t>
  </si>
  <si>
    <t>期初</t>
    <phoneticPr fontId="6" type="noConversion"/>
  </si>
  <si>
    <t>424艾爾博特</t>
  </si>
  <si>
    <t>設備維護費
交換機保養-10901-02</t>
    <phoneticPr fontId="6" type="noConversion"/>
  </si>
  <si>
    <t>其餘設備維護費-10901-02</t>
    <phoneticPr fontId="6" type="noConversion"/>
  </si>
  <si>
    <t>交換機系統保養-10901-12</t>
    <phoneticPr fontId="6" type="noConversion"/>
  </si>
  <si>
    <t>109/03/15</t>
  </si>
  <si>
    <t>T20031501</t>
    <phoneticPr fontId="6" type="noConversion"/>
  </si>
  <si>
    <t>YZ22343601</t>
    <phoneticPr fontId="6" type="noConversion"/>
  </si>
  <si>
    <t>17100001000424</t>
    <phoneticPr fontId="6" type="noConversion"/>
  </si>
  <si>
    <t>PCJ3150001</t>
    <phoneticPr fontId="6" type="noConversion"/>
  </si>
  <si>
    <t>PCJ3010001</t>
    <phoneticPr fontId="6" type="noConversion"/>
  </si>
  <si>
    <t>08900001000708</t>
    <phoneticPr fontId="6" type="noConversion"/>
  </si>
  <si>
    <t>ZN56463156</t>
    <phoneticPr fontId="6" type="noConversion"/>
  </si>
  <si>
    <t>06200044000411</t>
    <phoneticPr fontId="6" type="noConversion"/>
  </si>
  <si>
    <t>PCJ3050004</t>
  </si>
  <si>
    <t>ZN51851245</t>
    <phoneticPr fontId="6" type="noConversion"/>
  </si>
  <si>
    <t>PCJ3040001</t>
  </si>
  <si>
    <t>ZA22827041</t>
    <phoneticPr fontId="6" type="noConversion"/>
  </si>
  <si>
    <t>PCJ3040002</t>
  </si>
  <si>
    <t>ZA22827102</t>
    <phoneticPr fontId="6" type="noConversion"/>
  </si>
  <si>
    <t>PCJ3090001</t>
  </si>
  <si>
    <t>ZN56465024</t>
    <phoneticPr fontId="6" type="noConversion"/>
  </si>
  <si>
    <t>06200032000411</t>
    <phoneticPr fontId="6" type="noConversion"/>
  </si>
  <si>
    <t>PCJ3130003</t>
  </si>
  <si>
    <t>ZV95442694</t>
    <phoneticPr fontId="6" type="noConversion"/>
  </si>
  <si>
    <t>ZN56464796</t>
    <phoneticPr fontId="6" type="noConversion"/>
  </si>
  <si>
    <t>06200019000411</t>
    <phoneticPr fontId="6" type="noConversion"/>
  </si>
  <si>
    <t>PCJ3130004</t>
  </si>
  <si>
    <t>ZV95442817</t>
    <phoneticPr fontId="6" type="noConversion"/>
  </si>
  <si>
    <t>14300101000355</t>
    <phoneticPr fontId="6" type="noConversion"/>
  </si>
  <si>
    <t>14300100000355</t>
    <phoneticPr fontId="6" type="noConversion"/>
  </si>
  <si>
    <t>PCJ3130005</t>
  </si>
  <si>
    <t>ZN84365200</t>
    <phoneticPr fontId="6" type="noConversion"/>
  </si>
  <si>
    <t>PCJ3020003</t>
  </si>
  <si>
    <t>ZN84368481</t>
    <phoneticPr fontId="6" type="noConversion"/>
  </si>
  <si>
    <t>08500015000086</t>
    <phoneticPr fontId="6" type="noConversion"/>
  </si>
  <si>
    <t>PCJ3040003</t>
  </si>
  <si>
    <t>YZ00370826</t>
    <phoneticPr fontId="6" type="noConversion"/>
  </si>
  <si>
    <t>PCJ3170001</t>
  </si>
  <si>
    <t>ZN84378992</t>
    <phoneticPr fontId="6" type="noConversion"/>
  </si>
  <si>
    <t>PCJ3160001</t>
  </si>
  <si>
    <t>YZ53525404</t>
    <phoneticPr fontId="6" type="noConversion"/>
  </si>
  <si>
    <t>08800003000793</t>
    <phoneticPr fontId="6" type="noConversion"/>
  </si>
  <si>
    <t>PCJ3030001</t>
  </si>
  <si>
    <t>796宏翊</t>
    <phoneticPr fontId="6" type="noConversion"/>
  </si>
  <si>
    <t>T20031802</t>
  </si>
  <si>
    <t>17100002000796</t>
    <phoneticPr fontId="6" type="noConversion"/>
  </si>
  <si>
    <t>局本部搬選線路建置</t>
    <phoneticPr fontId="6" type="noConversion"/>
  </si>
  <si>
    <t>建置備援應變中心線路</t>
    <phoneticPr fontId="6" type="noConversion"/>
  </si>
  <si>
    <t>YZ12128158</t>
    <phoneticPr fontId="6" type="noConversion"/>
  </si>
  <si>
    <t>PCJ3180002</t>
    <phoneticPr fontId="6" type="noConversion"/>
  </si>
  <si>
    <t>YZ12128159</t>
    <phoneticPr fontId="6" type="noConversion"/>
  </si>
  <si>
    <t>PCJ3180003</t>
  </si>
  <si>
    <t>SSD固態硬碟 先鋒 512GB/2.5"SATA</t>
    <phoneticPr fontId="6" type="noConversion"/>
  </si>
  <si>
    <t>109/04/01</t>
    <phoneticPr fontId="6" type="noConversion"/>
  </si>
  <si>
    <t>T20040101</t>
    <phoneticPr fontId="6" type="noConversion"/>
  </si>
  <si>
    <t>13200005000768</t>
    <phoneticPr fontId="6" type="noConversion"/>
  </si>
  <si>
    <t>PCJ3020004</t>
    <phoneticPr fontId="6" type="noConversion"/>
  </si>
  <si>
    <t>ZN38397111</t>
    <phoneticPr fontId="6" type="noConversion"/>
  </si>
  <si>
    <t>電器(電子接點)清潔劑 WD-40 /360ml</t>
    <phoneticPr fontId="6" type="noConversion"/>
  </si>
  <si>
    <t>PCJ3240001</t>
    <phoneticPr fontId="6" type="noConversion"/>
  </si>
  <si>
    <t>ZN56466764</t>
    <phoneticPr fontId="6" type="noConversion"/>
  </si>
  <si>
    <t>印表機維修費(HP LaserJet Pro M402dn Printer)
更換紙匣紙張感測模組</t>
    <phoneticPr fontId="6" type="noConversion"/>
  </si>
  <si>
    <t>109/04/06</t>
    <phoneticPr fontId="6" type="noConversion"/>
  </si>
  <si>
    <t>T20040601</t>
    <phoneticPr fontId="6" type="noConversion"/>
  </si>
  <si>
    <t>15100001000541</t>
    <phoneticPr fontId="6" type="noConversion"/>
  </si>
  <si>
    <t xml:space="preserve">ZN47969228 </t>
    <phoneticPr fontId="6" type="noConversion"/>
  </si>
  <si>
    <t>運費77</t>
    <phoneticPr fontId="6" type="noConversion"/>
  </si>
  <si>
    <t>109/04/07</t>
  </si>
  <si>
    <t>T20040701</t>
    <phoneticPr fontId="6" type="noConversion"/>
  </si>
  <si>
    <t>109/04/09</t>
    <phoneticPr fontId="6" type="noConversion"/>
  </si>
  <si>
    <t>T20040901</t>
    <phoneticPr fontId="6" type="noConversion"/>
  </si>
  <si>
    <t>GM10907
新竹市消防局</t>
    <phoneticPr fontId="6" type="noConversion"/>
  </si>
  <si>
    <t>T20040902</t>
    <phoneticPr fontId="6" type="noConversion"/>
  </si>
  <si>
    <t>013展碁</t>
    <phoneticPr fontId="6" type="noConversion"/>
  </si>
  <si>
    <t>10100083000013</t>
    <phoneticPr fontId="6" type="noConversion"/>
  </si>
  <si>
    <t>現金</t>
    <phoneticPr fontId="6" type="noConversion"/>
  </si>
  <si>
    <t>T20040903</t>
  </si>
  <si>
    <t>Enterprise Security for Endpoints端點安全一年更新授權(適用OSCE續約)</t>
    <phoneticPr fontId="6" type="noConversion"/>
  </si>
  <si>
    <t>106儀電</t>
  </si>
  <si>
    <t>鈦昇科技</t>
    <phoneticPr fontId="6" type="noConversion"/>
  </si>
  <si>
    <t>月結</t>
    <phoneticPr fontId="6" type="noConversion"/>
  </si>
  <si>
    <t>13200109000106</t>
  </si>
  <si>
    <t>電腦電源線 14AWG/4.5M(2.0mm)</t>
    <phoneticPr fontId="6" type="noConversion"/>
  </si>
  <si>
    <t>T20040904</t>
  </si>
  <si>
    <t>防毒軟體 ESET NOD32 Antrivius</t>
    <phoneticPr fontId="6" type="noConversion"/>
  </si>
  <si>
    <t>潤邦企業</t>
    <phoneticPr fontId="6" type="noConversion"/>
  </si>
  <si>
    <t>T20040905</t>
  </si>
  <si>
    <t>PC Genuine捷元 GP888-9-1T
i7-9700/16G RAM/256G M.2/1TB HDD</t>
    <phoneticPr fontId="6" type="noConversion"/>
  </si>
  <si>
    <t>02300018000086</t>
    <phoneticPr fontId="6" type="noConversion"/>
  </si>
  <si>
    <t>109/04/14</t>
    <phoneticPr fontId="6" type="noConversion"/>
  </si>
  <si>
    <t>T20041401</t>
    <phoneticPr fontId="6" type="noConversion"/>
  </si>
  <si>
    <t>UPS電池 CBS 12V/7AH
for FT-6030SG</t>
    <phoneticPr fontId="6" type="noConversion"/>
  </si>
  <si>
    <t>T20041402</t>
  </si>
  <si>
    <t>086捷元</t>
    <phoneticPr fontId="6" type="noConversion"/>
  </si>
  <si>
    <t>086捷元</t>
    <phoneticPr fontId="6" type="noConversion"/>
  </si>
  <si>
    <t>09300034000086</t>
    <phoneticPr fontId="6" type="noConversion"/>
  </si>
  <si>
    <t>T20041403</t>
  </si>
  <si>
    <t>POE供電器 TP-LINK TL-PoE150S(UN)</t>
    <phoneticPr fontId="6" type="noConversion"/>
  </si>
  <si>
    <t>T20041403</t>
    <phoneticPr fontId="6" type="noConversion"/>
  </si>
  <si>
    <t>T20041404</t>
    <phoneticPr fontId="6" type="noConversion"/>
  </si>
  <si>
    <t>電腦電源線 18AWG/1.8M(0.75mm)</t>
    <phoneticPr fontId="6" type="noConversion"/>
  </si>
  <si>
    <t>T20041405</t>
  </si>
  <si>
    <t>鍵盤 羅技 K100 經典有線/PS2</t>
    <phoneticPr fontId="6" type="noConversion"/>
  </si>
  <si>
    <t>T20041405</t>
    <phoneticPr fontId="6" type="noConversion"/>
  </si>
  <si>
    <t>667-1廣鐸</t>
    <phoneticPr fontId="6" type="noConversion"/>
  </si>
  <si>
    <t>網路線接頭 KT/RJ-45接頭(100P/盒)</t>
    <phoneticPr fontId="6" type="noConversion"/>
  </si>
  <si>
    <t>網路線接頭 RJ45護套C6有帽100入</t>
    <phoneticPr fontId="6" type="noConversion"/>
  </si>
  <si>
    <t>網路線 tamio Cat. 6A+ 2M</t>
    <phoneticPr fontId="6" type="noConversion"/>
  </si>
  <si>
    <t>KCLMTJ014392</t>
  </si>
  <si>
    <t>無單據</t>
    <phoneticPr fontId="6" type="noConversion"/>
  </si>
  <si>
    <t>109/04/20</t>
    <phoneticPr fontId="6" type="noConversion"/>
  </si>
  <si>
    <t>T20042001</t>
    <phoneticPr fontId="6" type="noConversion"/>
  </si>
  <si>
    <t>主機板 華碩Q87M-PLUS / BM6AE DP_MB(良品)</t>
    <phoneticPr fontId="6" type="noConversion"/>
  </si>
  <si>
    <t>嘉義市政府消防局</t>
    <phoneticPr fontId="6" type="noConversion"/>
  </si>
  <si>
    <t>T20042002</t>
  </si>
  <si>
    <t>T20042003</t>
  </si>
  <si>
    <t>109/04/22</t>
  </si>
  <si>
    <t>T20042202</t>
    <phoneticPr fontId="6" type="noConversion"/>
  </si>
  <si>
    <t>T20042203</t>
    <phoneticPr fontId="6" type="noConversion"/>
  </si>
  <si>
    <t>T20042201</t>
    <phoneticPr fontId="6" type="noConversion"/>
  </si>
  <si>
    <t>中鹿汽車客運</t>
    <phoneticPr fontId="6" type="noConversion"/>
  </si>
  <si>
    <t>中鹿汽車客運</t>
    <phoneticPr fontId="6" type="noConversion"/>
  </si>
  <si>
    <t>T20042204</t>
  </si>
  <si>
    <t>印表機維修費(EPSON AL-M300DN)
更換整組傳動齒輪組</t>
    <phoneticPr fontId="6" type="noConversion"/>
  </si>
  <si>
    <t>T20042205</t>
    <phoneticPr fontId="6" type="noConversion"/>
  </si>
  <si>
    <t>02300038000013</t>
  </si>
  <si>
    <t>PC ACER VM4660G-0M3
CI5-9500;8GB*1;1TB+256GB SSDM.2;DSM16XS;CR / 防毒;W10P;USB鍵盤/USB滑鼠 / 3Y;UD.VQVTA.0M3</t>
    <phoneticPr fontId="6" type="noConversion"/>
  </si>
  <si>
    <t>NB Acer SF314-57-56K7
N14FHDSUPILB;Ci51035G1;8GB;F80256PM;NA;W10HML64</t>
    <phoneticPr fontId="6" type="noConversion"/>
  </si>
  <si>
    <t xml:space="preserve">資料獲取卡 研華 PCI-1620 8-PORT RS-232 </t>
    <phoneticPr fontId="6" type="noConversion"/>
  </si>
  <si>
    <t>廠商訂購統計表--109年5月份</t>
    <phoneticPr fontId="6" type="noConversion"/>
  </si>
  <si>
    <t>086捷元</t>
    <phoneticPr fontId="6" type="noConversion"/>
  </si>
  <si>
    <t>14400043000086</t>
    <phoneticPr fontId="6" type="noConversion"/>
  </si>
  <si>
    <t>光陽工業</t>
    <phoneticPr fontId="6" type="noConversion"/>
  </si>
  <si>
    <t>月結</t>
    <phoneticPr fontId="6" type="noConversion"/>
  </si>
  <si>
    <t>109/04/08</t>
  </si>
  <si>
    <t>T20040801</t>
    <phoneticPr fontId="6" type="noConversion"/>
  </si>
  <si>
    <t>511立光</t>
    <phoneticPr fontId="6" type="noConversion"/>
  </si>
  <si>
    <t>打卡機色帶 ATCA-816C 黑/紅雙色</t>
  </si>
  <si>
    <t>109/04/29</t>
    <phoneticPr fontId="6" type="noConversion"/>
  </si>
  <si>
    <t>T20042901</t>
    <phoneticPr fontId="6" type="noConversion"/>
  </si>
  <si>
    <t>滑鼠 微軟 入門光學鯊(海鷗白) L2</t>
    <phoneticPr fontId="6" type="noConversion"/>
  </si>
  <si>
    <t>T20042902</t>
    <phoneticPr fontId="6" type="noConversion"/>
  </si>
  <si>
    <t>GM10903
新竹縣政府消防局</t>
    <phoneticPr fontId="6" type="noConversion"/>
  </si>
  <si>
    <t>新竹縣政府消防局</t>
    <phoneticPr fontId="6" type="noConversion"/>
  </si>
  <si>
    <t>14300106000355</t>
    <phoneticPr fontId="6" type="noConversion"/>
  </si>
  <si>
    <t>14300107000355</t>
    <phoneticPr fontId="6" type="noConversion"/>
  </si>
  <si>
    <t>14300108000355</t>
    <phoneticPr fontId="6" type="noConversion"/>
  </si>
  <si>
    <t>109/04/30</t>
  </si>
  <si>
    <t>T20043001</t>
    <phoneticPr fontId="6" type="noConversion"/>
  </si>
  <si>
    <t>環保碳粉匣 CyberTek HP-CP5225M紅色</t>
    <phoneticPr fontId="6" type="noConversion"/>
  </si>
  <si>
    <t>環保碳粉匣 CyberTek HP-CP5225Y黃色</t>
    <phoneticPr fontId="6" type="noConversion"/>
  </si>
  <si>
    <t>環保碳粉匣 CyberTek HP-CP5225C藍色</t>
    <phoneticPr fontId="6" type="noConversion"/>
  </si>
  <si>
    <t>14300105000355</t>
    <phoneticPr fontId="6" type="noConversion"/>
  </si>
  <si>
    <t>吳開明</t>
    <phoneticPr fontId="6" type="noConversion"/>
  </si>
  <si>
    <t>T20043002</t>
    <phoneticPr fontId="6" type="noConversion"/>
  </si>
  <si>
    <t>防火牆 FG-60E UTM BUNDUL
( 7*24硬體保固加四項特徵碼更新 )</t>
    <phoneticPr fontId="6" type="noConversion"/>
  </si>
  <si>
    <t>109/05/04</t>
    <phoneticPr fontId="6" type="noConversion"/>
  </si>
  <si>
    <t>T20050401</t>
    <phoneticPr fontId="6" type="noConversion"/>
  </si>
  <si>
    <t>高雄錫安堂</t>
    <phoneticPr fontId="6" type="noConversion"/>
  </si>
  <si>
    <t>09300018000070</t>
    <phoneticPr fontId="6" type="noConversion"/>
  </si>
  <si>
    <t>T20050402</t>
  </si>
  <si>
    <t>ZT47268971</t>
    <phoneticPr fontId="6" type="noConversion"/>
  </si>
  <si>
    <t>14400055000511</t>
    <phoneticPr fontId="6" type="noConversion"/>
  </si>
  <si>
    <t>PCJ4080001</t>
  </si>
  <si>
    <t>ZN51905730</t>
    <phoneticPr fontId="6" type="noConversion"/>
  </si>
  <si>
    <t>10100092000013</t>
    <phoneticPr fontId="6" type="noConversion"/>
  </si>
  <si>
    <t>PCJ4270001</t>
  </si>
  <si>
    <t>PCJ4270002</t>
  </si>
  <si>
    <t>影印機租用費(Aficio MP-5001) 1Y
10903指揮中心</t>
    <phoneticPr fontId="6" type="noConversion"/>
  </si>
  <si>
    <t>影印機租用費(Aficio MP-5001) 1Y
10903應變中心</t>
    <phoneticPr fontId="6" type="noConversion"/>
  </si>
  <si>
    <t>T20040702</t>
  </si>
  <si>
    <t>02300038000013</t>
    <phoneticPr fontId="6" type="noConversion"/>
  </si>
  <si>
    <t>YZ48156594</t>
    <phoneticPr fontId="6" type="noConversion"/>
  </si>
  <si>
    <t>17100001000362</t>
    <phoneticPr fontId="6" type="noConversion"/>
  </si>
  <si>
    <t>PCJ4070001</t>
  </si>
  <si>
    <t>YZ48156593</t>
    <phoneticPr fontId="6" type="noConversion"/>
  </si>
  <si>
    <t>PCJ4070002</t>
  </si>
  <si>
    <t>期初 投影機3台$153000未</t>
    <phoneticPr fontId="6" type="noConversion"/>
  </si>
  <si>
    <t>PCJ4220002</t>
  </si>
  <si>
    <t>PCJ4220001</t>
    <phoneticPr fontId="6" type="noConversion"/>
  </si>
  <si>
    <t>ZN51893511</t>
    <phoneticPr fontId="6" type="noConversion"/>
  </si>
  <si>
    <t>ZN51893567</t>
    <phoneticPr fontId="6" type="noConversion"/>
  </si>
  <si>
    <t>ZN84402459</t>
    <phoneticPr fontId="6" type="noConversion"/>
  </si>
  <si>
    <t>PCJ4100001</t>
  </si>
  <si>
    <t>ZN84405247</t>
    <phoneticPr fontId="6" type="noConversion"/>
  </si>
  <si>
    <t>PCJ4140001</t>
  </si>
  <si>
    <t>YZ00370983</t>
    <phoneticPr fontId="6" type="noConversion"/>
  </si>
  <si>
    <t>PCJ4220003</t>
  </si>
  <si>
    <t>ZA26477633</t>
    <phoneticPr fontId="6" type="noConversion"/>
  </si>
  <si>
    <t>PCJ4160001</t>
  </si>
  <si>
    <t>ZN51893383</t>
    <phoneticPr fontId="6" type="noConversion"/>
  </si>
  <si>
    <t>02100016000013</t>
    <phoneticPr fontId="6" type="noConversion"/>
  </si>
  <si>
    <t>PCJ4220004</t>
  </si>
  <si>
    <t>ZN84411031</t>
    <phoneticPr fontId="6" type="noConversion"/>
  </si>
  <si>
    <t>12500013000086</t>
    <phoneticPr fontId="6" type="noConversion"/>
  </si>
  <si>
    <t>PCJ4210002</t>
  </si>
  <si>
    <t>03600004000821</t>
    <phoneticPr fontId="6" type="noConversion"/>
  </si>
  <si>
    <t>PCJ4200001</t>
  </si>
  <si>
    <t>03100045000821</t>
    <phoneticPr fontId="6" type="noConversion"/>
  </si>
  <si>
    <t>PCJ4200002</t>
  </si>
  <si>
    <t>ZN56479120</t>
    <phoneticPr fontId="6" type="noConversion"/>
  </si>
  <si>
    <t>PCJ4140002</t>
  </si>
  <si>
    <t>YZ35139109</t>
    <phoneticPr fontId="6" type="noConversion"/>
  </si>
  <si>
    <t>01200001000109</t>
    <phoneticPr fontId="6" type="noConversion"/>
  </si>
  <si>
    <t>PCJ4130001</t>
  </si>
  <si>
    <t>YZ00370951</t>
    <phoneticPr fontId="6" type="noConversion"/>
  </si>
  <si>
    <t>13200036000106</t>
    <phoneticPr fontId="6" type="noConversion"/>
  </si>
  <si>
    <t>PCJ4100002</t>
  </si>
  <si>
    <t>ZN84405612</t>
    <phoneticPr fontId="6" type="noConversion"/>
  </si>
  <si>
    <t>03400014000086</t>
    <phoneticPr fontId="6" type="noConversion"/>
  </si>
  <si>
    <t>PCJ4140003</t>
  </si>
  <si>
    <t>ZN84405767</t>
    <phoneticPr fontId="6" type="noConversion"/>
  </si>
  <si>
    <t>10100020000086</t>
    <phoneticPr fontId="6" type="noConversion"/>
  </si>
  <si>
    <t>PCJ4140004</t>
  </si>
  <si>
    <t>ZB34924705</t>
    <phoneticPr fontId="6" type="noConversion"/>
  </si>
  <si>
    <t>PCJ3260001</t>
  </si>
  <si>
    <t>ZN84390093</t>
  </si>
  <si>
    <t>ZN84390093</t>
    <phoneticPr fontId="6" type="noConversion"/>
  </si>
  <si>
    <t>05200113000086</t>
    <phoneticPr fontId="6" type="noConversion"/>
  </si>
  <si>
    <t>05200114000086</t>
    <phoneticPr fontId="6" type="noConversion"/>
  </si>
  <si>
    <t>PCJ3270001</t>
  </si>
  <si>
    <t>ZN84396325</t>
    <phoneticPr fontId="6" type="noConversion"/>
  </si>
  <si>
    <t>05200115000086</t>
    <phoneticPr fontId="6" type="noConversion"/>
  </si>
  <si>
    <t>PCJ4010001</t>
  </si>
  <si>
    <t>ZA22531664</t>
    <phoneticPr fontId="6" type="noConversion"/>
  </si>
  <si>
    <t>PCJ4080002</t>
  </si>
  <si>
    <t>YZ53525446
YZ53525426</t>
    <phoneticPr fontId="6" type="noConversion"/>
  </si>
  <si>
    <t>PCJ4210001
PCJ4010002</t>
    <phoneticPr fontId="6" type="noConversion"/>
  </si>
  <si>
    <t>001宏碁</t>
    <phoneticPr fontId="6" type="noConversion"/>
  </si>
  <si>
    <t>T20040602</t>
  </si>
  <si>
    <t>15100005000001</t>
    <phoneticPr fontId="6" type="noConversion"/>
  </si>
  <si>
    <t>檢測費</t>
    <phoneticPr fontId="6" type="noConversion"/>
  </si>
  <si>
    <t>AS47049799</t>
    <phoneticPr fontId="6" type="noConversion"/>
  </si>
  <si>
    <t>PCJ4060001</t>
  </si>
  <si>
    <t>ZN84402422</t>
    <phoneticPr fontId="6" type="noConversion"/>
  </si>
  <si>
    <t>09300038000086</t>
    <phoneticPr fontId="6" type="noConversion"/>
  </si>
  <si>
    <t>PCJ4100003</t>
  </si>
  <si>
    <t>YZ42431352</t>
    <phoneticPr fontId="6" type="noConversion"/>
  </si>
  <si>
    <t>15100001000209</t>
    <phoneticPr fontId="6" type="noConversion"/>
  </si>
  <si>
    <t>PCJ4080003</t>
  </si>
  <si>
    <t>YZ04945513</t>
    <phoneticPr fontId="6" type="noConversion"/>
  </si>
  <si>
    <t>109/03/26</t>
    <phoneticPr fontId="6" type="noConversion"/>
  </si>
  <si>
    <t>PCJ3260002</t>
  </si>
  <si>
    <t xml:space="preserve">ZN47969228 </t>
    <phoneticPr fontId="6" type="noConversion"/>
  </si>
  <si>
    <t>09500016000667</t>
    <phoneticPr fontId="6" type="noConversion"/>
  </si>
  <si>
    <t>09500014000667</t>
    <phoneticPr fontId="6" type="noConversion"/>
  </si>
  <si>
    <t>09500015000667</t>
    <phoneticPr fontId="6" type="noConversion"/>
  </si>
  <si>
    <t>PCJ3050005</t>
  </si>
  <si>
    <t>YZ42431384</t>
    <phoneticPr fontId="6" type="noConversion"/>
  </si>
  <si>
    <t>15100001000209</t>
    <phoneticPr fontId="6" type="noConversion"/>
  </si>
  <si>
    <t>PCJ4230001</t>
  </si>
  <si>
    <t>ZA22827522</t>
    <phoneticPr fontId="6" type="noConversion"/>
  </si>
  <si>
    <t>PCJ4240001</t>
  </si>
  <si>
    <t>ZN84410568</t>
    <phoneticPr fontId="6" type="noConversion"/>
  </si>
  <si>
    <t>08900017000086</t>
    <phoneticPr fontId="6" type="noConversion"/>
  </si>
  <si>
    <t>PCJ4200003</t>
  </si>
  <si>
    <t>UPS電池 CBS 12V/9AH
for GES202R100098</t>
    <phoneticPr fontId="6" type="noConversion"/>
  </si>
  <si>
    <t>109/05/05</t>
  </si>
  <si>
    <t>T20050501</t>
    <phoneticPr fontId="6" type="noConversion"/>
  </si>
  <si>
    <t>GM10901
雲林縣消防局</t>
    <phoneticPr fontId="6" type="noConversion"/>
  </si>
  <si>
    <t>雲林縣消防局</t>
    <phoneticPr fontId="6" type="noConversion"/>
  </si>
  <si>
    <t>網路攝影機 羅技 C920R HD PRO</t>
    <phoneticPr fontId="6" type="noConversion"/>
  </si>
  <si>
    <t>109/05/06</t>
  </si>
  <si>
    <t>T20050601</t>
    <phoneticPr fontId="6" type="noConversion"/>
  </si>
  <si>
    <t>線材 HDMI線 1.4版 1.5米</t>
    <phoneticPr fontId="6" type="noConversion"/>
  </si>
  <si>
    <t>T20050602</t>
  </si>
  <si>
    <t>T20050603</t>
  </si>
  <si>
    <t>03700001000147</t>
    <phoneticPr fontId="6" type="noConversion"/>
  </si>
  <si>
    <t>109/05/07</t>
  </si>
  <si>
    <t>T20050701</t>
    <phoneticPr fontId="6" type="noConversion"/>
  </si>
  <si>
    <t>解除風扇警報
for 3C3-30000</t>
    <phoneticPr fontId="6" type="noConversion"/>
  </si>
  <si>
    <t>ZN40486527</t>
    <phoneticPr fontId="6" type="noConversion"/>
  </si>
  <si>
    <t>06200011000768</t>
    <phoneticPr fontId="6" type="noConversion"/>
  </si>
  <si>
    <t>PCJ4200004</t>
  </si>
  <si>
    <t>109/05/11</t>
    <phoneticPr fontId="6" type="noConversion"/>
  </si>
  <si>
    <t>T20051101</t>
    <phoneticPr fontId="6" type="noConversion"/>
  </si>
  <si>
    <t>色帶 EPSON S015641</t>
    <phoneticPr fontId="6" type="noConversion"/>
  </si>
  <si>
    <t>新竹縣消防局 芎林分隊</t>
    <phoneticPr fontId="6" type="noConversion"/>
  </si>
  <si>
    <t>UPS/網路線/監視器遷移工程</t>
    <phoneticPr fontId="6" type="noConversion"/>
  </si>
  <si>
    <t>03700007000541</t>
    <phoneticPr fontId="6" type="noConversion"/>
  </si>
  <si>
    <t>109/04/27</t>
    <phoneticPr fontId="6" type="noConversion"/>
  </si>
  <si>
    <t>T20042701</t>
    <phoneticPr fontId="6" type="noConversion"/>
  </si>
  <si>
    <t>數位廣播全配器 TMT400HU</t>
    <phoneticPr fontId="6" type="noConversion"/>
  </si>
  <si>
    <t>901鴻勝</t>
    <phoneticPr fontId="6" type="noConversion"/>
  </si>
  <si>
    <t>T20042702</t>
  </si>
  <si>
    <t>902欣鑫</t>
    <phoneticPr fontId="6" type="noConversion"/>
  </si>
  <si>
    <t>網路配線安裝工程</t>
    <phoneticPr fontId="6" type="noConversion"/>
  </si>
  <si>
    <t>T20050604</t>
  </si>
  <si>
    <t>124登昌恆</t>
    <phoneticPr fontId="6" type="noConversion"/>
  </si>
  <si>
    <t>USB Capture HDMI Gen2</t>
  </si>
  <si>
    <t>台南市政府</t>
    <phoneticPr fontId="6" type="noConversion"/>
  </si>
  <si>
    <t>T20051102</t>
  </si>
  <si>
    <t>UPS保養工程</t>
  </si>
  <si>
    <t>109/05/13</t>
    <phoneticPr fontId="6" type="noConversion"/>
  </si>
  <si>
    <t>T20051301</t>
    <phoneticPr fontId="6" type="noConversion"/>
  </si>
  <si>
    <t>桌上型麥克風架 THMC MC058</t>
    <phoneticPr fontId="6" type="noConversion"/>
  </si>
  <si>
    <t>T20051302</t>
  </si>
  <si>
    <t>視訊影音會議系統整合施工</t>
  </si>
  <si>
    <t>T20051303</t>
  </si>
  <si>
    <t>驗收後14天付款</t>
    <phoneticPr fontId="6" type="noConversion"/>
  </si>
  <si>
    <t>T20051304</t>
  </si>
  <si>
    <t>17100002000519</t>
    <phoneticPr fontId="6" type="noConversion"/>
  </si>
  <si>
    <t>冷氣故障維修</t>
    <phoneticPr fontId="6" type="noConversion"/>
  </si>
  <si>
    <t>月結</t>
    <phoneticPr fontId="6" type="noConversion"/>
  </si>
  <si>
    <t>廠商訂購統計表--109年6月份</t>
    <phoneticPr fontId="6" type="noConversion"/>
  </si>
  <si>
    <t>109/05/26</t>
    <phoneticPr fontId="6" type="noConversion"/>
  </si>
  <si>
    <t>T20052601</t>
    <phoneticPr fontId="6" type="noConversion"/>
  </si>
  <si>
    <t>013展碁</t>
    <phoneticPr fontId="6" type="noConversion"/>
  </si>
  <si>
    <t>光陽工業</t>
    <phoneticPr fontId="6" type="noConversion"/>
  </si>
  <si>
    <t>現金</t>
    <phoneticPr fontId="6" type="noConversion"/>
  </si>
  <si>
    <t>109/05/28</t>
    <phoneticPr fontId="6" type="noConversion"/>
  </si>
  <si>
    <t>T20052801</t>
    <phoneticPr fontId="6" type="noConversion"/>
  </si>
  <si>
    <t xml:space="preserve">軟體 趨勢 OfficeScan 續約1年(2020/06/01-2021/05/31) </t>
    <phoneticPr fontId="6" type="noConversion"/>
  </si>
  <si>
    <t>UPS 飛碟 FT-1030 在線式</t>
    <phoneticPr fontId="6" type="noConversion"/>
  </si>
  <si>
    <t>109/05/27</t>
    <phoneticPr fontId="6" type="noConversion"/>
  </si>
  <si>
    <t>T20052701</t>
    <phoneticPr fontId="6" type="noConversion"/>
  </si>
  <si>
    <t>軟體 office 2019 家用及中小企業版</t>
  </si>
  <si>
    <t>軟體 微軟 WinPro 10 SNGL OLP NL</t>
    <phoneticPr fontId="6" type="noConversion"/>
  </si>
  <si>
    <t>109/05/21</t>
    <phoneticPr fontId="6" type="noConversion"/>
  </si>
  <si>
    <t>T20052101</t>
    <phoneticPr fontId="6" type="noConversion"/>
  </si>
  <si>
    <t>清盛電子</t>
    <phoneticPr fontId="6" type="noConversion"/>
  </si>
  <si>
    <t>147飛碟</t>
    <phoneticPr fontId="6" type="noConversion"/>
  </si>
  <si>
    <t>月結</t>
    <phoneticPr fontId="6" type="noConversion"/>
  </si>
  <si>
    <t>109/05/29</t>
  </si>
  <si>
    <t>T20052901</t>
    <phoneticPr fontId="6" type="noConversion"/>
  </si>
  <si>
    <t>期初</t>
    <phoneticPr fontId="6" type="noConversion"/>
  </si>
  <si>
    <t>設備維護費
交換機保養-10903-04</t>
    <phoneticPr fontId="6" type="noConversion"/>
  </si>
  <si>
    <t>其餘設備維護費-10903-04</t>
    <phoneticPr fontId="6" type="noConversion"/>
  </si>
  <si>
    <t>T20050702</t>
  </si>
  <si>
    <t>T20050703</t>
  </si>
  <si>
    <t>影印機租用費(Aficio MP-5001) 1Y
10904指揮中心</t>
    <phoneticPr fontId="6" type="noConversion"/>
  </si>
  <si>
    <t>影印機租用費(Aficio MP-5001) 1Y
10904應變中心</t>
    <phoneticPr fontId="6" type="noConversion"/>
  </si>
  <si>
    <t>USB-C行動硬碟 WD My Passport Ultra 4TB(星曜藍) 2.5吋</t>
    <phoneticPr fontId="6" type="noConversion"/>
  </si>
  <si>
    <t>05200116000086</t>
    <phoneticPr fontId="6" type="noConversion"/>
  </si>
  <si>
    <t>AU48306491</t>
    <phoneticPr fontId="6" type="noConversion"/>
  </si>
  <si>
    <t>AU48306490</t>
    <phoneticPr fontId="6" type="noConversion"/>
  </si>
  <si>
    <t>PCJ5070001</t>
  </si>
  <si>
    <t>PCJ5070002</t>
  </si>
  <si>
    <t>YZ56004072</t>
    <phoneticPr fontId="6" type="noConversion"/>
  </si>
  <si>
    <t>17100001000902</t>
    <phoneticPr fontId="6" type="noConversion"/>
  </si>
  <si>
    <t>PCJ3310001</t>
  </si>
  <si>
    <t>AU22326207</t>
    <phoneticPr fontId="6" type="noConversion"/>
  </si>
  <si>
    <t>17100001000424</t>
    <phoneticPr fontId="6" type="noConversion"/>
  </si>
  <si>
    <t>PCJ5070003</t>
  </si>
  <si>
    <t>無單據</t>
    <phoneticPr fontId="6" type="noConversion"/>
  </si>
  <si>
    <t>17100006000821</t>
    <phoneticPr fontId="6" type="noConversion"/>
  </si>
  <si>
    <t>PCJ5110001</t>
  </si>
  <si>
    <t>CB49404156</t>
    <phoneticPr fontId="6" type="noConversion"/>
  </si>
  <si>
    <t>08900003000821</t>
    <phoneticPr fontId="6" type="noConversion"/>
  </si>
  <si>
    <t>PCJ5060001</t>
  </si>
  <si>
    <t>CA38872393</t>
    <phoneticPr fontId="6" type="noConversion"/>
  </si>
  <si>
    <t>08800002000768</t>
    <phoneticPr fontId="6" type="noConversion"/>
  </si>
  <si>
    <t>PCJ5130001</t>
  </si>
  <si>
    <t>AW32196027</t>
    <phoneticPr fontId="6" type="noConversion"/>
  </si>
  <si>
    <t>03600001000124</t>
    <phoneticPr fontId="6" type="noConversion"/>
  </si>
  <si>
    <t>PCJ5060002</t>
  </si>
  <si>
    <t>CA84371817</t>
    <phoneticPr fontId="6" type="noConversion"/>
  </si>
  <si>
    <t>03400013000086</t>
    <phoneticPr fontId="6" type="noConversion"/>
  </si>
  <si>
    <t>PCJ5110002</t>
  </si>
  <si>
    <t>CA84372124</t>
    <phoneticPr fontId="6" type="noConversion"/>
  </si>
  <si>
    <t>05200054000086</t>
    <phoneticPr fontId="6" type="noConversion"/>
  </si>
  <si>
    <t>05200059000086</t>
    <phoneticPr fontId="6" type="noConversion"/>
  </si>
  <si>
    <t>PCJ5110003</t>
  </si>
  <si>
    <t>DVR錄影主機 全視線 HS-AHR400A 4路 HDMI</t>
    <phoneticPr fontId="6" type="noConversion"/>
  </si>
  <si>
    <t>ZV95444096</t>
    <phoneticPr fontId="6" type="noConversion"/>
  </si>
  <si>
    <t>PCJ4300001</t>
  </si>
  <si>
    <t>AU00388346</t>
    <phoneticPr fontId="6" type="noConversion"/>
  </si>
  <si>
    <t>13200109000106</t>
    <phoneticPr fontId="6" type="noConversion"/>
  </si>
  <si>
    <t>PCJ5130002</t>
  </si>
  <si>
    <t>109/03/31</t>
    <phoneticPr fontId="6" type="noConversion"/>
  </si>
  <si>
    <t>電視維修費</t>
  </si>
  <si>
    <t>T20033101</t>
    <phoneticPr fontId="6" type="noConversion"/>
  </si>
  <si>
    <t>YZ12272204</t>
    <phoneticPr fontId="6" type="noConversion"/>
  </si>
  <si>
    <t>17100005000519</t>
    <phoneticPr fontId="6" type="noConversion"/>
  </si>
  <si>
    <t>PCJ3310002</t>
  </si>
  <si>
    <t>AU14402154</t>
    <phoneticPr fontId="6" type="noConversion"/>
  </si>
  <si>
    <t>08900001000708</t>
    <phoneticPr fontId="6" type="noConversion"/>
  </si>
  <si>
    <t>PCJ5040001</t>
  </si>
  <si>
    <t>AV22638766</t>
    <phoneticPr fontId="6" type="noConversion"/>
  </si>
  <si>
    <t>09400010000147</t>
    <phoneticPr fontId="6" type="noConversion"/>
  </si>
  <si>
    <t>PCJ5050001</t>
  </si>
  <si>
    <t>AV26222729</t>
    <phoneticPr fontId="6" type="noConversion"/>
  </si>
  <si>
    <t>03700006000541</t>
    <phoneticPr fontId="6" type="noConversion"/>
  </si>
  <si>
    <t>PCJ5120001</t>
  </si>
  <si>
    <t>CB49404677</t>
    <phoneticPr fontId="6" type="noConversion"/>
  </si>
  <si>
    <t>13200016000821</t>
    <phoneticPr fontId="6" type="noConversion"/>
  </si>
  <si>
    <t>PCJ5060003</t>
  </si>
  <si>
    <t>ZN84419213</t>
    <phoneticPr fontId="6" type="noConversion"/>
  </si>
  <si>
    <t>05200059000086</t>
    <phoneticPr fontId="6" type="noConversion"/>
  </si>
  <si>
    <t>PCJ4290001</t>
  </si>
  <si>
    <t>ZN84419163</t>
    <phoneticPr fontId="6" type="noConversion"/>
  </si>
  <si>
    <t>ZN51912863</t>
    <phoneticPr fontId="6" type="noConversion"/>
  </si>
  <si>
    <t>PCJ4300002</t>
  </si>
  <si>
    <t>ZN84420793</t>
    <phoneticPr fontId="6" type="noConversion"/>
  </si>
  <si>
    <t>PCJ4300003</t>
  </si>
  <si>
    <t>882蔡正鵬</t>
    <phoneticPr fontId="6" type="noConversion"/>
  </si>
  <si>
    <t>10100003000882</t>
    <phoneticPr fontId="6" type="noConversion"/>
  </si>
  <si>
    <t>新竹縣災害防救資訊平台功能(軟體)</t>
    <phoneticPr fontId="6" type="noConversion"/>
  </si>
  <si>
    <t>現金</t>
    <phoneticPr fontId="6" type="noConversion"/>
  </si>
  <si>
    <t>訂金</t>
    <phoneticPr fontId="6" type="noConversion"/>
  </si>
  <si>
    <t>尾款</t>
    <phoneticPr fontId="6" type="noConversion"/>
  </si>
  <si>
    <t>GF10901
新竹縣消防局</t>
    <phoneticPr fontId="6" type="noConversion"/>
  </si>
  <si>
    <t>T20042703</t>
  </si>
  <si>
    <t>YZ03957651</t>
    <phoneticPr fontId="6" type="noConversion"/>
  </si>
  <si>
    <t>PCJ4270003</t>
  </si>
  <si>
    <t>CA84388523</t>
    <phoneticPr fontId="6" type="noConversion"/>
  </si>
  <si>
    <t>10100044000086</t>
    <phoneticPr fontId="6" type="noConversion"/>
  </si>
  <si>
    <t>PCJ5280001</t>
  </si>
  <si>
    <t>109/04/20</t>
    <phoneticPr fontId="6" type="noConversion"/>
  </si>
  <si>
    <t>T20042001</t>
    <phoneticPr fontId="6" type="noConversion"/>
  </si>
  <si>
    <t>檢測費 C-6000</t>
    <phoneticPr fontId="6" type="noConversion"/>
  </si>
  <si>
    <t>ZA22827466</t>
    <phoneticPr fontId="6" type="noConversion"/>
  </si>
  <si>
    <t>03700004000147</t>
    <phoneticPr fontId="6" type="noConversion"/>
  </si>
  <si>
    <t>PCJ4200005</t>
  </si>
  <si>
    <t>AU35315200</t>
    <phoneticPr fontId="6" type="noConversion"/>
  </si>
  <si>
    <t>01200001000109</t>
    <phoneticPr fontId="6" type="noConversion"/>
  </si>
  <si>
    <t>PCJ5110004</t>
  </si>
  <si>
    <t>GF50552890</t>
    <phoneticPr fontId="6" type="noConversion"/>
  </si>
  <si>
    <t>PCJ5080001</t>
  </si>
  <si>
    <t>GF50552766</t>
    <phoneticPr fontId="6" type="noConversion"/>
  </si>
  <si>
    <t>10100018000070</t>
    <phoneticPr fontId="6" type="noConversion"/>
  </si>
  <si>
    <t>PCJ5050002</t>
  </si>
  <si>
    <t>AV22638899</t>
    <phoneticPr fontId="6" type="noConversion"/>
  </si>
  <si>
    <t>03700004000147</t>
    <phoneticPr fontId="6" type="noConversion"/>
  </si>
  <si>
    <t>PCJ5220001</t>
  </si>
  <si>
    <t>AV22638900</t>
    <phoneticPr fontId="6" type="noConversion"/>
  </si>
  <si>
    <t>17100001000147</t>
    <phoneticPr fontId="6" type="noConversion"/>
  </si>
  <si>
    <t>PCJ5220002</t>
  </si>
  <si>
    <t>AV26223157</t>
    <phoneticPr fontId="6" type="noConversion"/>
  </si>
  <si>
    <t>PCJ6010001</t>
  </si>
  <si>
    <t>YZ11232055</t>
    <phoneticPr fontId="6" type="noConversion"/>
  </si>
  <si>
    <t>12800001000901</t>
    <phoneticPr fontId="6" type="noConversion"/>
  </si>
  <si>
    <t>PCJ4290003</t>
  </si>
  <si>
    <t>EF10902
中鋼運通</t>
    <phoneticPr fontId="6" type="noConversion"/>
  </si>
  <si>
    <t>軟體 Dr.eye譯典通X版普及5人版盒裝</t>
    <phoneticPr fontId="6" type="noConversion"/>
  </si>
  <si>
    <t>T20052902</t>
  </si>
  <si>
    <t>軟體 Win RAR 含一年免費升級</t>
    <phoneticPr fontId="6" type="noConversion"/>
  </si>
  <si>
    <t>軟體 安克諾斯Acronis True Image 2020標準版- 5台裝置 盒裝版</t>
    <phoneticPr fontId="6" type="noConversion"/>
  </si>
  <si>
    <t>T20060201</t>
    <phoneticPr fontId="6" type="noConversion"/>
  </si>
  <si>
    <t>109/06/02</t>
    <phoneticPr fontId="6" type="noConversion"/>
  </si>
  <si>
    <t>T20060202</t>
  </si>
  <si>
    <t>軟體 PDF-XChange Editor -100 Users licenses</t>
    <phoneticPr fontId="6" type="noConversion"/>
  </si>
  <si>
    <t>10100005000001</t>
    <phoneticPr fontId="6" type="noConversion"/>
  </si>
  <si>
    <t>10100007000001</t>
    <phoneticPr fontId="6" type="noConversion"/>
  </si>
  <si>
    <t>903迪凱</t>
    <phoneticPr fontId="6" type="noConversion"/>
  </si>
  <si>
    <t>防毒軟體 ESET NOD32 Antrivius 1U/3Y</t>
    <phoneticPr fontId="6" type="noConversion"/>
  </si>
  <si>
    <t>10100045000086</t>
    <phoneticPr fontId="6" type="noConversion"/>
  </si>
  <si>
    <t>PCJ5280001</t>
    <phoneticPr fontId="6" type="noConversion"/>
  </si>
  <si>
    <t>10100006000001</t>
    <phoneticPr fontId="6" type="noConversion"/>
  </si>
  <si>
    <t>電腦電源線 14AWG/4.5M(2.0mm)</t>
    <phoneticPr fontId="6" type="noConversion"/>
  </si>
  <si>
    <t>電腦電源線 18AWG/1.8M(0.75mm)</t>
    <phoneticPr fontId="6" type="noConversion"/>
  </si>
  <si>
    <t>109/06/15</t>
    <phoneticPr fontId="6" type="noConversion"/>
  </si>
  <si>
    <t>T20061501</t>
    <phoneticPr fontId="6" type="noConversion"/>
  </si>
  <si>
    <t>T20061502</t>
  </si>
  <si>
    <t>轉接座 IS0001-S16-00(蓋式)
SOCKET：IC51-0162-271-2</t>
    <phoneticPr fontId="6" type="noConversion"/>
  </si>
  <si>
    <t>904松之安</t>
    <phoneticPr fontId="6" type="noConversion"/>
  </si>
  <si>
    <t>期初 驗收後付款</t>
    <phoneticPr fontId="6" type="noConversion"/>
  </si>
  <si>
    <t>10100001000904</t>
    <phoneticPr fontId="6" type="noConversion"/>
  </si>
  <si>
    <t>資訊安全管理系統(ISMS)</t>
  </si>
  <si>
    <t>T20061503</t>
    <phoneticPr fontId="6" type="noConversion"/>
  </si>
  <si>
    <t>T20061504</t>
    <phoneticPr fontId="6" type="noConversion"/>
  </si>
  <si>
    <t>486盛景</t>
    <phoneticPr fontId="6" type="noConversion"/>
  </si>
  <si>
    <t>03700001000486</t>
    <phoneticPr fontId="6" type="noConversion"/>
  </si>
  <si>
    <t>UPS電池 CBS 7V/12AH</t>
    <phoneticPr fontId="6" type="noConversion"/>
  </si>
  <si>
    <t>月結</t>
    <phoneticPr fontId="6" type="noConversion"/>
  </si>
  <si>
    <t>109/06/11</t>
    <phoneticPr fontId="6" type="noConversion"/>
  </si>
  <si>
    <t>T20061101</t>
    <phoneticPr fontId="6" type="noConversion"/>
  </si>
  <si>
    <t>水林分隊</t>
    <phoneticPr fontId="6" type="noConversion"/>
  </si>
  <si>
    <t>109/06/09</t>
    <phoneticPr fontId="6" type="noConversion"/>
  </si>
  <si>
    <t>T20060901</t>
    <phoneticPr fontId="6" type="noConversion"/>
  </si>
  <si>
    <t>UPS電池 CBS 7V/12AH+工資</t>
    <phoneticPr fontId="6" type="noConversion"/>
  </si>
  <si>
    <t>大埤分隊</t>
    <phoneticPr fontId="6" type="noConversion"/>
  </si>
  <si>
    <t>UPS 飛碟 FT-1060 在線式</t>
    <phoneticPr fontId="6" type="noConversion"/>
  </si>
  <si>
    <t>109/06/01</t>
    <phoneticPr fontId="6" type="noConversion"/>
  </si>
  <si>
    <t>T20060101</t>
    <phoneticPr fontId="6" type="noConversion"/>
  </si>
  <si>
    <t>109/06/12</t>
  </si>
  <si>
    <t>T20061201</t>
    <phoneticPr fontId="6" type="noConversion"/>
  </si>
  <si>
    <t>UPS電池 CBS 12V/7AH
for C-3000</t>
    <phoneticPr fontId="6" type="noConversion"/>
  </si>
  <si>
    <t>CH95443515</t>
    <phoneticPr fontId="6" type="noConversion"/>
  </si>
  <si>
    <t>14300099000355</t>
    <phoneticPr fontId="6" type="noConversion"/>
  </si>
  <si>
    <t>PCJ6150001</t>
  </si>
  <si>
    <t>工具 地板吸盤</t>
    <phoneticPr fontId="6" type="noConversion"/>
  </si>
  <si>
    <t>109/06/16</t>
  </si>
  <si>
    <t>T20061601</t>
    <phoneticPr fontId="6" type="noConversion"/>
  </si>
  <si>
    <t>T20061602</t>
  </si>
  <si>
    <t>SSD BX500 240GB</t>
    <phoneticPr fontId="6" type="noConversion"/>
  </si>
  <si>
    <t>標籤機 精臣 無線藍牙 D61</t>
    <phoneticPr fontId="6" type="noConversion"/>
  </si>
  <si>
    <t>SSD TT550 240GB/2.5"SATA</t>
  </si>
  <si>
    <t>09500003000821</t>
    <phoneticPr fontId="6" type="noConversion"/>
  </si>
  <si>
    <t>工具 熱熔膠槍</t>
  </si>
  <si>
    <t>CA40287611</t>
    <phoneticPr fontId="6" type="noConversion"/>
  </si>
  <si>
    <t>PCJ6160001</t>
  </si>
  <si>
    <t>05200005000768</t>
    <phoneticPr fontId="6" type="noConversion"/>
  </si>
  <si>
    <t>08600001000768</t>
    <phoneticPr fontId="6" type="noConversion"/>
  </si>
  <si>
    <t>09500003000768</t>
    <phoneticPr fontId="6" type="noConversion"/>
  </si>
  <si>
    <t>PCJ6160002</t>
  </si>
  <si>
    <t>CA51911095</t>
    <phoneticPr fontId="6" type="noConversion"/>
  </si>
  <si>
    <t>10100083000013</t>
    <phoneticPr fontId="6" type="noConversion"/>
  </si>
  <si>
    <t>PCJ6110001</t>
  </si>
  <si>
    <t>14400048000086</t>
    <phoneticPr fontId="6" type="noConversion"/>
  </si>
  <si>
    <t>色帶 EPSON S015611</t>
    <phoneticPr fontId="6" type="noConversion"/>
  </si>
  <si>
    <t>光陽工業</t>
    <phoneticPr fontId="6" type="noConversion"/>
  </si>
  <si>
    <t>109/06/17</t>
  </si>
  <si>
    <t>T20061701</t>
    <phoneticPr fontId="6" type="noConversion"/>
  </si>
  <si>
    <t>RAM 金士頓 4GB DDR3-1600(PC)</t>
    <phoneticPr fontId="6" type="noConversion"/>
  </si>
  <si>
    <t>04200101000086</t>
    <phoneticPr fontId="6" type="noConversion"/>
  </si>
  <si>
    <t>晶片讀卡機 虹堡 EZ100PU</t>
    <phoneticPr fontId="6" type="noConversion"/>
  </si>
  <si>
    <t>08700010000086</t>
    <phoneticPr fontId="6" type="noConversion"/>
  </si>
  <si>
    <t>T20061702</t>
    <phoneticPr fontId="6" type="noConversion"/>
  </si>
  <si>
    <t>長濱分隊</t>
    <phoneticPr fontId="6" type="noConversion"/>
  </si>
  <si>
    <t>印表機維修費(HP LaserJet Pro M402dn Printer)
更換出纸齒輪傳動模組(含雙面列印器切換開)</t>
    <phoneticPr fontId="6" type="noConversion"/>
  </si>
  <si>
    <t>印表機維修費(HP LaserJet Pro M402dn Printer)
更換出纸齒輪傳動模組(含雙面列印器切換開)進紙暫存器维修</t>
    <phoneticPr fontId="6" type="noConversion"/>
  </si>
  <si>
    <t>109/06/18</t>
  </si>
  <si>
    <t>T20061801</t>
    <phoneticPr fontId="6" type="noConversion"/>
  </si>
  <si>
    <t>AU31617369</t>
    <phoneticPr fontId="6" type="noConversion"/>
  </si>
  <si>
    <t>08500001000821</t>
    <phoneticPr fontId="6" type="noConversion"/>
  </si>
  <si>
    <t>PCJ6100001</t>
  </si>
  <si>
    <t>廠商訂購統計表--109年7月份</t>
    <phoneticPr fontId="6" type="noConversion"/>
  </si>
  <si>
    <t>109/06/24</t>
    <phoneticPr fontId="6" type="noConversion"/>
  </si>
  <si>
    <t>電源供應器 Mavoly 松聖DUKE ARMOR BR 450W 銅牌</t>
    <phoneticPr fontId="6" type="noConversion"/>
  </si>
  <si>
    <t>T20062402</t>
    <phoneticPr fontId="6" type="noConversion"/>
  </si>
  <si>
    <t>印表機維修費(UF-6300)
更換新品送紙機構</t>
    <phoneticPr fontId="6" type="noConversion"/>
  </si>
  <si>
    <t>AU42523147</t>
    <phoneticPr fontId="6" type="noConversion"/>
  </si>
  <si>
    <t>15100001000209</t>
    <phoneticPr fontId="6" type="noConversion"/>
  </si>
  <si>
    <t>PCJ6030001</t>
  </si>
  <si>
    <t>AV22639166</t>
    <phoneticPr fontId="6" type="noConversion"/>
  </si>
  <si>
    <t>03700001000147</t>
    <phoneticPr fontId="6" type="noConversion"/>
  </si>
  <si>
    <t>PCJ6190001</t>
  </si>
  <si>
    <t>AV26223710</t>
    <phoneticPr fontId="6" type="noConversion"/>
  </si>
  <si>
    <t>03700003000541</t>
    <phoneticPr fontId="6" type="noConversion"/>
  </si>
  <si>
    <t>PCJ6230001</t>
  </si>
  <si>
    <t>09400010000541</t>
    <phoneticPr fontId="6" type="noConversion"/>
  </si>
  <si>
    <t>PCJ6230002</t>
  </si>
  <si>
    <t>AU35315201</t>
    <phoneticPr fontId="6" type="noConversion"/>
  </si>
  <si>
    <t>PCJ6180001</t>
  </si>
  <si>
    <t>CE57089430</t>
    <phoneticPr fontId="6" type="noConversion"/>
  </si>
  <si>
    <t>CE57089430</t>
    <phoneticPr fontId="6" type="noConversion"/>
  </si>
  <si>
    <t>PCJ6100002</t>
  </si>
  <si>
    <t>AU48336070</t>
    <phoneticPr fontId="6" type="noConversion"/>
  </si>
  <si>
    <t>PCJ6120001</t>
  </si>
  <si>
    <t>AU48336069</t>
    <phoneticPr fontId="6" type="noConversion"/>
  </si>
  <si>
    <t>PCJ6120002</t>
  </si>
  <si>
    <t>CA51895492</t>
    <phoneticPr fontId="6" type="noConversion"/>
  </si>
  <si>
    <t>12500022000013</t>
    <phoneticPr fontId="6" type="noConversion"/>
  </si>
  <si>
    <t>PCJ6180002</t>
  </si>
  <si>
    <t>AU00388845</t>
    <phoneticPr fontId="6" type="noConversion"/>
  </si>
  <si>
    <t>13200109000106</t>
    <phoneticPr fontId="6" type="noConversion"/>
  </si>
  <si>
    <t>PCJ6150002</t>
  </si>
  <si>
    <t>CA84408086</t>
    <phoneticPr fontId="6" type="noConversion"/>
  </si>
  <si>
    <t>PCJ6170001</t>
  </si>
  <si>
    <t>T20061603</t>
  </si>
  <si>
    <t>AV21962718</t>
    <phoneticPr fontId="6" type="noConversion"/>
  </si>
  <si>
    <t>11100001000082</t>
    <phoneticPr fontId="6" type="noConversion"/>
  </si>
  <si>
    <t>PCJ6160003</t>
  </si>
  <si>
    <t>109/06/05</t>
    <phoneticPr fontId="6" type="noConversion"/>
  </si>
  <si>
    <t>T20060501</t>
    <phoneticPr fontId="6" type="noConversion"/>
  </si>
  <si>
    <t>T20060502</t>
  </si>
  <si>
    <t>AU48306646</t>
    <phoneticPr fontId="6" type="noConversion"/>
  </si>
  <si>
    <t>AU48306645</t>
    <phoneticPr fontId="6" type="noConversion"/>
  </si>
  <si>
    <t>PCJ6050001</t>
  </si>
  <si>
    <t>PCJ6050002</t>
  </si>
  <si>
    <t>CC11735885</t>
    <phoneticPr fontId="6" type="noConversion"/>
  </si>
  <si>
    <t>AV26223715</t>
    <phoneticPr fontId="6" type="noConversion"/>
  </si>
  <si>
    <t>10100004000270</t>
    <phoneticPr fontId="6" type="noConversion"/>
  </si>
  <si>
    <t>PCJ6100003</t>
  </si>
  <si>
    <t>CJ65654115</t>
    <phoneticPr fontId="6" type="noConversion"/>
  </si>
  <si>
    <t>10100001000903</t>
    <phoneticPr fontId="6" type="noConversion"/>
  </si>
  <si>
    <t>PCJ6090001</t>
  </si>
  <si>
    <t>CE57087351</t>
    <phoneticPr fontId="6" type="noConversion"/>
  </si>
  <si>
    <t>PCJ6050003</t>
  </si>
  <si>
    <t>109/07/02</t>
    <phoneticPr fontId="6" type="noConversion"/>
  </si>
  <si>
    <t>359航普</t>
    <phoneticPr fontId="6" type="noConversion"/>
  </si>
  <si>
    <t>109/07/06</t>
    <phoneticPr fontId="6" type="noConversion"/>
  </si>
  <si>
    <t>T20070601</t>
    <phoneticPr fontId="6" type="noConversion"/>
  </si>
  <si>
    <t>109/07/08</t>
    <phoneticPr fontId="6" type="noConversion"/>
  </si>
  <si>
    <t>T20070801</t>
    <phoneticPr fontId="6" type="noConversion"/>
  </si>
  <si>
    <t>費用-一般</t>
    <phoneticPr fontId="6" type="noConversion"/>
  </si>
  <si>
    <t>費用-一般</t>
    <phoneticPr fontId="6" type="noConversion"/>
  </si>
  <si>
    <t>DV47969848</t>
    <phoneticPr fontId="6" type="noConversion"/>
  </si>
  <si>
    <t>09500031000667</t>
    <phoneticPr fontId="6" type="noConversion"/>
  </si>
  <si>
    <t>PCJ7080001</t>
    <phoneticPr fontId="6" type="noConversion"/>
  </si>
  <si>
    <t>麥寮分隊</t>
    <phoneticPr fontId="6" type="noConversion"/>
  </si>
  <si>
    <t>109/07/16</t>
    <phoneticPr fontId="6" type="noConversion"/>
  </si>
  <si>
    <t>109/07/16</t>
  </si>
  <si>
    <t>109/07/16</t>
    <phoneticPr fontId="6" type="noConversion"/>
  </si>
  <si>
    <t>086捷元</t>
    <phoneticPr fontId="6" type="noConversion"/>
  </si>
  <si>
    <t>14300064000086</t>
    <phoneticPr fontId="6" type="noConversion"/>
  </si>
  <si>
    <t>光陽工業</t>
    <phoneticPr fontId="6" type="noConversion"/>
  </si>
  <si>
    <t>T20071602</t>
  </si>
  <si>
    <t>滑鼠 羅技M235無線滑鼠</t>
    <phoneticPr fontId="6" type="noConversion"/>
  </si>
  <si>
    <t>碳粉匣 EPSON C13S110079</t>
    <phoneticPr fontId="6" type="noConversion"/>
  </si>
  <si>
    <t>T20071603</t>
    <phoneticPr fontId="6" type="noConversion"/>
  </si>
  <si>
    <t>109/07/16</t>
    <phoneticPr fontId="6" type="noConversion"/>
  </si>
  <si>
    <t>T20071604</t>
    <phoneticPr fontId="6" type="noConversion"/>
  </si>
  <si>
    <t>現金</t>
    <phoneticPr fontId="6" type="noConversion"/>
  </si>
  <si>
    <t>滑鼠 微軟 入門光學鯊(海鷗白) L2</t>
    <phoneticPr fontId="6" type="noConversion"/>
  </si>
  <si>
    <t>GM10902
屏東縣政府消防局</t>
    <phoneticPr fontId="6" type="noConversion"/>
  </si>
  <si>
    <t>09300002000147</t>
    <phoneticPr fontId="6" type="noConversion"/>
  </si>
  <si>
    <t>05200102000086</t>
    <phoneticPr fontId="6" type="noConversion"/>
  </si>
  <si>
    <t>109/04/29</t>
    <phoneticPr fontId="6" type="noConversion"/>
  </si>
  <si>
    <t>05200102000086</t>
    <phoneticPr fontId="6" type="noConversion"/>
  </si>
  <si>
    <t>PCJ4290002</t>
    <phoneticPr fontId="6" type="noConversion"/>
  </si>
  <si>
    <t>電源供應器 海韻
430W Bronze/S12II-430(80 plus 銅牌) 6個SATA pin和1個FDD(4P)</t>
    <phoneticPr fontId="6" type="noConversion"/>
  </si>
  <si>
    <t>T20031601</t>
    <phoneticPr fontId="6" type="noConversion"/>
  </si>
  <si>
    <t>電源供應器 Mavoly 松聖DUKE ARMOR BR 450W 銅牌</t>
    <phoneticPr fontId="6" type="noConversion"/>
  </si>
  <si>
    <t>PCJ3160001</t>
    <phoneticPr fontId="6" type="noConversion"/>
  </si>
  <si>
    <t>PCJ6240001</t>
  </si>
  <si>
    <t>PCJ6240001</t>
    <phoneticPr fontId="6" type="noConversion"/>
  </si>
  <si>
    <t>CQ22533276</t>
    <phoneticPr fontId="6" type="noConversion"/>
  </si>
  <si>
    <t>CQ26129026</t>
    <phoneticPr fontId="6" type="noConversion"/>
  </si>
  <si>
    <t>CQ26129027</t>
    <phoneticPr fontId="6" type="noConversion"/>
  </si>
  <si>
    <t>CP42576528</t>
    <phoneticPr fontId="6" type="noConversion"/>
  </si>
  <si>
    <t>109/07/03</t>
    <phoneticPr fontId="6" type="noConversion"/>
  </si>
  <si>
    <t>DQ47049181</t>
    <phoneticPr fontId="6" type="noConversion"/>
  </si>
  <si>
    <t>DV84379269</t>
    <phoneticPr fontId="6" type="noConversion"/>
  </si>
  <si>
    <t>DV84379386</t>
    <phoneticPr fontId="6" type="noConversion"/>
  </si>
  <si>
    <t>DV51860689</t>
    <phoneticPr fontId="6" type="noConversion"/>
  </si>
  <si>
    <t>CA84415621</t>
    <phoneticPr fontId="6" type="noConversion"/>
  </si>
  <si>
    <t>CA84415621</t>
    <phoneticPr fontId="6" type="noConversion"/>
  </si>
  <si>
    <t>CP48376373</t>
    <phoneticPr fontId="6" type="noConversion"/>
  </si>
  <si>
    <t>CP48376374</t>
  </si>
  <si>
    <t>PCJ7030001</t>
    <phoneticPr fontId="6" type="noConversion"/>
  </si>
  <si>
    <t>PCJ7060001</t>
    <phoneticPr fontId="6" type="noConversion"/>
  </si>
  <si>
    <t>PCJ7160001</t>
    <phoneticPr fontId="6" type="noConversion"/>
  </si>
  <si>
    <t>12500017000086</t>
    <phoneticPr fontId="6" type="noConversion"/>
  </si>
  <si>
    <t xml:space="preserve">滑鼠 微軟Bluetooth® 行動滑鼠 3600 黑色 盒裝 </t>
    <phoneticPr fontId="6" type="noConversion"/>
  </si>
  <si>
    <t>維修費-電動升降布幕</t>
    <phoneticPr fontId="6" type="noConversion"/>
  </si>
  <si>
    <t>17100001000905</t>
    <phoneticPr fontId="6" type="noConversion"/>
  </si>
  <si>
    <t>PCJ7030002</t>
    <phoneticPr fontId="6" type="noConversion"/>
  </si>
  <si>
    <t>109/06/30</t>
    <phoneticPr fontId="6" type="noConversion"/>
  </si>
  <si>
    <t>109/07/06</t>
    <phoneticPr fontId="6" type="noConversion"/>
  </si>
  <si>
    <t>109/07/06</t>
    <phoneticPr fontId="6" type="noConversion"/>
  </si>
  <si>
    <t>T20070602</t>
    <phoneticPr fontId="6" type="noConversion"/>
  </si>
  <si>
    <t>T20070602</t>
    <phoneticPr fontId="6" type="noConversion"/>
  </si>
  <si>
    <t>17100001000362</t>
    <phoneticPr fontId="6" type="noConversion"/>
  </si>
  <si>
    <t>13200109000106</t>
    <phoneticPr fontId="6" type="noConversion"/>
  </si>
  <si>
    <t>CP42979602</t>
    <phoneticPr fontId="6" type="noConversion"/>
  </si>
  <si>
    <t>CP00348316</t>
    <phoneticPr fontId="6" type="noConversion"/>
  </si>
  <si>
    <t>15100002000359</t>
    <phoneticPr fontId="6" type="noConversion"/>
  </si>
  <si>
    <t>DQ47049180</t>
    <phoneticPr fontId="6" type="noConversion"/>
  </si>
  <si>
    <t>109/07/08</t>
    <phoneticPr fontId="6" type="noConversion"/>
  </si>
  <si>
    <t>06200045000411</t>
    <phoneticPr fontId="6" type="noConversion"/>
  </si>
  <si>
    <t>T20072201</t>
    <phoneticPr fontId="6" type="noConversion"/>
  </si>
  <si>
    <t>109/07/22</t>
    <phoneticPr fontId="6" type="noConversion"/>
  </si>
  <si>
    <t>109/07/21</t>
    <phoneticPr fontId="6" type="noConversion"/>
  </si>
  <si>
    <t>T20072101</t>
    <phoneticPr fontId="6" type="noConversion"/>
  </si>
  <si>
    <t>DG59835281</t>
    <phoneticPr fontId="6" type="noConversion"/>
  </si>
  <si>
    <t>626燦坤</t>
    <phoneticPr fontId="6" type="noConversion"/>
  </si>
  <si>
    <t>JVC 65型 4K HDR 護眼 液晶顯示器 65Q</t>
    <phoneticPr fontId="6" type="noConversion"/>
  </si>
  <si>
    <t>PCJ7160002</t>
    <phoneticPr fontId="6" type="noConversion"/>
  </si>
  <si>
    <t>PCJ7210001</t>
  </si>
  <si>
    <t>109//07/23</t>
    <phoneticPr fontId="6" type="noConversion"/>
  </si>
  <si>
    <t>T20072301</t>
    <phoneticPr fontId="6" type="noConversion"/>
  </si>
  <si>
    <t>6200004000626</t>
    <phoneticPr fontId="6" type="noConversion"/>
  </si>
  <si>
    <t>DV56466031</t>
    <phoneticPr fontId="6" type="noConversion"/>
  </si>
  <si>
    <t>PCJ7220001</t>
  </si>
  <si>
    <t>T20070802</t>
  </si>
  <si>
    <t>雲林縣消防局</t>
    <phoneticPr fontId="6" type="noConversion"/>
  </si>
  <si>
    <t>雲林縣消防局</t>
    <phoneticPr fontId="6" type="noConversion"/>
  </si>
  <si>
    <t>T20072401</t>
    <phoneticPr fontId="6" type="noConversion"/>
  </si>
  <si>
    <t>793駿響</t>
    <phoneticPr fontId="6" type="noConversion"/>
  </si>
  <si>
    <t>T20072402</t>
  </si>
  <si>
    <t>T20072402</t>
    <phoneticPr fontId="6" type="noConversion"/>
  </si>
  <si>
    <t>T20072404</t>
  </si>
  <si>
    <t>T20072403</t>
    <phoneticPr fontId="6" type="noConversion"/>
  </si>
  <si>
    <t>K7LMTF034081
K7LMTF034075
K7LMTF034112
J8LMTF206182</t>
    <phoneticPr fontId="6" type="noConversion"/>
  </si>
  <si>
    <t>網路佈線工程</t>
    <phoneticPr fontId="6" type="noConversion"/>
  </si>
  <si>
    <t>DV84387660</t>
    <phoneticPr fontId="6" type="noConversion"/>
  </si>
  <si>
    <t>DV84387479</t>
    <phoneticPr fontId="6" type="noConversion"/>
  </si>
  <si>
    <t>14400048000086</t>
    <phoneticPr fontId="6" type="noConversion"/>
  </si>
  <si>
    <t>鍵盤滑鼠組 羅技 MK100</t>
    <phoneticPr fontId="6" type="noConversion"/>
  </si>
  <si>
    <t>14300064000086</t>
    <phoneticPr fontId="6" type="noConversion"/>
  </si>
  <si>
    <t>PCJ7240001</t>
  </si>
  <si>
    <t>電動車維修</t>
    <phoneticPr fontId="6" type="noConversion"/>
  </si>
  <si>
    <t>03700008000541</t>
    <phoneticPr fontId="6" type="noConversion"/>
  </si>
  <si>
    <t>906合潤</t>
    <phoneticPr fontId="6" type="noConversion"/>
  </si>
  <si>
    <t>4713011570191</t>
    <phoneticPr fontId="6" type="noConversion"/>
  </si>
  <si>
    <t>4713011570184</t>
    <phoneticPr fontId="6" type="noConversion"/>
  </si>
  <si>
    <t>無發票</t>
    <phoneticPr fontId="6" type="noConversion"/>
  </si>
  <si>
    <t>PCJ7270001</t>
  </si>
  <si>
    <t>CP35499702</t>
    <phoneticPr fontId="6" type="noConversion"/>
  </si>
  <si>
    <t>109/07/23</t>
    <phoneticPr fontId="6" type="noConversion"/>
  </si>
  <si>
    <t>13200150000667</t>
    <phoneticPr fontId="6" type="noConversion"/>
  </si>
  <si>
    <t>13200151000667</t>
    <phoneticPr fontId="6" type="noConversion"/>
  </si>
  <si>
    <t>07400001000537</t>
    <phoneticPr fontId="6" type="noConversion"/>
  </si>
  <si>
    <t>PCJ7230001</t>
  </si>
  <si>
    <t>17100001000796</t>
    <phoneticPr fontId="6" type="noConversion"/>
  </si>
  <si>
    <t>AU12035406</t>
    <phoneticPr fontId="6" type="noConversion"/>
  </si>
  <si>
    <t>CR04061108</t>
    <phoneticPr fontId="6" type="noConversion"/>
  </si>
  <si>
    <t>DV47972017</t>
    <phoneticPr fontId="6" type="noConversion"/>
  </si>
  <si>
    <t>109/07/01</t>
    <phoneticPr fontId="6" type="noConversion"/>
  </si>
  <si>
    <t>PCJ7160004</t>
    <phoneticPr fontId="6" type="noConversion"/>
  </si>
  <si>
    <t>109一生</t>
    <phoneticPr fontId="6" type="noConversion"/>
  </si>
  <si>
    <t>CP35499700</t>
    <phoneticPr fontId="6" type="noConversion"/>
  </si>
  <si>
    <t>PCJ7250001</t>
    <phoneticPr fontId="6" type="noConversion"/>
  </si>
  <si>
    <t>109/07/23</t>
    <phoneticPr fontId="6" type="noConversion"/>
  </si>
  <si>
    <t>T20062401</t>
    <phoneticPr fontId="6" type="noConversion"/>
  </si>
  <si>
    <t>不斷電系統新增迴路工程</t>
    <phoneticPr fontId="6" type="noConversion"/>
  </si>
  <si>
    <t>541飛峰</t>
    <phoneticPr fontId="6" type="noConversion"/>
  </si>
  <si>
    <t>廠商訂購統計表--109年8月份</t>
    <phoneticPr fontId="6" type="noConversion"/>
  </si>
  <si>
    <t>T20062402</t>
    <phoneticPr fontId="6" type="noConversion"/>
  </si>
  <si>
    <t>T20063001</t>
    <phoneticPr fontId="6" type="noConversion"/>
  </si>
  <si>
    <t>905鼎崴</t>
    <phoneticPr fontId="6" type="noConversion"/>
  </si>
  <si>
    <t>PCJ5250001</t>
    <phoneticPr fontId="6" type="noConversion"/>
  </si>
  <si>
    <t>T20052501</t>
    <phoneticPr fontId="6" type="noConversion"/>
  </si>
  <si>
    <t>796宏翊</t>
    <phoneticPr fontId="6" type="noConversion"/>
  </si>
  <si>
    <t>門禁系統安裝</t>
    <phoneticPr fontId="6" type="noConversion"/>
  </si>
  <si>
    <t>T20070201</t>
    <phoneticPr fontId="6" type="noConversion"/>
  </si>
  <si>
    <t>UPS 飛碟 FT-1000BS 在線式</t>
    <phoneticPr fontId="6" type="noConversion"/>
  </si>
  <si>
    <t>109/07/03</t>
    <phoneticPr fontId="6" type="noConversion"/>
  </si>
  <si>
    <t>T20070301</t>
    <phoneticPr fontId="6" type="noConversion"/>
  </si>
  <si>
    <t>PCJ7020001</t>
    <phoneticPr fontId="6" type="noConversion"/>
  </si>
  <si>
    <t>PCJ7030001</t>
    <phoneticPr fontId="6" type="noConversion"/>
  </si>
  <si>
    <t>印表機維修費(canon ir3245)
更換影印機上加熱滾軸</t>
    <phoneticPr fontId="6" type="noConversion"/>
  </si>
  <si>
    <t>T20070302</t>
    <phoneticPr fontId="6" type="noConversion"/>
  </si>
  <si>
    <t>PCJ7030003</t>
    <phoneticPr fontId="6" type="noConversion"/>
  </si>
  <si>
    <t>001宏碁</t>
    <phoneticPr fontId="6" type="noConversion"/>
  </si>
  <si>
    <t>T20070601</t>
    <phoneticPr fontId="6" type="noConversion"/>
  </si>
  <si>
    <t>檢測費</t>
    <phoneticPr fontId="6" type="noConversion"/>
  </si>
  <si>
    <t>PCJ7060002</t>
    <phoneticPr fontId="6" type="noConversion"/>
  </si>
  <si>
    <t>362允業</t>
    <phoneticPr fontId="6" type="noConversion"/>
  </si>
  <si>
    <t>667-1廣鐸</t>
    <phoneticPr fontId="6" type="noConversion"/>
  </si>
  <si>
    <t>網路線 KT Cat5e 100米 綠箱</t>
    <phoneticPr fontId="6" type="noConversion"/>
  </si>
  <si>
    <t>PCJ7060002</t>
    <phoneticPr fontId="6" type="noConversion"/>
  </si>
  <si>
    <t>T20070802</t>
    <phoneticPr fontId="6" type="noConversion"/>
  </si>
  <si>
    <t>一條根暖暖貼</t>
    <phoneticPr fontId="6" type="noConversion"/>
  </si>
  <si>
    <t>一條根舒服貼</t>
    <phoneticPr fontId="6" type="noConversion"/>
  </si>
  <si>
    <t>PCJ7080002</t>
    <phoneticPr fontId="6" type="noConversion"/>
  </si>
  <si>
    <t>PCJ7160003</t>
    <phoneticPr fontId="6" type="noConversion"/>
  </si>
  <si>
    <t>106儀電</t>
    <phoneticPr fontId="6" type="noConversion"/>
  </si>
  <si>
    <t>T20071601</t>
    <phoneticPr fontId="6" type="noConversion"/>
  </si>
  <si>
    <t>電腦電源線 14AWG/4.5M(2.0mm)</t>
    <phoneticPr fontId="6" type="noConversion"/>
  </si>
  <si>
    <t>刷卡</t>
    <phoneticPr fontId="6" type="noConversion"/>
  </si>
  <si>
    <t>667-1廣鐸</t>
    <phoneticPr fontId="6" type="noConversion"/>
  </si>
  <si>
    <t>轉接頭 DVI25公/HDMI母 GC-76</t>
    <phoneticPr fontId="6" type="noConversion"/>
  </si>
  <si>
    <t>T20072301</t>
    <phoneticPr fontId="6" type="noConversion"/>
  </si>
  <si>
    <t>537瑋台</t>
    <phoneticPr fontId="6" type="noConversion"/>
  </si>
  <si>
    <t>T20072302</t>
    <phoneticPr fontId="6" type="noConversion"/>
  </si>
  <si>
    <t>雷射印表機 奔圖 P2500W</t>
    <phoneticPr fontId="6" type="noConversion"/>
  </si>
  <si>
    <t>109/08/03</t>
    <phoneticPr fontId="6" type="noConversion"/>
  </si>
  <si>
    <t>T20080301</t>
    <phoneticPr fontId="6" type="noConversion"/>
  </si>
  <si>
    <t>客戶</t>
    <phoneticPr fontId="6" type="noConversion"/>
  </si>
  <si>
    <t>Google Chromecast HDMI</t>
    <phoneticPr fontId="6" type="noConversion"/>
  </si>
  <si>
    <t>環保碳粉匣 CyberTek HP-CP5225B黑色</t>
    <phoneticPr fontId="6" type="noConversion"/>
  </si>
  <si>
    <t>PCJ7160001</t>
    <phoneticPr fontId="6" type="noConversion"/>
  </si>
  <si>
    <t>T20071602</t>
    <phoneticPr fontId="6" type="noConversion"/>
  </si>
  <si>
    <t>T20071602</t>
    <phoneticPr fontId="6" type="noConversion"/>
  </si>
  <si>
    <t>109/08/04</t>
    <phoneticPr fontId="6" type="noConversion"/>
  </si>
  <si>
    <t>T20080401</t>
    <phoneticPr fontId="6" type="noConversion"/>
  </si>
  <si>
    <t>刷卡</t>
    <phoneticPr fontId="6" type="noConversion"/>
  </si>
  <si>
    <t>T20080602</t>
    <phoneticPr fontId="6" type="noConversion"/>
  </si>
  <si>
    <t>109/08/06</t>
    <phoneticPr fontId="6" type="noConversion"/>
  </si>
  <si>
    <t>109/07/24</t>
    <phoneticPr fontId="6" type="noConversion"/>
  </si>
  <si>
    <t>109/07/24</t>
    <phoneticPr fontId="6" type="noConversion"/>
  </si>
  <si>
    <t>109/07/24</t>
    <phoneticPr fontId="6" type="noConversion"/>
  </si>
  <si>
    <t>無發票</t>
    <phoneticPr fontId="6" type="noConversion"/>
  </si>
  <si>
    <t>998輕鬆騎</t>
    <phoneticPr fontId="6" type="noConversion"/>
  </si>
  <si>
    <t>T20073101</t>
    <phoneticPr fontId="6" type="noConversion"/>
  </si>
  <si>
    <t>147飛碟</t>
    <phoneticPr fontId="6" type="noConversion"/>
  </si>
  <si>
    <t>17100003000796</t>
    <phoneticPr fontId="6" type="noConversion"/>
  </si>
  <si>
    <t>崙背分隊</t>
    <phoneticPr fontId="6" type="noConversion"/>
  </si>
  <si>
    <t>T20080701</t>
    <phoneticPr fontId="6" type="noConversion"/>
  </si>
  <si>
    <t>DN25685496</t>
    <phoneticPr fontId="6" type="noConversion"/>
  </si>
  <si>
    <t>18100001000908</t>
  </si>
  <si>
    <t>PCJ5150001</t>
    <phoneticPr fontId="6" type="noConversion"/>
  </si>
  <si>
    <t>109/08/03</t>
    <phoneticPr fontId="6" type="noConversion"/>
  </si>
  <si>
    <t>PCJ4290004</t>
    <phoneticPr fontId="6" type="noConversion"/>
  </si>
  <si>
    <t>CP12016656</t>
    <phoneticPr fontId="6" type="noConversion"/>
  </si>
  <si>
    <t>AU13611451</t>
    <phoneticPr fontId="6" type="noConversion"/>
  </si>
  <si>
    <t>AU13474652</t>
    <phoneticPr fontId="6" type="noConversion"/>
  </si>
  <si>
    <t>PCJ7240002</t>
    <phoneticPr fontId="6" type="noConversion"/>
  </si>
  <si>
    <t>03700001000998</t>
    <phoneticPr fontId="6" type="noConversion"/>
  </si>
  <si>
    <t>03700001000486</t>
    <phoneticPr fontId="6" type="noConversion"/>
  </si>
  <si>
    <t>PCJ7290001</t>
    <phoneticPr fontId="6" type="noConversion"/>
  </si>
  <si>
    <t>維修費</t>
    <phoneticPr fontId="6" type="noConversion"/>
  </si>
  <si>
    <t>18100001000908</t>
    <phoneticPr fontId="6" type="noConversion"/>
  </si>
  <si>
    <t>908鋐澄</t>
    <phoneticPr fontId="6" type="noConversion"/>
  </si>
  <si>
    <t>PCJ7200002</t>
    <phoneticPr fontId="6" type="noConversion"/>
  </si>
  <si>
    <t>PCJ8010001</t>
  </si>
  <si>
    <t>15100002000008</t>
    <phoneticPr fontId="6" type="noConversion"/>
  </si>
  <si>
    <t>008技嘉</t>
    <phoneticPr fontId="6" type="noConversion"/>
  </si>
  <si>
    <t>期初</t>
    <phoneticPr fontId="6" type="noConversion"/>
  </si>
  <si>
    <t>17100001000424</t>
    <phoneticPr fontId="6" type="noConversion"/>
  </si>
  <si>
    <t>109/08/03</t>
    <phoneticPr fontId="6" type="noConversion"/>
  </si>
  <si>
    <t>T20080302</t>
    <phoneticPr fontId="6" type="noConversion"/>
  </si>
  <si>
    <t>424艾爾博特</t>
    <phoneticPr fontId="6" type="noConversion"/>
  </si>
  <si>
    <t>17100001000424</t>
    <phoneticPr fontId="6" type="noConversion"/>
  </si>
  <si>
    <t>PCJ8030001</t>
  </si>
  <si>
    <t>CP22308056</t>
    <phoneticPr fontId="6" type="noConversion"/>
  </si>
  <si>
    <t>05200102000086</t>
    <phoneticPr fontId="6" type="noConversion"/>
  </si>
  <si>
    <t>PCJ8030002</t>
  </si>
  <si>
    <t>DV84395553</t>
    <phoneticPr fontId="6" type="noConversion"/>
  </si>
  <si>
    <t>06200002000303</t>
  </si>
  <si>
    <t>303拍賣</t>
    <phoneticPr fontId="6" type="noConversion"/>
  </si>
  <si>
    <t>UPS電池 CBS 12V/7AH</t>
    <phoneticPr fontId="6" type="noConversion"/>
  </si>
  <si>
    <t>CQ26129469</t>
    <phoneticPr fontId="6" type="noConversion"/>
  </si>
  <si>
    <t>新竹縣政府消防局</t>
    <phoneticPr fontId="6" type="noConversion"/>
  </si>
  <si>
    <t>109/08/12</t>
    <phoneticPr fontId="6" type="noConversion"/>
  </si>
  <si>
    <t>T20081201</t>
    <phoneticPr fontId="6" type="noConversion"/>
  </si>
  <si>
    <t>SSD BX500 240GB</t>
    <phoneticPr fontId="6" type="noConversion"/>
  </si>
  <si>
    <t>指揮中心</t>
    <phoneticPr fontId="6" type="noConversion"/>
  </si>
  <si>
    <t>GM10904
嘉義市政府消防局</t>
    <phoneticPr fontId="6" type="noConversion"/>
  </si>
  <si>
    <t>GF10602
台東縣政府消防局</t>
    <phoneticPr fontId="6" type="noConversion"/>
  </si>
  <si>
    <t>LED 崁燈</t>
    <phoneticPr fontId="6" type="noConversion"/>
  </si>
  <si>
    <t>LED 崁燈</t>
    <phoneticPr fontId="6" type="noConversion"/>
  </si>
  <si>
    <t>PCJ8050001</t>
    <phoneticPr fontId="6" type="noConversion"/>
  </si>
  <si>
    <t>UPS電池 CBS 12V/7AH</t>
    <phoneticPr fontId="6" type="noConversion"/>
  </si>
  <si>
    <t>UPS電池 CBS 12V/7AH
for C-1000</t>
    <phoneticPr fontId="6" type="noConversion"/>
  </si>
  <si>
    <t>轉接線 ATEN UC232A</t>
    <phoneticPr fontId="6" type="noConversion"/>
  </si>
  <si>
    <t>PCJ8030003</t>
    <phoneticPr fontId="6" type="noConversion"/>
  </si>
  <si>
    <t>中山分隊</t>
    <phoneticPr fontId="6" type="noConversion"/>
  </si>
  <si>
    <t>GM10903
新竹縣政府消防局</t>
    <phoneticPr fontId="6" type="noConversion"/>
  </si>
  <si>
    <t>T20072303</t>
    <phoneticPr fontId="6" type="noConversion"/>
  </si>
  <si>
    <t>GM10901
雲林縣消防局</t>
    <phoneticPr fontId="6" type="noConversion"/>
  </si>
  <si>
    <t>GM10902
屏東縣政府消防局</t>
    <phoneticPr fontId="6" type="noConversion"/>
  </si>
  <si>
    <t>GM10901
雲林縣消防局</t>
    <phoneticPr fontId="6" type="noConversion"/>
  </si>
  <si>
    <t>11100001000082</t>
    <phoneticPr fontId="6" type="noConversion"/>
  </si>
  <si>
    <t>PCJ8120001</t>
  </si>
  <si>
    <t>T20072801</t>
    <phoneticPr fontId="6" type="noConversion"/>
  </si>
  <si>
    <t>109/07/28</t>
    <phoneticPr fontId="6" type="noConversion"/>
  </si>
  <si>
    <t>T20080603</t>
    <phoneticPr fontId="6" type="noConversion"/>
  </si>
  <si>
    <t>CP48376568</t>
    <phoneticPr fontId="6" type="noConversion"/>
  </si>
  <si>
    <t>CP48376602</t>
    <phoneticPr fontId="6" type="noConversion"/>
  </si>
  <si>
    <t>CQ21811481</t>
    <phoneticPr fontId="6" type="noConversion"/>
  </si>
  <si>
    <t>PCJ8060001</t>
  </si>
  <si>
    <t>828耀文</t>
    <phoneticPr fontId="6" type="noConversion"/>
  </si>
  <si>
    <t>T20081301</t>
    <phoneticPr fontId="6" type="noConversion"/>
  </si>
  <si>
    <t>應變中心電子門鎖</t>
    <phoneticPr fontId="6" type="noConversion"/>
  </si>
  <si>
    <t>796宏翊</t>
    <phoneticPr fontId="6" type="noConversion"/>
  </si>
  <si>
    <t>PCJ8130001</t>
  </si>
  <si>
    <t>17100001000828</t>
  </si>
  <si>
    <t>109/08/13</t>
    <phoneticPr fontId="6" type="noConversion"/>
  </si>
  <si>
    <t>486盛景</t>
    <phoneticPr fontId="6" type="noConversion"/>
  </si>
  <si>
    <t>109/08/07</t>
    <phoneticPr fontId="6" type="noConversion"/>
  </si>
  <si>
    <t>UPS電池 7AH/12V</t>
    <phoneticPr fontId="6" type="noConversion"/>
  </si>
  <si>
    <t>UPS電池 CBS 12V/7AH</t>
    <phoneticPr fontId="6" type="noConversion"/>
  </si>
  <si>
    <t>T20081302</t>
    <phoneticPr fontId="6" type="noConversion"/>
  </si>
  <si>
    <t>UPS電池 CBS 12V/9AH
for</t>
    <phoneticPr fontId="6" type="noConversion"/>
  </si>
  <si>
    <t>局本部</t>
    <phoneticPr fontId="6" type="noConversion"/>
  </si>
  <si>
    <t>設備維護費
交換機保養-10905-07</t>
    <phoneticPr fontId="6" type="noConversion"/>
  </si>
  <si>
    <t>其餘設備維護費-10905-07</t>
    <phoneticPr fontId="6" type="noConversion"/>
  </si>
  <si>
    <t>109/08/14</t>
    <phoneticPr fontId="6" type="noConversion"/>
  </si>
  <si>
    <t>T20081401</t>
    <phoneticPr fontId="6" type="noConversion"/>
  </si>
  <si>
    <t>CP48406706</t>
    <phoneticPr fontId="6" type="noConversion"/>
  </si>
  <si>
    <t>UPS 飛碟 FT-1000BS 在線式</t>
    <phoneticPr fontId="6" type="noConversion"/>
  </si>
  <si>
    <t>UPS 盛景 P-2000-I 在線式</t>
    <phoneticPr fontId="6" type="noConversion"/>
  </si>
  <si>
    <t>09400022000486</t>
  </si>
  <si>
    <t>PCJ8120002</t>
  </si>
  <si>
    <t>收款日 8/31
票期 60天</t>
    <phoneticPr fontId="6" type="noConversion"/>
  </si>
  <si>
    <t>CP12016662</t>
    <phoneticPr fontId="6" type="noConversion"/>
  </si>
  <si>
    <t>GM10901
雲林縣消防局</t>
    <phoneticPr fontId="6" type="noConversion"/>
  </si>
  <si>
    <t>109/08/11</t>
    <phoneticPr fontId="6" type="noConversion"/>
  </si>
  <si>
    <t>T20081101</t>
    <phoneticPr fontId="6" type="noConversion"/>
  </si>
  <si>
    <t>796宏翊</t>
    <phoneticPr fontId="6" type="noConversion"/>
  </si>
  <si>
    <t>湖內分隊</t>
    <phoneticPr fontId="6" type="noConversion"/>
  </si>
  <si>
    <t xml:space="preserve"> </t>
    <phoneticPr fontId="6" type="noConversion"/>
  </si>
  <si>
    <t>PCJ8130002</t>
  </si>
  <si>
    <t>GM10805
台東縣消防局</t>
    <phoneticPr fontId="6" type="noConversion"/>
  </si>
  <si>
    <t>印表機維修費(HP LaserJet Pro M402dn Printer)更換紙匣紙張感測模組</t>
    <phoneticPr fontId="6" type="noConversion"/>
  </si>
  <si>
    <t>109/08/17</t>
    <phoneticPr fontId="6" type="noConversion"/>
  </si>
  <si>
    <t>109/08/18</t>
    <phoneticPr fontId="6" type="noConversion"/>
  </si>
  <si>
    <t>T20081802</t>
    <phoneticPr fontId="6" type="noConversion"/>
  </si>
  <si>
    <t>花園分隊</t>
    <phoneticPr fontId="6" type="noConversion"/>
  </si>
  <si>
    <t>五峰分隊</t>
    <phoneticPr fontId="6" type="noConversion"/>
  </si>
  <si>
    <t>T20081801</t>
    <phoneticPr fontId="6" type="noConversion"/>
  </si>
  <si>
    <t>新竹縣政府消防局</t>
    <phoneticPr fontId="6" type="noConversion"/>
  </si>
  <si>
    <t>GM10905
台東縣消防局</t>
    <phoneticPr fontId="6" type="noConversion"/>
  </si>
  <si>
    <t>監視攝影機 VIVOTEK FD9360-H/室外半球型</t>
    <phoneticPr fontId="6" type="noConversion"/>
  </si>
  <si>
    <t>POE供電器 TP-LINK TL-PoE150S(UN)</t>
    <phoneticPr fontId="6" type="noConversion"/>
  </si>
  <si>
    <t>T20081803</t>
    <phoneticPr fontId="6" type="noConversion"/>
  </si>
  <si>
    <t>關山分隊</t>
  </si>
  <si>
    <t>24"LCD ASUS VP247HAE
HDMI/D-Sub/DVI-D/3Y</t>
    <phoneticPr fontId="6" type="noConversion"/>
  </si>
  <si>
    <t>T20081901</t>
    <phoneticPr fontId="6" type="noConversion"/>
  </si>
  <si>
    <t>T20082401</t>
    <phoneticPr fontId="6" type="noConversion"/>
  </si>
  <si>
    <t>109/08/24</t>
    <phoneticPr fontId="6" type="noConversion"/>
  </si>
  <si>
    <t>T20082402</t>
    <phoneticPr fontId="6" type="noConversion"/>
  </si>
  <si>
    <t>鍵盤滑鼠組 羅技 MK270R/無線</t>
  </si>
  <si>
    <t>CP48406746</t>
    <phoneticPr fontId="6" type="noConversion"/>
  </si>
  <si>
    <t>03700001000486</t>
    <phoneticPr fontId="6" type="noConversion"/>
  </si>
  <si>
    <t>PCJ8180001</t>
  </si>
  <si>
    <t>PCJ7060001</t>
    <phoneticPr fontId="6" type="noConversion"/>
  </si>
  <si>
    <t>12500022000013</t>
    <phoneticPr fontId="6" type="noConversion"/>
  </si>
  <si>
    <t>鍵盤 羅技 K120/USB</t>
    <phoneticPr fontId="6" type="noConversion"/>
  </si>
  <si>
    <t>T20082501</t>
    <phoneticPr fontId="6" type="noConversion"/>
  </si>
  <si>
    <t>109/08/25</t>
    <phoneticPr fontId="6" type="noConversion"/>
  </si>
  <si>
    <t>109/08/26</t>
    <phoneticPr fontId="6" type="noConversion"/>
  </si>
  <si>
    <t>新工分隊</t>
    <phoneticPr fontId="6" type="noConversion"/>
  </si>
  <si>
    <t>新竹縣政府消防局</t>
    <phoneticPr fontId="6" type="noConversion"/>
  </si>
  <si>
    <t>T20080601</t>
    <phoneticPr fontId="6" type="noConversion"/>
  </si>
  <si>
    <t>湖口分隊</t>
    <phoneticPr fontId="6" type="noConversion"/>
  </si>
  <si>
    <t>GM10903
新竹縣政府消防局</t>
    <phoneticPr fontId="6" type="noConversion"/>
  </si>
  <si>
    <t>配線工程</t>
    <phoneticPr fontId="6" type="noConversion"/>
  </si>
  <si>
    <t>4MOSAn 網路智能弱點管理系統-WAN 遠端掃描版-256U, 一年租用授權</t>
    <phoneticPr fontId="6" type="noConversion"/>
  </si>
  <si>
    <t>歐理國際</t>
    <phoneticPr fontId="6" type="noConversion"/>
  </si>
  <si>
    <t>色帶 EPSON S015611</t>
  </si>
  <si>
    <t>色帶 EPSON S015611</t>
    <phoneticPr fontId="6" type="noConversion"/>
  </si>
  <si>
    <t>'03700008000541</t>
  </si>
  <si>
    <t>潤邦企業</t>
    <phoneticPr fontId="6" type="noConversion"/>
  </si>
  <si>
    <t>吸頂式喇叭</t>
    <phoneticPr fontId="6" type="noConversion"/>
  </si>
  <si>
    <t>線材加工資(含助手席類比訊號輸出改數位)</t>
    <phoneticPr fontId="6" type="noConversion"/>
  </si>
  <si>
    <t>08300001000909</t>
    <phoneticPr fontId="6" type="noConversion"/>
  </si>
  <si>
    <t>08300002000909</t>
    <phoneticPr fontId="6" type="noConversion"/>
  </si>
  <si>
    <t>17100001000909</t>
    <phoneticPr fontId="6" type="noConversion"/>
  </si>
  <si>
    <t>CQ26129738</t>
    <phoneticPr fontId="6" type="noConversion"/>
  </si>
  <si>
    <t>DV47973833</t>
    <phoneticPr fontId="6" type="noConversion"/>
  </si>
  <si>
    <t>12800022000667</t>
    <phoneticPr fontId="6" type="noConversion"/>
  </si>
  <si>
    <t>PCJ8130003</t>
    <phoneticPr fontId="6" type="noConversion"/>
  </si>
  <si>
    <t>PCJ8130004</t>
  </si>
  <si>
    <t>PCJ8180002</t>
  </si>
  <si>
    <t>CQ22533641</t>
    <phoneticPr fontId="6" type="noConversion"/>
  </si>
  <si>
    <t>EF93963155</t>
    <phoneticPr fontId="6" type="noConversion"/>
  </si>
  <si>
    <t>10100002000434</t>
    <phoneticPr fontId="6" type="noConversion"/>
  </si>
  <si>
    <t>PCJ8250001</t>
  </si>
  <si>
    <t>PCJ8270001</t>
  </si>
  <si>
    <t>EC95443824</t>
    <phoneticPr fontId="6" type="noConversion"/>
  </si>
  <si>
    <t>CP12295261</t>
    <phoneticPr fontId="6" type="noConversion"/>
  </si>
  <si>
    <t>PCJ8240001</t>
  </si>
  <si>
    <t>CP42607005</t>
    <phoneticPr fontId="6" type="noConversion"/>
  </si>
  <si>
    <t>15100001000209</t>
    <phoneticPr fontId="6" type="noConversion"/>
  </si>
  <si>
    <t>PCJ8240002</t>
  </si>
  <si>
    <t>PCJ8240003</t>
  </si>
  <si>
    <t>PCJ8240003</t>
    <phoneticPr fontId="6" type="noConversion"/>
  </si>
  <si>
    <t>DV84415404</t>
    <phoneticPr fontId="6" type="noConversion"/>
  </si>
  <si>
    <t>DV84415321</t>
    <phoneticPr fontId="6" type="noConversion"/>
  </si>
  <si>
    <t>DV84411905</t>
    <phoneticPr fontId="6" type="noConversion"/>
  </si>
  <si>
    <t>PCJ8200002</t>
  </si>
  <si>
    <t>06200054000086</t>
    <phoneticPr fontId="6" type="noConversion"/>
  </si>
  <si>
    <t>PCJ8240004</t>
  </si>
  <si>
    <t>DV84415185</t>
    <phoneticPr fontId="6" type="noConversion"/>
  </si>
  <si>
    <t>DV84417002</t>
    <phoneticPr fontId="6" type="noConversion"/>
  </si>
  <si>
    <t>PCJ8250002</t>
  </si>
  <si>
    <t>單價</t>
    <phoneticPr fontId="6" type="noConversion"/>
  </si>
  <si>
    <t>086捷元</t>
    <phoneticPr fontId="6" type="noConversion"/>
  </si>
  <si>
    <t>CP37732423</t>
    <phoneticPr fontId="6" type="noConversion"/>
  </si>
  <si>
    <t>國立雲林科技大學</t>
    <phoneticPr fontId="6" type="noConversion"/>
  </si>
  <si>
    <t>PCJ8250003</t>
  </si>
  <si>
    <t>CP27259480</t>
    <phoneticPr fontId="6" type="noConversion"/>
  </si>
  <si>
    <t>PCJ8200001</t>
    <phoneticPr fontId="6" type="noConversion"/>
  </si>
  <si>
    <t>T20081804</t>
    <phoneticPr fontId="6" type="noConversion"/>
  </si>
  <si>
    <t>數位話機 8019s INT Deskphone</t>
    <phoneticPr fontId="6" type="noConversion"/>
  </si>
  <si>
    <t>13400001000899</t>
  </si>
  <si>
    <t>GF10701
台東縣消防局</t>
    <phoneticPr fontId="6" type="noConversion"/>
  </si>
  <si>
    <t>899歐科</t>
    <phoneticPr fontId="6" type="noConversion"/>
  </si>
  <si>
    <t>新竹縣政府消防局</t>
    <phoneticPr fontId="6" type="noConversion"/>
  </si>
  <si>
    <t>現金</t>
    <phoneticPr fontId="6" type="noConversion"/>
  </si>
  <si>
    <t>9/9前完成付款</t>
    <phoneticPr fontId="6" type="noConversion"/>
  </si>
  <si>
    <t>無發票</t>
    <phoneticPr fontId="6" type="noConversion"/>
  </si>
  <si>
    <t>PCJ8250004</t>
  </si>
  <si>
    <t>07200002000303</t>
  </si>
  <si>
    <t>T20082502</t>
    <phoneticPr fontId="6" type="noConversion"/>
  </si>
  <si>
    <t>909國光</t>
    <phoneticPr fontId="6" type="noConversion"/>
  </si>
  <si>
    <t>PCJ8270002</t>
  </si>
  <si>
    <t>303拍賣</t>
    <phoneticPr fontId="6" type="noConversion"/>
  </si>
  <si>
    <t>T20082602</t>
    <phoneticPr fontId="6" type="noConversion"/>
  </si>
  <si>
    <t>DX57193254</t>
    <phoneticPr fontId="6" type="noConversion"/>
  </si>
  <si>
    <t>等竹縣通知開發票</t>
    <phoneticPr fontId="6" type="noConversion"/>
  </si>
  <si>
    <t>GM10907
新竹市消防局</t>
    <phoneticPr fontId="6" type="noConversion"/>
  </si>
  <si>
    <t>嘉義市政府消防局</t>
    <phoneticPr fontId="6" type="noConversion"/>
  </si>
  <si>
    <t>109/07/24</t>
    <phoneticPr fontId="6" type="noConversion"/>
  </si>
  <si>
    <t>票期9/15</t>
    <phoneticPr fontId="6" type="noConversion"/>
  </si>
  <si>
    <t>支票寄出日9/3</t>
    <phoneticPr fontId="6" type="noConversion"/>
  </si>
  <si>
    <t>TP-LINK 4G LTE路由器 (TL-MR6400)</t>
    <phoneticPr fontId="6" type="noConversion"/>
  </si>
  <si>
    <t>GF10901
新竹縣政府消防局</t>
    <phoneticPr fontId="6" type="noConversion"/>
  </si>
  <si>
    <t>8/26刷卡</t>
    <phoneticPr fontId="6" type="noConversion"/>
  </si>
  <si>
    <t>8/5刷卡</t>
    <phoneticPr fontId="6" type="noConversion"/>
  </si>
  <si>
    <t>7/24電匯</t>
    <phoneticPr fontId="6" type="noConversion"/>
  </si>
  <si>
    <t>7/24現金</t>
    <phoneticPr fontId="6" type="noConversion"/>
  </si>
  <si>
    <t>7/28電匯</t>
    <phoneticPr fontId="6" type="noConversion"/>
  </si>
  <si>
    <t>日期</t>
    <phoneticPr fontId="6" type="noConversion"/>
  </si>
  <si>
    <t>T20081202</t>
    <phoneticPr fontId="6" type="noConversion"/>
  </si>
  <si>
    <t>T20082601</t>
    <phoneticPr fontId="6" type="noConversion"/>
  </si>
  <si>
    <t>碳粉匣 OEM HP CF226A</t>
    <phoneticPr fontId="6" type="noConversion"/>
  </si>
  <si>
    <t>T20072405</t>
    <phoneticPr fontId="6" type="noConversion"/>
  </si>
  <si>
    <t>冷氣故障維修</t>
    <phoneticPr fontId="6" type="noConversion"/>
  </si>
  <si>
    <t>T20052601</t>
    <phoneticPr fontId="6" type="noConversion"/>
  </si>
  <si>
    <t>909國光</t>
    <phoneticPr fontId="6" type="noConversion"/>
  </si>
  <si>
    <t>T20082502</t>
    <phoneticPr fontId="6" type="noConversion"/>
  </si>
  <si>
    <t>擴大機 精格 TPA-120M</t>
    <phoneticPr fontId="6" type="noConversion"/>
  </si>
  <si>
    <t>CP48406638</t>
    <phoneticPr fontId="6" type="noConversion"/>
  </si>
  <si>
    <t>09300011000253</t>
  </si>
  <si>
    <t>智崴</t>
    <phoneticPr fontId="6" type="noConversion"/>
  </si>
  <si>
    <t>EL40227297</t>
    <phoneticPr fontId="6" type="noConversion"/>
  </si>
  <si>
    <t>09300011000253</t>
    <phoneticPr fontId="6" type="noConversion"/>
  </si>
  <si>
    <t>T20091601</t>
    <phoneticPr fontId="6" type="noConversion"/>
  </si>
  <si>
    <t>PCJ9080001</t>
  </si>
  <si>
    <t>253建達</t>
    <phoneticPr fontId="6" type="noConversion"/>
  </si>
  <si>
    <t>T20090801</t>
    <phoneticPr fontId="6" type="noConversion"/>
  </si>
  <si>
    <t>T20090802</t>
    <phoneticPr fontId="6" type="noConversion"/>
  </si>
  <si>
    <t>086捷元</t>
    <phoneticPr fontId="6" type="noConversion"/>
  </si>
  <si>
    <t>303拍賣</t>
    <phoneticPr fontId="6" type="noConversion"/>
  </si>
  <si>
    <t>T20090803</t>
    <phoneticPr fontId="6" type="noConversion"/>
  </si>
  <si>
    <t>T20090902</t>
    <phoneticPr fontId="6" type="noConversion"/>
  </si>
  <si>
    <t>109/08/28</t>
    <phoneticPr fontId="6" type="noConversion"/>
  </si>
  <si>
    <t>877德鴻</t>
    <phoneticPr fontId="6" type="noConversion"/>
  </si>
  <si>
    <t>08800001000877</t>
  </si>
  <si>
    <t>109/09/02</t>
    <phoneticPr fontId="6" type="noConversion"/>
  </si>
  <si>
    <t>標籤紙 精臣 D11/D61專用</t>
  </si>
  <si>
    <t>T20090903</t>
    <phoneticPr fontId="6" type="noConversion"/>
  </si>
  <si>
    <t>GF10602
台東縣消防局</t>
    <phoneticPr fontId="6" type="noConversion"/>
  </si>
  <si>
    <t>監視攝影機 Vivotek IB9360-H/戶外槍型</t>
    <phoneticPr fontId="6" type="noConversion"/>
  </si>
  <si>
    <t>03700022000086</t>
    <phoneticPr fontId="6" type="noConversion"/>
  </si>
  <si>
    <t>PCJ9080002</t>
  </si>
  <si>
    <t>PCJ9080003</t>
  </si>
  <si>
    <t>FQ84371785</t>
    <phoneticPr fontId="6" type="noConversion"/>
  </si>
  <si>
    <t>FQ84371689</t>
    <phoneticPr fontId="6" type="noConversion"/>
  </si>
  <si>
    <t>EJ48456283</t>
    <phoneticPr fontId="6" type="noConversion"/>
  </si>
  <si>
    <t>PCJ9070001</t>
  </si>
  <si>
    <t>109/09/06</t>
    <phoneticPr fontId="6" type="noConversion"/>
  </si>
  <si>
    <t>109/09/07</t>
    <phoneticPr fontId="6" type="noConversion"/>
  </si>
  <si>
    <t>影印機租用費</t>
    <phoneticPr fontId="6" type="noConversion"/>
  </si>
  <si>
    <t>影印費</t>
    <phoneticPr fontId="6" type="noConversion"/>
  </si>
  <si>
    <t>17100002000082</t>
  </si>
  <si>
    <t>01200001000109</t>
    <phoneticPr fontId="6" type="noConversion"/>
  </si>
  <si>
    <t>PCJ9090002</t>
  </si>
  <si>
    <t>17100001000082</t>
    <phoneticPr fontId="6" type="noConversion"/>
  </si>
  <si>
    <t>PCJ9070002</t>
  </si>
  <si>
    <t>PCJ9070003</t>
    <phoneticPr fontId="6" type="noConversion"/>
  </si>
  <si>
    <t>T20090701</t>
    <phoneticPr fontId="6" type="noConversion"/>
  </si>
  <si>
    <t>T20090702</t>
    <phoneticPr fontId="6" type="noConversion"/>
  </si>
  <si>
    <t>T20090601</t>
  </si>
  <si>
    <t>109/09/08</t>
    <phoneticPr fontId="6" type="noConversion"/>
  </si>
  <si>
    <t>109/09/15</t>
    <phoneticPr fontId="6" type="noConversion"/>
  </si>
  <si>
    <t>109/09/16</t>
    <phoneticPr fontId="6" type="noConversion"/>
  </si>
  <si>
    <t>含運費60</t>
    <phoneticPr fontId="6" type="noConversion"/>
  </si>
  <si>
    <t>15100001000796</t>
    <phoneticPr fontId="6" type="noConversion"/>
  </si>
  <si>
    <t>跑馬燈維修費</t>
    <phoneticPr fontId="6" type="noConversion"/>
  </si>
  <si>
    <t>電視盒 Android盒 S912</t>
  </si>
  <si>
    <t>EK21642631</t>
    <phoneticPr fontId="6" type="noConversion"/>
  </si>
  <si>
    <t>EK21642632</t>
    <phoneticPr fontId="6" type="noConversion"/>
  </si>
  <si>
    <t>EJ35666051</t>
    <phoneticPr fontId="6" type="noConversion"/>
  </si>
  <si>
    <t>無發票</t>
    <phoneticPr fontId="6" type="noConversion"/>
  </si>
  <si>
    <t>擴充卡 伽利略 PCI-E USB3.0 4 Port</t>
    <phoneticPr fontId="6" type="noConversion"/>
  </si>
  <si>
    <t>910明恆</t>
    <phoneticPr fontId="6" type="noConversion"/>
  </si>
  <si>
    <t>03600001000910</t>
    <phoneticPr fontId="6" type="noConversion"/>
  </si>
  <si>
    <t>PCJ9170002</t>
  </si>
  <si>
    <t>EK25800931</t>
    <phoneticPr fontId="6" type="noConversion"/>
  </si>
  <si>
    <t>FQ84380591</t>
    <phoneticPr fontId="6" type="noConversion"/>
  </si>
  <si>
    <t>109/09/18</t>
    <phoneticPr fontId="6" type="noConversion"/>
  </si>
  <si>
    <t>T20091801</t>
    <phoneticPr fontId="6" type="noConversion"/>
  </si>
  <si>
    <t>T20091802</t>
    <phoneticPr fontId="6" type="noConversion"/>
  </si>
  <si>
    <t>295慈暉</t>
    <phoneticPr fontId="6" type="noConversion"/>
  </si>
  <si>
    <t>793駿響</t>
    <phoneticPr fontId="6" type="noConversion"/>
  </si>
  <si>
    <t>投影機 EPSON EB-2250U</t>
    <phoneticPr fontId="6" type="noConversion"/>
  </si>
  <si>
    <t>投影機 EPSON EB-2055</t>
  </si>
  <si>
    <t>安裝施工費</t>
    <phoneticPr fontId="6" type="noConversion"/>
  </si>
  <si>
    <t>程式修改</t>
    <phoneticPr fontId="6" type="noConversion"/>
  </si>
  <si>
    <t>GM10903
新竹縣政府消防局</t>
    <phoneticPr fontId="6" type="noConversion"/>
  </si>
  <si>
    <t>印表機維修費(EPSON AL-M300D
)更換碳粉傳動齒輪組</t>
    <phoneticPr fontId="6" type="noConversion"/>
  </si>
  <si>
    <t>電源供應器 松聖 450W</t>
    <phoneticPr fontId="6" type="noConversion"/>
  </si>
  <si>
    <t>硬碟 Seagate ST1000DM010
1TB7200R/64M/3.5"SATA3</t>
  </si>
  <si>
    <t>光陽工業</t>
    <phoneticPr fontId="6" type="noConversion"/>
  </si>
  <si>
    <t>月結</t>
    <phoneticPr fontId="6" type="noConversion"/>
  </si>
  <si>
    <t>T20092402</t>
    <phoneticPr fontId="6" type="noConversion"/>
  </si>
  <si>
    <t>T20092404</t>
    <phoneticPr fontId="6" type="noConversion"/>
  </si>
  <si>
    <t>109/09/24</t>
    <phoneticPr fontId="6" type="noConversion"/>
  </si>
  <si>
    <t>T20092403</t>
    <phoneticPr fontId="6" type="noConversion"/>
  </si>
  <si>
    <t>仁有通運</t>
    <phoneticPr fontId="6" type="noConversion"/>
  </si>
  <si>
    <t>109/09/24</t>
    <phoneticPr fontId="6" type="noConversion"/>
  </si>
  <si>
    <t>冷氣保養費</t>
    <phoneticPr fontId="6" type="noConversion"/>
  </si>
  <si>
    <t>月結</t>
    <phoneticPr fontId="6" type="noConversion"/>
  </si>
  <si>
    <t>Pay to Pay</t>
    <phoneticPr fontId="6" type="noConversion"/>
  </si>
  <si>
    <t>現金</t>
    <phoneticPr fontId="6" type="noConversion"/>
  </si>
  <si>
    <t>現金</t>
    <phoneticPr fontId="6" type="noConversion"/>
  </si>
  <si>
    <t>14400001000303</t>
    <phoneticPr fontId="6" type="noConversion"/>
  </si>
  <si>
    <t>03600001000303</t>
    <phoneticPr fontId="6" type="noConversion"/>
  </si>
  <si>
    <t>電源供應器 杰強 ATX-450W-12CM 風扇(工業包)</t>
    <phoneticPr fontId="6" type="noConversion"/>
  </si>
  <si>
    <t>109/09/29</t>
    <phoneticPr fontId="6" type="noConversion"/>
  </si>
  <si>
    <t>T20092901</t>
    <phoneticPr fontId="6" type="noConversion"/>
  </si>
  <si>
    <t>GM10901
雲林縣消防局</t>
    <phoneticPr fontId="6" type="noConversion"/>
  </si>
  <si>
    <t>GM10905
台東縣消防局</t>
    <phoneticPr fontId="6" type="noConversion"/>
  </si>
  <si>
    <t>資立-資產</t>
    <phoneticPr fontId="6" type="noConversion"/>
  </si>
  <si>
    <t>08700010000086</t>
    <phoneticPr fontId="6" type="noConversion"/>
  </si>
  <si>
    <t>09300034000086</t>
    <phoneticPr fontId="6" type="noConversion"/>
  </si>
  <si>
    <t>03400009000086</t>
    <phoneticPr fontId="6" type="noConversion"/>
  </si>
  <si>
    <t>109/09/26</t>
    <phoneticPr fontId="6" type="noConversion"/>
  </si>
  <si>
    <t>T20092601</t>
    <phoneticPr fontId="6" type="noConversion"/>
  </si>
  <si>
    <t>T20092602</t>
    <phoneticPr fontId="6" type="noConversion"/>
  </si>
  <si>
    <t>EJ12394009</t>
    <phoneticPr fontId="6" type="noConversion"/>
  </si>
  <si>
    <t>EJ15394008</t>
    <phoneticPr fontId="6" type="noConversion"/>
  </si>
  <si>
    <t>期初</t>
    <phoneticPr fontId="6" type="noConversion"/>
  </si>
  <si>
    <t>17100005000519</t>
    <phoneticPr fontId="6" type="noConversion"/>
  </si>
  <si>
    <t>FQ84387922</t>
    <phoneticPr fontId="6" type="noConversion"/>
  </si>
  <si>
    <t>911劉士豪</t>
    <phoneticPr fontId="6" type="noConversion"/>
  </si>
  <si>
    <t>17100005000000</t>
  </si>
  <si>
    <t>無發票</t>
    <phoneticPr fontId="6" type="noConversion"/>
  </si>
  <si>
    <t>03400009000086</t>
    <phoneticPr fontId="6" type="noConversion"/>
  </si>
  <si>
    <t>05200092000086</t>
    <phoneticPr fontId="6" type="noConversion"/>
  </si>
  <si>
    <t>14400043000086</t>
    <phoneticPr fontId="6" type="noConversion"/>
  </si>
  <si>
    <t>03700032000086</t>
    <phoneticPr fontId="6" type="noConversion"/>
  </si>
  <si>
    <t>FQ84388167</t>
    <phoneticPr fontId="6" type="noConversion"/>
  </si>
  <si>
    <t>08900019000086</t>
    <phoneticPr fontId="6" type="noConversion"/>
  </si>
  <si>
    <t>PCJ9210001</t>
    <phoneticPr fontId="6" type="noConversion"/>
  </si>
  <si>
    <t>FQ84383675</t>
    <phoneticPr fontId="6" type="noConversion"/>
  </si>
  <si>
    <t>08900017000086</t>
    <phoneticPr fontId="6" type="noConversion"/>
  </si>
  <si>
    <t>PCJ9170003</t>
    <phoneticPr fontId="6" type="noConversion"/>
  </si>
  <si>
    <t>EL40234143</t>
    <phoneticPr fontId="6" type="noConversion"/>
  </si>
  <si>
    <t>109/09/25</t>
    <phoneticPr fontId="6" type="noConversion"/>
  </si>
  <si>
    <t>T20092501</t>
    <phoneticPr fontId="6" type="noConversion"/>
  </si>
  <si>
    <t>GM10904
嘉義市政府消防局</t>
    <phoneticPr fontId="6" type="noConversion"/>
  </si>
  <si>
    <t>嘉義市政府消防局</t>
    <phoneticPr fontId="6" type="noConversion"/>
  </si>
  <si>
    <t>PCJ9260002</t>
  </si>
  <si>
    <t>109/09/30</t>
    <phoneticPr fontId="6" type="noConversion"/>
  </si>
  <si>
    <t>T20093001</t>
    <phoneticPr fontId="6" type="noConversion"/>
  </si>
  <si>
    <t>PCJ9250001</t>
  </si>
  <si>
    <t>109/09/28</t>
    <phoneticPr fontId="6" type="noConversion"/>
  </si>
  <si>
    <t>109/09/26</t>
    <phoneticPr fontId="6" type="noConversion"/>
  </si>
  <si>
    <t>T20092601</t>
    <phoneticPr fontId="6" type="noConversion"/>
  </si>
  <si>
    <t>期初/10908補</t>
    <phoneticPr fontId="6" type="noConversion"/>
  </si>
  <si>
    <t>EJ00341275</t>
    <phoneticPr fontId="6" type="noConversion"/>
  </si>
  <si>
    <t>13200109000106</t>
    <phoneticPr fontId="6" type="noConversion"/>
  </si>
  <si>
    <t>含運費60</t>
    <phoneticPr fontId="6" type="noConversion"/>
  </si>
  <si>
    <t>T20090804</t>
    <phoneticPr fontId="6" type="noConversion"/>
  </si>
  <si>
    <t>PCJ9150002</t>
    <phoneticPr fontId="6" type="noConversion"/>
  </si>
  <si>
    <t>PCJ9080004</t>
    <phoneticPr fontId="6" type="noConversion"/>
  </si>
  <si>
    <t>PCJ9260001</t>
    <phoneticPr fontId="6" type="noConversion"/>
  </si>
  <si>
    <t>廠商訂購統計表--109年9月份</t>
    <phoneticPr fontId="6" type="noConversion"/>
  </si>
  <si>
    <t>讀卡機 aibo EZ100PU</t>
    <phoneticPr fontId="6" type="noConversion"/>
  </si>
  <si>
    <t>T20091502</t>
    <phoneticPr fontId="6" type="noConversion"/>
  </si>
  <si>
    <t>PCJ9250002</t>
    <phoneticPr fontId="6" type="noConversion"/>
  </si>
  <si>
    <t>T20092401</t>
    <phoneticPr fontId="6" type="noConversion"/>
  </si>
  <si>
    <t>T20091501</t>
    <phoneticPr fontId="6" type="noConversion"/>
  </si>
  <si>
    <t>GM10904
嘉義市政府消防局</t>
    <phoneticPr fontId="6" type="noConversion"/>
  </si>
  <si>
    <t>影印機租用費(Aficio MP-5001) 1Y
10906指揮中心</t>
    <phoneticPr fontId="6" type="noConversion"/>
  </si>
  <si>
    <t>影印機租用費(Aficio MP-5001) 1Y
10906應變中心</t>
    <phoneticPr fontId="6" type="noConversion"/>
  </si>
  <si>
    <t>影印機租用費(Aficio MP-5001) 1Y
10907指揮中心</t>
    <phoneticPr fontId="6" type="noConversion"/>
  </si>
  <si>
    <t>影印機租用費(Aficio MP-5001) 1Y
10907應變中心</t>
    <phoneticPr fontId="6" type="noConversion"/>
  </si>
  <si>
    <t>影印機租用費(Aficio MP-5001) 1Y
10908應變中心</t>
    <phoneticPr fontId="6" type="noConversion"/>
  </si>
  <si>
    <t>T20090601</t>
    <phoneticPr fontId="6" type="noConversion"/>
  </si>
  <si>
    <t>EJ48456282</t>
    <phoneticPr fontId="6" type="noConversion"/>
  </si>
  <si>
    <t>PCJ9040001</t>
    <phoneticPr fontId="6" type="noConversion"/>
  </si>
  <si>
    <t>T20090401</t>
    <phoneticPr fontId="6" type="noConversion"/>
  </si>
  <si>
    <t>109/09/04</t>
    <phoneticPr fontId="6" type="noConversion"/>
  </si>
  <si>
    <t>屏客國際</t>
    <phoneticPr fontId="6" type="noConversion"/>
  </si>
  <si>
    <t>EL40225994</t>
    <phoneticPr fontId="6" type="noConversion"/>
  </si>
  <si>
    <t>EJ00340873</t>
    <phoneticPr fontId="6" type="noConversion"/>
  </si>
  <si>
    <t>PCJ9020002</t>
    <phoneticPr fontId="6" type="noConversion"/>
  </si>
  <si>
    <t>T20090101</t>
    <phoneticPr fontId="6" type="noConversion"/>
  </si>
  <si>
    <t>109/09/01</t>
    <phoneticPr fontId="6" type="noConversion"/>
  </si>
  <si>
    <t>T20090902</t>
    <phoneticPr fontId="6" type="noConversion"/>
  </si>
  <si>
    <t>PCJ9090001</t>
    <phoneticPr fontId="6" type="noConversion"/>
  </si>
  <si>
    <t>FQ84373218</t>
    <phoneticPr fontId="6" type="noConversion"/>
  </si>
  <si>
    <t>T20090901</t>
    <phoneticPr fontId="6" type="noConversion"/>
  </si>
  <si>
    <t>PCJ9150001</t>
    <phoneticPr fontId="6" type="noConversion"/>
  </si>
  <si>
    <t>04200060000411</t>
    <phoneticPr fontId="6" type="noConversion"/>
  </si>
  <si>
    <t>RAM 創見 8GB DDR3-1600</t>
    <phoneticPr fontId="6" type="noConversion"/>
  </si>
  <si>
    <t>FQ56464956</t>
    <phoneticPr fontId="6" type="noConversion"/>
  </si>
  <si>
    <t>109/08/27</t>
    <phoneticPr fontId="6" type="noConversion"/>
  </si>
  <si>
    <t>T20082701</t>
    <phoneticPr fontId="6" type="noConversion"/>
  </si>
  <si>
    <t>PCJ9070004</t>
    <phoneticPr fontId="6" type="noConversion"/>
  </si>
  <si>
    <t>電動門+跑馬燈維修費</t>
    <phoneticPr fontId="6" type="noConversion"/>
  </si>
  <si>
    <t>EJ12027104</t>
    <phoneticPr fontId="6" type="noConversion"/>
  </si>
  <si>
    <t>PCJ9020001</t>
    <phoneticPr fontId="6" type="noConversion"/>
  </si>
  <si>
    <t>保固 Fortinet FG-100D lyr UTM
( 7*24硬體保固加四項特徵碼更新 )</t>
    <phoneticPr fontId="6" type="noConversion"/>
  </si>
  <si>
    <t>GM10903
新竹縣政府消防局</t>
    <phoneticPr fontId="6" type="noConversion"/>
  </si>
  <si>
    <t>新竹縣政府消防局</t>
  </si>
  <si>
    <t>FV50552772</t>
    <phoneticPr fontId="6" type="noConversion"/>
  </si>
  <si>
    <t>DX71658110</t>
    <phoneticPr fontId="6" type="noConversion"/>
  </si>
  <si>
    <t>束線</t>
    <phoneticPr fontId="6" type="noConversion"/>
  </si>
  <si>
    <t>CT89553071</t>
    <phoneticPr fontId="6" type="noConversion"/>
  </si>
  <si>
    <t>T20090805</t>
    <phoneticPr fontId="6" type="noConversion"/>
  </si>
  <si>
    <t>GM10901
雲林縣消防局</t>
    <phoneticPr fontId="6" type="noConversion"/>
  </si>
  <si>
    <t>GM10901
雲林縣消防局</t>
    <phoneticPr fontId="6" type="noConversion"/>
  </si>
  <si>
    <t>新竹縣政府消防局</t>
    <phoneticPr fontId="6" type="noConversion"/>
  </si>
  <si>
    <t>GM10907
新竹市消防局</t>
    <phoneticPr fontId="6" type="noConversion"/>
  </si>
  <si>
    <t>線材</t>
    <phoneticPr fontId="6" type="noConversion"/>
  </si>
  <si>
    <t>997材料行</t>
    <phoneticPr fontId="6" type="noConversion"/>
  </si>
  <si>
    <t>星型起子</t>
    <phoneticPr fontId="6" type="noConversion"/>
  </si>
  <si>
    <t>13200001000997</t>
    <phoneticPr fontId="6" type="noConversion"/>
  </si>
  <si>
    <t>T20082501</t>
    <phoneticPr fontId="6" type="noConversion"/>
  </si>
  <si>
    <t>PCJ8250005</t>
  </si>
  <si>
    <t>7-8月發票</t>
    <phoneticPr fontId="6" type="noConversion"/>
  </si>
  <si>
    <t>T20092603</t>
    <phoneticPr fontId="6" type="noConversion"/>
  </si>
  <si>
    <t>PCJ9260004</t>
  </si>
  <si>
    <t>PCJ9080005</t>
  </si>
  <si>
    <t>DNS移轉與建置</t>
    <phoneticPr fontId="6" type="noConversion"/>
  </si>
  <si>
    <t>EK25820877</t>
    <phoneticPr fontId="6" type="noConversion"/>
  </si>
  <si>
    <t>EJ53782026</t>
    <phoneticPr fontId="6" type="noConversion"/>
  </si>
  <si>
    <t>EK22471093</t>
    <phoneticPr fontId="6" type="noConversion"/>
  </si>
  <si>
    <t>EJ42600486</t>
    <phoneticPr fontId="6" type="noConversion"/>
  </si>
  <si>
    <t>EJ35666055</t>
    <phoneticPr fontId="6" type="noConversion"/>
  </si>
  <si>
    <t>109/10/07</t>
    <phoneticPr fontId="6" type="noConversion"/>
  </si>
  <si>
    <t>影印機租用費(Aficio MP-5001) 1Y
10909應變中心</t>
    <phoneticPr fontId="6" type="noConversion"/>
  </si>
  <si>
    <t>影印機租用費(Aficio MP-5001) 1Y
10909應變中心</t>
    <phoneticPr fontId="6" type="noConversion"/>
  </si>
  <si>
    <t>EJ48456335</t>
    <phoneticPr fontId="6" type="noConversion"/>
  </si>
  <si>
    <t>EJ48456334</t>
    <phoneticPr fontId="6" type="noConversion"/>
  </si>
  <si>
    <t>793駿響</t>
    <phoneticPr fontId="6" type="noConversion"/>
  </si>
  <si>
    <t>06300002000793</t>
    <phoneticPr fontId="6" type="noConversion"/>
  </si>
  <si>
    <t>06300003000793</t>
    <phoneticPr fontId="6" type="noConversion"/>
  </si>
  <si>
    <t>00000000000001</t>
    <phoneticPr fontId="6" type="noConversion"/>
  </si>
  <si>
    <t>16700001000793</t>
    <phoneticPr fontId="6" type="noConversion"/>
  </si>
  <si>
    <t>PCJ9300001</t>
  </si>
  <si>
    <t>新竹縣政府消防局</t>
    <phoneticPr fontId="6" type="noConversion"/>
  </si>
  <si>
    <t>22"LCD AOC 22B2H</t>
    <phoneticPr fontId="6" type="noConversion"/>
  </si>
  <si>
    <t>109/10/20</t>
    <phoneticPr fontId="6" type="noConversion"/>
  </si>
  <si>
    <t>T20100701</t>
    <phoneticPr fontId="6" type="noConversion"/>
  </si>
  <si>
    <t>T20100702</t>
    <phoneticPr fontId="6" type="noConversion"/>
  </si>
  <si>
    <t>T20102003</t>
    <phoneticPr fontId="6" type="noConversion"/>
  </si>
  <si>
    <t>T20102001</t>
    <phoneticPr fontId="6" type="noConversion"/>
  </si>
  <si>
    <t>GM10901
雲林縣消防局</t>
    <phoneticPr fontId="6" type="noConversion"/>
  </si>
  <si>
    <t>GF10903
雲林縣消防局</t>
    <phoneticPr fontId="6" type="noConversion"/>
  </si>
  <si>
    <t>UPS 飛碟 FT-1020 在線式</t>
    <phoneticPr fontId="6" type="noConversion"/>
  </si>
  <si>
    <t>17100004000519</t>
    <phoneticPr fontId="6" type="noConversion"/>
  </si>
  <si>
    <t>519明治</t>
    <phoneticPr fontId="6" type="noConversion"/>
  </si>
  <si>
    <t>T20102101</t>
    <phoneticPr fontId="6" type="noConversion"/>
  </si>
  <si>
    <t>109/10/21</t>
    <phoneticPr fontId="6" type="noConversion"/>
  </si>
  <si>
    <t>月結</t>
    <phoneticPr fontId="6" type="noConversion"/>
  </si>
  <si>
    <t>T20102901</t>
    <phoneticPr fontId="6" type="noConversion"/>
  </si>
  <si>
    <t>109/10/29</t>
    <phoneticPr fontId="6" type="noConversion"/>
  </si>
  <si>
    <t>線材 HDMI線 2.0版 10米</t>
    <phoneticPr fontId="6" type="noConversion"/>
  </si>
  <si>
    <t>19"LCD ASUS VW199SR</t>
    <phoneticPr fontId="6" type="noConversion"/>
  </si>
  <si>
    <t>鈦昇科技</t>
  </si>
  <si>
    <t>鈦昇科技</t>
    <phoneticPr fontId="6" type="noConversion"/>
  </si>
  <si>
    <t>002聯強</t>
    <phoneticPr fontId="6" type="noConversion"/>
  </si>
  <si>
    <t>T20102302</t>
  </si>
  <si>
    <t>109/10/23</t>
    <phoneticPr fontId="6" type="noConversion"/>
  </si>
  <si>
    <t>EK22471348</t>
    <phoneticPr fontId="6" type="noConversion"/>
  </si>
  <si>
    <t>09300003000147</t>
    <phoneticPr fontId="6" type="noConversion"/>
  </si>
  <si>
    <t>T20100703</t>
    <phoneticPr fontId="6" type="noConversion"/>
  </si>
  <si>
    <t>T20100704</t>
    <phoneticPr fontId="6" type="noConversion"/>
  </si>
  <si>
    <t>EK21643113</t>
    <phoneticPr fontId="6" type="noConversion"/>
  </si>
  <si>
    <t>EK21643112</t>
    <phoneticPr fontId="6" type="noConversion"/>
  </si>
  <si>
    <t>T20101201</t>
    <phoneticPr fontId="6" type="noConversion"/>
  </si>
  <si>
    <t>109/10/12</t>
    <phoneticPr fontId="6" type="noConversion"/>
  </si>
  <si>
    <t>EJ00341331</t>
    <phoneticPr fontId="6" type="noConversion"/>
  </si>
  <si>
    <t>EJ26184012</t>
    <phoneticPr fontId="6" type="noConversion"/>
  </si>
  <si>
    <t>FX95443216</t>
    <phoneticPr fontId="6" type="noConversion"/>
  </si>
  <si>
    <t>FQ56479134</t>
    <phoneticPr fontId="6" type="noConversion"/>
  </si>
  <si>
    <t>GB97422182</t>
    <phoneticPr fontId="6" type="noConversion"/>
  </si>
  <si>
    <t>現金</t>
    <phoneticPr fontId="6" type="noConversion"/>
  </si>
  <si>
    <t>GF10903
雲林縣消防局</t>
    <phoneticPr fontId="6" type="noConversion"/>
  </si>
  <si>
    <t>網路交換器 TOTOLINK SG24D</t>
    <phoneticPr fontId="6" type="noConversion"/>
  </si>
  <si>
    <t>109/10/26</t>
    <phoneticPr fontId="6" type="noConversion"/>
  </si>
  <si>
    <t>T20102601</t>
    <phoneticPr fontId="6" type="noConversion"/>
  </si>
  <si>
    <t>FQ84410859</t>
    <phoneticPr fontId="6" type="noConversion"/>
  </si>
  <si>
    <t>FQ84413417</t>
    <phoneticPr fontId="6" type="noConversion"/>
  </si>
  <si>
    <t>FQ84411283</t>
    <phoneticPr fontId="6" type="noConversion"/>
  </si>
  <si>
    <t>109/10/15</t>
    <phoneticPr fontId="6" type="noConversion"/>
  </si>
  <si>
    <t>T20101501</t>
    <phoneticPr fontId="6" type="noConversion"/>
  </si>
  <si>
    <t>鍵盤 羅技 K100 經典有線/PS2</t>
    <phoneticPr fontId="6" type="noConversion"/>
  </si>
  <si>
    <t>FQ84393398</t>
    <phoneticPr fontId="6" type="noConversion"/>
  </si>
  <si>
    <t>FQ84407099</t>
    <phoneticPr fontId="6" type="noConversion"/>
  </si>
  <si>
    <t>T20102201</t>
    <phoneticPr fontId="6" type="noConversion"/>
  </si>
  <si>
    <t>109/10/22</t>
    <phoneticPr fontId="6" type="noConversion"/>
  </si>
  <si>
    <t>FQ51895005</t>
    <phoneticPr fontId="6" type="noConversion"/>
  </si>
  <si>
    <t>FQ84391020</t>
    <phoneticPr fontId="6" type="noConversion"/>
  </si>
  <si>
    <t>17100001000082</t>
    <phoneticPr fontId="6" type="noConversion"/>
  </si>
  <si>
    <t>PCJA070001</t>
  </si>
  <si>
    <t>PCJA120001</t>
  </si>
  <si>
    <t>109/09/09</t>
    <phoneticPr fontId="6" type="noConversion"/>
  </si>
  <si>
    <t>T20090904</t>
    <phoneticPr fontId="6" type="noConversion"/>
  </si>
  <si>
    <t>色帶 EPSON S015641</t>
    <phoneticPr fontId="6" type="noConversion"/>
  </si>
  <si>
    <t>碳粉匣 EPSON S050167</t>
    <phoneticPr fontId="6" type="noConversion"/>
  </si>
  <si>
    <t>PCJA150001</t>
  </si>
  <si>
    <t>14300013000086</t>
  </si>
  <si>
    <t>FQ84407139</t>
    <phoneticPr fontId="6" type="noConversion"/>
  </si>
  <si>
    <t>NB Genuine ZEUS 15H BTO</t>
  </si>
  <si>
    <t>PCJA150002</t>
    <phoneticPr fontId="6" type="noConversion"/>
  </si>
  <si>
    <t>02100029000086</t>
    <phoneticPr fontId="6" type="noConversion"/>
  </si>
  <si>
    <t>PCJA200001</t>
  </si>
  <si>
    <t>PCJA200002</t>
  </si>
  <si>
    <t>09300002000147</t>
    <phoneticPr fontId="6" type="noConversion"/>
  </si>
  <si>
    <t>14300101000355</t>
    <phoneticPr fontId="6" type="noConversion"/>
  </si>
  <si>
    <t>PCJA050001</t>
  </si>
  <si>
    <t>電源供應器 HP 822531-001</t>
    <phoneticPr fontId="6" type="noConversion"/>
  </si>
  <si>
    <t>03700013000411</t>
    <phoneticPr fontId="6" type="noConversion"/>
  </si>
  <si>
    <t>17100001000362</t>
    <phoneticPr fontId="6" type="noConversion"/>
  </si>
  <si>
    <t>PCJA070002</t>
  </si>
  <si>
    <t>FQ56481033</t>
    <phoneticPr fontId="6" type="noConversion"/>
  </si>
  <si>
    <t>PCJA230001</t>
  </si>
  <si>
    <t>發票→會計師</t>
    <phoneticPr fontId="6" type="noConversion"/>
  </si>
  <si>
    <t>期初
發票→會計師</t>
    <phoneticPr fontId="6" type="noConversion"/>
  </si>
  <si>
    <t>PCJA230002</t>
  </si>
  <si>
    <t>路由器 ASUS RT-AX3000</t>
    <phoneticPr fontId="6" type="noConversion"/>
  </si>
  <si>
    <t>09300001000303</t>
  </si>
  <si>
    <t>PCJA270001</t>
  </si>
  <si>
    <t>伯秋</t>
    <phoneticPr fontId="6" type="noConversion"/>
  </si>
  <si>
    <t>303拍賣</t>
    <phoneticPr fontId="6" type="noConversion"/>
  </si>
  <si>
    <t>期初</t>
    <phoneticPr fontId="6" type="noConversion"/>
  </si>
  <si>
    <t>廠商訂購統計表-109年10月份-日期別</t>
    <phoneticPr fontId="6" type="noConversion"/>
  </si>
  <si>
    <t>109/10/14</t>
    <phoneticPr fontId="6" type="noConversion"/>
  </si>
  <si>
    <t>T20101401</t>
    <phoneticPr fontId="6" type="noConversion"/>
  </si>
  <si>
    <t>監視攝影機 Vivotek IB9360-H/戶外槍型</t>
    <phoneticPr fontId="6" type="noConversion"/>
  </si>
  <si>
    <t>監視攝影機 VIVOTEK FD9360-H/室外半球型</t>
    <phoneticPr fontId="6" type="noConversion"/>
  </si>
  <si>
    <t xml:space="preserve">監視攝影機 YOOSEE有看頭 </t>
    <phoneticPr fontId="6" type="noConversion"/>
  </si>
  <si>
    <t>08900017000086</t>
    <phoneticPr fontId="6" type="noConversion"/>
  </si>
  <si>
    <t>08900001000303</t>
    <phoneticPr fontId="6" type="noConversion"/>
  </si>
  <si>
    <t>PCJA200003</t>
    <phoneticPr fontId="6" type="noConversion"/>
  </si>
  <si>
    <t>13200109000106</t>
    <phoneticPr fontId="6" type="noConversion"/>
  </si>
  <si>
    <t>T20093002</t>
    <phoneticPr fontId="6" type="noConversion"/>
  </si>
  <si>
    <t>EN86132432</t>
    <phoneticPr fontId="6" type="noConversion"/>
  </si>
  <si>
    <t>宸桐費用</t>
    <phoneticPr fontId="6" type="noConversion"/>
  </si>
  <si>
    <t>108順發</t>
    <phoneticPr fontId="6" type="noConversion"/>
  </si>
  <si>
    <t>109/10/27</t>
    <phoneticPr fontId="6" type="noConversion"/>
  </si>
  <si>
    <t>T20102701</t>
    <phoneticPr fontId="6" type="noConversion"/>
  </si>
  <si>
    <t>花園小隊
子欽費用</t>
    <phoneticPr fontId="6" type="noConversion"/>
  </si>
  <si>
    <t>L4LMTF178598
L4LMTF178563</t>
    <phoneticPr fontId="6" type="noConversion"/>
  </si>
  <si>
    <t>T20110501</t>
    <phoneticPr fontId="6" type="noConversion"/>
  </si>
  <si>
    <t>延長線 PC Park TS-316B-4</t>
    <phoneticPr fontId="6" type="noConversion"/>
  </si>
  <si>
    <t>13200001000997</t>
    <phoneticPr fontId="6" type="noConversion"/>
  </si>
  <si>
    <t>網路接頭 RJ45</t>
    <phoneticPr fontId="6" type="noConversion"/>
  </si>
  <si>
    <t>PCJ9300002</t>
    <phoneticPr fontId="6" type="noConversion"/>
  </si>
  <si>
    <t>13200019000108</t>
    <phoneticPr fontId="6" type="noConversion"/>
  </si>
  <si>
    <t>PCJA270002</t>
  </si>
  <si>
    <t>FX15924763</t>
    <phoneticPr fontId="6" type="noConversion"/>
  </si>
  <si>
    <t>GF10902
屏東縣政府消防局</t>
    <phoneticPr fontId="6" type="noConversion"/>
  </si>
  <si>
    <t>T20102301</t>
  </si>
  <si>
    <t>雷射印表機 HP LaserJet Pro MFP M130fn</t>
    <phoneticPr fontId="6" type="noConversion"/>
  </si>
  <si>
    <t>102精技</t>
    <phoneticPr fontId="6" type="noConversion"/>
  </si>
  <si>
    <t>GM10903
新竹縣政府消防局</t>
    <phoneticPr fontId="6" type="noConversion"/>
  </si>
  <si>
    <t>新竹縣政府消防局</t>
    <phoneticPr fontId="6" type="noConversion"/>
  </si>
  <si>
    <t>FL16811463</t>
    <phoneticPr fontId="6" type="noConversion"/>
  </si>
  <si>
    <t>07200044000102</t>
    <phoneticPr fontId="6" type="noConversion"/>
  </si>
  <si>
    <t>雷射印表機 HP LaserJet Pro MFP M130fn</t>
    <phoneticPr fontId="6" type="noConversion"/>
  </si>
  <si>
    <t>PCJA230003</t>
  </si>
  <si>
    <t>T20080601</t>
    <phoneticPr fontId="6" type="noConversion"/>
  </si>
  <si>
    <t>PCJA140001</t>
    <phoneticPr fontId="6" type="noConversion"/>
  </si>
  <si>
    <t>PCJA060001</t>
    <phoneticPr fontId="6" type="noConversion"/>
  </si>
  <si>
    <t>PCJ9260003</t>
    <phoneticPr fontId="6" type="noConversion"/>
  </si>
  <si>
    <t>PCJ9300001</t>
    <phoneticPr fontId="6" type="noConversion"/>
  </si>
  <si>
    <t>PCJ9240003</t>
    <phoneticPr fontId="6" type="noConversion"/>
  </si>
  <si>
    <t>PCJ9240001</t>
    <phoneticPr fontId="6" type="noConversion"/>
  </si>
  <si>
    <t>PCJ9240002</t>
    <phoneticPr fontId="6" type="noConversion"/>
  </si>
  <si>
    <t>PCJ9240002</t>
    <phoneticPr fontId="6" type="noConversion"/>
  </si>
  <si>
    <t>PCJ9260005</t>
    <phoneticPr fontId="6" type="noConversion"/>
  </si>
  <si>
    <t>PCJ9280001</t>
    <phoneticPr fontId="6" type="noConversion"/>
  </si>
  <si>
    <t>PCJ9260002</t>
    <phoneticPr fontId="6" type="noConversion"/>
  </si>
  <si>
    <t>PCJ9290002</t>
    <phoneticPr fontId="6" type="noConversion"/>
  </si>
  <si>
    <t>'03700008000541</t>
    <phoneticPr fontId="6" type="noConversion"/>
  </si>
  <si>
    <t>PCJ9230001</t>
    <phoneticPr fontId="6" type="noConversion"/>
  </si>
  <si>
    <t>209華緯</t>
    <phoneticPr fontId="6" type="noConversion"/>
  </si>
  <si>
    <t>T20102102</t>
    <phoneticPr fontId="6" type="noConversion"/>
  </si>
  <si>
    <t>PCJA280001</t>
    <phoneticPr fontId="6" type="noConversion"/>
  </si>
  <si>
    <t>PCJA070002</t>
    <phoneticPr fontId="6" type="noConversion"/>
  </si>
  <si>
    <t>T20092801</t>
    <phoneticPr fontId="6" type="noConversion"/>
  </si>
  <si>
    <t>PCJ9290003</t>
    <phoneticPr fontId="6" type="noConversion"/>
  </si>
  <si>
    <t>弱點管理系統 4MOSAn WAN授權版 128U</t>
    <phoneticPr fontId="6" type="noConversion"/>
  </si>
  <si>
    <t>17100005000000</t>
    <phoneticPr fontId="6" type="noConversion"/>
  </si>
  <si>
    <t>912正月</t>
    <phoneticPr fontId="6" type="noConversion"/>
  </si>
  <si>
    <t>109/09/10</t>
    <phoneticPr fontId="6" type="noConversion"/>
  </si>
  <si>
    <t>智慧消防-數位化會審系統</t>
    <phoneticPr fontId="6" type="noConversion"/>
  </si>
  <si>
    <t>CITD</t>
    <phoneticPr fontId="6" type="noConversion"/>
  </si>
  <si>
    <t>EJ52198500</t>
    <phoneticPr fontId="6" type="noConversion"/>
  </si>
  <si>
    <t>簽約金30％</t>
    <phoneticPr fontId="6" type="noConversion"/>
  </si>
  <si>
    <t>T20091001</t>
    <phoneticPr fontId="6" type="noConversion"/>
  </si>
  <si>
    <t>PCJ9100001</t>
    <phoneticPr fontId="6" type="noConversion"/>
  </si>
  <si>
    <t>109/11/11</t>
    <phoneticPr fontId="6" type="noConversion"/>
  </si>
  <si>
    <t>303拍賣</t>
    <phoneticPr fontId="6" type="noConversion"/>
  </si>
  <si>
    <t>109/11/10</t>
    <phoneticPr fontId="6" type="noConversion"/>
  </si>
  <si>
    <t>GM10904
嘉義市政府消防局</t>
    <phoneticPr fontId="6" type="noConversion"/>
  </si>
  <si>
    <t>T20111101</t>
    <phoneticPr fontId="6" type="noConversion"/>
  </si>
  <si>
    <t>T20111102</t>
    <phoneticPr fontId="6" type="noConversion"/>
  </si>
  <si>
    <t>T20111103</t>
    <phoneticPr fontId="6" type="noConversion"/>
  </si>
  <si>
    <t>EM10902
中華郵政</t>
    <phoneticPr fontId="6" type="noConversion"/>
  </si>
  <si>
    <t>541飛峰</t>
    <phoneticPr fontId="6" type="noConversion"/>
  </si>
  <si>
    <t>NB 32-65吋可移動式液晶電視立架</t>
    <phoneticPr fontId="6" type="noConversion"/>
  </si>
  <si>
    <t>T20111001</t>
    <phoneticPr fontId="6" type="noConversion"/>
  </si>
  <si>
    <t>無發票</t>
    <phoneticPr fontId="6" type="noConversion"/>
  </si>
  <si>
    <t>T20110201</t>
    <phoneticPr fontId="6" type="noConversion"/>
  </si>
  <si>
    <t>109/11/02</t>
    <phoneticPr fontId="6" type="noConversion"/>
  </si>
  <si>
    <t>109/11/05</t>
    <phoneticPr fontId="6" type="noConversion"/>
  </si>
  <si>
    <t>T20111001</t>
    <phoneticPr fontId="6" type="noConversion"/>
  </si>
  <si>
    <t>T20111201</t>
    <phoneticPr fontId="6" type="noConversion"/>
  </si>
  <si>
    <t>109/11/12</t>
    <phoneticPr fontId="6" type="noConversion"/>
  </si>
  <si>
    <t>T20111202</t>
    <phoneticPr fontId="6" type="noConversion"/>
  </si>
  <si>
    <t>22"LCD AOC 22B2H</t>
    <phoneticPr fontId="6" type="noConversion"/>
  </si>
  <si>
    <t>T20111301</t>
    <phoneticPr fontId="6" type="noConversion"/>
  </si>
  <si>
    <t>T20111302</t>
    <phoneticPr fontId="6" type="noConversion"/>
  </si>
  <si>
    <t>109/11/13</t>
    <phoneticPr fontId="6" type="noConversion"/>
  </si>
  <si>
    <t>現金</t>
    <phoneticPr fontId="6" type="noConversion"/>
  </si>
  <si>
    <t>楠梓電子</t>
    <phoneticPr fontId="6" type="noConversion"/>
  </si>
  <si>
    <t>UPS 飛碟 FT-1000BS 在線式</t>
    <phoneticPr fontId="6" type="noConversion"/>
  </si>
  <si>
    <t>冷氣室外機 冰點 410 6.3
(工資+管路清洗)</t>
    <phoneticPr fontId="6" type="noConversion"/>
  </si>
  <si>
    <t>T20111303</t>
    <phoneticPr fontId="6" type="noConversion"/>
  </si>
  <si>
    <t>電腦電源線 14AWG/4.5M(2.0mm)</t>
    <phoneticPr fontId="6" type="noConversion"/>
  </si>
  <si>
    <t>06200125000002</t>
    <phoneticPr fontId="6" type="noConversion"/>
  </si>
  <si>
    <t>T20111801</t>
  </si>
  <si>
    <t>109/11/18</t>
    <phoneticPr fontId="6" type="noConversion"/>
  </si>
  <si>
    <t>19"LCD ASUS VC209T</t>
    <phoneticPr fontId="6" type="noConversion"/>
  </si>
  <si>
    <t>19"LED VIEWSONIC VX2039-SA</t>
    <phoneticPr fontId="6" type="noConversion"/>
  </si>
  <si>
    <t>T20111802</t>
    <phoneticPr fontId="6" type="noConversion"/>
  </si>
  <si>
    <t>T20111803</t>
    <phoneticPr fontId="6" type="noConversion"/>
  </si>
  <si>
    <t>簡報筆 羅技 R800</t>
    <phoneticPr fontId="6" type="noConversion"/>
  </si>
  <si>
    <t>屏東縣政府消防局</t>
    <phoneticPr fontId="6" type="noConversion"/>
  </si>
  <si>
    <t>T20111804</t>
    <phoneticPr fontId="6" type="noConversion"/>
  </si>
  <si>
    <t>資立電腦</t>
    <phoneticPr fontId="6" type="noConversion"/>
  </si>
  <si>
    <t>T20111901</t>
    <phoneticPr fontId="6" type="noConversion"/>
  </si>
  <si>
    <t>303拍賣</t>
    <phoneticPr fontId="6" type="noConversion"/>
  </si>
  <si>
    <t>109/11/19</t>
    <phoneticPr fontId="6" type="noConversion"/>
  </si>
  <si>
    <t>墨水匣 EPSON C13T603400</t>
    <phoneticPr fontId="6" type="noConversion"/>
  </si>
  <si>
    <t>硬碟 Seagate 2.5吋 600GB 1000轉 SAS 3年保 (ST600MM0099)</t>
    <phoneticPr fontId="6" type="noConversion"/>
  </si>
  <si>
    <t>硬碟 Transcend 創見 2TB StoreJet 25H3</t>
    <phoneticPr fontId="6" type="noConversion"/>
  </si>
  <si>
    <t>墨水匣 EPSON C13T603100</t>
    <phoneticPr fontId="6" type="noConversion"/>
  </si>
  <si>
    <t>14200065000086</t>
    <phoneticPr fontId="6" type="noConversion"/>
  </si>
  <si>
    <t>14200066000086</t>
    <phoneticPr fontId="6" type="noConversion"/>
  </si>
  <si>
    <t>電腦電源線 14AWG/4.5M(2.0mm)</t>
    <phoneticPr fontId="6" type="noConversion"/>
  </si>
  <si>
    <t>GD00346390</t>
    <phoneticPr fontId="6" type="noConversion"/>
  </si>
  <si>
    <t>PCJB130001</t>
  </si>
  <si>
    <t>GD03869953</t>
    <phoneticPr fontId="6" type="noConversion"/>
  </si>
  <si>
    <t>10100003000882</t>
    <phoneticPr fontId="6" type="noConversion"/>
  </si>
  <si>
    <t>PCJB060001</t>
  </si>
  <si>
    <t>GF10901
新竹縣政府消防局</t>
    <phoneticPr fontId="6" type="noConversion"/>
  </si>
  <si>
    <t>GD39853409</t>
    <phoneticPr fontId="6" type="noConversion"/>
  </si>
  <si>
    <t>GD12344150</t>
    <phoneticPr fontId="6" type="noConversion"/>
  </si>
  <si>
    <t>PCJB060002</t>
  </si>
  <si>
    <t>GD00346377</t>
    <phoneticPr fontId="6" type="noConversion"/>
  </si>
  <si>
    <t>其餘設備維護費-10908-10</t>
    <phoneticPr fontId="6" type="noConversion"/>
  </si>
  <si>
    <t>109/11/03</t>
    <phoneticPr fontId="6" type="noConversion"/>
  </si>
  <si>
    <t>T20110301</t>
    <phoneticPr fontId="6" type="noConversion"/>
  </si>
  <si>
    <t>GD22276600</t>
    <phoneticPr fontId="6" type="noConversion"/>
  </si>
  <si>
    <t>PCJB030001</t>
  </si>
  <si>
    <t>T20110701</t>
    <phoneticPr fontId="6" type="noConversion"/>
  </si>
  <si>
    <t>T20110702</t>
    <phoneticPr fontId="6" type="noConversion"/>
  </si>
  <si>
    <t>GE21125392</t>
    <phoneticPr fontId="6" type="noConversion"/>
  </si>
  <si>
    <t>GE21125393</t>
    <phoneticPr fontId="6" type="noConversion"/>
  </si>
  <si>
    <t>17100001000424</t>
    <phoneticPr fontId="6" type="noConversion"/>
  </si>
  <si>
    <t>17100001000082</t>
    <phoneticPr fontId="6" type="noConversion"/>
  </si>
  <si>
    <t>PCJB060003</t>
    <phoneticPr fontId="6" type="noConversion"/>
  </si>
  <si>
    <t>17100002000082</t>
    <phoneticPr fontId="6" type="noConversion"/>
  </si>
  <si>
    <t>PCJB060004</t>
  </si>
  <si>
    <t>109/11/07</t>
    <phoneticPr fontId="6" type="noConversion"/>
  </si>
  <si>
    <t>109/11/07</t>
    <phoneticPr fontId="6" type="noConversion"/>
  </si>
  <si>
    <t>T20110701</t>
    <phoneticPr fontId="6" type="noConversion"/>
  </si>
  <si>
    <t>T20110702</t>
    <phoneticPr fontId="6" type="noConversion"/>
  </si>
  <si>
    <t>17100001000362</t>
    <phoneticPr fontId="6" type="noConversion"/>
  </si>
  <si>
    <t>PCJB060005</t>
  </si>
  <si>
    <t>17100001000362</t>
    <phoneticPr fontId="6" type="noConversion"/>
  </si>
  <si>
    <t>PCJB060006</t>
  </si>
  <si>
    <t>GD48228271</t>
    <phoneticPr fontId="6" type="noConversion"/>
  </si>
  <si>
    <t>GD48228270</t>
    <phoneticPr fontId="6" type="noConversion"/>
  </si>
  <si>
    <t>HK51857542</t>
    <phoneticPr fontId="6" type="noConversion"/>
  </si>
  <si>
    <t>PCJB120001</t>
  </si>
  <si>
    <t>HK84374494</t>
    <phoneticPr fontId="6" type="noConversion"/>
  </si>
  <si>
    <t>HK84374683</t>
    <phoneticPr fontId="6" type="noConversion"/>
  </si>
  <si>
    <t>含運費85</t>
    <phoneticPr fontId="6" type="noConversion"/>
  </si>
  <si>
    <t>PCJB110001</t>
  </si>
  <si>
    <t>PCJB110002</t>
    <phoneticPr fontId="6" type="noConversion"/>
  </si>
  <si>
    <t>GF10903
雲林縣消防局</t>
    <phoneticPr fontId="6" type="noConversion"/>
  </si>
  <si>
    <t>10100019000070</t>
    <phoneticPr fontId="6" type="noConversion"/>
  </si>
  <si>
    <t>10100022000070</t>
    <phoneticPr fontId="6" type="noConversion"/>
  </si>
  <si>
    <t>10100019000070</t>
    <phoneticPr fontId="6" type="noConversion"/>
  </si>
  <si>
    <t>03700008000541</t>
    <phoneticPr fontId="6" type="noConversion"/>
  </si>
  <si>
    <t>空氣清淨機 小米 2S</t>
    <phoneticPr fontId="6" type="noConversion"/>
  </si>
  <si>
    <t>HQ49252498</t>
    <phoneticPr fontId="6" type="noConversion"/>
  </si>
  <si>
    <t>HQ49252382</t>
    <phoneticPr fontId="6" type="noConversion"/>
  </si>
  <si>
    <t>913小米</t>
    <phoneticPr fontId="6" type="noConversion"/>
  </si>
  <si>
    <t>913小米</t>
    <phoneticPr fontId="6" type="noConversion"/>
  </si>
  <si>
    <t>109/11/09</t>
    <phoneticPr fontId="6" type="noConversion"/>
  </si>
  <si>
    <t>T20110901</t>
    <phoneticPr fontId="6" type="noConversion"/>
  </si>
  <si>
    <t>空氣清淨機 小米 3</t>
    <phoneticPr fontId="6" type="noConversion"/>
  </si>
  <si>
    <t>18100001000913</t>
  </si>
  <si>
    <t>PCJB090001</t>
  </si>
  <si>
    <t>18100001000913</t>
    <phoneticPr fontId="6" type="noConversion"/>
  </si>
  <si>
    <t>PCJB090002</t>
    <phoneticPr fontId="6" type="noConversion"/>
  </si>
  <si>
    <t>PCJB170001</t>
  </si>
  <si>
    <t>GD00346394</t>
    <phoneticPr fontId="6" type="noConversion"/>
  </si>
  <si>
    <t>HK84382234</t>
    <phoneticPr fontId="6" type="noConversion"/>
  </si>
  <si>
    <t>HK84382234</t>
    <phoneticPr fontId="6" type="noConversion"/>
  </si>
  <si>
    <t>05200102000086</t>
    <phoneticPr fontId="6" type="noConversion"/>
  </si>
  <si>
    <t>03400009000086</t>
    <phoneticPr fontId="6" type="noConversion"/>
  </si>
  <si>
    <t>PCJB180001</t>
  </si>
  <si>
    <t>PCJB180002</t>
  </si>
  <si>
    <t>HK84382464</t>
    <phoneticPr fontId="6" type="noConversion"/>
  </si>
  <si>
    <t>GE25473618</t>
    <phoneticPr fontId="6" type="noConversion"/>
  </si>
  <si>
    <t>PCJB130002</t>
  </si>
  <si>
    <t>102精技</t>
    <phoneticPr fontId="6" type="noConversion"/>
  </si>
  <si>
    <t>HK16693485</t>
    <phoneticPr fontId="6" type="noConversion"/>
  </si>
  <si>
    <t>PCJB180003</t>
  </si>
  <si>
    <t>T20112501</t>
    <phoneticPr fontId="6" type="noConversion"/>
  </si>
  <si>
    <t>109/11/25</t>
    <phoneticPr fontId="6" type="noConversion"/>
  </si>
  <si>
    <t>UPS 飛碟 FT-1030U 機架式</t>
    <phoneticPr fontId="6" type="noConversion"/>
  </si>
  <si>
    <t>09300001000541</t>
    <phoneticPr fontId="6" type="noConversion"/>
  </si>
  <si>
    <t>541飛峰</t>
    <phoneticPr fontId="6" type="noConversion"/>
  </si>
  <si>
    <t>現金</t>
    <phoneticPr fontId="6" type="noConversion"/>
  </si>
  <si>
    <t>17700001000307</t>
    <phoneticPr fontId="6" type="noConversion"/>
  </si>
  <si>
    <t>307巨匠</t>
    <phoneticPr fontId="6" type="noConversion"/>
  </si>
  <si>
    <t>02300019000086</t>
  </si>
  <si>
    <t>PCJA220001</t>
  </si>
  <si>
    <t>HK85540809</t>
    <phoneticPr fontId="6" type="noConversion"/>
  </si>
  <si>
    <t>05200133000002</t>
    <phoneticPr fontId="6" type="noConversion"/>
  </si>
  <si>
    <t>PCJB260001</t>
    <phoneticPr fontId="6" type="noConversion"/>
  </si>
  <si>
    <t>PCJB130003</t>
    <phoneticPr fontId="6" type="noConversion"/>
  </si>
  <si>
    <t>HK85535322</t>
    <phoneticPr fontId="6" type="noConversion"/>
  </si>
  <si>
    <t>GD35457851</t>
    <phoneticPr fontId="6" type="noConversion"/>
  </si>
  <si>
    <t>01200001000109</t>
    <phoneticPr fontId="6" type="noConversion"/>
  </si>
  <si>
    <t>PCJB030002</t>
  </si>
  <si>
    <t>109/10/30</t>
    <phoneticPr fontId="6" type="noConversion"/>
  </si>
  <si>
    <t>T20103001</t>
    <phoneticPr fontId="6" type="noConversion"/>
  </si>
  <si>
    <t>光陽工業</t>
    <phoneticPr fontId="6" type="noConversion"/>
  </si>
  <si>
    <t>FQ84421066</t>
    <phoneticPr fontId="6" type="noConversion"/>
  </si>
  <si>
    <t>03400014000086</t>
    <phoneticPr fontId="6" type="noConversion"/>
  </si>
  <si>
    <t>PCJA300001</t>
  </si>
  <si>
    <t>FQ84421043</t>
    <phoneticPr fontId="6" type="noConversion"/>
  </si>
  <si>
    <t>行動硬碟 ADATA威剛 HD770G RGB 2TB(黑) 2.5吋軍規防水防震</t>
    <phoneticPr fontId="6" type="noConversion"/>
  </si>
  <si>
    <t>05200117000086</t>
  </si>
  <si>
    <t>FQ85563496</t>
    <phoneticPr fontId="6" type="noConversion"/>
  </si>
  <si>
    <t>FQ85563010</t>
    <phoneticPr fontId="6" type="noConversion"/>
  </si>
  <si>
    <t>09300028000002</t>
    <phoneticPr fontId="6" type="noConversion"/>
  </si>
  <si>
    <t>補7/1</t>
    <phoneticPr fontId="6" type="noConversion"/>
  </si>
  <si>
    <t>補7/1
長濱分隊</t>
    <phoneticPr fontId="6" type="noConversion"/>
  </si>
  <si>
    <t>CP42606853</t>
    <phoneticPr fontId="6" type="noConversion"/>
  </si>
  <si>
    <t>PCJA280002</t>
  </si>
  <si>
    <t>05200132000002</t>
    <phoneticPr fontId="6" type="noConversion"/>
  </si>
  <si>
    <t>PCJA290001</t>
  </si>
  <si>
    <t>PCJB260002</t>
  </si>
  <si>
    <t>GE25473905</t>
    <phoneticPr fontId="6" type="noConversion"/>
  </si>
  <si>
    <t>HJ76993017</t>
    <phoneticPr fontId="6" type="noConversion"/>
  </si>
  <si>
    <t>PCJB250001</t>
  </si>
  <si>
    <t>13500001000303</t>
    <phoneticPr fontId="6" type="noConversion"/>
  </si>
  <si>
    <t>PCJB240001</t>
  </si>
  <si>
    <t>HS27432655</t>
    <phoneticPr fontId="6" type="noConversion"/>
  </si>
  <si>
    <t>PC GP888-9-6U</t>
    <phoneticPr fontId="6" type="noConversion"/>
  </si>
  <si>
    <t>標籤機 精臣 D11</t>
    <phoneticPr fontId="6" type="noConversion"/>
  </si>
  <si>
    <t>14400002000303</t>
    <phoneticPr fontId="6" type="noConversion"/>
  </si>
  <si>
    <t>14400001000303</t>
    <phoneticPr fontId="6" type="noConversion"/>
  </si>
  <si>
    <t>PCJB100001</t>
  </si>
  <si>
    <t>15100001000209</t>
    <phoneticPr fontId="6" type="noConversion"/>
  </si>
  <si>
    <t>印表機維修費(HP LaserJet Pro M402dn Printer)
更換出纸齒輪傳動模組(含雙面列印器切換開)</t>
    <phoneticPr fontId="6" type="noConversion"/>
  </si>
  <si>
    <t>15100001000209</t>
    <phoneticPr fontId="6" type="noConversion"/>
  </si>
  <si>
    <t>PCJ7010001</t>
  </si>
  <si>
    <t>音響擴大機 TIW廣播混音擴大機
無線麥克風接收主機 WEIYANG
無線麥克風 WEIYANG *2
音響線材及相關耗材
網點佈設(含線材費用)
20網點佈設含cat6線材費用
偏遠山區路程及工時費用
(配合裝潢廠商及單位施工時間)</t>
    <phoneticPr fontId="6" type="noConversion"/>
  </si>
  <si>
    <t>PCJB200001</t>
    <phoneticPr fontId="6" type="noConversion"/>
  </si>
  <si>
    <t>17100004000519</t>
    <phoneticPr fontId="6" type="noConversion"/>
  </si>
  <si>
    <t>109/10/31</t>
    <phoneticPr fontId="6" type="noConversion"/>
  </si>
  <si>
    <t>線材</t>
    <phoneticPr fontId="6" type="noConversion"/>
  </si>
  <si>
    <t>EJ00383383</t>
    <phoneticPr fontId="6" type="noConversion"/>
  </si>
  <si>
    <t>914龍吉</t>
    <phoneticPr fontId="6" type="noConversion"/>
  </si>
  <si>
    <t>PCJB160001</t>
  </si>
  <si>
    <t>17100001000914</t>
  </si>
  <si>
    <t>13200001000997</t>
    <phoneticPr fontId="6" type="noConversion"/>
  </si>
  <si>
    <t>109/11/01</t>
    <phoneticPr fontId="6" type="noConversion"/>
  </si>
  <si>
    <t>電腦周邊一批</t>
    <phoneticPr fontId="6" type="noConversion"/>
  </si>
  <si>
    <t>FX16235239</t>
    <phoneticPr fontId="6" type="noConversion"/>
  </si>
  <si>
    <t>FV46549346</t>
    <phoneticPr fontId="6" type="noConversion"/>
  </si>
  <si>
    <t>108順發</t>
    <phoneticPr fontId="6" type="noConversion"/>
  </si>
  <si>
    <t>915欣亞</t>
    <phoneticPr fontId="6" type="noConversion"/>
  </si>
  <si>
    <t>PCJB010002</t>
  </si>
  <si>
    <t>T20103002</t>
    <phoneticPr fontId="6" type="noConversion"/>
  </si>
  <si>
    <t>T20103101</t>
    <phoneticPr fontId="6" type="noConversion"/>
  </si>
  <si>
    <t>T20103102</t>
    <phoneticPr fontId="6" type="noConversion"/>
  </si>
  <si>
    <t>T20110101</t>
    <phoneticPr fontId="6" type="noConversion"/>
  </si>
  <si>
    <t>T20110102</t>
    <phoneticPr fontId="6" type="noConversion"/>
  </si>
  <si>
    <t>PCJA300002</t>
  </si>
  <si>
    <t>PCJA310001</t>
  </si>
  <si>
    <t>PCJB010001</t>
  </si>
  <si>
    <t>17100002000150</t>
  </si>
  <si>
    <t>17100002000150</t>
    <phoneticPr fontId="6" type="noConversion"/>
  </si>
  <si>
    <t>PCJA310002</t>
  </si>
  <si>
    <t>541飛峰</t>
    <phoneticPr fontId="6" type="noConversion"/>
  </si>
  <si>
    <t>GD42826015</t>
    <phoneticPr fontId="6" type="noConversion"/>
  </si>
  <si>
    <t>16100003000000</t>
  </si>
  <si>
    <t>PCJB250002</t>
  </si>
  <si>
    <t>單耳頭戴式耳機 Addasound C2700+QD</t>
    <phoneticPr fontId="6" type="noConversion"/>
  </si>
  <si>
    <t>GM10903
新竹縣政府消防局</t>
    <phoneticPr fontId="6" type="noConversion"/>
  </si>
  <si>
    <t>GM10905
台東縣消防局</t>
    <phoneticPr fontId="6" type="noConversion"/>
  </si>
  <si>
    <t>GF10903
雲林縣消防局</t>
    <phoneticPr fontId="6" type="noConversion"/>
  </si>
  <si>
    <t>設備維護費
交換機保養-10908-10</t>
    <phoneticPr fontId="6" type="noConversion"/>
  </si>
  <si>
    <t>T20110302</t>
    <phoneticPr fontId="6" type="noConversion"/>
  </si>
  <si>
    <t>廠商訂購統計表-109年11月份-日期別</t>
    <phoneticPr fontId="6" type="noConversion"/>
  </si>
  <si>
    <t>廠商訂購統計表-109年12月份-日期別</t>
    <phoneticPr fontId="6" type="noConversion"/>
  </si>
  <si>
    <t>T20112502</t>
    <phoneticPr fontId="6" type="noConversion"/>
  </si>
  <si>
    <t>手電筒(禮品)</t>
    <phoneticPr fontId="6" type="noConversion"/>
  </si>
  <si>
    <t>教育訓練費</t>
    <phoneticPr fontId="6" type="noConversion"/>
  </si>
  <si>
    <t>GD24294973</t>
    <phoneticPr fontId="6" type="noConversion"/>
  </si>
  <si>
    <t>303拍賣</t>
    <phoneticPr fontId="6" type="noConversion"/>
  </si>
  <si>
    <t>PCJB250003</t>
  </si>
  <si>
    <t>HQ46545396</t>
    <phoneticPr fontId="6" type="noConversion"/>
  </si>
  <si>
    <t>謝明哲建築師事務所</t>
    <phoneticPr fontId="6" type="noConversion"/>
  </si>
  <si>
    <t>Worry-Free™ SMB 雲端防毒服務-Pro</t>
    <phoneticPr fontId="6" type="noConversion"/>
  </si>
  <si>
    <t>18100002000303</t>
    <phoneticPr fontId="6" type="noConversion"/>
  </si>
  <si>
    <t>109/12/03</t>
    <phoneticPr fontId="6" type="noConversion"/>
  </si>
  <si>
    <t>109/12/02</t>
    <phoneticPr fontId="6" type="noConversion"/>
  </si>
  <si>
    <t>雲林縣消防局</t>
    <phoneticPr fontId="6" type="noConversion"/>
  </si>
  <si>
    <t>082國盛</t>
    <phoneticPr fontId="6" type="noConversion"/>
  </si>
  <si>
    <t>T20120301</t>
    <phoneticPr fontId="6" type="noConversion"/>
  </si>
  <si>
    <t>T20120302</t>
    <phoneticPr fontId="6" type="noConversion"/>
  </si>
  <si>
    <t>T20120303</t>
    <phoneticPr fontId="6" type="noConversion"/>
  </si>
  <si>
    <t>中鋼運通</t>
    <phoneticPr fontId="6" type="noConversion"/>
  </si>
  <si>
    <t>色帶 EPSON S015540</t>
  </si>
  <si>
    <t>147飛碟</t>
    <phoneticPr fontId="6" type="noConversion"/>
  </si>
  <si>
    <t>109/12/04</t>
    <phoneticPr fontId="6" type="noConversion"/>
  </si>
  <si>
    <t>SSD BX500 240GB</t>
    <phoneticPr fontId="6" type="noConversion"/>
  </si>
  <si>
    <t>13200109000106</t>
    <phoneticPr fontId="6" type="noConversion"/>
  </si>
  <si>
    <t>碳粉 Fuji Xerox CT201609</t>
    <phoneticPr fontId="6" type="noConversion"/>
  </si>
  <si>
    <t>GM10904
嘉義市政府消防局</t>
    <phoneticPr fontId="6" type="noConversion"/>
  </si>
  <si>
    <t>T20120401</t>
    <phoneticPr fontId="6" type="noConversion"/>
  </si>
  <si>
    <t>T20120402</t>
    <phoneticPr fontId="6" type="noConversion"/>
  </si>
  <si>
    <t>109/12/07</t>
    <phoneticPr fontId="6" type="noConversion"/>
  </si>
  <si>
    <t>T20120403</t>
    <phoneticPr fontId="6" type="noConversion"/>
  </si>
  <si>
    <t>含運費95
陳雋</t>
    <phoneticPr fontId="6" type="noConversion"/>
  </si>
  <si>
    <t>109/12/07</t>
    <phoneticPr fontId="6" type="noConversion"/>
  </si>
  <si>
    <t>T20120701</t>
    <phoneticPr fontId="6" type="noConversion"/>
  </si>
  <si>
    <t>T20120702</t>
    <phoneticPr fontId="6" type="noConversion"/>
  </si>
  <si>
    <t>T20120704</t>
    <phoneticPr fontId="6" type="noConversion"/>
  </si>
  <si>
    <t>T20120706</t>
    <phoneticPr fontId="6" type="noConversion"/>
  </si>
  <si>
    <t>T20120707</t>
    <phoneticPr fontId="6" type="noConversion"/>
  </si>
  <si>
    <t>含運費95</t>
    <phoneticPr fontId="6" type="noConversion"/>
  </si>
  <si>
    <t>109/12/09</t>
    <phoneticPr fontId="6" type="noConversion"/>
  </si>
  <si>
    <t>T20120901</t>
    <phoneticPr fontId="6" type="noConversion"/>
  </si>
  <si>
    <t>T20120902</t>
    <phoneticPr fontId="6" type="noConversion"/>
  </si>
  <si>
    <t>17100004000147</t>
    <phoneticPr fontId="6" type="noConversion"/>
  </si>
  <si>
    <t>15100001000147</t>
    <phoneticPr fontId="6" type="noConversion"/>
  </si>
  <si>
    <t>030920K001LK</t>
    <phoneticPr fontId="6" type="noConversion"/>
  </si>
  <si>
    <t>維修費 3C-20000 [3F應變中心]</t>
    <phoneticPr fontId="6" type="noConversion"/>
  </si>
  <si>
    <t>碳粉匣 OEM HP CF350A(HP-CM176B)</t>
    <phoneticPr fontId="6" type="noConversion"/>
  </si>
  <si>
    <t>印表機維修費 (HP M712)</t>
    <phoneticPr fontId="6" type="noConversion"/>
  </si>
  <si>
    <t>印表機維修費 (HP LaserJet Pro M402dn Printer)</t>
    <phoneticPr fontId="6" type="noConversion"/>
  </si>
  <si>
    <t>HS16214327</t>
    <phoneticPr fontId="6" type="noConversion"/>
  </si>
  <si>
    <t>發票已補印</t>
    <phoneticPr fontId="6" type="noConversion"/>
  </si>
  <si>
    <t>含運費60</t>
    <phoneticPr fontId="6" type="noConversion"/>
  </si>
  <si>
    <t>溢收
下次付款扣90</t>
    <phoneticPr fontId="6" type="noConversion"/>
  </si>
  <si>
    <t>UPS 飛碟 FT-1015(含群加6開5插2埠UB防雷學抗搖擺旋韓延長線)/1.8</t>
    <phoneticPr fontId="6" type="noConversion"/>
  </si>
  <si>
    <t>109/10/05</t>
    <phoneticPr fontId="6" type="noConversion"/>
  </si>
  <si>
    <t>T20100501</t>
    <phoneticPr fontId="6" type="noConversion"/>
  </si>
  <si>
    <t>13200109000106</t>
    <phoneticPr fontId="6" type="noConversion"/>
  </si>
  <si>
    <t>電源供應器 HP 403781-001 1000W</t>
  </si>
  <si>
    <t>109/12/14</t>
    <phoneticPr fontId="6" type="noConversion"/>
  </si>
  <si>
    <t>T20121501</t>
    <phoneticPr fontId="6" type="noConversion"/>
  </si>
  <si>
    <t>109/12/15</t>
    <phoneticPr fontId="6" type="noConversion"/>
  </si>
  <si>
    <t>GE21931922</t>
    <phoneticPr fontId="6" type="noConversion"/>
  </si>
  <si>
    <t>金峰分隊</t>
  </si>
  <si>
    <t>長濱分隊</t>
    <phoneticPr fontId="6" type="noConversion"/>
  </si>
  <si>
    <t>T20121401</t>
    <phoneticPr fontId="6" type="noConversion"/>
  </si>
  <si>
    <t>T20121402</t>
    <phoneticPr fontId="6" type="noConversion"/>
  </si>
  <si>
    <t>PCJC070001</t>
  </si>
  <si>
    <t>13200109000106</t>
    <phoneticPr fontId="6" type="noConversion"/>
  </si>
  <si>
    <t>PCJC100001</t>
  </si>
  <si>
    <t>GD00346808</t>
    <phoneticPr fontId="6" type="noConversion"/>
  </si>
  <si>
    <t>GD00346817</t>
    <phoneticPr fontId="6" type="noConversion"/>
  </si>
  <si>
    <t>碳粉 HP CF230X</t>
    <phoneticPr fontId="6" type="noConversion"/>
  </si>
  <si>
    <t>PCJC030001</t>
  </si>
  <si>
    <t>14300109000355</t>
  </si>
  <si>
    <t>HS95443284</t>
    <phoneticPr fontId="6" type="noConversion"/>
  </si>
  <si>
    <t>GE21125895</t>
    <phoneticPr fontId="6" type="noConversion"/>
  </si>
  <si>
    <t>PCJC070002</t>
  </si>
  <si>
    <t>17100001000082</t>
    <phoneticPr fontId="6" type="noConversion"/>
  </si>
  <si>
    <t>PCJC070003</t>
  </si>
  <si>
    <t>GE21125877</t>
    <phoneticPr fontId="6" type="noConversion"/>
  </si>
  <si>
    <t>GE21125876</t>
    <phoneticPr fontId="6" type="noConversion"/>
  </si>
  <si>
    <t>17100002000082</t>
    <phoneticPr fontId="6" type="noConversion"/>
  </si>
  <si>
    <t>GD25349790</t>
    <phoneticPr fontId="6" type="noConversion"/>
  </si>
  <si>
    <t>T20121601</t>
  </si>
  <si>
    <t>109/12/16</t>
    <phoneticPr fontId="6" type="noConversion"/>
  </si>
  <si>
    <t>共約 Ft.群環</t>
    <phoneticPr fontId="6" type="noConversion"/>
  </si>
  <si>
    <t>102精技</t>
    <phoneticPr fontId="6" type="noConversion"/>
  </si>
  <si>
    <t>資訊機房空調工程</t>
    <phoneticPr fontId="6" type="noConversion"/>
  </si>
  <si>
    <t>109/12/16</t>
    <phoneticPr fontId="6" type="noConversion"/>
  </si>
  <si>
    <t>109/12/18</t>
    <phoneticPr fontId="6" type="noConversion"/>
  </si>
  <si>
    <t>T20121801</t>
    <phoneticPr fontId="6" type="noConversion"/>
  </si>
  <si>
    <t>T20121802</t>
    <phoneticPr fontId="6" type="noConversion"/>
  </si>
  <si>
    <t>T20121803</t>
    <phoneticPr fontId="6" type="noConversion"/>
  </si>
  <si>
    <t>補10/5</t>
    <phoneticPr fontId="6" type="noConversion"/>
  </si>
  <si>
    <t>T20121804</t>
  </si>
  <si>
    <t>新竹市消防局</t>
    <phoneticPr fontId="6" type="noConversion"/>
  </si>
  <si>
    <t>PCJC070004</t>
    <phoneticPr fontId="6" type="noConversion"/>
  </si>
  <si>
    <t>03400009000086</t>
    <phoneticPr fontId="6" type="noConversion"/>
  </si>
  <si>
    <t>PCJC180001</t>
  </si>
  <si>
    <t>HK84415936</t>
    <phoneticPr fontId="6" type="noConversion"/>
  </si>
  <si>
    <t>T20122201</t>
    <phoneticPr fontId="6" type="noConversion"/>
  </si>
  <si>
    <t>109/12/22</t>
    <phoneticPr fontId="6" type="noConversion"/>
  </si>
  <si>
    <t>T20121602</t>
    <phoneticPr fontId="6" type="noConversion"/>
  </si>
  <si>
    <t>T20122202</t>
  </si>
  <si>
    <t>109/12/22</t>
    <phoneticPr fontId="6" type="noConversion"/>
  </si>
  <si>
    <t>06200134000102</t>
    <phoneticPr fontId="6" type="noConversion"/>
  </si>
  <si>
    <t>09300002000541</t>
    <phoneticPr fontId="6" type="noConversion"/>
  </si>
  <si>
    <t>147飛碟</t>
    <phoneticPr fontId="6" type="noConversion"/>
  </si>
  <si>
    <t>隨身碟 金士頓 DT100G3 64GB</t>
    <phoneticPr fontId="6" type="noConversion"/>
  </si>
  <si>
    <t>RAM 金士頓 32GB DDR4-3200[NB]</t>
    <phoneticPr fontId="6" type="noConversion"/>
  </si>
  <si>
    <t>HK84418422</t>
    <phoneticPr fontId="6" type="noConversion"/>
  </si>
  <si>
    <t>T20121502</t>
    <phoneticPr fontId="6" type="noConversion"/>
  </si>
  <si>
    <t>光陽工業</t>
    <phoneticPr fontId="6" type="noConversion"/>
  </si>
  <si>
    <t>康宗儀</t>
    <phoneticPr fontId="6" type="noConversion"/>
  </si>
  <si>
    <t>點陣機維修費 (EPSON LQ-310)
更換良品針頭</t>
    <phoneticPr fontId="6" type="noConversion"/>
  </si>
  <si>
    <t>PCJC160001</t>
  </si>
  <si>
    <t>15100001000209</t>
    <phoneticPr fontId="6" type="noConversion"/>
  </si>
  <si>
    <t>PCJC170001</t>
  </si>
  <si>
    <t>PCJC170002</t>
  </si>
  <si>
    <t>PCJC170003</t>
  </si>
  <si>
    <t>15100001000209</t>
    <phoneticPr fontId="6" type="noConversion"/>
  </si>
  <si>
    <t>GD42392386</t>
    <phoneticPr fontId="6" type="noConversion"/>
  </si>
  <si>
    <t>GD42392385</t>
    <phoneticPr fontId="6" type="noConversion"/>
  </si>
  <si>
    <t>GD42392372</t>
    <phoneticPr fontId="6" type="noConversion"/>
  </si>
  <si>
    <t>家具</t>
    <phoneticPr fontId="6" type="noConversion"/>
  </si>
  <si>
    <t>GD48206644</t>
    <phoneticPr fontId="6" type="noConversion"/>
  </si>
  <si>
    <t>PCJC020001</t>
  </si>
  <si>
    <t>HK84398969</t>
    <phoneticPr fontId="6" type="noConversion"/>
  </si>
  <si>
    <t>PCJC020002</t>
  </si>
  <si>
    <t>12500022000013</t>
    <phoneticPr fontId="6" type="noConversion"/>
  </si>
  <si>
    <t>SSD BX500 240GB+托盤</t>
    <phoneticPr fontId="6" type="noConversion"/>
  </si>
  <si>
    <t>HK84413589</t>
    <phoneticPr fontId="6" type="noConversion"/>
  </si>
  <si>
    <t>14400042000086</t>
    <phoneticPr fontId="6" type="noConversion"/>
  </si>
  <si>
    <t>05200102000086</t>
    <phoneticPr fontId="6" type="noConversion"/>
  </si>
  <si>
    <t>GE25474709</t>
    <phoneticPr fontId="6" type="noConversion"/>
  </si>
  <si>
    <t>HN82983785</t>
    <phoneticPr fontId="6" type="noConversion"/>
  </si>
  <si>
    <t>無發票</t>
    <phoneticPr fontId="6" type="noConversion"/>
  </si>
  <si>
    <t>無發票</t>
    <phoneticPr fontId="6" type="noConversion"/>
  </si>
  <si>
    <t>GF40236897</t>
    <phoneticPr fontId="6" type="noConversion"/>
  </si>
  <si>
    <t>PCJC030002</t>
  </si>
  <si>
    <t>PCJC150001</t>
  </si>
  <si>
    <t>GD14302855</t>
    <phoneticPr fontId="6" type="noConversion"/>
  </si>
  <si>
    <t>14300046000253</t>
    <phoneticPr fontId="6" type="noConversion"/>
  </si>
  <si>
    <t>708唯祥</t>
    <phoneticPr fontId="6" type="noConversion"/>
  </si>
  <si>
    <t>08900001000708</t>
    <phoneticPr fontId="6" type="noConversion"/>
  </si>
  <si>
    <t>15100001000147</t>
    <phoneticPr fontId="6" type="noConversion"/>
  </si>
  <si>
    <t>PCJC140001</t>
  </si>
  <si>
    <t>10100096000013</t>
    <phoneticPr fontId="6" type="noConversion"/>
  </si>
  <si>
    <t>PCJC110001</t>
  </si>
  <si>
    <t>HK51909600</t>
    <phoneticPr fontId="6" type="noConversion"/>
  </si>
  <si>
    <t>14300101000355</t>
    <phoneticPr fontId="6" type="noConversion"/>
  </si>
  <si>
    <t>PCJC080001</t>
  </si>
  <si>
    <t>HS95443375</t>
    <phoneticPr fontId="6" type="noConversion"/>
  </si>
  <si>
    <t>14300099000355</t>
    <phoneticPr fontId="6" type="noConversion"/>
  </si>
  <si>
    <t>PCJC080002</t>
  </si>
  <si>
    <t>03700004000411</t>
    <phoneticPr fontId="6" type="noConversion"/>
  </si>
  <si>
    <t>PCJC220001</t>
  </si>
  <si>
    <t>FQ56477440</t>
    <phoneticPr fontId="6" type="noConversion"/>
  </si>
  <si>
    <t>HK56481840</t>
    <phoneticPr fontId="6" type="noConversion"/>
  </si>
  <si>
    <t>04200042000002</t>
    <phoneticPr fontId="6" type="noConversion"/>
  </si>
  <si>
    <t>04400036000002</t>
    <phoneticPr fontId="6" type="noConversion"/>
  </si>
  <si>
    <t>PCJC220002</t>
  </si>
  <si>
    <t>08800001000877</t>
    <phoneticPr fontId="6" type="noConversion"/>
  </si>
  <si>
    <t>PCJC080003</t>
  </si>
  <si>
    <t>T20120709</t>
    <phoneticPr fontId="6" type="noConversion"/>
  </si>
  <si>
    <t>影印機租用費(Aficio MP-5001) 1Y
10909應變中心</t>
    <phoneticPr fontId="6" type="noConversion"/>
  </si>
  <si>
    <t>PCJC070005</t>
  </si>
  <si>
    <t>GD48228315</t>
    <phoneticPr fontId="6" type="noConversion"/>
  </si>
  <si>
    <t>GD48228314</t>
    <phoneticPr fontId="6" type="noConversion"/>
  </si>
  <si>
    <t>HK84418757</t>
    <phoneticPr fontId="6" type="noConversion"/>
  </si>
  <si>
    <t>PCJC160002</t>
  </si>
  <si>
    <t>PCJC220003</t>
  </si>
  <si>
    <t>簡報器 羅技 Spotlight</t>
    <phoneticPr fontId="6" type="noConversion"/>
  </si>
  <si>
    <t>SSD BX500 240GB</t>
    <phoneticPr fontId="6" type="noConversion"/>
  </si>
  <si>
    <t>13500004000086</t>
  </si>
  <si>
    <t>PCJC220004</t>
  </si>
  <si>
    <t>GE21933046</t>
    <phoneticPr fontId="6" type="noConversion"/>
  </si>
  <si>
    <t>109/12/23</t>
    <phoneticPr fontId="6" type="noConversion"/>
  </si>
  <si>
    <t>T20122301</t>
    <phoneticPr fontId="6" type="noConversion"/>
  </si>
  <si>
    <t>UPS 飛碟 FT-1030 在線式</t>
    <phoneticPr fontId="6" type="noConversion"/>
  </si>
  <si>
    <t>09300001000147</t>
  </si>
  <si>
    <t>PCJC240001</t>
  </si>
  <si>
    <t>916智雅</t>
    <phoneticPr fontId="6" type="noConversion"/>
  </si>
  <si>
    <t>耳機 ZIYA RJ11</t>
    <phoneticPr fontId="6" type="noConversion"/>
  </si>
  <si>
    <t>08800001000916</t>
    <phoneticPr fontId="6" type="noConversion"/>
  </si>
  <si>
    <t>GD44565225</t>
    <phoneticPr fontId="6" type="noConversion"/>
  </si>
  <si>
    <t>18100002000542</t>
  </si>
  <si>
    <t>109/11/24</t>
    <phoneticPr fontId="6" type="noConversion"/>
  </si>
  <si>
    <t>T20112401</t>
    <phoneticPr fontId="6" type="noConversion"/>
  </si>
  <si>
    <t>T20112501</t>
    <phoneticPr fontId="6" type="noConversion"/>
  </si>
  <si>
    <t>T20112502</t>
    <phoneticPr fontId="6" type="noConversion"/>
  </si>
  <si>
    <t>T20120201</t>
    <phoneticPr fontId="6" type="noConversion"/>
  </si>
  <si>
    <t>821拍賣</t>
    <phoneticPr fontId="6" type="noConversion"/>
  </si>
  <si>
    <t>17700001000307</t>
    <phoneticPr fontId="6" type="noConversion"/>
  </si>
  <si>
    <t>18100002000542</t>
    <phoneticPr fontId="6" type="noConversion"/>
  </si>
  <si>
    <t>PCJB270001</t>
  </si>
  <si>
    <t>18100002000542</t>
    <phoneticPr fontId="6" type="noConversion"/>
  </si>
  <si>
    <t>18100001000821</t>
    <phoneticPr fontId="6" type="noConversion"/>
  </si>
  <si>
    <t>PCJC150002</t>
  </si>
  <si>
    <t>18100001000821</t>
    <phoneticPr fontId="6" type="noConversion"/>
  </si>
  <si>
    <t>PCJC150003</t>
  </si>
  <si>
    <t>GJ57234186</t>
    <phoneticPr fontId="6" type="noConversion"/>
  </si>
  <si>
    <t>JB71424356</t>
    <phoneticPr fontId="6" type="noConversion"/>
  </si>
  <si>
    <t>教育訓練-餐盒</t>
    <phoneticPr fontId="6" type="noConversion"/>
  </si>
  <si>
    <t>教育訓練-飲料</t>
    <phoneticPr fontId="6" type="noConversion"/>
  </si>
  <si>
    <t>教育訓練-餐費-葷</t>
    <phoneticPr fontId="6" type="noConversion"/>
  </si>
  <si>
    <t>教育訓練-餐費-素</t>
    <phoneticPr fontId="6" type="noConversion"/>
  </si>
  <si>
    <t>教育訓練-講師費(新聞處長)</t>
    <phoneticPr fontId="6" type="noConversion"/>
  </si>
  <si>
    <t>917震達</t>
    <phoneticPr fontId="6" type="noConversion"/>
  </si>
  <si>
    <t>13700001000917</t>
  </si>
  <si>
    <t>T20121805</t>
    <phoneticPr fontId="6" type="noConversion"/>
  </si>
  <si>
    <t>PCJC180003</t>
  </si>
  <si>
    <t>109/11/13</t>
    <phoneticPr fontId="6" type="noConversion"/>
  </si>
  <si>
    <t>T20113001</t>
    <phoneticPr fontId="6" type="noConversion"/>
  </si>
  <si>
    <t>061高東</t>
    <phoneticPr fontId="6" type="noConversion"/>
  </si>
  <si>
    <t>運費</t>
    <phoneticPr fontId="6" type="noConversion"/>
  </si>
  <si>
    <t>GD01098602</t>
    <phoneticPr fontId="6" type="noConversion"/>
  </si>
  <si>
    <t>17100001000061</t>
    <phoneticPr fontId="6" type="noConversion"/>
  </si>
  <si>
    <t>12500022000013</t>
    <phoneticPr fontId="6" type="noConversion"/>
  </si>
  <si>
    <t>PCJC250001</t>
  </si>
  <si>
    <t>HK51900541</t>
    <phoneticPr fontId="6" type="noConversion"/>
  </si>
  <si>
    <t>HK56482751</t>
    <phoneticPr fontId="6" type="noConversion"/>
  </si>
  <si>
    <t>HK84398706</t>
    <phoneticPr fontId="6" type="noConversion"/>
  </si>
  <si>
    <t>03400014000086</t>
    <phoneticPr fontId="6" type="noConversion"/>
  </si>
  <si>
    <t>PCJC020002</t>
    <phoneticPr fontId="6" type="noConversion"/>
  </si>
  <si>
    <t>PCJC240002</t>
  </si>
  <si>
    <t>109/11/05</t>
    <phoneticPr fontId="6" type="noConversion"/>
  </si>
  <si>
    <t>GD39535753</t>
    <phoneticPr fontId="6" type="noConversion"/>
  </si>
  <si>
    <t>發電機運費</t>
    <phoneticPr fontId="6" type="noConversion"/>
  </si>
  <si>
    <t>T20110502</t>
    <phoneticPr fontId="6" type="noConversion"/>
  </si>
  <si>
    <t>17100001000996</t>
  </si>
  <si>
    <t>996寶森</t>
    <phoneticPr fontId="6" type="noConversion"/>
  </si>
  <si>
    <t>T20121503</t>
    <phoneticPr fontId="6" type="noConversion"/>
  </si>
  <si>
    <t>T20121504</t>
    <phoneticPr fontId="6" type="noConversion"/>
  </si>
  <si>
    <t>HF16811154</t>
    <phoneticPr fontId="6" type="noConversion"/>
  </si>
  <si>
    <t>06200135000102</t>
  </si>
  <si>
    <t>27"LCD VIEWSONIC VX2758-PC-MH</t>
    <phoneticPr fontId="6" type="noConversion"/>
  </si>
  <si>
    <t>PCJC160003</t>
  </si>
  <si>
    <t>HK85563569</t>
    <phoneticPr fontId="6" type="noConversion"/>
  </si>
  <si>
    <t>GD00346841</t>
    <phoneticPr fontId="6" type="noConversion"/>
  </si>
  <si>
    <t>13200109000106</t>
    <phoneticPr fontId="6" type="noConversion"/>
  </si>
  <si>
    <t>PCJC300001</t>
  </si>
  <si>
    <t>06200032000411</t>
    <phoneticPr fontId="6" type="noConversion"/>
  </si>
  <si>
    <t>吉康</t>
  </si>
  <si>
    <t>LALMTF035080</t>
    <phoneticPr fontId="6" type="noConversion"/>
  </si>
  <si>
    <t>109/12/03</t>
    <phoneticPr fontId="6" type="noConversion"/>
  </si>
  <si>
    <t>T20120301</t>
    <phoneticPr fontId="6" type="noConversion"/>
  </si>
  <si>
    <t>電池 AMX MVP-8400專用(環控系統)</t>
    <phoneticPr fontId="6" type="noConversion"/>
  </si>
  <si>
    <t>02200003000303</t>
  </si>
  <si>
    <t>PCJC030003</t>
  </si>
  <si>
    <t>含匯費15</t>
    <phoneticPr fontId="6" type="noConversion"/>
  </si>
  <si>
    <t>821拍賣</t>
    <phoneticPr fontId="6" type="noConversion"/>
  </si>
  <si>
    <t>伺服器虛擬化及整合軟體
VS7-ESSL-KIT-C.VS7-ESSL-SUB-C</t>
    <phoneticPr fontId="6" type="noConversion"/>
  </si>
  <si>
    <t>109/11/10</t>
    <phoneticPr fontId="6" type="noConversion"/>
  </si>
  <si>
    <t>T20111002</t>
    <phoneticPr fontId="6" type="noConversion"/>
  </si>
  <si>
    <t>411群環</t>
    <phoneticPr fontId="6" type="noConversion"/>
  </si>
  <si>
    <t>17100003000411</t>
    <phoneticPr fontId="6" type="noConversion"/>
  </si>
  <si>
    <t>雲林縣消防局</t>
    <phoneticPr fontId="6" type="noConversion"/>
  </si>
  <si>
    <t>PCJC230001</t>
    <phoneticPr fontId="6" type="noConversion"/>
  </si>
  <si>
    <t>PCJA050002</t>
    <phoneticPr fontId="6" type="noConversion"/>
  </si>
  <si>
    <t>PCJB050001</t>
    <phoneticPr fontId="6" type="noConversion"/>
  </si>
  <si>
    <t>PCJB130004</t>
    <phoneticPr fontId="6" type="noConversion"/>
  </si>
  <si>
    <t>PCJB270001</t>
    <phoneticPr fontId="6" type="noConversion"/>
  </si>
  <si>
    <t>PCJB270002</t>
    <phoneticPr fontId="6" type="noConversion"/>
  </si>
  <si>
    <t>PCJC180002</t>
    <phoneticPr fontId="6" type="noConversion"/>
  </si>
  <si>
    <t>待議</t>
    <phoneticPr fontId="6" type="noConversion"/>
  </si>
  <si>
    <t>GD42392378</t>
    <phoneticPr fontId="6" type="noConversion"/>
  </si>
  <si>
    <t>19"LCD ASUS VS197DE</t>
  </si>
  <si>
    <t>110/01/13</t>
    <phoneticPr fontId="6" type="noConversion"/>
  </si>
  <si>
    <t>影印紙 A4</t>
    <phoneticPr fontId="6" type="noConversion"/>
  </si>
  <si>
    <t>253建達</t>
  </si>
  <si>
    <t>17"LED ViewSonic VA708a</t>
    <phoneticPr fontId="6" type="noConversion"/>
  </si>
  <si>
    <t>110/01/25</t>
    <phoneticPr fontId="6" type="noConversion"/>
  </si>
  <si>
    <t>013展碁</t>
  </si>
  <si>
    <t>110/01/28</t>
    <phoneticPr fontId="6" type="noConversion"/>
  </si>
  <si>
    <t>102精技</t>
  </si>
  <si>
    <t>209華緯</t>
  </si>
  <si>
    <t>002聯強</t>
  </si>
  <si>
    <t>110/02/01</t>
    <phoneticPr fontId="6" type="noConversion"/>
  </si>
  <si>
    <t>HC29671331</t>
  </si>
  <si>
    <t>110/02/08</t>
  </si>
  <si>
    <t>隆亨</t>
  </si>
  <si>
    <t>110/01/06</t>
  </si>
  <si>
    <t>082國盛</t>
  </si>
  <si>
    <t>資立費用</t>
  </si>
  <si>
    <t>109/11/10</t>
  </si>
  <si>
    <t>T20111002</t>
  </si>
  <si>
    <t>411群環</t>
  </si>
  <si>
    <t>17100003000411</t>
  </si>
  <si>
    <t>伺服器虛擬化及整合軟體
VS7-ESSL-KIT-C.VS7-ESSL-SUB-C</t>
  </si>
  <si>
    <t>雲林縣消防局</t>
  </si>
  <si>
    <t>HK56482751</t>
  </si>
  <si>
    <t>共約 Ft.群環</t>
  </si>
  <si>
    <t>JC24171723</t>
  </si>
  <si>
    <t>T21012907</t>
  </si>
  <si>
    <t>電腦電源線 14AWG/4.5M(2.0mm)</t>
  </si>
  <si>
    <t>110/03/22</t>
    <phoneticPr fontId="6" type="noConversion"/>
  </si>
  <si>
    <t>光陽工業</t>
    <phoneticPr fontId="6" type="noConversion"/>
  </si>
  <si>
    <t>667-1廣鐸</t>
  </si>
  <si>
    <t>T21032201</t>
    <phoneticPr fontId="6" type="noConversion"/>
  </si>
  <si>
    <t>013展碁</t>
    <phoneticPr fontId="6" type="noConversion"/>
  </si>
  <si>
    <t>T21032202</t>
    <phoneticPr fontId="6" type="noConversion"/>
  </si>
  <si>
    <t>T21032203</t>
    <phoneticPr fontId="6" type="noConversion"/>
  </si>
  <si>
    <t>碳粉匣 EPSON C13S110079</t>
    <phoneticPr fontId="6" type="noConversion"/>
  </si>
  <si>
    <t>110/03/25</t>
  </si>
  <si>
    <t>微星 MS-7641 ver3.11主機板</t>
    <phoneticPr fontId="6" type="noConversion"/>
  </si>
  <si>
    <t>無</t>
    <phoneticPr fontId="6" type="noConversion"/>
  </si>
  <si>
    <t>110/03/23</t>
    <phoneticPr fontId="6" type="noConversion"/>
  </si>
  <si>
    <t>110.3.23</t>
    <phoneticPr fontId="6" type="noConversion"/>
  </si>
  <si>
    <t>零用金支付</t>
    <phoneticPr fontId="6" type="noConversion"/>
  </si>
  <si>
    <t>GM11001
台東縣消防局</t>
  </si>
  <si>
    <t>GM11002
雲林縣消防局</t>
  </si>
  <si>
    <t>GM11004
嘉義市消防局</t>
  </si>
  <si>
    <t>GM11005
屏東縣消防局</t>
  </si>
  <si>
    <t>PHILIPS 22型 223V5LSB2 (寬)螢幕顯示器</t>
  </si>
  <si>
    <t>086捷元</t>
    <phoneticPr fontId="6" type="noConversion"/>
  </si>
  <si>
    <t>110/03/26</t>
    <phoneticPr fontId="6" type="noConversion"/>
  </si>
  <si>
    <t>鈦昇科技</t>
    <phoneticPr fontId="6" type="noConversion"/>
  </si>
  <si>
    <t>月結</t>
    <phoneticPr fontId="6" type="noConversion"/>
  </si>
  <si>
    <t>WD20EFZX 紅標Plus 2TB 3.5吋NAS硬碟</t>
  </si>
  <si>
    <t>影印機計租用費110年2月份</t>
    <phoneticPr fontId="6" type="noConversion"/>
  </si>
  <si>
    <t>KY21212934</t>
    <phoneticPr fontId="6" type="noConversion"/>
  </si>
  <si>
    <t>MC47682327</t>
    <phoneticPr fontId="6" type="noConversion"/>
  </si>
  <si>
    <t>362允業</t>
    <phoneticPr fontId="6" type="noConversion"/>
  </si>
  <si>
    <t>影印機租用費(Aficio MP-5001) 1Y
11003災管科</t>
    <phoneticPr fontId="6" type="noConversion"/>
  </si>
  <si>
    <t>KX48071820</t>
    <phoneticPr fontId="6" type="noConversion"/>
  </si>
  <si>
    <t>KX48071819</t>
    <phoneticPr fontId="6" type="noConversion"/>
  </si>
  <si>
    <t>JC48119163</t>
  </si>
  <si>
    <t>KX00364804</t>
    <phoneticPr fontId="6" type="noConversion"/>
  </si>
  <si>
    <t>MF23584487</t>
    <phoneticPr fontId="6" type="noConversion"/>
  </si>
  <si>
    <t>廠商訂購統計表-110年3月份-日期別</t>
    <phoneticPr fontId="6" type="noConversion"/>
  </si>
  <si>
    <t>廠商訂購統計表--110年2月份</t>
    <phoneticPr fontId="6" type="noConversion"/>
  </si>
  <si>
    <t>109/06/15</t>
  </si>
  <si>
    <t>T20061503</t>
  </si>
  <si>
    <t>904松之安</t>
  </si>
  <si>
    <t>10100001000904</t>
  </si>
  <si>
    <t>GM10904
嘉義市政府消防局</t>
  </si>
  <si>
    <t>期初 驗收後付款</t>
  </si>
  <si>
    <t>109/12/22</t>
  </si>
  <si>
    <t>T20122203</t>
  </si>
  <si>
    <t>008技嘉</t>
  </si>
  <si>
    <t>15100002000008</t>
  </si>
  <si>
    <t>維修費</t>
  </si>
  <si>
    <t>JC37469254</t>
  </si>
  <si>
    <t>109/12/28</t>
  </si>
  <si>
    <t>T20122801</t>
  </si>
  <si>
    <t>新竹市消防局</t>
  </si>
  <si>
    <t>周怡君</t>
  </si>
  <si>
    <t>109/12/05</t>
  </si>
  <si>
    <t>T20120501</t>
  </si>
  <si>
    <t>793駿響</t>
  </si>
  <si>
    <t>16700001000793</t>
  </si>
  <si>
    <t>程式修改</t>
  </si>
  <si>
    <t>嘉義市政府消防局</t>
  </si>
  <si>
    <t>GD53651047</t>
  </si>
  <si>
    <t>12/14日發票給會計師</t>
  </si>
  <si>
    <t>投影機安裝施工+程式修改</t>
  </si>
  <si>
    <t>109/12/07</t>
  </si>
  <si>
    <t>T20120708</t>
  </si>
  <si>
    <t>費用-一般</t>
  </si>
  <si>
    <t>JC42191375</t>
  </si>
  <si>
    <t>109/12/15</t>
  </si>
  <si>
    <t>T20121501</t>
  </si>
  <si>
    <t>15100001000209</t>
  </si>
  <si>
    <t>109/12/24</t>
  </si>
  <si>
    <t>T20122401</t>
  </si>
  <si>
    <t>303拍賣</t>
  </si>
  <si>
    <t>警示燈 TB50-3T-D-J</t>
  </si>
  <si>
    <t>T20122402</t>
  </si>
  <si>
    <t>無發票</t>
  </si>
  <si>
    <t>3050
含運費90</t>
  </si>
  <si>
    <t>T20122802</t>
  </si>
  <si>
    <t>PC DELL 3880-R1508BTW</t>
  </si>
  <si>
    <t>HF16812826</t>
  </si>
  <si>
    <t>109/12/29</t>
  </si>
  <si>
    <t>T20122901</t>
  </si>
  <si>
    <t>電池 CR2032</t>
  </si>
  <si>
    <t>電匯</t>
  </si>
  <si>
    <t>含運費75</t>
  </si>
  <si>
    <t>109/12/30</t>
  </si>
  <si>
    <t>T20123002</t>
  </si>
  <si>
    <t>GD12424183</t>
  </si>
  <si>
    <t>T21010601</t>
  </si>
  <si>
    <t>110/01/10</t>
  </si>
  <si>
    <t>歐科</t>
  </si>
  <si>
    <t>話機維修費</t>
  </si>
  <si>
    <t>GD27206143</t>
  </si>
  <si>
    <t>原價屋</t>
  </si>
  <si>
    <t>Seagate 4TB</t>
  </si>
  <si>
    <t>JB-49155285</t>
  </si>
  <si>
    <t>12/21日發票給會計師</t>
  </si>
  <si>
    <t>以上資料為去年</t>
  </si>
  <si>
    <t>JD20942058</t>
  </si>
  <si>
    <t>JD20942057</t>
  </si>
  <si>
    <t>110/01/11</t>
  </si>
  <si>
    <t>JD20942202</t>
  </si>
  <si>
    <t>110/01/12</t>
  </si>
  <si>
    <t>T21011202</t>
  </si>
  <si>
    <t>JC00334020</t>
  </si>
  <si>
    <t>T21011303</t>
  </si>
  <si>
    <t>486盛景</t>
  </si>
  <si>
    <t>KS28305452</t>
  </si>
  <si>
    <t>110/01/18</t>
  </si>
  <si>
    <t>110/01/19</t>
  </si>
  <si>
    <t>T21011905</t>
  </si>
  <si>
    <t>KH47666730</t>
  </si>
  <si>
    <t>110/01/22</t>
  </si>
  <si>
    <t>270湛揚</t>
  </si>
  <si>
    <t>KK68558564</t>
  </si>
  <si>
    <t>期初</t>
  </si>
  <si>
    <t>147飛碟</t>
  </si>
  <si>
    <t>GM11003
新竹縣消防局</t>
  </si>
  <si>
    <t>KJ22213239</t>
  </si>
  <si>
    <t>JC22149807</t>
  </si>
  <si>
    <t>KJ22213340</t>
  </si>
  <si>
    <t>KH47682563</t>
  </si>
  <si>
    <t>KB37841964</t>
  </si>
  <si>
    <t>嘉義市消防局12V-26AH電池 型號3C-20K 序號030920K004LK（局本部2F小機房）</t>
  </si>
  <si>
    <t>嘉義市消防局12V-7AH電池 型號C-6000 序號030906K170LK（二大隊二分隊1F值班台）</t>
  </si>
  <si>
    <t>KK68558565</t>
  </si>
  <si>
    <t>434美麗島</t>
  </si>
  <si>
    <t>KU97493656</t>
  </si>
  <si>
    <t>110/01/25</t>
  </si>
  <si>
    <t>JC47976767</t>
  </si>
  <si>
    <t>JC48119162</t>
  </si>
  <si>
    <t>KJ22213184</t>
  </si>
  <si>
    <t>KB37842237</t>
  </si>
  <si>
    <t>KJ22213651</t>
  </si>
  <si>
    <t>KJ22215296</t>
  </si>
  <si>
    <t>KJ22213710</t>
  </si>
  <si>
    <t>安元弘</t>
  </si>
  <si>
    <t>台東縣消防局官網、災害看版系統維護</t>
  </si>
  <si>
    <t>待驗收後付款</t>
  </si>
  <si>
    <t>T21012506</t>
  </si>
  <si>
    <t>JC00334073</t>
  </si>
  <si>
    <t>KL23585073</t>
  </si>
  <si>
    <t>110/01/27</t>
  </si>
  <si>
    <t>110/01/28</t>
  </si>
  <si>
    <t>T21012807</t>
  </si>
  <si>
    <t>JC42191468</t>
  </si>
  <si>
    <t>110/01/29</t>
  </si>
  <si>
    <t>嘉義市消防局sophos防毒軟體</t>
  </si>
  <si>
    <t>070力麗</t>
  </si>
  <si>
    <t>KP30735210</t>
  </si>
  <si>
    <t>KP30735283</t>
  </si>
  <si>
    <t>912正月</t>
  </si>
  <si>
    <t>智慧消防-數位化會審系統</t>
  </si>
  <si>
    <t>JC51407660</t>
  </si>
  <si>
    <t>110/02/01</t>
  </si>
  <si>
    <t>T21020101</t>
  </si>
  <si>
    <t>110/02/02</t>
  </si>
  <si>
    <t>KJ22223651</t>
  </si>
  <si>
    <t>KJ22223751</t>
  </si>
  <si>
    <t>KH47688644</t>
  </si>
  <si>
    <t>T21020202</t>
  </si>
  <si>
    <t>電腦電源線 18AWG/1.8M(0.75mm)</t>
  </si>
  <si>
    <t>JC00334151</t>
  </si>
  <si>
    <t>奇晟科技</t>
  </si>
  <si>
    <t>JC53819270</t>
  </si>
  <si>
    <t>JC18175318</t>
  </si>
  <si>
    <t>合潤</t>
  </si>
  <si>
    <t>一條根暖暖貼</t>
  </si>
  <si>
    <t>一條根舒服貼</t>
  </si>
  <si>
    <t>110/02/22</t>
  </si>
  <si>
    <t>KL23608201</t>
  </si>
  <si>
    <t>110/02/23</t>
  </si>
  <si>
    <t>MJ30734555</t>
  </si>
  <si>
    <t>MC47683773</t>
  </si>
  <si>
    <t>MJ30734340</t>
  </si>
  <si>
    <t>廠商訂購統計表--110年1月份</t>
    <phoneticPr fontId="6" type="noConversion"/>
  </si>
  <si>
    <t>四合一印表機 EPSON WF2831</t>
    <phoneticPr fontId="6" type="noConversion"/>
  </si>
  <si>
    <t>KJ22237134</t>
    <phoneticPr fontId="6" type="noConversion"/>
  </si>
  <si>
    <t>色帶 EPSON C13S015641黑色</t>
    <phoneticPr fontId="6" type="noConversion"/>
  </si>
  <si>
    <t>碳粉 EPSON C13S110079 /高容量</t>
    <phoneticPr fontId="6" type="noConversion"/>
  </si>
  <si>
    <t>17"LCD Viewsonic VA708A</t>
    <phoneticPr fontId="6" type="noConversion"/>
  </si>
  <si>
    <t>期初
本局</t>
    <phoneticPr fontId="6" type="noConversion"/>
  </si>
  <si>
    <t>UPS檢測費</t>
    <phoneticPr fontId="6" type="noConversion"/>
  </si>
  <si>
    <t>GM11002
雲林縣消防局</t>
    <phoneticPr fontId="6" type="noConversion"/>
  </si>
  <si>
    <t>110/01/08</t>
    <phoneticPr fontId="6" type="noConversion"/>
  </si>
  <si>
    <t>110/04/01</t>
    <phoneticPr fontId="6" type="noConversion"/>
  </si>
  <si>
    <t>4MOSAn網路智能弱點管理系統
一年租用授權</t>
    <phoneticPr fontId="6" type="noConversion"/>
  </si>
  <si>
    <t>GM11005
屏東縣消防局</t>
    <phoneticPr fontId="6" type="noConversion"/>
  </si>
  <si>
    <t>防毒軟體 Sophos Anti-Virus</t>
  </si>
  <si>
    <t>110/04/15</t>
    <phoneticPr fontId="6" type="noConversion"/>
  </si>
  <si>
    <t>19"LCD Viewsonic VA1903A</t>
    <phoneticPr fontId="6" type="noConversion"/>
  </si>
  <si>
    <t>110/05/01</t>
    <phoneticPr fontId="6" type="noConversion"/>
  </si>
  <si>
    <t>GM11001
台東縣消防局</t>
    <phoneticPr fontId="6" type="noConversion"/>
  </si>
  <si>
    <t>GM11004
嘉義市消防局</t>
    <phoneticPr fontId="6" type="noConversion"/>
  </si>
  <si>
    <t>仲鵬企業</t>
    <phoneticPr fontId="6" type="noConversion"/>
  </si>
  <si>
    <t>防火牆 Fortinet FG-61F UTM BUNDUL
( 7*24硬體保固加四項特徵碼更新 ) 109.05.29~110.05.29</t>
    <phoneticPr fontId="6" type="noConversion"/>
  </si>
  <si>
    <t>110/04/15</t>
    <phoneticPr fontId="6" type="noConversion"/>
  </si>
  <si>
    <t>GM11003
新竹縣消防局</t>
    <phoneticPr fontId="6" type="noConversion"/>
  </si>
  <si>
    <t>保固 Fortinet FG-60E 1yr UTM
( 7*24硬體保固加四項特徵碼更新 )</t>
    <phoneticPr fontId="6" type="noConversion"/>
  </si>
  <si>
    <t>期初
2021-06-13</t>
    <phoneticPr fontId="6" type="noConversion"/>
  </si>
  <si>
    <t>110/01/29</t>
    <phoneticPr fontId="6" type="noConversion"/>
  </si>
  <si>
    <t>期初
2021-08-29更新服務至2021-07-16</t>
    <phoneticPr fontId="6" type="noConversion"/>
  </si>
  <si>
    <t>期初
2021-03-02</t>
    <phoneticPr fontId="6" type="noConversion"/>
  </si>
  <si>
    <t>保固 Fortinet FG-100D 1yr UTM
( 7*24硬體保固加四項特徵碼更新 )</t>
    <phoneticPr fontId="6" type="noConversion"/>
  </si>
  <si>
    <t>110/02/02</t>
    <phoneticPr fontId="6" type="noConversion"/>
  </si>
  <si>
    <t>13200036000106</t>
  </si>
  <si>
    <t>JC47976768</t>
    <phoneticPr fontId="6" type="noConversion"/>
  </si>
  <si>
    <t>影印機租用費(Aficio MP-5001) 1Y
11001_災害管理科</t>
    <phoneticPr fontId="6" type="noConversion"/>
  </si>
  <si>
    <t>交換機系統保養-11001</t>
    <phoneticPr fontId="6" type="noConversion"/>
  </si>
  <si>
    <t>其餘設備維護費-11001-12</t>
    <phoneticPr fontId="6" type="noConversion"/>
  </si>
  <si>
    <t>設備維護費
交換機保養-11001</t>
    <phoneticPr fontId="6" type="noConversion"/>
  </si>
  <si>
    <t xml:space="preserve">UPS電池 CBS 12V/7AH </t>
    <phoneticPr fontId="6" type="noConversion"/>
  </si>
  <si>
    <t>UPS電池 CBS 12V/7AH 
C-6000</t>
    <phoneticPr fontId="6" type="noConversion"/>
  </si>
  <si>
    <t>元長分隊</t>
    <phoneticPr fontId="6" type="noConversion"/>
  </si>
  <si>
    <t>JD24967389</t>
    <phoneticPr fontId="6" type="noConversion"/>
  </si>
  <si>
    <t>UPS電池 CSB 12V/100AH 
3C3-50000</t>
    <phoneticPr fontId="6" type="noConversion"/>
  </si>
  <si>
    <t>KB37959682</t>
    <phoneticPr fontId="6" type="noConversion"/>
  </si>
  <si>
    <t>KB37959628</t>
    <phoneticPr fontId="6" type="noConversion"/>
  </si>
  <si>
    <t>110/05/15</t>
    <phoneticPr fontId="6" type="noConversion"/>
  </si>
  <si>
    <t>RAID卡 Lenovo 4Y37A09722</t>
    <phoneticPr fontId="6" type="noConversion"/>
  </si>
  <si>
    <t>伺器服 Lenovo ST250
/E-2224/3.5吋/8GB*2/1TB*2/530-8i/DVD-RW/550W</t>
    <phoneticPr fontId="6" type="noConversion"/>
  </si>
  <si>
    <t>月結-轉月</t>
    <phoneticPr fontId="6" type="noConversion"/>
  </si>
  <si>
    <t>110/01/02</t>
    <phoneticPr fontId="6" type="noConversion"/>
  </si>
  <si>
    <t xml:space="preserve">固態硬碟 APACER AS350-1TB
1TB/SATA3/3Y </t>
    <phoneticPr fontId="6" type="noConversion"/>
  </si>
  <si>
    <t>應補發票</t>
    <phoneticPr fontId="6" type="noConversion"/>
  </si>
  <si>
    <t>GM11002
雲林縣消防局</t>
    <phoneticPr fontId="6" type="noConversion"/>
  </si>
  <si>
    <t>GM10907
新竹市消防局</t>
    <phoneticPr fontId="6" type="noConversion"/>
  </si>
  <si>
    <r>
      <t>GM11002
雲林縣消防</t>
    </r>
    <r>
      <rPr>
        <i/>
        <sz val="11"/>
        <color theme="1"/>
        <rFont val="新細明體"/>
        <family val="1"/>
        <charset val="136"/>
        <scheme val="minor"/>
      </rPr>
      <t>局</t>
    </r>
    <phoneticPr fontId="6" type="noConversion"/>
  </si>
  <si>
    <t>SSD WD WDS500G2B0A
藍標/500GB/2.5"SATA3</t>
    <phoneticPr fontId="6" type="noConversion"/>
  </si>
  <si>
    <t>SSD WD WDS240G2G0A 
綠標/240GB/2.5"SATA3</t>
    <phoneticPr fontId="6" type="noConversion"/>
  </si>
  <si>
    <t>硬碟 Seagate ST2000DM008
2TB7200R/256M/3.5"SATA3/3Y</t>
    <phoneticPr fontId="6" type="noConversion"/>
  </si>
  <si>
    <t>硬碟 Seagate ST1000DM010
1TB7200R/64M/3.5"SATA3/3Y</t>
    <phoneticPr fontId="6" type="noConversion"/>
  </si>
  <si>
    <t>月結</t>
    <phoneticPr fontId="6" type="noConversion"/>
  </si>
  <si>
    <t>銳思整合</t>
    <phoneticPr fontId="6" type="noConversion"/>
  </si>
  <si>
    <t>投影機 EPSON EB-535W</t>
    <phoneticPr fontId="6" type="noConversion"/>
  </si>
  <si>
    <t>費用-資產</t>
    <phoneticPr fontId="6" type="noConversion"/>
  </si>
  <si>
    <t>JC56995951</t>
    <phoneticPr fontId="6" type="noConversion"/>
  </si>
  <si>
    <t>109/03/01</t>
    <phoneticPr fontId="6" type="noConversion"/>
  </si>
  <si>
    <t>110/03/01</t>
    <phoneticPr fontId="6" type="noConversion"/>
  </si>
  <si>
    <t>印表機維修費 (HP M712)
更換4號紙匣進紙傳動結構</t>
    <phoneticPr fontId="6" type="noConversion"/>
  </si>
  <si>
    <t>感光鼓 OEM HP CE314A
LaserJet Pro M176n</t>
    <phoneticPr fontId="6" type="noConversion"/>
  </si>
  <si>
    <t>影印費(超印)-10912</t>
    <phoneticPr fontId="6" type="noConversion"/>
  </si>
  <si>
    <t>影印機租用費-10912</t>
    <phoneticPr fontId="6" type="noConversion"/>
  </si>
  <si>
    <t>費用-一般</t>
    <phoneticPr fontId="6" type="noConversion"/>
  </si>
  <si>
    <t>影印紙 A4 80磅</t>
    <phoneticPr fontId="6" type="noConversion"/>
  </si>
  <si>
    <t>電源供應器 HP 797009-001
180W</t>
    <phoneticPr fontId="6" type="noConversion"/>
  </si>
  <si>
    <t>硬碟 HP 432320-001
146.8GB 10K 2.5"SAS(新品)</t>
    <phoneticPr fontId="6" type="noConversion"/>
  </si>
  <si>
    <t>混音器 Digitools MX16</t>
    <phoneticPr fontId="6" type="noConversion"/>
  </si>
  <si>
    <t>109/12/10</t>
    <phoneticPr fontId="6" type="noConversion"/>
  </si>
  <si>
    <t>JD20942594</t>
    <phoneticPr fontId="6" type="noConversion"/>
  </si>
  <si>
    <t>17100001000362</t>
  </si>
  <si>
    <t>JC47976670</t>
    <phoneticPr fontId="6" type="noConversion"/>
  </si>
  <si>
    <t>JC47976671</t>
  </si>
  <si>
    <t>期初
共12期</t>
    <phoneticPr fontId="6" type="noConversion"/>
  </si>
  <si>
    <t>印表機維修費 (EPSON LQ-310) 
更換良品印字頭</t>
    <phoneticPr fontId="6" type="noConversion"/>
  </si>
  <si>
    <t>滑鼠 羅技 M90 USB有線</t>
    <phoneticPr fontId="6" type="noConversion"/>
  </si>
  <si>
    <t>10100092000013</t>
  </si>
  <si>
    <t xml:space="preserve">OS 趨勢 PC-cillin 續約1年 </t>
    <phoneticPr fontId="6" type="noConversion"/>
  </si>
  <si>
    <t>保固 Fortinet FG-200D 1yr UTM
( 7*24硬體保固加四項特徵碼更新 )</t>
    <phoneticPr fontId="6" type="noConversion"/>
  </si>
  <si>
    <t>GM11005
屏東縣政府消防局</t>
    <phoneticPr fontId="6" type="noConversion"/>
  </si>
  <si>
    <t>發票未收</t>
    <phoneticPr fontId="6" type="noConversion"/>
  </si>
  <si>
    <t>期初
109.05.29~110.05.29</t>
    <phoneticPr fontId="6" type="noConversion"/>
  </si>
  <si>
    <t>110/06/01</t>
    <phoneticPr fontId="6" type="noConversion"/>
  </si>
  <si>
    <t>110/01/02</t>
    <phoneticPr fontId="6" type="noConversion"/>
  </si>
  <si>
    <t>發電機維護(每月二次) 11001-03
1000KW*1/125KW*1/25KW*1</t>
    <phoneticPr fontId="6" type="noConversion"/>
  </si>
  <si>
    <t>KX48061959</t>
    <phoneticPr fontId="6" type="noConversion"/>
  </si>
  <si>
    <t>設備維護費
交換機保養-11002</t>
    <phoneticPr fontId="6" type="noConversion"/>
  </si>
  <si>
    <t>交換機系統保養-11002</t>
    <phoneticPr fontId="6" type="noConversion"/>
  </si>
  <si>
    <t>110/03/01</t>
    <phoneticPr fontId="6" type="noConversion"/>
  </si>
  <si>
    <t>110/05/01</t>
    <phoneticPr fontId="6" type="noConversion"/>
  </si>
  <si>
    <t>110/05/15</t>
    <phoneticPr fontId="6" type="noConversion"/>
  </si>
  <si>
    <t>期初
12期</t>
    <phoneticPr fontId="6" type="noConversion"/>
  </si>
  <si>
    <t>OS 微軟 office 2019中小企業版盒裝</t>
    <phoneticPr fontId="6" type="noConversion"/>
  </si>
  <si>
    <t>影印機租用費(Aficio MP-5001) 1Y
11002_災害管理科</t>
    <phoneticPr fontId="6" type="noConversion"/>
  </si>
  <si>
    <t>影印機租用費(Aficio MP-5001) 1Y
11002_指揮中心</t>
    <phoneticPr fontId="6" type="noConversion"/>
  </si>
  <si>
    <t>影印機租用費(Aficio MP-5001) 1Y
11001_指揮中心</t>
    <phoneticPr fontId="6" type="noConversion"/>
  </si>
  <si>
    <t>影印機租用費(Aficio MP-5001) 1Y
11003_勤務中心</t>
    <phoneticPr fontId="6" type="noConversion"/>
  </si>
  <si>
    <t>110/01/02</t>
    <phoneticPr fontId="6" type="noConversion"/>
  </si>
  <si>
    <t>110/02/26</t>
    <phoneticPr fontId="6" type="noConversion"/>
  </si>
  <si>
    <t>KX48216709</t>
    <phoneticPr fontId="6" type="noConversion"/>
  </si>
  <si>
    <t>110/06/01</t>
    <phoneticPr fontId="6" type="noConversion"/>
  </si>
  <si>
    <t>東勢分隊</t>
    <phoneticPr fontId="6" type="noConversion"/>
  </si>
  <si>
    <t>CITD第二期款項</t>
    <phoneticPr fontId="6" type="noConversion"/>
  </si>
  <si>
    <t>110/02/05</t>
    <phoneticPr fontId="6" type="noConversion"/>
  </si>
  <si>
    <t>110/02/17</t>
    <phoneticPr fontId="6" type="noConversion"/>
  </si>
  <si>
    <t>510捷宇</t>
    <phoneticPr fontId="6" type="noConversion"/>
  </si>
  <si>
    <t>網路佈線</t>
    <phoneticPr fontId="6" type="noConversion"/>
  </si>
  <si>
    <t>KX13408950</t>
    <phoneticPr fontId="6" type="noConversion"/>
  </si>
  <si>
    <t>110/03/05</t>
    <phoneticPr fontId="6" type="noConversion"/>
  </si>
  <si>
    <t>永基水電</t>
    <phoneticPr fontId="6" type="noConversion"/>
  </si>
  <si>
    <t>維修費_自動販賣機</t>
    <phoneticPr fontId="6" type="noConversion"/>
  </si>
  <si>
    <t>屏客國際</t>
    <phoneticPr fontId="6" type="noConversion"/>
  </si>
  <si>
    <t>現金</t>
    <phoneticPr fontId="6" type="noConversion"/>
  </si>
  <si>
    <t>KX51531150</t>
    <phoneticPr fontId="6" type="noConversion"/>
  </si>
  <si>
    <t>GM11004
嘉義市政府消防局</t>
    <phoneticPr fontId="6" type="noConversion"/>
  </si>
  <si>
    <t>110/03/11</t>
    <phoneticPr fontId="6" type="noConversion"/>
  </si>
  <si>
    <t>維修費_冷氣機
冷媒銅管重新包裝、漏電查修</t>
    <phoneticPr fontId="6" type="noConversion"/>
  </si>
  <si>
    <t>KH52711647</t>
    <phoneticPr fontId="6" type="noConversion"/>
  </si>
  <si>
    <t>GD42392378</t>
    <phoneticPr fontId="6" type="noConversion"/>
  </si>
  <si>
    <t>主機板 HP MS-7A02 
ProDesk 400 G3 SFF</t>
    <phoneticPr fontId="6" type="noConversion"/>
  </si>
  <si>
    <t>現金</t>
    <phoneticPr fontId="6" type="noConversion"/>
  </si>
  <si>
    <t>南寮分隊</t>
    <phoneticPr fontId="6" type="noConversion"/>
  </si>
  <si>
    <t>GM11004
嘉義市政府消防局</t>
    <phoneticPr fontId="6" type="noConversion"/>
  </si>
  <si>
    <t>110/02/23</t>
    <phoneticPr fontId="6" type="noConversion"/>
  </si>
  <si>
    <t>40"LED TV 1080i/HDMI/USB</t>
    <phoneticPr fontId="6" type="noConversion"/>
  </si>
  <si>
    <t>110/01/21</t>
    <phoneticPr fontId="6" type="noConversion"/>
  </si>
  <si>
    <t>電子鎖 WEL-3700</t>
    <phoneticPr fontId="6" type="noConversion"/>
  </si>
  <si>
    <t>GF10602
台東縣消防局</t>
    <phoneticPr fontId="6" type="noConversion"/>
  </si>
  <si>
    <t>JC13337931</t>
    <phoneticPr fontId="6" type="noConversion"/>
  </si>
  <si>
    <t>KX42330609</t>
    <phoneticPr fontId="6" type="noConversion"/>
  </si>
  <si>
    <t>印表機維修費 (國際UF-6300) 
更換進紙感應器</t>
    <phoneticPr fontId="6" type="noConversion"/>
  </si>
  <si>
    <t>110/02/03</t>
    <phoneticPr fontId="6" type="noConversion"/>
  </si>
  <si>
    <t>華峻電腦</t>
    <phoneticPr fontId="6" type="noConversion"/>
  </si>
  <si>
    <t>空氣抗菌過濾濾心 OEM 小米 抗菌版</t>
    <phoneticPr fontId="6" type="noConversion"/>
  </si>
  <si>
    <t>110/01/25</t>
    <phoneticPr fontId="6" type="noConversion"/>
  </si>
  <si>
    <t>已付款</t>
    <phoneticPr fontId="6" type="noConversion"/>
  </si>
  <si>
    <t>110/02/09</t>
    <phoneticPr fontId="6" type="noConversion"/>
  </si>
  <si>
    <t>110/03/02</t>
    <phoneticPr fontId="6" type="noConversion"/>
  </si>
  <si>
    <t>110/03/02</t>
    <phoneticPr fontId="6" type="noConversion"/>
  </si>
  <si>
    <t>110/03/03</t>
    <phoneticPr fontId="6" type="noConversion"/>
  </si>
  <si>
    <t>鴻億工程</t>
    <phoneticPr fontId="6" type="noConversion"/>
  </si>
  <si>
    <t>OS 微軟 WIN PRO 10 中文盒裝版</t>
    <phoneticPr fontId="6" type="noConversion"/>
  </si>
  <si>
    <t>支票</t>
    <phoneticPr fontId="6" type="noConversion"/>
  </si>
  <si>
    <t>HK84424454</t>
    <phoneticPr fontId="6" type="noConversion"/>
  </si>
  <si>
    <t>12/31日發票給會計師</t>
    <phoneticPr fontId="6" type="noConversion"/>
  </si>
  <si>
    <t>110/03/11</t>
    <phoneticPr fontId="6" type="noConversion"/>
  </si>
  <si>
    <t>維修費_廣播系統</t>
    <phoneticPr fontId="6" type="noConversion"/>
  </si>
  <si>
    <t>110/03/12</t>
    <phoneticPr fontId="6" type="noConversion"/>
  </si>
  <si>
    <t>噴墨印表機 EPSON WF-100 攜帶型</t>
    <phoneticPr fontId="6" type="noConversion"/>
  </si>
  <si>
    <t>PC 捷元 快樂分享機-ASP
i7-10700/8GDDR4/1TB/Win10 Home</t>
    <phoneticPr fontId="6" type="noConversion"/>
  </si>
  <si>
    <r>
      <t xml:space="preserve">PC 捷元 avbody G15B-10-6U
</t>
    </r>
    <r>
      <rPr>
        <sz val="8"/>
        <color theme="1"/>
        <rFont val="新細明體"/>
        <family val="1"/>
        <charset val="136"/>
        <scheme val="minor"/>
      </rPr>
      <t>i3-10100/8G(DDR4)/500GB(SSD)/Win10 Home/DVD</t>
    </r>
    <phoneticPr fontId="6" type="noConversion"/>
  </si>
  <si>
    <r>
      <t xml:space="preserve">筆記型電腦 捷元 GNB15X-LU-C5
</t>
    </r>
    <r>
      <rPr>
        <sz val="8"/>
        <color theme="1"/>
        <rFont val="新細明體"/>
        <family val="1"/>
        <charset val="136"/>
        <scheme val="minor"/>
      </rPr>
      <t>i5-1035G1/16GB/1TB+500G(SSD)/WIN10P/15.6"/微軟Office 2019 家用與中小企業版中文版</t>
    </r>
    <phoneticPr fontId="6" type="noConversion"/>
  </si>
  <si>
    <t>KJ22213589</t>
    <phoneticPr fontId="6" type="noConversion"/>
  </si>
  <si>
    <t>碳粉匣 Fuji Xerox CT201609</t>
    <phoneticPr fontId="6" type="noConversion"/>
  </si>
  <si>
    <t>CPU INTEL BX8070110700
core i7-10700盒裝</t>
    <phoneticPr fontId="6" type="noConversion"/>
  </si>
  <si>
    <t xml:space="preserve">microSDHC記憶卡 Gigastone UHS-I U1
32G(附轉卡) </t>
    <phoneticPr fontId="6" type="noConversion"/>
  </si>
  <si>
    <t>SSD Pioneer APS-SL3N-256
256GB/2.5"SATA3</t>
    <phoneticPr fontId="6" type="noConversion"/>
  </si>
  <si>
    <t>主機板 ASUS TUF Gaming Z490-Plus (WiFi)</t>
    <phoneticPr fontId="6" type="noConversion"/>
  </si>
  <si>
    <t>AMD主機板MSI MPG X570 GAMING PLUS</t>
    <phoneticPr fontId="6" type="noConversion"/>
  </si>
  <si>
    <t>PC APPLE iPad Air Wifi 64G(10.9吋)太
空灰(第四代)</t>
    <phoneticPr fontId="6" type="noConversion"/>
  </si>
  <si>
    <t>投標文件_雲林縣消_ 110002
服務建議書及附件彩色印刷</t>
    <phoneticPr fontId="6" type="noConversion"/>
  </si>
  <si>
    <t>收據</t>
    <phoneticPr fontId="6" type="noConversion"/>
  </si>
  <si>
    <t>得標文件_嘉義市消
勞務契約書印製</t>
    <phoneticPr fontId="6" type="noConversion"/>
  </si>
  <si>
    <t>投標文件_雲林縣消
空間整建服務建議書封面彩色</t>
    <phoneticPr fontId="6" type="noConversion"/>
  </si>
  <si>
    <t>110/03/11</t>
    <phoneticPr fontId="6" type="noConversion"/>
  </si>
  <si>
    <t>無</t>
    <phoneticPr fontId="6" type="noConversion"/>
  </si>
  <si>
    <t>24"LCD ASUS VN248NA</t>
    <phoneticPr fontId="6" type="noConversion"/>
  </si>
  <si>
    <t>鍵鼠組 羅技 MK120/有線</t>
    <phoneticPr fontId="6" type="noConversion"/>
  </si>
  <si>
    <t>SSD ADATA ASX8200PNP-512GT-C
512GB</t>
    <phoneticPr fontId="6" type="noConversion"/>
  </si>
  <si>
    <t xml:space="preserve">RAM ADATA AX4U3200716G16A-DT50
32GB(16G*2) DDR4-3200 
  </t>
    <phoneticPr fontId="6" type="noConversion"/>
  </si>
  <si>
    <t>CPU AMD R7-3700X</t>
    <phoneticPr fontId="6" type="noConversion"/>
  </si>
  <si>
    <t>110/03/15</t>
    <phoneticPr fontId="6" type="noConversion"/>
  </si>
  <si>
    <t>KB37842175</t>
    <phoneticPr fontId="6" type="noConversion"/>
  </si>
  <si>
    <t>現金</t>
    <phoneticPr fontId="6" type="noConversion"/>
  </si>
  <si>
    <t>110/03/30</t>
    <phoneticPr fontId="6" type="noConversion"/>
  </si>
  <si>
    <t>月結-轉月</t>
    <phoneticPr fontId="6" type="noConversion"/>
  </si>
  <si>
    <t>110/04/01</t>
    <phoneticPr fontId="6" type="noConversion"/>
  </si>
  <si>
    <t>110/03/17</t>
    <phoneticPr fontId="6" type="noConversion"/>
  </si>
  <si>
    <t>收據</t>
  </si>
  <si>
    <t>得標文件_屏東縣消
勞務契約書印製</t>
    <phoneticPr fontId="6" type="noConversion"/>
  </si>
  <si>
    <t>投標文件_雲林縣消_ 110002
買賣契約書印製</t>
    <phoneticPr fontId="6" type="noConversion"/>
  </si>
  <si>
    <t>110/05/01</t>
    <phoneticPr fontId="6" type="noConversion"/>
  </si>
  <si>
    <t>廠商訂購統計表-110年4月份-日期別</t>
    <phoneticPr fontId="6" type="noConversion"/>
  </si>
  <si>
    <t>06200130000002</t>
    <phoneticPr fontId="6" type="noConversion"/>
  </si>
  <si>
    <t>13200109000106</t>
    <phoneticPr fontId="6" type="noConversion"/>
  </si>
  <si>
    <t>網路線 大同 CAT5E 305M</t>
    <phoneticPr fontId="6" type="noConversion"/>
  </si>
  <si>
    <t>09500011000667</t>
    <phoneticPr fontId="6" type="noConversion"/>
  </si>
  <si>
    <t>03400009000086</t>
    <phoneticPr fontId="6" type="noConversion"/>
  </si>
  <si>
    <t>鍵盤滑鼠組 羅技 MK270R/無線</t>
    <phoneticPr fontId="6" type="noConversion"/>
  </si>
  <si>
    <t>22:LCD PHILIPS  223V5LSB2</t>
    <phoneticPr fontId="6" type="noConversion"/>
  </si>
  <si>
    <t>T11040701</t>
    <phoneticPr fontId="6" type="noConversion"/>
  </si>
  <si>
    <t>110/04/07</t>
    <phoneticPr fontId="6" type="noConversion"/>
  </si>
  <si>
    <t>110/03/19</t>
    <phoneticPr fontId="6" type="noConversion"/>
  </si>
  <si>
    <t>511立光</t>
    <phoneticPr fontId="6" type="noConversion"/>
  </si>
  <si>
    <t>511立光</t>
    <phoneticPr fontId="6" type="noConversion"/>
  </si>
  <si>
    <t>PRINTEC 3800-A</t>
    <phoneticPr fontId="6" type="noConversion"/>
  </si>
  <si>
    <t>KRONE CE278A環保碳粉（中性）</t>
    <phoneticPr fontId="6" type="noConversion"/>
  </si>
  <si>
    <t>T21011401</t>
  </si>
  <si>
    <t>無</t>
  </si>
  <si>
    <t>無</t>
    <phoneticPr fontId="6" type="noConversion"/>
  </si>
  <si>
    <t>110/02/23</t>
    <phoneticPr fontId="6" type="noConversion"/>
  </si>
  <si>
    <t>佳能</t>
    <phoneticPr fontId="6" type="noConversion"/>
  </si>
  <si>
    <t>110/02/24</t>
    <phoneticPr fontId="6" type="noConversion"/>
  </si>
  <si>
    <t>零用金已付</t>
    <phoneticPr fontId="6" type="noConversion"/>
  </si>
  <si>
    <t>A4影印紙10包</t>
    <phoneticPr fontId="6" type="noConversion"/>
  </si>
  <si>
    <t>76.7</t>
    <phoneticPr fontId="6" type="noConversion"/>
  </si>
  <si>
    <t>T21012201</t>
    <phoneticPr fontId="6" type="noConversion"/>
  </si>
  <si>
    <t>T21012202</t>
    <phoneticPr fontId="6" type="noConversion"/>
  </si>
  <si>
    <t>T21012203</t>
    <phoneticPr fontId="6" type="noConversion"/>
  </si>
  <si>
    <t>T21012204</t>
    <phoneticPr fontId="6" type="noConversion"/>
  </si>
  <si>
    <t>T21012205</t>
    <phoneticPr fontId="6" type="noConversion"/>
  </si>
  <si>
    <t>T21012206</t>
    <phoneticPr fontId="6" type="noConversion"/>
  </si>
  <si>
    <t>T21012207</t>
    <phoneticPr fontId="6" type="noConversion"/>
  </si>
  <si>
    <t>T21012208</t>
    <phoneticPr fontId="6" type="noConversion"/>
  </si>
  <si>
    <t>T21012502</t>
    <phoneticPr fontId="6" type="noConversion"/>
  </si>
  <si>
    <t>T21012503</t>
    <phoneticPr fontId="6" type="noConversion"/>
  </si>
  <si>
    <t>T21012504</t>
  </si>
  <si>
    <t>T21012504</t>
    <phoneticPr fontId="6" type="noConversion"/>
  </si>
  <si>
    <t>T21012514</t>
    <phoneticPr fontId="6" type="noConversion"/>
  </si>
  <si>
    <t>T21012511</t>
    <phoneticPr fontId="6" type="noConversion"/>
  </si>
  <si>
    <t>T21012508</t>
    <phoneticPr fontId="6" type="noConversion"/>
  </si>
  <si>
    <t>T21012512</t>
    <phoneticPr fontId="6" type="noConversion"/>
  </si>
  <si>
    <t>T21012101</t>
    <phoneticPr fontId="6" type="noConversion"/>
  </si>
  <si>
    <t>去年訂單</t>
    <phoneticPr fontId="6" type="noConversion"/>
  </si>
  <si>
    <t>有合約</t>
    <phoneticPr fontId="6" type="noConversion"/>
  </si>
  <si>
    <t>T21012521</t>
    <phoneticPr fontId="6" type="noConversion"/>
  </si>
  <si>
    <t>T21012221</t>
    <phoneticPr fontId="6" type="noConversion"/>
  </si>
  <si>
    <t>T21012901</t>
    <phoneticPr fontId="6" type="noConversion"/>
  </si>
  <si>
    <t>T21012902</t>
  </si>
  <si>
    <t>T21012902</t>
    <phoneticPr fontId="6" type="noConversion"/>
  </si>
  <si>
    <t>T21012902</t>
    <phoneticPr fontId="6" type="noConversion"/>
  </si>
  <si>
    <t>?</t>
    <phoneticPr fontId="6" type="noConversion"/>
  </si>
  <si>
    <t>T21020203</t>
    <phoneticPr fontId="6" type="noConversion"/>
  </si>
  <si>
    <t>T21020104</t>
  </si>
  <si>
    <t>T21020104</t>
    <phoneticPr fontId="6" type="noConversion"/>
  </si>
  <si>
    <t>T21020104</t>
    <phoneticPr fontId="6" type="noConversion"/>
  </si>
  <si>
    <t>T21020102</t>
    <phoneticPr fontId="6" type="noConversion"/>
  </si>
  <si>
    <t>T21020301</t>
    <phoneticPr fontId="6" type="noConversion"/>
  </si>
  <si>
    <t>T22020302</t>
  </si>
  <si>
    <t>T21022201</t>
    <phoneticPr fontId="6" type="noConversion"/>
  </si>
  <si>
    <t>T21022301</t>
    <phoneticPr fontId="6" type="noConversion"/>
  </si>
  <si>
    <t>T21022302</t>
    <phoneticPr fontId="6" type="noConversion"/>
  </si>
  <si>
    <t>費用</t>
    <phoneticPr fontId="6" type="noConversion"/>
  </si>
  <si>
    <t>有合約</t>
    <phoneticPr fontId="6" type="noConversion"/>
  </si>
  <si>
    <t>無</t>
    <phoneticPr fontId="6" type="noConversion"/>
  </si>
  <si>
    <t>去年訂單</t>
    <phoneticPr fontId="6" type="noConversion"/>
  </si>
  <si>
    <t>T21012201</t>
  </si>
  <si>
    <t>T21022301</t>
    <phoneticPr fontId="6" type="noConversion"/>
  </si>
  <si>
    <t>T21022303</t>
    <phoneticPr fontId="6" type="noConversion"/>
  </si>
  <si>
    <t>T21032301</t>
    <phoneticPr fontId="6" type="noConversion"/>
  </si>
  <si>
    <t>去年訂單</t>
    <phoneticPr fontId="6" type="noConversion"/>
  </si>
  <si>
    <t>110/01/02</t>
  </si>
  <si>
    <t>期初
共12期</t>
  </si>
  <si>
    <t>影印機租用費(Aficio MP-5001) 1Y
11004_勤務中心</t>
    <phoneticPr fontId="6" type="noConversion"/>
  </si>
  <si>
    <t>影印機租用費(Aficio MP-5001) 1Y
11004災管科</t>
    <phoneticPr fontId="6" type="noConversion"/>
  </si>
  <si>
    <t>月結-轉月</t>
  </si>
  <si>
    <t>KX48071895</t>
    <phoneticPr fontId="6" type="noConversion"/>
  </si>
  <si>
    <t>KX48071894</t>
    <phoneticPr fontId="6" type="noConversion"/>
  </si>
  <si>
    <t>設備維護費
交換機保養-11003</t>
    <phoneticPr fontId="6" type="noConversion"/>
  </si>
  <si>
    <t>交換機系統保養-11003</t>
    <phoneticPr fontId="6" type="noConversion"/>
  </si>
  <si>
    <t>KX22144406</t>
    <phoneticPr fontId="6" type="noConversion"/>
  </si>
  <si>
    <t>有合約</t>
  </si>
  <si>
    <t>110/04/01</t>
  </si>
  <si>
    <t>110/04/01</t>
    <phoneticPr fontId="6" type="noConversion"/>
  </si>
  <si>
    <t>影印機計租用費110年3月份</t>
    <phoneticPr fontId="6" type="noConversion"/>
  </si>
  <si>
    <t>影印機計租用費110年3月份（超印）</t>
    <phoneticPr fontId="6" type="noConversion"/>
  </si>
  <si>
    <t>KY21213425</t>
    <phoneticPr fontId="6" type="noConversion"/>
  </si>
  <si>
    <t>KY21213424</t>
    <phoneticPr fontId="6" type="noConversion"/>
  </si>
  <si>
    <t>達博飛訊</t>
    <phoneticPr fontId="6" type="noConversion"/>
  </si>
  <si>
    <t>智能監控主板（帶歐理軟體）</t>
    <phoneticPr fontId="6" type="noConversion"/>
  </si>
  <si>
    <t>KX57214057</t>
    <phoneticPr fontId="6" type="noConversion"/>
  </si>
  <si>
    <t>彰燦科技</t>
  </si>
  <si>
    <t>彰燦科技</t>
    <phoneticPr fontId="6" type="noConversion"/>
  </si>
  <si>
    <t>新增公網網路</t>
    <phoneticPr fontId="6" type="noConversion"/>
  </si>
  <si>
    <t>新增私網網路</t>
    <phoneticPr fontId="6" type="noConversion"/>
  </si>
  <si>
    <t>KX41716714</t>
    <phoneticPr fontId="6" type="noConversion"/>
  </si>
  <si>
    <t>新竹金山分隊</t>
    <phoneticPr fontId="6" type="noConversion"/>
  </si>
  <si>
    <t>T21031101</t>
    <phoneticPr fontId="6" type="noConversion"/>
  </si>
  <si>
    <t>KX12277150</t>
    <phoneticPr fontId="6" type="noConversion"/>
  </si>
  <si>
    <t>冷氣機</t>
    <phoneticPr fontId="6" type="noConversion"/>
  </si>
  <si>
    <t>GM11004
嘉義市政府消防局</t>
    <phoneticPr fontId="6" type="noConversion"/>
  </si>
  <si>
    <t>KX12277157</t>
    <phoneticPr fontId="6" type="noConversion"/>
  </si>
  <si>
    <t>110/03/11</t>
    <phoneticPr fontId="6" type="noConversion"/>
  </si>
  <si>
    <t>UPS電池 CBS 12V/7AH 
C-6000</t>
  </si>
  <si>
    <t>KX48216889</t>
    <phoneticPr fontId="6" type="noConversion"/>
  </si>
  <si>
    <t>正月</t>
    <phoneticPr fontId="6" type="noConversion"/>
  </si>
  <si>
    <t>疫情影響之傳統產業創新研發顧問服務</t>
    <phoneticPr fontId="6" type="noConversion"/>
  </si>
  <si>
    <t>KX51952905</t>
    <phoneticPr fontId="6" type="noConversion"/>
  </si>
  <si>
    <t>110/04/09</t>
    <phoneticPr fontId="6" type="noConversion"/>
  </si>
  <si>
    <t>燦坤</t>
    <phoneticPr fontId="6" type="noConversion"/>
  </si>
  <si>
    <t>ASUS華碩 22型 VA液晶顯示器</t>
    <phoneticPr fontId="6" type="noConversion"/>
  </si>
  <si>
    <t>鈦昇科技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</si>
</sst>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#,##0_);[Red]\(#,##0\)"/>
    <numFmt numFmtId="177" formatCode="m&quot;月&quot;d&quot;日&quot;"/>
    <numFmt numFmtId="178" formatCode="[$-404]e/m/d;@"/>
    <numFmt numFmtId="179" formatCode="#,##0.0_);[Red]\(#,##0.0\)"/>
    <numFmt numFmtId="180" formatCode="#,##0.0_);\(#,##0.0\)"/>
    <numFmt numFmtId="181" formatCode="_-&quot;NT$&quot;* #,##0.00_-;\-&quot;NT$&quot;* #,##0.00_-;_-&quot;NT$&quot;* &quot;-&quot;??_-;_-@_-"/>
    <numFmt numFmtId="182" formatCode="0.0%;\(0.0%\)"/>
    <numFmt numFmtId="183" formatCode="0%;\(0%\)"/>
    <numFmt numFmtId="184" formatCode="#,##0.0;\-#,##0.0;&quot;-&quot;"/>
    <numFmt numFmtId="185" formatCode="_-* #,##0\ _F_B_-;\-* #,##0\ _F_B_-;_-* &quot;-&quot;\ _F_B_-;_-@_-"/>
    <numFmt numFmtId="186" formatCode="_-* #,##0.00\ _F_B_-;\-* #,##0.00\ _F_B_-;_-* &quot;-&quot;??\ _F_B_-;_-@_-"/>
    <numFmt numFmtId="187" formatCode="\ \ @"/>
    <numFmt numFmtId="188" formatCode="_-* #,##0\ &quot;FB&quot;_-;\-* #,##0\ &quot;FB&quot;_-;_-* &quot;-&quot;\ &quot;FB&quot;_-;_-@_-"/>
    <numFmt numFmtId="189" formatCode="_-* #,##0.00\ &quot;FB&quot;_-;\-* #,##0.00\ &quot;FB&quot;_-;_-* &quot;-&quot;??\ &quot;FB&quot;_-;_-@_-"/>
  </numFmts>
  <fonts count="57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</font>
    <font>
      <sz val="9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</font>
    <font>
      <sz val="11"/>
      <name val="新細明體"/>
      <family val="1"/>
      <charset val="136"/>
      <scheme val="minor"/>
    </font>
    <font>
      <sz val="11"/>
      <name val="新細明體"/>
      <family val="1"/>
      <charset val="136"/>
    </font>
    <font>
      <b/>
      <sz val="14"/>
      <color theme="1"/>
      <name val="標楷體"/>
      <family val="4"/>
      <charset val="136"/>
    </font>
    <font>
      <sz val="12"/>
      <name val="Times New Roman"/>
      <family val="1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1"/>
      <color theme="1"/>
      <name val="新細明體"/>
      <family val="1"/>
      <charset val="136"/>
      <scheme val="minor"/>
    </font>
    <font>
      <sz val="10"/>
      <name val="新細明體"/>
      <family val="1"/>
      <charset val="136"/>
    </font>
    <font>
      <sz val="10"/>
      <name val="Helv"/>
      <family val="2"/>
    </font>
    <font>
      <sz val="10"/>
      <name val="Arial"/>
      <family val="2"/>
    </font>
    <font>
      <b/>
      <sz val="10"/>
      <name val="Helv"/>
      <family val="2"/>
    </font>
    <font>
      <sz val="10"/>
      <color indexed="8"/>
      <name val="ARIAL"/>
      <family val="2"/>
    </font>
    <font>
      <u/>
      <sz val="10"/>
      <color indexed="36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2"/>
      <color indexed="8"/>
      <name val="華康中黑體"/>
      <family val="3"/>
      <charset val="136"/>
    </font>
    <font>
      <b/>
      <sz val="11"/>
      <name val="Helv"/>
      <family val="2"/>
    </font>
    <font>
      <b/>
      <i/>
      <sz val="16"/>
      <name val="Helv"/>
      <family val="2"/>
    </font>
    <font>
      <sz val="10"/>
      <name val="Geneva"/>
      <family val="2"/>
    </font>
    <font>
      <sz val="10"/>
      <name val="Comic Sans MS"/>
      <family val="4"/>
    </font>
    <font>
      <b/>
      <sz val="12"/>
      <name val="Times New Roman"/>
      <family val="1"/>
    </font>
    <font>
      <sz val="11"/>
      <color indexed="8"/>
      <name val="新細明體"/>
      <family val="1"/>
      <charset val="136"/>
    </font>
    <font>
      <sz val="11"/>
      <color rgb="FFFF0000"/>
      <name val="新細明體"/>
      <family val="1"/>
      <charset val="136"/>
    </font>
    <font>
      <sz val="9"/>
      <name val="細明體"/>
      <family val="3"/>
      <charset val="136"/>
    </font>
    <font>
      <b/>
      <sz val="15"/>
      <color rgb="FF565656"/>
      <name val="微軟正黑體"/>
      <family val="2"/>
      <charset val="136"/>
    </font>
    <font>
      <sz val="11"/>
      <color rgb="FFFF0000"/>
      <name val="新細明體"/>
      <family val="1"/>
      <charset val="136"/>
      <scheme val="minor"/>
    </font>
    <font>
      <i/>
      <sz val="11"/>
      <color theme="1"/>
      <name val="新細明體"/>
      <family val="1"/>
      <charset val="136"/>
      <scheme val="minor"/>
    </font>
    <font>
      <sz val="8"/>
      <color theme="1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22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/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3" applyNumberFormat="0" applyAlignment="0" applyProtection="0">
      <alignment vertical="center"/>
    </xf>
    <xf numFmtId="0" fontId="28" fillId="17" borderId="9" applyNumberFormat="0" applyAlignment="0" applyProtection="0">
      <alignment vertical="center"/>
    </xf>
    <xf numFmtId="0" fontId="29" fillId="23" borderId="10" applyNumberForma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/>
    <xf numFmtId="0" fontId="34" fillId="0" borderId="0"/>
    <xf numFmtId="0" fontId="34" fillId="0" borderId="0"/>
    <xf numFmtId="0" fontId="35" fillId="0" borderId="0"/>
    <xf numFmtId="0" fontId="1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2" fillId="0" borderId="0"/>
    <xf numFmtId="0" fontId="12" fillId="0" borderId="0"/>
    <xf numFmtId="0" fontId="12" fillId="0" borderId="0"/>
    <xf numFmtId="9" fontId="35" fillId="24" borderId="0"/>
    <xf numFmtId="0" fontId="35" fillId="0" borderId="0"/>
    <xf numFmtId="0" fontId="12" fillId="0" borderId="0"/>
    <xf numFmtId="0" fontId="4" fillId="0" borderId="0"/>
    <xf numFmtId="0" fontId="12" fillId="0" borderId="0"/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5" fillId="0" borderId="0" applyFill="0" applyBorder="0" applyAlignment="0"/>
    <xf numFmtId="180" fontId="34" fillId="0" borderId="0" applyFill="0" applyBorder="0" applyAlignment="0"/>
    <xf numFmtId="0" fontId="34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181" fontId="34" fillId="0" borderId="0" applyFill="0" applyBorder="0" applyAlignment="0"/>
    <xf numFmtId="182" fontId="34" fillId="0" borderId="0" applyFill="0" applyBorder="0" applyAlignment="0"/>
    <xf numFmtId="180" fontId="34" fillId="0" borderId="0" applyFill="0" applyBorder="0" applyAlignment="0"/>
    <xf numFmtId="0" fontId="36" fillId="0" borderId="0"/>
    <xf numFmtId="0" fontId="35" fillId="0" borderId="0" applyFont="0" applyFill="0" applyBorder="0" applyAlignment="0" applyProtection="0"/>
    <xf numFmtId="181" fontId="34" fillId="0" borderId="0" applyFont="0" applyFill="0" applyBorder="0" applyAlignment="0" applyProtection="0"/>
    <xf numFmtId="18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34" fillId="0" borderId="0" applyFont="0" applyFill="0" applyBorder="0" applyAlignment="0" applyProtection="0"/>
    <xf numFmtId="184" fontId="35" fillId="0" borderId="0" applyFont="0" applyFill="0" applyBorder="0" applyAlignment="0" applyProtection="0"/>
    <xf numFmtId="14" fontId="37" fillId="0" borderId="0" applyFill="0" applyBorder="0" applyAlignment="0"/>
    <xf numFmtId="181" fontId="34" fillId="0" borderId="0" applyFill="0" applyBorder="0" applyAlignment="0"/>
    <xf numFmtId="180" fontId="34" fillId="0" borderId="0" applyFill="0" applyBorder="0" applyAlignment="0"/>
    <xf numFmtId="181" fontId="34" fillId="0" borderId="0" applyFill="0" applyBorder="0" applyAlignment="0"/>
    <xf numFmtId="182" fontId="34" fillId="0" borderId="0" applyFill="0" applyBorder="0" applyAlignment="0"/>
    <xf numFmtId="180" fontId="34" fillId="0" borderId="0" applyFill="0" applyBorder="0" applyAlignment="0"/>
    <xf numFmtId="0" fontId="38" fillId="0" borderId="0" applyNumberFormat="0" applyFill="0" applyBorder="0" applyAlignment="0" applyProtection="0">
      <alignment vertical="top"/>
      <protection locked="0"/>
    </xf>
    <xf numFmtId="38" fontId="39" fillId="25" borderId="0" applyNumberFormat="0" applyBorder="0" applyAlignment="0" applyProtection="0"/>
    <xf numFmtId="0" fontId="40" fillId="0" borderId="0">
      <alignment horizontal="left"/>
    </xf>
    <xf numFmtId="0" fontId="41" fillId="0" borderId="11" applyNumberFormat="0" applyAlignment="0" applyProtection="0">
      <alignment horizontal="left" vertical="center"/>
    </xf>
    <xf numFmtId="0" fontId="41" fillId="0" borderId="12">
      <alignment horizontal="left" vertical="center"/>
    </xf>
    <xf numFmtId="0" fontId="42" fillId="0" borderId="0" applyNumberFormat="0" applyFill="0" applyBorder="0" applyAlignment="0" applyProtection="0">
      <alignment vertical="top"/>
      <protection locked="0"/>
    </xf>
    <xf numFmtId="10" fontId="39" fillId="26" borderId="1" applyNumberFormat="0" applyBorder="0" applyAlignment="0" applyProtection="0"/>
    <xf numFmtId="185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1" fontId="34" fillId="0" borderId="0" applyFill="0" applyBorder="0" applyAlignment="0"/>
    <xf numFmtId="180" fontId="34" fillId="0" borderId="0" applyFill="0" applyBorder="0" applyAlignment="0"/>
    <xf numFmtId="181" fontId="34" fillId="0" borderId="0" applyFill="0" applyBorder="0" applyAlignment="0"/>
    <xf numFmtId="182" fontId="34" fillId="0" borderId="0" applyFill="0" applyBorder="0" applyAlignment="0"/>
    <xf numFmtId="180" fontId="34" fillId="0" borderId="0" applyFill="0" applyBorder="0" applyAlignment="0"/>
    <xf numFmtId="0" fontId="43" fillId="0" borderId="0">
      <alignment horizontal="left" vertical="center" wrapText="1"/>
    </xf>
    <xf numFmtId="0" fontId="44" fillId="0" borderId="13"/>
    <xf numFmtId="0" fontId="45" fillId="0" borderId="0"/>
    <xf numFmtId="0" fontId="35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6" fillId="0" borderId="0" applyFont="0" applyFill="0" applyBorder="0" applyAlignment="0" applyProtection="0"/>
    <xf numFmtId="1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1" fontId="34" fillId="0" borderId="0" applyFill="0" applyBorder="0" applyAlignment="0"/>
    <xf numFmtId="180" fontId="34" fillId="0" borderId="0" applyFill="0" applyBorder="0" applyAlignment="0"/>
    <xf numFmtId="181" fontId="34" fillId="0" borderId="0" applyFill="0" applyBorder="0" applyAlignment="0"/>
    <xf numFmtId="182" fontId="34" fillId="0" borderId="0" applyFill="0" applyBorder="0" applyAlignment="0"/>
    <xf numFmtId="180" fontId="34" fillId="0" borderId="0" applyFill="0" applyBorder="0" applyAlignment="0"/>
    <xf numFmtId="0" fontId="44" fillId="0" borderId="0"/>
    <xf numFmtId="49" fontId="37" fillId="0" borderId="0" applyFill="0" applyBorder="0" applyAlignment="0"/>
    <xf numFmtId="0" fontId="35" fillId="0" borderId="0" applyFill="0" applyBorder="0" applyAlignment="0"/>
    <xf numFmtId="0" fontId="47" fillId="0" borderId="0" applyFill="0" applyBorder="0" applyAlignment="0"/>
    <xf numFmtId="0" fontId="48" fillId="0" borderId="0"/>
    <xf numFmtId="188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1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0" fontId="17" fillId="16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0" fillId="17" borderId="3" applyNumberFormat="0" applyAlignment="0" applyProtection="0">
      <alignment vertical="center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3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/>
    <xf numFmtId="0" fontId="21" fillId="0" borderId="4" applyNumberFormat="0" applyFill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/>
    <xf numFmtId="0" fontId="34" fillId="0" borderId="0"/>
    <xf numFmtId="0" fontId="12" fillId="0" borderId="0"/>
    <xf numFmtId="0" fontId="35" fillId="0" borderId="0"/>
    <xf numFmtId="0" fontId="27" fillId="7" borderId="3" applyNumberFormat="0" applyAlignment="0" applyProtection="0">
      <alignment vertical="center"/>
    </xf>
    <xf numFmtId="0" fontId="28" fillId="17" borderId="9" applyNumberFormat="0" applyAlignment="0" applyProtection="0">
      <alignment vertical="center"/>
    </xf>
    <xf numFmtId="0" fontId="29" fillId="23" borderId="10" applyNumberForma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" fillId="0" borderId="0"/>
    <xf numFmtId="0" fontId="16" fillId="0" borderId="0">
      <alignment vertical="center"/>
    </xf>
    <xf numFmtId="0" fontId="1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3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/>
    <xf numFmtId="0" fontId="13" fillId="18" borderId="5" applyNumberFormat="0" applyFont="0" applyAlignment="0" applyProtection="0">
      <alignment vertical="center"/>
    </xf>
  </cellStyleXfs>
  <cellXfs count="640"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 vertical="center"/>
    </xf>
    <xf numFmtId="176" fontId="7" fillId="0" borderId="1" xfId="0" applyNumberFormat="1" applyFont="1" applyFill="1" applyBorder="1">
      <alignment vertical="center"/>
    </xf>
    <xf numFmtId="49" fontId="8" fillId="0" borderId="1" xfId="0" quotePrefix="1" applyNumberFormat="1" applyFont="1" applyFill="1" applyBorder="1">
      <alignment vertical="center"/>
    </xf>
    <xf numFmtId="49" fontId="7" fillId="0" borderId="1" xfId="0" quotePrefix="1" applyNumberFormat="1" applyFont="1" applyFill="1" applyBorder="1">
      <alignment vertical="center"/>
    </xf>
    <xf numFmtId="0" fontId="9" fillId="0" borderId="0" xfId="0" applyFont="1" applyFill="1">
      <alignment vertical="center"/>
    </xf>
    <xf numFmtId="177" fontId="7" fillId="0" borderId="1" xfId="0" applyNumberFormat="1" applyFont="1" applyFill="1" applyBorder="1" applyAlignment="1">
      <alignment horizontal="center" vertical="center"/>
    </xf>
    <xf numFmtId="176" fontId="8" fillId="0" borderId="1" xfId="1" applyNumberFormat="1" applyFont="1" applyFill="1" applyBorder="1" applyAlignment="1">
      <alignment horizontal="right" vertical="center"/>
    </xf>
    <xf numFmtId="0" fontId="9" fillId="0" borderId="1" xfId="0" applyFont="1" applyFill="1" applyBorder="1">
      <alignment vertical="center"/>
    </xf>
    <xf numFmtId="0" fontId="7" fillId="0" borderId="1" xfId="1" applyFont="1" applyFill="1" applyBorder="1">
      <alignment vertical="center"/>
    </xf>
    <xf numFmtId="176" fontId="8" fillId="0" borderId="1" xfId="0" applyNumberFormat="1" applyFont="1" applyFill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176" fontId="8" fillId="0" borderId="1" xfId="0" applyNumberFormat="1" applyFont="1" applyFill="1" applyBorder="1" applyAlignment="1">
      <alignment horizontal="right" vertical="center"/>
    </xf>
    <xf numFmtId="0" fontId="10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10" fillId="0" borderId="1" xfId="0" applyFont="1" applyFill="1" applyBorder="1" applyAlignment="1">
      <alignment vertical="center" wrapText="1"/>
    </xf>
    <xf numFmtId="176" fontId="10" fillId="0" borderId="1" xfId="0" applyNumberFormat="1" applyFont="1" applyFill="1" applyBorder="1">
      <alignment vertical="center"/>
    </xf>
    <xf numFmtId="176" fontId="7" fillId="0" borderId="1" xfId="0" applyNumberFormat="1" applyFont="1" applyFill="1" applyBorder="1" applyAlignment="1">
      <alignment horizontal="left" vertical="center"/>
    </xf>
    <xf numFmtId="176" fontId="7" fillId="0" borderId="1" xfId="1" applyNumberFormat="1" applyFont="1" applyFill="1" applyBorder="1" applyAlignment="1">
      <alignment horizontal="right" vertical="center"/>
    </xf>
    <xf numFmtId="176" fontId="7" fillId="0" borderId="1" xfId="1" applyNumberFormat="1" applyFont="1" applyFill="1" applyBorder="1">
      <alignment vertical="center"/>
    </xf>
    <xf numFmtId="0" fontId="10" fillId="0" borderId="1" xfId="0" applyFont="1" applyFill="1" applyBorder="1">
      <alignment vertical="center"/>
    </xf>
    <xf numFmtId="178" fontId="10" fillId="0" borderId="1" xfId="0" applyNumberFormat="1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horizontal="right" vertical="center"/>
    </xf>
    <xf numFmtId="0" fontId="9" fillId="0" borderId="1" xfId="2" applyFont="1" applyFill="1" applyBorder="1" applyAlignment="1">
      <alignment horizontal="left" vertical="center"/>
    </xf>
    <xf numFmtId="176" fontId="8" fillId="0" borderId="1" xfId="1" applyNumberFormat="1" applyFont="1" applyFill="1" applyBorder="1">
      <alignment vertical="center"/>
    </xf>
    <xf numFmtId="0" fontId="7" fillId="0" borderId="1" xfId="1" applyFont="1" applyFill="1" applyBorder="1" applyAlignment="1">
      <alignment vertical="center" wrapText="1"/>
    </xf>
    <xf numFmtId="0" fontId="8" fillId="0" borderId="1" xfId="1" applyFont="1" applyFill="1" applyBorder="1" applyAlignment="1">
      <alignment horizontal="right" vertical="center"/>
    </xf>
    <xf numFmtId="0" fontId="8" fillId="0" borderId="1" xfId="1" quotePrefix="1" applyFont="1" applyFill="1" applyBorder="1">
      <alignment vertical="center"/>
    </xf>
    <xf numFmtId="0" fontId="7" fillId="0" borderId="1" xfId="1" quotePrefix="1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176" fontId="7" fillId="0" borderId="0" xfId="0" applyNumberFormat="1" applyFont="1" applyFill="1">
      <alignment vertical="center"/>
    </xf>
    <xf numFmtId="179" fontId="7" fillId="0" borderId="1" xfId="0" applyNumberFormat="1" applyFont="1" applyFill="1" applyBorder="1">
      <alignment vertical="center"/>
    </xf>
    <xf numFmtId="0" fontId="0" fillId="0" borderId="0" xfId="0" applyFill="1">
      <alignment vertical="center"/>
    </xf>
    <xf numFmtId="0" fontId="7" fillId="0" borderId="1" xfId="0" applyFont="1" applyFill="1" applyBorder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8" fillId="0" borderId="1" xfId="2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8" fillId="0" borderId="1" xfId="1" applyFont="1" applyFill="1" applyBorder="1" applyAlignment="1">
      <alignment vertical="center" wrapText="1"/>
    </xf>
    <xf numFmtId="0" fontId="5" fillId="0" borderId="0" xfId="0" applyFont="1" applyFill="1">
      <alignment vertical="center"/>
    </xf>
    <xf numFmtId="49" fontId="7" fillId="0" borderId="1" xfId="2" quotePrefix="1" applyNumberFormat="1" applyFont="1" applyFill="1" applyBorder="1">
      <alignment vertical="center"/>
    </xf>
    <xf numFmtId="0" fontId="7" fillId="0" borderId="1" xfId="2" applyFont="1" applyFill="1" applyBorder="1" applyAlignment="1">
      <alignment vertical="center" wrapText="1"/>
    </xf>
    <xf numFmtId="178" fontId="8" fillId="27" borderId="1" xfId="1" quotePrefix="1" applyNumberFormat="1" applyFont="1" applyFill="1" applyBorder="1" applyAlignment="1">
      <alignment horizontal="left" vertical="center"/>
    </xf>
    <xf numFmtId="0" fontId="7" fillId="27" borderId="1" xfId="0" applyFont="1" applyFill="1" applyBorder="1">
      <alignment vertical="center"/>
    </xf>
    <xf numFmtId="178" fontId="8" fillId="0" borderId="1" xfId="1" quotePrefix="1" applyNumberFormat="1" applyFont="1" applyFill="1" applyBorder="1" applyAlignment="1">
      <alignment horizontal="left" vertical="center"/>
    </xf>
    <xf numFmtId="0" fontId="33" fillId="0" borderId="1" xfId="23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NumberFormat="1" applyFont="1" applyFill="1" applyBorder="1" applyAlignment="1">
      <alignment horizontal="center" vertical="center"/>
    </xf>
    <xf numFmtId="176" fontId="10" fillId="0" borderId="0" xfId="0" applyNumberFormat="1" applyFont="1" applyFill="1">
      <alignment vertical="center"/>
    </xf>
    <xf numFmtId="0" fontId="10" fillId="0" borderId="0" xfId="0" applyNumberFormat="1" applyFont="1" applyFill="1">
      <alignment vertical="center"/>
    </xf>
    <xf numFmtId="0" fontId="7" fillId="27" borderId="1" xfId="0" applyFont="1" applyFill="1" applyBorder="1" applyAlignment="1">
      <alignment vertical="center" wrapText="1"/>
    </xf>
    <xf numFmtId="0" fontId="7" fillId="27" borderId="1" xfId="1" applyFont="1" applyFill="1" applyBorder="1">
      <alignment vertical="center"/>
    </xf>
    <xf numFmtId="49" fontId="7" fillId="27" borderId="1" xfId="0" quotePrefix="1" applyNumberFormat="1" applyFont="1" applyFill="1" applyBorder="1">
      <alignment vertical="center"/>
    </xf>
    <xf numFmtId="176" fontId="10" fillId="27" borderId="1" xfId="0" applyNumberFormat="1" applyFont="1" applyFill="1" applyBorder="1">
      <alignment vertical="center"/>
    </xf>
    <xf numFmtId="176" fontId="8" fillId="27" borderId="1" xfId="0" applyNumberFormat="1" applyFont="1" applyFill="1" applyBorder="1">
      <alignment vertical="center"/>
    </xf>
    <xf numFmtId="0" fontId="33" fillId="27" borderId="1" xfId="23" applyFont="1" applyFill="1" applyBorder="1" applyAlignment="1">
      <alignment horizontal="left" vertical="center"/>
    </xf>
    <xf numFmtId="0" fontId="9" fillId="27" borderId="1" xfId="2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49" fillId="27" borderId="1" xfId="0" applyFont="1" applyFill="1" applyBorder="1">
      <alignment vertical="center"/>
    </xf>
    <xf numFmtId="0" fontId="10" fillId="27" borderId="1" xfId="0" applyFont="1" applyFill="1" applyBorder="1" applyAlignment="1">
      <alignment vertical="center" wrapText="1"/>
    </xf>
    <xf numFmtId="0" fontId="8" fillId="0" borderId="1" xfId="155" applyFont="1" applyFill="1" applyBorder="1" applyAlignment="1">
      <alignment vertical="center" wrapText="1"/>
    </xf>
    <xf numFmtId="178" fontId="8" fillId="0" borderId="1" xfId="155" applyNumberFormat="1" applyFont="1" applyFill="1" applyBorder="1" applyAlignment="1">
      <alignment horizontal="left" vertical="center"/>
    </xf>
    <xf numFmtId="0" fontId="7" fillId="0" borderId="1" xfId="155" applyFont="1" applyFill="1" applyBorder="1">
      <alignment vertical="center"/>
    </xf>
    <xf numFmtId="0" fontId="7" fillId="0" borderId="1" xfId="155" quotePrefix="1" applyFont="1" applyFill="1" applyBorder="1">
      <alignment vertical="center"/>
    </xf>
    <xf numFmtId="0" fontId="7" fillId="0" borderId="1" xfId="155" applyFont="1" applyFill="1" applyBorder="1" applyAlignment="1">
      <alignment vertical="center" wrapText="1"/>
    </xf>
    <xf numFmtId="176" fontId="7" fillId="0" borderId="1" xfId="155" applyNumberFormat="1" applyFont="1" applyFill="1" applyBorder="1">
      <alignment vertical="center"/>
    </xf>
    <xf numFmtId="0" fontId="7" fillId="0" borderId="1" xfId="155" applyFont="1" applyFill="1" applyBorder="1" applyAlignment="1">
      <alignment horizontal="left" vertical="center"/>
    </xf>
    <xf numFmtId="176" fontId="7" fillId="0" borderId="1" xfId="155" applyNumberFormat="1" applyFont="1" applyFill="1" applyBorder="1" applyAlignment="1">
      <alignment horizontal="right" vertical="center"/>
    </xf>
    <xf numFmtId="0" fontId="8" fillId="0" borderId="1" xfId="155" quotePrefix="1" applyFont="1" applyFill="1" applyBorder="1">
      <alignment vertical="center"/>
    </xf>
    <xf numFmtId="0" fontId="8" fillId="0" borderId="1" xfId="155" applyFont="1" applyFill="1" applyBorder="1" applyAlignment="1">
      <alignment horizontal="right" vertical="center"/>
    </xf>
    <xf numFmtId="176" fontId="8" fillId="0" borderId="1" xfId="155" applyNumberFormat="1" applyFont="1" applyFill="1" applyBorder="1">
      <alignment vertical="center"/>
    </xf>
    <xf numFmtId="0" fontId="8" fillId="0" borderId="1" xfId="155" applyFont="1" applyFill="1" applyBorder="1" applyAlignment="1">
      <alignment horizontal="left" vertical="center"/>
    </xf>
    <xf numFmtId="176" fontId="8" fillId="0" borderId="1" xfId="155" applyNumberFormat="1" applyFont="1" applyFill="1" applyBorder="1" applyAlignment="1">
      <alignment horizontal="right" vertical="center"/>
    </xf>
    <xf numFmtId="177" fontId="10" fillId="0" borderId="1" xfId="0" applyNumberFormat="1" applyFont="1" applyFill="1" applyBorder="1" applyAlignment="1">
      <alignment horizontal="center" vertical="center"/>
    </xf>
    <xf numFmtId="0" fontId="11" fillId="0" borderId="0" xfId="22" applyFont="1" applyFill="1">
      <alignment vertical="center"/>
    </xf>
    <xf numFmtId="49" fontId="11" fillId="0" borderId="0" xfId="22" applyNumberFormat="1" applyFont="1" applyFill="1">
      <alignment vertical="center"/>
    </xf>
    <xf numFmtId="176" fontId="11" fillId="0" borderId="0" xfId="22" applyNumberFormat="1" applyFont="1" applyFill="1">
      <alignment vertical="center"/>
    </xf>
    <xf numFmtId="0" fontId="11" fillId="0" borderId="0" xfId="22" applyFont="1" applyFill="1" applyAlignment="1">
      <alignment horizontal="left" vertical="center"/>
    </xf>
    <xf numFmtId="176" fontId="11" fillId="0" borderId="0" xfId="22" applyNumberFormat="1" applyFont="1" applyFill="1" applyAlignment="1">
      <alignment horizontal="right" vertical="center"/>
    </xf>
    <xf numFmtId="0" fontId="32" fillId="0" borderId="0" xfId="22" applyFont="1" applyFill="1">
      <alignment vertical="center"/>
    </xf>
    <xf numFmtId="0" fontId="8" fillId="0" borderId="0" xfId="22" applyFont="1" applyFill="1">
      <alignment vertical="center"/>
    </xf>
    <xf numFmtId="49" fontId="8" fillId="0" borderId="0" xfId="22" applyNumberFormat="1" applyFont="1" applyFill="1">
      <alignment vertical="center"/>
    </xf>
    <xf numFmtId="176" fontId="8" fillId="0" borderId="0" xfId="22" applyNumberFormat="1" applyFont="1" applyFill="1">
      <alignment vertical="center"/>
    </xf>
    <xf numFmtId="0" fontId="8" fillId="0" borderId="0" xfId="22" applyFont="1" applyFill="1" applyAlignment="1">
      <alignment horizontal="left" vertical="center"/>
    </xf>
    <xf numFmtId="176" fontId="8" fillId="0" borderId="0" xfId="22" applyNumberFormat="1" applyFont="1" applyFill="1" applyAlignment="1">
      <alignment horizontal="right" vertical="center"/>
    </xf>
    <xf numFmtId="0" fontId="7" fillId="0" borderId="0" xfId="22" applyFont="1" applyFill="1">
      <alignment vertical="center"/>
    </xf>
    <xf numFmtId="0" fontId="8" fillId="0" borderId="1" xfId="22" applyFont="1" applyFill="1" applyBorder="1">
      <alignment vertical="center"/>
    </xf>
    <xf numFmtId="49" fontId="8" fillId="0" borderId="1" xfId="22" applyNumberFormat="1" applyFont="1" applyFill="1" applyBorder="1">
      <alignment vertical="center"/>
    </xf>
    <xf numFmtId="176" fontId="8" fillId="0" borderId="1" xfId="22" applyNumberFormat="1" applyFont="1" applyFill="1" applyBorder="1">
      <alignment vertical="center"/>
    </xf>
    <xf numFmtId="0" fontId="8" fillId="0" borderId="1" xfId="22" applyFont="1" applyFill="1" applyBorder="1" applyAlignment="1">
      <alignment horizontal="left" vertical="center"/>
    </xf>
    <xf numFmtId="176" fontId="8" fillId="0" borderId="1" xfId="22" applyNumberFormat="1" applyFont="1" applyFill="1" applyBorder="1" applyAlignment="1">
      <alignment horizontal="right" vertical="center"/>
    </xf>
    <xf numFmtId="178" fontId="8" fillId="27" borderId="1" xfId="155" quotePrefix="1" applyNumberFormat="1" applyFont="1" applyFill="1" applyBorder="1" applyAlignment="1">
      <alignment horizontal="left" vertical="center"/>
    </xf>
    <xf numFmtId="0" fontId="10" fillId="0" borderId="1" xfId="22" applyFont="1" applyFill="1" applyBorder="1" applyAlignment="1">
      <alignment vertical="center" wrapText="1"/>
    </xf>
    <xf numFmtId="0" fontId="10" fillId="27" borderId="1" xfId="22" applyFont="1" applyFill="1" applyBorder="1">
      <alignment vertical="center"/>
    </xf>
    <xf numFmtId="0" fontId="10" fillId="27" borderId="1" xfId="22" applyFont="1" applyFill="1" applyBorder="1" applyAlignment="1">
      <alignment vertical="center" wrapText="1"/>
    </xf>
    <xf numFmtId="0" fontId="10" fillId="27" borderId="1" xfId="22" quotePrefix="1" applyFont="1" applyFill="1" applyBorder="1">
      <alignment vertical="center"/>
    </xf>
    <xf numFmtId="0" fontId="10" fillId="27" borderId="1" xfId="22" applyFont="1" applyFill="1" applyBorder="1" applyAlignment="1">
      <alignment horizontal="right" vertical="center" wrapText="1"/>
    </xf>
    <xf numFmtId="176" fontId="10" fillId="27" borderId="1" xfId="22" applyNumberFormat="1" applyFont="1" applyFill="1" applyBorder="1" applyAlignment="1">
      <alignment vertical="center"/>
    </xf>
    <xf numFmtId="176" fontId="10" fillId="27" borderId="1" xfId="22" applyNumberFormat="1" applyFont="1" applyFill="1" applyBorder="1">
      <alignment vertical="center"/>
    </xf>
    <xf numFmtId="0" fontId="7" fillId="0" borderId="1" xfId="22" applyFont="1" applyFill="1" applyBorder="1" applyAlignment="1">
      <alignment vertical="center" wrapText="1"/>
    </xf>
    <xf numFmtId="0" fontId="10" fillId="27" borderId="1" xfId="22" applyFont="1" applyFill="1" applyBorder="1" applyAlignment="1">
      <alignment horizontal="left" vertical="center"/>
    </xf>
    <xf numFmtId="176" fontId="10" fillId="27" borderId="1" xfId="22" applyNumberFormat="1" applyFont="1" applyFill="1" applyBorder="1" applyAlignment="1">
      <alignment horizontal="right" vertical="center"/>
    </xf>
    <xf numFmtId="178" fontId="10" fillId="27" borderId="1" xfId="22" applyNumberFormat="1" applyFont="1" applyFill="1" applyBorder="1" applyAlignment="1">
      <alignment horizontal="center" vertical="center"/>
    </xf>
    <xf numFmtId="0" fontId="4" fillId="27" borderId="0" xfId="22" applyFill="1">
      <alignment vertical="center"/>
    </xf>
    <xf numFmtId="0" fontId="7" fillId="0" borderId="1" xfId="22" applyFont="1" applyFill="1" applyBorder="1">
      <alignment vertical="center"/>
    </xf>
    <xf numFmtId="0" fontId="10" fillId="0" borderId="1" xfId="22" applyFont="1" applyFill="1" applyBorder="1">
      <alignment vertical="center"/>
    </xf>
    <xf numFmtId="176" fontId="10" fillId="0" borderId="1" xfId="22" applyNumberFormat="1" applyFont="1" applyFill="1" applyBorder="1">
      <alignment vertical="center"/>
    </xf>
    <xf numFmtId="0" fontId="7" fillId="0" borderId="1" xfId="22" applyFont="1" applyFill="1" applyBorder="1" applyAlignment="1">
      <alignment horizontal="left" vertical="center"/>
    </xf>
    <xf numFmtId="0" fontId="7" fillId="0" borderId="1" xfId="22" applyFont="1" applyFill="1" applyBorder="1" applyAlignment="1">
      <alignment horizontal="center" vertical="center"/>
    </xf>
    <xf numFmtId="0" fontId="7" fillId="0" borderId="1" xfId="22" applyFont="1" applyFill="1" applyBorder="1" applyAlignment="1">
      <alignment vertical="center"/>
    </xf>
    <xf numFmtId="0" fontId="9" fillId="0" borderId="0" xfId="22" applyFont="1" applyFill="1">
      <alignment vertical="center"/>
    </xf>
    <xf numFmtId="176" fontId="7" fillId="0" borderId="1" xfId="22" applyNumberFormat="1" applyFont="1" applyFill="1" applyBorder="1">
      <alignment vertical="center"/>
    </xf>
    <xf numFmtId="177" fontId="7" fillId="0" borderId="1" xfId="22" applyNumberFormat="1" applyFont="1" applyFill="1" applyBorder="1" applyAlignment="1">
      <alignment horizontal="center" vertical="center"/>
    </xf>
    <xf numFmtId="176" fontId="7" fillId="0" borderId="0" xfId="22" applyNumberFormat="1" applyFont="1" applyFill="1">
      <alignment vertical="center"/>
    </xf>
    <xf numFmtId="49" fontId="7" fillId="0" borderId="1" xfId="22" quotePrefix="1" applyNumberFormat="1" applyFont="1" applyFill="1" applyBorder="1">
      <alignment vertical="center"/>
    </xf>
    <xf numFmtId="176" fontId="7" fillId="0" borderId="1" xfId="22" applyNumberFormat="1" applyFont="1" applyFill="1" applyBorder="1" applyAlignment="1">
      <alignment horizontal="left" vertical="center"/>
    </xf>
    <xf numFmtId="178" fontId="10" fillId="0" borderId="1" xfId="22" applyNumberFormat="1" applyFont="1" applyFill="1" applyBorder="1" applyAlignment="1">
      <alignment horizontal="center" vertical="center"/>
    </xf>
    <xf numFmtId="0" fontId="8" fillId="0" borderId="1" xfId="22" applyFont="1" applyFill="1" applyBorder="1" applyAlignment="1">
      <alignment vertical="center" wrapText="1"/>
    </xf>
    <xf numFmtId="0" fontId="7" fillId="0" borderId="0" xfId="22" applyFont="1" applyFill="1" applyAlignment="1">
      <alignment vertical="center" wrapText="1"/>
    </xf>
    <xf numFmtId="49" fontId="8" fillId="0" borderId="1" xfId="22" quotePrefix="1" applyNumberFormat="1" applyFont="1" applyFill="1" applyBorder="1">
      <alignment vertical="center"/>
    </xf>
    <xf numFmtId="176" fontId="7" fillId="0" borderId="1" xfId="22" applyNumberFormat="1" applyFont="1" applyFill="1" applyBorder="1" applyAlignment="1">
      <alignment horizontal="right" vertical="center"/>
    </xf>
    <xf numFmtId="0" fontId="5" fillId="0" borderId="0" xfId="22" applyFont="1" applyFill="1">
      <alignment vertical="center"/>
    </xf>
    <xf numFmtId="0" fontId="4" fillId="0" borderId="0" xfId="22" applyFill="1">
      <alignment vertical="center"/>
    </xf>
    <xf numFmtId="49" fontId="7" fillId="27" borderId="1" xfId="22" quotePrefix="1" applyNumberFormat="1" applyFont="1" applyFill="1" applyBorder="1">
      <alignment vertical="center"/>
    </xf>
    <xf numFmtId="0" fontId="9" fillId="27" borderId="1" xfId="22" applyFont="1" applyFill="1" applyBorder="1" applyAlignment="1">
      <alignment vertical="center" wrapText="1"/>
    </xf>
    <xf numFmtId="0" fontId="10" fillId="0" borderId="0" xfId="22" applyFont="1" applyFill="1">
      <alignment vertical="center"/>
    </xf>
    <xf numFmtId="0" fontId="7" fillId="27" borderId="1" xfId="155" applyFont="1" applyFill="1" applyBorder="1">
      <alignment vertical="center"/>
    </xf>
    <xf numFmtId="0" fontId="7" fillId="27" borderId="1" xfId="22" applyFont="1" applyFill="1" applyBorder="1" applyAlignment="1">
      <alignment vertical="center" wrapText="1"/>
    </xf>
    <xf numFmtId="176" fontId="8" fillId="27" borderId="1" xfId="22" applyNumberFormat="1" applyFont="1" applyFill="1" applyBorder="1">
      <alignment vertical="center"/>
    </xf>
    <xf numFmtId="176" fontId="9" fillId="27" borderId="1" xfId="22" applyNumberFormat="1" applyFont="1" applyFill="1" applyBorder="1" applyAlignment="1">
      <alignment horizontal="right" vertical="center"/>
    </xf>
    <xf numFmtId="0" fontId="10" fillId="0" borderId="1" xfId="22" applyFont="1" applyFill="1" applyBorder="1" applyAlignment="1">
      <alignment horizontal="left" vertical="center"/>
    </xf>
    <xf numFmtId="0" fontId="8" fillId="0" borderId="1" xfId="155" applyFont="1" applyFill="1" applyBorder="1">
      <alignment vertical="center"/>
    </xf>
    <xf numFmtId="0" fontId="8" fillId="0" borderId="1" xfId="22" applyFont="1" applyFill="1" applyBorder="1" applyAlignment="1">
      <alignment horizontal="center" vertical="center"/>
    </xf>
    <xf numFmtId="0" fontId="9" fillId="0" borderId="1" xfId="22" applyFont="1" applyFill="1" applyBorder="1">
      <alignment vertical="center"/>
    </xf>
    <xf numFmtId="0" fontId="9" fillId="0" borderId="1" xfId="22" applyFont="1" applyFill="1" applyBorder="1" applyAlignment="1">
      <alignment vertical="center" wrapText="1"/>
    </xf>
    <xf numFmtId="176" fontId="9" fillId="0" borderId="1" xfId="22" applyNumberFormat="1" applyFont="1" applyFill="1" applyBorder="1">
      <alignment vertical="center"/>
    </xf>
    <xf numFmtId="0" fontId="9" fillId="0" borderId="1" xfId="22" applyFont="1" applyFill="1" applyBorder="1" applyAlignment="1">
      <alignment horizontal="left" vertical="center"/>
    </xf>
    <xf numFmtId="176" fontId="9" fillId="0" borderId="1" xfId="22" applyNumberFormat="1" applyFont="1" applyFill="1" applyBorder="1" applyAlignment="1">
      <alignment horizontal="right" vertical="center"/>
    </xf>
    <xf numFmtId="0" fontId="10" fillId="0" borderId="1" xfId="22" applyFont="1" applyFill="1" applyBorder="1" applyAlignment="1">
      <alignment horizontal="left" vertical="center" wrapText="1"/>
    </xf>
    <xf numFmtId="0" fontId="10" fillId="0" borderId="1" xfId="22" applyFont="1" applyFill="1" applyBorder="1" applyAlignment="1">
      <alignment vertical="center"/>
    </xf>
    <xf numFmtId="176" fontId="10" fillId="0" borderId="1" xfId="22" applyNumberFormat="1" applyFont="1" applyFill="1" applyBorder="1" applyAlignment="1">
      <alignment horizontal="right" vertical="center"/>
    </xf>
    <xf numFmtId="176" fontId="10" fillId="0" borderId="0" xfId="22" applyNumberFormat="1" applyFont="1" applyFill="1">
      <alignment vertical="center"/>
    </xf>
    <xf numFmtId="0" fontId="10" fillId="0" borderId="0" xfId="22" applyNumberFormat="1" applyFont="1" applyFill="1">
      <alignment vertical="center"/>
    </xf>
    <xf numFmtId="0" fontId="10" fillId="27" borderId="1" xfId="22" applyFont="1" applyFill="1" applyBorder="1" applyAlignment="1">
      <alignment horizontal="right" vertical="center"/>
    </xf>
    <xf numFmtId="14" fontId="8" fillId="0" borderId="1" xfId="22" quotePrefix="1" applyNumberFormat="1" applyFont="1" applyFill="1" applyBorder="1" applyAlignment="1">
      <alignment horizontal="center" vertical="center"/>
    </xf>
    <xf numFmtId="0" fontId="9" fillId="0" borderId="0" xfId="22" applyFont="1" applyFill="1" applyAlignment="1">
      <alignment vertical="center" wrapText="1"/>
    </xf>
    <xf numFmtId="49" fontId="5" fillId="0" borderId="0" xfId="22" applyNumberFormat="1" applyFont="1" applyFill="1">
      <alignment vertical="center"/>
    </xf>
    <xf numFmtId="176" fontId="5" fillId="0" borderId="0" xfId="22" applyNumberFormat="1" applyFont="1" applyFill="1">
      <alignment vertical="center"/>
    </xf>
    <xf numFmtId="0" fontId="5" fillId="0" borderId="0" xfId="22" applyFont="1" applyFill="1" applyAlignment="1">
      <alignment horizontal="left" vertical="center"/>
    </xf>
    <xf numFmtId="176" fontId="5" fillId="0" borderId="0" xfId="22" applyNumberFormat="1" applyFont="1" applyFill="1" applyAlignment="1">
      <alignment horizontal="right" vertical="center"/>
    </xf>
    <xf numFmtId="0" fontId="10" fillId="0" borderId="1" xfId="24" applyFont="1" applyFill="1" applyBorder="1" applyAlignment="1">
      <alignment vertical="center" wrapText="1"/>
    </xf>
    <xf numFmtId="0" fontId="10" fillId="0" borderId="1" xfId="24" quotePrefix="1" applyFont="1" applyFill="1" applyBorder="1">
      <alignment vertical="center"/>
    </xf>
    <xf numFmtId="0" fontId="10" fillId="0" borderId="1" xfId="0" quotePrefix="1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176" fontId="7" fillId="27" borderId="1" xfId="0" applyNumberFormat="1" applyFont="1" applyFill="1" applyBorder="1">
      <alignment vertical="center"/>
    </xf>
    <xf numFmtId="0" fontId="7" fillId="27" borderId="1" xfId="0" applyFont="1" applyFill="1" applyBorder="1" applyAlignment="1">
      <alignment horizontal="left" vertical="center"/>
    </xf>
    <xf numFmtId="176" fontId="7" fillId="27" borderId="1" xfId="0" applyNumberFormat="1" applyFont="1" applyFill="1" applyBorder="1" applyAlignment="1">
      <alignment horizontal="left" vertical="center"/>
    </xf>
    <xf numFmtId="178" fontId="10" fillId="27" borderId="1" xfId="0" applyNumberFormat="1" applyFont="1" applyFill="1" applyBorder="1" applyAlignment="1">
      <alignment horizontal="center" vertical="center"/>
    </xf>
    <xf numFmtId="14" fontId="8" fillId="0" borderId="1" xfId="0" quotePrefix="1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 wrapText="1"/>
    </xf>
    <xf numFmtId="0" fontId="10" fillId="0" borderId="1" xfId="2" applyFont="1" applyFill="1" applyBorder="1" applyAlignment="1">
      <alignment horizontal="left" vertical="center" wrapText="1"/>
    </xf>
    <xf numFmtId="49" fontId="9" fillId="0" borderId="1" xfId="2" quotePrefix="1" applyNumberFormat="1" applyFont="1" applyFill="1" applyBorder="1">
      <alignment vertical="center"/>
    </xf>
    <xf numFmtId="0" fontId="9" fillId="0" borderId="1" xfId="2" applyFont="1" applyFill="1" applyBorder="1" applyAlignment="1">
      <alignment vertical="center" wrapText="1"/>
    </xf>
    <xf numFmtId="176" fontId="9" fillId="0" borderId="1" xfId="0" applyNumberFormat="1" applyFont="1" applyFill="1" applyBorder="1">
      <alignment vertical="center"/>
    </xf>
    <xf numFmtId="0" fontId="10" fillId="0" borderId="1" xfId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8" fillId="27" borderId="1" xfId="0" applyFont="1" applyFill="1" applyBorder="1">
      <alignment vertical="center"/>
    </xf>
    <xf numFmtId="0" fontId="10" fillId="27" borderId="1" xfId="0" applyFont="1" applyFill="1" applyBorder="1">
      <alignment vertical="center"/>
    </xf>
    <xf numFmtId="0" fontId="8" fillId="27" borderId="1" xfId="1" applyFont="1" applyFill="1" applyBorder="1" applyAlignment="1">
      <alignment vertical="center" wrapText="1"/>
    </xf>
    <xf numFmtId="176" fontId="9" fillId="27" borderId="1" xfId="0" applyNumberFormat="1" applyFont="1" applyFill="1" applyBorder="1" applyAlignment="1">
      <alignment horizontal="right" vertical="center"/>
    </xf>
    <xf numFmtId="0" fontId="9" fillId="27" borderId="1" xfId="0" applyFont="1" applyFill="1" applyBorder="1">
      <alignment vertical="center"/>
    </xf>
    <xf numFmtId="0" fontId="9" fillId="27" borderId="1" xfId="0" applyFont="1" applyFill="1" applyBorder="1" applyAlignment="1">
      <alignment horizontal="center" vertical="center"/>
    </xf>
    <xf numFmtId="178" fontId="8" fillId="0" borderId="1" xfId="155" quotePrefix="1" applyNumberFormat="1" applyFont="1" applyFill="1" applyBorder="1" applyAlignment="1">
      <alignment horizontal="left" vertical="center"/>
    </xf>
    <xf numFmtId="0" fontId="10" fillId="0" borderId="1" xfId="22" quotePrefix="1" applyFont="1" applyFill="1" applyBorder="1">
      <alignment vertical="center"/>
    </xf>
    <xf numFmtId="0" fontId="10" fillId="0" borderId="1" xfId="22" applyFont="1" applyFill="1" applyBorder="1" applyAlignment="1">
      <alignment horizontal="right" vertical="center" wrapText="1"/>
    </xf>
    <xf numFmtId="176" fontId="10" fillId="0" borderId="1" xfId="22" applyNumberFormat="1" applyFont="1" applyFill="1" applyBorder="1" applyAlignment="1">
      <alignment vertical="center"/>
    </xf>
    <xf numFmtId="176" fontId="7" fillId="0" borderId="1" xfId="0" applyNumberFormat="1" applyFont="1" applyFill="1" applyBorder="1" applyAlignment="1">
      <alignment horizontal="right" vertical="center"/>
    </xf>
    <xf numFmtId="176" fontId="9" fillId="0" borderId="1" xfId="0" applyNumberFormat="1" applyFont="1" applyFill="1" applyBorder="1" applyAlignment="1">
      <alignment horizontal="right" vertical="center"/>
    </xf>
    <xf numFmtId="0" fontId="7" fillId="0" borderId="1" xfId="151" applyFon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quotePrefix="1" applyFont="1" applyFill="1" applyBorder="1">
      <alignment vertical="center"/>
    </xf>
    <xf numFmtId="14" fontId="7" fillId="0" borderId="1" xfId="0" quotePrefix="1" applyNumberFormat="1" applyFont="1" applyFill="1" applyBorder="1" applyAlignment="1">
      <alignment horizontal="center" vertical="center"/>
    </xf>
    <xf numFmtId="0" fontId="50" fillId="0" borderId="0" xfId="0" applyFont="1" applyFill="1">
      <alignment vertical="center"/>
    </xf>
    <xf numFmtId="49" fontId="10" fillId="0" borderId="1" xfId="0" quotePrefix="1" applyNumberFormat="1" applyFont="1" applyFill="1" applyBorder="1">
      <alignment vertical="center"/>
    </xf>
    <xf numFmtId="49" fontId="9" fillId="0" borderId="1" xfId="0" applyNumberFormat="1" applyFont="1" applyFill="1" applyBorder="1">
      <alignment vertical="center"/>
    </xf>
    <xf numFmtId="0" fontId="9" fillId="27" borderId="1" xfId="0" applyFont="1" applyFill="1" applyBorder="1" applyAlignment="1">
      <alignment vertical="center" wrapText="1"/>
    </xf>
    <xf numFmtId="0" fontId="10" fillId="0" borderId="1" xfId="0" quotePrefix="1" applyFont="1" applyFill="1" applyBorder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0" xfId="0" applyFont="1" applyFill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178" fontId="8" fillId="28" borderId="1" xfId="1" quotePrefix="1" applyNumberFormat="1" applyFont="1" applyFill="1" applyBorder="1" applyAlignment="1">
      <alignment horizontal="left" vertical="center"/>
    </xf>
    <xf numFmtId="0" fontId="7" fillId="28" borderId="1" xfId="0" applyFont="1" applyFill="1" applyBorder="1">
      <alignment vertical="center"/>
    </xf>
    <xf numFmtId="0" fontId="7" fillId="28" borderId="1" xfId="1" applyFont="1" applyFill="1" applyBorder="1">
      <alignment vertical="center"/>
    </xf>
    <xf numFmtId="0" fontId="8" fillId="28" borderId="1" xfId="0" applyFont="1" applyFill="1" applyBorder="1">
      <alignment vertical="center"/>
    </xf>
    <xf numFmtId="49" fontId="7" fillId="28" borderId="1" xfId="2" quotePrefix="1" applyNumberFormat="1" applyFont="1" applyFill="1" applyBorder="1">
      <alignment vertical="center"/>
    </xf>
    <xf numFmtId="0" fontId="7" fillId="28" borderId="1" xfId="2" applyFont="1" applyFill="1" applyBorder="1" applyAlignment="1">
      <alignment vertical="center" wrapText="1"/>
    </xf>
    <xf numFmtId="176" fontId="7" fillId="28" borderId="1" xfId="0" applyNumberFormat="1" applyFont="1" applyFill="1" applyBorder="1">
      <alignment vertical="center"/>
    </xf>
    <xf numFmtId="176" fontId="8" fillId="28" borderId="1" xfId="22" applyNumberFormat="1" applyFont="1" applyFill="1" applyBorder="1">
      <alignment vertical="center"/>
    </xf>
    <xf numFmtId="0" fontId="7" fillId="28" borderId="1" xfId="1" applyFont="1" applyFill="1" applyBorder="1" applyAlignment="1">
      <alignment vertical="center" wrapText="1"/>
    </xf>
    <xf numFmtId="0" fontId="8" fillId="28" borderId="1" xfId="1" applyFont="1" applyFill="1" applyBorder="1" applyAlignment="1">
      <alignment vertical="center" wrapText="1"/>
    </xf>
    <xf numFmtId="0" fontId="7" fillId="28" borderId="1" xfId="0" applyFont="1" applyFill="1" applyBorder="1" applyAlignment="1">
      <alignment horizontal="left" vertical="center"/>
    </xf>
    <xf numFmtId="176" fontId="7" fillId="28" borderId="1" xfId="1" applyNumberFormat="1" applyFont="1" applyFill="1" applyBorder="1" applyAlignment="1">
      <alignment horizontal="right" vertical="center"/>
    </xf>
    <xf numFmtId="0" fontId="7" fillId="28" borderId="1" xfId="0" applyFont="1" applyFill="1" applyBorder="1" applyAlignment="1">
      <alignment horizontal="center" vertical="center"/>
    </xf>
    <xf numFmtId="0" fontId="7" fillId="28" borderId="0" xfId="0" applyFont="1" applyFill="1">
      <alignment vertical="center"/>
    </xf>
    <xf numFmtId="0" fontId="9" fillId="28" borderId="0" xfId="0" applyFont="1" applyFill="1">
      <alignment vertical="center"/>
    </xf>
    <xf numFmtId="49" fontId="7" fillId="28" borderId="1" xfId="0" quotePrefix="1" applyNumberFormat="1" applyFont="1" applyFill="1" applyBorder="1">
      <alignment vertical="center"/>
    </xf>
    <xf numFmtId="0" fontId="49" fillId="28" borderId="1" xfId="0" applyFont="1" applyFill="1" applyBorder="1">
      <alignment vertical="center"/>
    </xf>
    <xf numFmtId="176" fontId="10" fillId="28" borderId="1" xfId="0" applyNumberFormat="1" applyFont="1" applyFill="1" applyBorder="1">
      <alignment vertical="center"/>
    </xf>
    <xf numFmtId="0" fontId="8" fillId="28" borderId="1" xfId="0" applyFont="1" applyFill="1" applyBorder="1" applyAlignment="1">
      <alignment horizontal="center" vertical="center"/>
    </xf>
    <xf numFmtId="0" fontId="10" fillId="28" borderId="0" xfId="0" applyFont="1" applyFill="1">
      <alignment vertical="center"/>
    </xf>
    <xf numFmtId="0" fontId="8" fillId="28" borderId="1" xfId="2" applyFont="1" applyFill="1" applyBorder="1" applyAlignment="1">
      <alignment horizontal="left" vertical="center" wrapText="1"/>
    </xf>
    <xf numFmtId="49" fontId="8" fillId="28" borderId="1" xfId="0" quotePrefix="1" applyNumberFormat="1" applyFont="1" applyFill="1" applyBorder="1">
      <alignment vertical="center"/>
    </xf>
    <xf numFmtId="0" fontId="7" fillId="28" borderId="1" xfId="0" applyFont="1" applyFill="1" applyBorder="1" applyAlignment="1">
      <alignment vertical="center" wrapText="1"/>
    </xf>
    <xf numFmtId="176" fontId="7" fillId="28" borderId="1" xfId="1" applyNumberFormat="1" applyFont="1" applyFill="1" applyBorder="1">
      <alignment vertical="center"/>
    </xf>
    <xf numFmtId="0" fontId="9" fillId="28" borderId="1" xfId="22" applyFont="1" applyFill="1" applyBorder="1">
      <alignment vertical="center"/>
    </xf>
    <xf numFmtId="0" fontId="5" fillId="28" borderId="0" xfId="0" applyFont="1" applyFill="1">
      <alignment vertical="center"/>
    </xf>
    <xf numFmtId="0" fontId="0" fillId="28" borderId="0" xfId="0" applyFill="1">
      <alignment vertical="center"/>
    </xf>
    <xf numFmtId="0" fontId="7" fillId="28" borderId="1" xfId="22" applyFont="1" applyFill="1" applyBorder="1">
      <alignment vertical="center"/>
    </xf>
    <xf numFmtId="0" fontId="7" fillId="28" borderId="1" xfId="155" applyFont="1" applyFill="1" applyBorder="1">
      <alignment vertical="center"/>
    </xf>
    <xf numFmtId="49" fontId="7" fillId="28" borderId="1" xfId="22" quotePrefix="1" applyNumberFormat="1" applyFont="1" applyFill="1" applyBorder="1">
      <alignment vertical="center"/>
    </xf>
    <xf numFmtId="0" fontId="7" fillId="28" borderId="1" xfId="22" applyFont="1" applyFill="1" applyBorder="1" applyAlignment="1">
      <alignment vertical="center" wrapText="1"/>
    </xf>
    <xf numFmtId="176" fontId="7" fillId="28" borderId="1" xfId="22" applyNumberFormat="1" applyFont="1" applyFill="1" applyBorder="1">
      <alignment vertical="center"/>
    </xf>
    <xf numFmtId="176" fontId="7" fillId="28" borderId="1" xfId="155" applyNumberFormat="1" applyFont="1" applyFill="1" applyBorder="1">
      <alignment vertical="center"/>
    </xf>
    <xf numFmtId="0" fontId="8" fillId="28" borderId="1" xfId="22" applyFont="1" applyFill="1" applyBorder="1" applyAlignment="1">
      <alignment vertical="center" wrapText="1"/>
    </xf>
    <xf numFmtId="0" fontId="7" fillId="28" borderId="1" xfId="155" applyFont="1" applyFill="1" applyBorder="1" applyAlignment="1">
      <alignment horizontal="left" vertical="center"/>
    </xf>
    <xf numFmtId="176" fontId="7" fillId="28" borderId="1" xfId="22" applyNumberFormat="1" applyFont="1" applyFill="1" applyBorder="1" applyAlignment="1">
      <alignment horizontal="left" vertical="center"/>
    </xf>
    <xf numFmtId="178" fontId="10" fillId="28" borderId="1" xfId="22" applyNumberFormat="1" applyFont="1" applyFill="1" applyBorder="1" applyAlignment="1">
      <alignment horizontal="center" vertical="center"/>
    </xf>
    <xf numFmtId="0" fontId="7" fillId="28" borderId="0" xfId="22" applyFont="1" applyFill="1">
      <alignment vertical="center"/>
    </xf>
    <xf numFmtId="0" fontId="9" fillId="28" borderId="0" xfId="22" applyFont="1" applyFill="1">
      <alignment vertical="center"/>
    </xf>
    <xf numFmtId="176" fontId="8" fillId="28" borderId="1" xfId="0" applyNumberFormat="1" applyFont="1" applyFill="1" applyBorder="1">
      <alignment vertical="center"/>
    </xf>
    <xf numFmtId="0" fontId="10" fillId="28" borderId="1" xfId="0" applyFont="1" applyFill="1" applyBorder="1" applyAlignment="1">
      <alignment vertical="center" wrapText="1"/>
    </xf>
    <xf numFmtId="49" fontId="8" fillId="28" borderId="1" xfId="22" quotePrefix="1" applyNumberFormat="1" applyFont="1" applyFill="1" applyBorder="1">
      <alignment vertical="center"/>
    </xf>
    <xf numFmtId="0" fontId="8" fillId="28" borderId="1" xfId="155" applyFont="1" applyFill="1" applyBorder="1" applyAlignment="1">
      <alignment vertical="center" wrapText="1"/>
    </xf>
    <xf numFmtId="0" fontId="8" fillId="28" borderId="1" xfId="22" applyFont="1" applyFill="1" applyBorder="1" applyAlignment="1">
      <alignment horizontal="left" vertical="center"/>
    </xf>
    <xf numFmtId="176" fontId="7" fillId="28" borderId="1" xfId="22" applyNumberFormat="1" applyFont="1" applyFill="1" applyBorder="1" applyAlignment="1">
      <alignment horizontal="right" vertical="center"/>
    </xf>
    <xf numFmtId="0" fontId="8" fillId="28" borderId="1" xfId="22" applyFont="1" applyFill="1" applyBorder="1">
      <alignment vertical="center"/>
    </xf>
    <xf numFmtId="0" fontId="5" fillId="28" borderId="0" xfId="22" applyFont="1" applyFill="1">
      <alignment vertical="center"/>
    </xf>
    <xf numFmtId="0" fontId="4" fillId="28" borderId="0" xfId="22" applyFill="1">
      <alignment vertical="center"/>
    </xf>
    <xf numFmtId="178" fontId="8" fillId="29" borderId="1" xfId="1" quotePrefix="1" applyNumberFormat="1" applyFont="1" applyFill="1" applyBorder="1" applyAlignment="1">
      <alignment horizontal="left" vertical="center"/>
    </xf>
    <xf numFmtId="0" fontId="7" fillId="29" borderId="1" xfId="0" applyFont="1" applyFill="1" applyBorder="1">
      <alignment vertical="center"/>
    </xf>
    <xf numFmtId="0" fontId="8" fillId="29" borderId="1" xfId="0" applyFont="1" applyFill="1" applyBorder="1">
      <alignment vertical="center"/>
    </xf>
    <xf numFmtId="49" fontId="7" fillId="29" borderId="1" xfId="0" quotePrefix="1" applyNumberFormat="1" applyFont="1" applyFill="1" applyBorder="1">
      <alignment vertical="center"/>
    </xf>
    <xf numFmtId="0" fontId="7" fillId="29" borderId="1" xfId="0" applyFont="1" applyFill="1" applyBorder="1" applyAlignment="1">
      <alignment vertical="center" wrapText="1"/>
    </xf>
    <xf numFmtId="176" fontId="7" fillId="29" borderId="1" xfId="0" applyNumberFormat="1" applyFont="1" applyFill="1" applyBorder="1">
      <alignment vertical="center"/>
    </xf>
    <xf numFmtId="0" fontId="10" fillId="29" borderId="1" xfId="0" applyFont="1" applyFill="1" applyBorder="1" applyAlignment="1">
      <alignment vertical="center" wrapText="1"/>
    </xf>
    <xf numFmtId="0" fontId="7" fillId="29" borderId="1" xfId="155" applyFont="1" applyFill="1" applyBorder="1">
      <alignment vertical="center"/>
    </xf>
    <xf numFmtId="0" fontId="7" fillId="29" borderId="1" xfId="0" applyFont="1" applyFill="1" applyBorder="1" applyAlignment="1">
      <alignment horizontal="left" vertical="center"/>
    </xf>
    <xf numFmtId="176" fontId="7" fillId="29" borderId="1" xfId="0" applyNumberFormat="1" applyFont="1" applyFill="1" applyBorder="1" applyAlignment="1">
      <alignment horizontal="left" vertical="center"/>
    </xf>
    <xf numFmtId="178" fontId="10" fillId="29" borderId="1" xfId="0" applyNumberFormat="1" applyFont="1" applyFill="1" applyBorder="1" applyAlignment="1">
      <alignment horizontal="center" vertical="center"/>
    </xf>
    <xf numFmtId="0" fontId="7" fillId="29" borderId="0" xfId="0" applyFont="1" applyFill="1">
      <alignment vertical="center"/>
    </xf>
    <xf numFmtId="0" fontId="9" fillId="29" borderId="0" xfId="0" applyFont="1" applyFill="1">
      <alignment vertical="center"/>
    </xf>
    <xf numFmtId="0" fontId="7" fillId="29" borderId="0" xfId="22" applyFont="1" applyFill="1">
      <alignment vertical="center"/>
    </xf>
    <xf numFmtId="0" fontId="9" fillId="29" borderId="0" xfId="22" applyFont="1" applyFill="1">
      <alignment vertical="center"/>
    </xf>
    <xf numFmtId="0" fontId="7" fillId="29" borderId="1" xfId="2" applyFont="1" applyFill="1" applyBorder="1" applyAlignment="1">
      <alignment vertical="center" wrapText="1"/>
    </xf>
    <xf numFmtId="0" fontId="8" fillId="29" borderId="1" xfId="1" applyFont="1" applyFill="1" applyBorder="1" applyAlignment="1">
      <alignment vertical="center" wrapText="1"/>
    </xf>
    <xf numFmtId="0" fontId="7" fillId="29" borderId="1" xfId="22" applyFont="1" applyFill="1" applyBorder="1">
      <alignment vertical="center"/>
    </xf>
    <xf numFmtId="176" fontId="7" fillId="29" borderId="1" xfId="22" applyNumberFormat="1" applyFont="1" applyFill="1" applyBorder="1">
      <alignment vertical="center"/>
    </xf>
    <xf numFmtId="176" fontId="8" fillId="29" borderId="1" xfId="22" applyNumberFormat="1" applyFont="1" applyFill="1" applyBorder="1">
      <alignment vertical="center"/>
    </xf>
    <xf numFmtId="176" fontId="7" fillId="29" borderId="1" xfId="155" applyNumberFormat="1" applyFont="1" applyFill="1" applyBorder="1" applyAlignment="1">
      <alignment horizontal="right" vertical="center"/>
    </xf>
    <xf numFmtId="0" fontId="10" fillId="29" borderId="1" xfId="0" applyNumberFormat="1" applyFont="1" applyFill="1" applyBorder="1" applyAlignment="1">
      <alignment horizontal="center" vertical="center"/>
    </xf>
    <xf numFmtId="176" fontId="10" fillId="29" borderId="0" xfId="0" applyNumberFormat="1" applyFont="1" applyFill="1">
      <alignment vertical="center"/>
    </xf>
    <xf numFmtId="0" fontId="10" fillId="29" borderId="0" xfId="0" applyNumberFormat="1" applyFont="1" applyFill="1">
      <alignment vertical="center"/>
    </xf>
    <xf numFmtId="0" fontId="7" fillId="29" borderId="1" xfId="22" applyFont="1" applyFill="1" applyBorder="1" applyAlignment="1">
      <alignment vertical="center" wrapText="1"/>
    </xf>
    <xf numFmtId="0" fontId="8" fillId="29" borderId="1" xfId="2" applyFont="1" applyFill="1" applyBorder="1" applyAlignment="1">
      <alignment horizontal="left" vertical="center" wrapText="1"/>
    </xf>
    <xf numFmtId="49" fontId="7" fillId="29" borderId="1" xfId="2" quotePrefix="1" applyNumberFormat="1" applyFont="1" applyFill="1" applyBorder="1">
      <alignment vertical="center"/>
    </xf>
    <xf numFmtId="176" fontId="8" fillId="29" borderId="1" xfId="0" applyNumberFormat="1" applyFont="1" applyFill="1" applyBorder="1">
      <alignment vertical="center"/>
    </xf>
    <xf numFmtId="0" fontId="7" fillId="29" borderId="1" xfId="155" applyFont="1" applyFill="1" applyBorder="1" applyAlignment="1">
      <alignment vertical="center" wrapText="1"/>
    </xf>
    <xf numFmtId="176" fontId="8" fillId="29" borderId="1" xfId="0" applyNumberFormat="1" applyFont="1" applyFill="1" applyBorder="1" applyAlignment="1">
      <alignment horizontal="right" vertical="center"/>
    </xf>
    <xf numFmtId="0" fontId="8" fillId="29" borderId="1" xfId="0" applyFont="1" applyFill="1" applyBorder="1" applyAlignment="1">
      <alignment horizontal="center" vertical="center"/>
    </xf>
    <xf numFmtId="0" fontId="8" fillId="29" borderId="0" xfId="0" applyFont="1" applyFill="1">
      <alignment vertical="center"/>
    </xf>
    <xf numFmtId="0" fontId="10" fillId="29" borderId="0" xfId="0" applyFont="1" applyFill="1">
      <alignment vertical="center"/>
    </xf>
    <xf numFmtId="0" fontId="10" fillId="27" borderId="1" xfId="0" quotePrefix="1" applyFont="1" applyFill="1" applyBorder="1">
      <alignment vertical="center"/>
    </xf>
    <xf numFmtId="0" fontId="10" fillId="0" borderId="1" xfId="0" applyFont="1" applyFill="1" applyBorder="1" applyAlignment="1">
      <alignment horizontal="right" vertical="center" wrapText="1"/>
    </xf>
    <xf numFmtId="0" fontId="8" fillId="0" borderId="1" xfId="1" applyFont="1" applyFill="1" applyBorder="1">
      <alignment vertical="center"/>
    </xf>
    <xf numFmtId="0" fontId="8" fillId="27" borderId="1" xfId="1" quotePrefix="1" applyFont="1" applyFill="1" applyBorder="1">
      <alignment vertical="center"/>
    </xf>
    <xf numFmtId="0" fontId="49" fillId="27" borderId="1" xfId="0" applyFont="1" applyFill="1" applyBorder="1" applyAlignment="1">
      <alignment vertical="center" wrapText="1"/>
    </xf>
    <xf numFmtId="0" fontId="49" fillId="27" borderId="1" xfId="0" applyFont="1" applyFill="1" applyBorder="1" applyAlignment="1">
      <alignment horizontal="left" vertical="center"/>
    </xf>
    <xf numFmtId="176" fontId="7" fillId="27" borderId="1" xfId="1" applyNumberFormat="1" applyFont="1" applyFill="1" applyBorder="1">
      <alignment vertical="center"/>
    </xf>
    <xf numFmtId="0" fontId="7" fillId="27" borderId="1" xfId="1" applyFont="1" applyFill="1" applyBorder="1" applyAlignment="1">
      <alignment vertical="center" wrapText="1"/>
    </xf>
    <xf numFmtId="0" fontId="8" fillId="27" borderId="1" xfId="2" applyFont="1" applyFill="1" applyBorder="1" applyAlignment="1">
      <alignment horizontal="left" vertical="center" wrapText="1"/>
    </xf>
    <xf numFmtId="49" fontId="8" fillId="27" borderId="1" xfId="0" quotePrefix="1" applyNumberFormat="1" applyFont="1" applyFill="1" applyBorder="1">
      <alignment vertical="center"/>
    </xf>
    <xf numFmtId="49" fontId="7" fillId="27" borderId="1" xfId="2" quotePrefix="1" applyNumberFormat="1" applyFont="1" applyFill="1" applyBorder="1">
      <alignment vertical="center"/>
    </xf>
    <xf numFmtId="177" fontId="8" fillId="0" borderId="1" xfId="22" applyNumberFormat="1" applyFont="1" applyFill="1" applyBorder="1" applyAlignment="1">
      <alignment vertical="center" wrapText="1"/>
    </xf>
    <xf numFmtId="0" fontId="8" fillId="0" borderId="1" xfId="155" quotePrefix="1" applyFont="1" applyFill="1" applyBorder="1" applyAlignment="1">
      <alignment horizontal="left" vertical="center"/>
    </xf>
    <xf numFmtId="177" fontId="7" fillId="0" borderId="1" xfId="22" applyNumberFormat="1" applyFont="1" applyFill="1" applyBorder="1" applyAlignment="1">
      <alignment horizontal="right" vertical="center"/>
    </xf>
    <xf numFmtId="176" fontId="7" fillId="0" borderId="0" xfId="22" applyNumberFormat="1" applyFont="1" applyFill="1" applyAlignment="1">
      <alignment vertical="center" wrapText="1"/>
    </xf>
    <xf numFmtId="178" fontId="50" fillId="0" borderId="1" xfId="0" applyNumberFormat="1" applyFont="1" applyFill="1" applyBorder="1" applyAlignment="1">
      <alignment horizontal="center" vertical="center"/>
    </xf>
    <xf numFmtId="178" fontId="8" fillId="30" borderId="1" xfId="1" quotePrefix="1" applyNumberFormat="1" applyFont="1" applyFill="1" applyBorder="1" applyAlignment="1">
      <alignment horizontal="left" vertical="center"/>
    </xf>
    <xf numFmtId="0" fontId="7" fillId="30" borderId="1" xfId="0" applyFont="1" applyFill="1" applyBorder="1">
      <alignment vertical="center"/>
    </xf>
    <xf numFmtId="0" fontId="8" fillId="30" borderId="1" xfId="0" applyFont="1" applyFill="1" applyBorder="1" applyAlignment="1">
      <alignment vertical="center" wrapText="1"/>
    </xf>
    <xf numFmtId="0" fontId="7" fillId="30" borderId="1" xfId="0" applyFont="1" applyFill="1" applyBorder="1" applyAlignment="1">
      <alignment vertical="center" wrapText="1"/>
    </xf>
    <xf numFmtId="14" fontId="8" fillId="0" borderId="1" xfId="0" quotePrefix="1" applyNumberFormat="1" applyFont="1" applyFill="1" applyBorder="1" applyAlignment="1">
      <alignment horizontal="left" vertical="center"/>
    </xf>
    <xf numFmtId="0" fontId="9" fillId="0" borderId="1" xfId="155" applyFont="1" applyFill="1" applyBorder="1">
      <alignment vertical="center"/>
    </xf>
    <xf numFmtId="178" fontId="8" fillId="31" borderId="1" xfId="1" quotePrefix="1" applyNumberFormat="1" applyFont="1" applyFill="1" applyBorder="1" applyAlignment="1">
      <alignment horizontal="left" vertical="center"/>
    </xf>
    <xf numFmtId="0" fontId="7" fillId="31" borderId="1" xfId="0" applyFont="1" applyFill="1" applyBorder="1">
      <alignment vertical="center"/>
    </xf>
    <xf numFmtId="0" fontId="8" fillId="31" borderId="1" xfId="0" applyFont="1" applyFill="1" applyBorder="1">
      <alignment vertical="center"/>
    </xf>
    <xf numFmtId="49" fontId="7" fillId="31" borderId="1" xfId="0" quotePrefix="1" applyNumberFormat="1" applyFont="1" applyFill="1" applyBorder="1">
      <alignment vertical="center"/>
    </xf>
    <xf numFmtId="0" fontId="49" fillId="31" borderId="1" xfId="0" applyFont="1" applyFill="1" applyBorder="1" applyAlignment="1">
      <alignment vertical="center" wrapText="1"/>
    </xf>
    <xf numFmtId="0" fontId="49" fillId="31" borderId="1" xfId="0" applyFont="1" applyFill="1" applyBorder="1">
      <alignment vertical="center"/>
    </xf>
    <xf numFmtId="176" fontId="10" fillId="31" borderId="1" xfId="0" applyNumberFormat="1" applyFont="1" applyFill="1" applyBorder="1">
      <alignment vertical="center"/>
    </xf>
    <xf numFmtId="176" fontId="8" fillId="31" borderId="1" xfId="0" applyNumberFormat="1" applyFont="1" applyFill="1" applyBorder="1">
      <alignment vertical="center"/>
    </xf>
    <xf numFmtId="0" fontId="8" fillId="31" borderId="1" xfId="0" applyFont="1" applyFill="1" applyBorder="1" applyAlignment="1">
      <alignment vertical="center" wrapText="1"/>
    </xf>
    <xf numFmtId="0" fontId="10" fillId="31" borderId="1" xfId="0" applyFont="1" applyFill="1" applyBorder="1" applyAlignment="1">
      <alignment vertical="center" wrapText="1"/>
    </xf>
    <xf numFmtId="0" fontId="49" fillId="31" borderId="1" xfId="0" applyFont="1" applyFill="1" applyBorder="1" applyAlignment="1">
      <alignment horizontal="left" vertical="center"/>
    </xf>
    <xf numFmtId="176" fontId="7" fillId="31" borderId="1" xfId="1" applyNumberFormat="1" applyFont="1" applyFill="1" applyBorder="1" applyAlignment="1">
      <alignment horizontal="right" vertical="center"/>
    </xf>
    <xf numFmtId="0" fontId="8" fillId="31" borderId="1" xfId="0" applyFont="1" applyFill="1" applyBorder="1" applyAlignment="1">
      <alignment horizontal="center" vertical="center"/>
    </xf>
    <xf numFmtId="0" fontId="7" fillId="31" borderId="1" xfId="1" applyFont="1" applyFill="1" applyBorder="1">
      <alignment vertical="center"/>
    </xf>
    <xf numFmtId="0" fontId="7" fillId="31" borderId="1" xfId="1" quotePrefix="1" applyFont="1" applyFill="1" applyBorder="1">
      <alignment vertical="center"/>
    </xf>
    <xf numFmtId="0" fontId="7" fillId="31" borderId="1" xfId="1" applyFont="1" applyFill="1" applyBorder="1" applyAlignment="1">
      <alignment vertical="center" wrapText="1"/>
    </xf>
    <xf numFmtId="176" fontId="7" fillId="31" borderId="1" xfId="1" applyNumberFormat="1" applyFont="1" applyFill="1" applyBorder="1">
      <alignment vertical="center"/>
    </xf>
    <xf numFmtId="0" fontId="7" fillId="31" borderId="1" xfId="155" applyFont="1" applyFill="1" applyBorder="1" applyAlignment="1">
      <alignment vertical="center" wrapText="1"/>
    </xf>
    <xf numFmtId="0" fontId="8" fillId="31" borderId="1" xfId="0" applyFont="1" applyFill="1" applyBorder="1" applyAlignment="1">
      <alignment horizontal="left" vertical="center"/>
    </xf>
    <xf numFmtId="0" fontId="7" fillId="31" borderId="1" xfId="0" applyFont="1" applyFill="1" applyBorder="1" applyAlignment="1">
      <alignment vertical="center" wrapText="1"/>
    </xf>
    <xf numFmtId="49" fontId="9" fillId="0" borderId="1" xfId="0" quotePrefix="1" applyNumberFormat="1" applyFont="1" applyFill="1" applyBorder="1">
      <alignment vertical="center"/>
    </xf>
    <xf numFmtId="49" fontId="9" fillId="27" borderId="1" xfId="0" quotePrefix="1" applyNumberFormat="1" applyFont="1" applyFill="1" applyBorder="1">
      <alignment vertical="center"/>
    </xf>
    <xf numFmtId="49" fontId="10" fillId="27" borderId="1" xfId="0" quotePrefix="1" applyNumberFormat="1" applyFont="1" applyFill="1" applyBorder="1">
      <alignment vertical="center"/>
    </xf>
    <xf numFmtId="49" fontId="9" fillId="0" borderId="1" xfId="22" quotePrefix="1" applyNumberFormat="1" applyFont="1" applyFill="1" applyBorder="1">
      <alignment vertical="center"/>
    </xf>
    <xf numFmtId="0" fontId="10" fillId="0" borderId="17" xfId="0" applyFont="1" applyFill="1" applyBorder="1" applyAlignment="1">
      <alignment vertical="center" wrapText="1"/>
    </xf>
    <xf numFmtId="0" fontId="8" fillId="0" borderId="17" xfId="22" applyFont="1" applyFill="1" applyBorder="1">
      <alignment vertical="center"/>
    </xf>
    <xf numFmtId="0" fontId="10" fillId="0" borderId="18" xfId="0" applyFont="1" applyFill="1" applyBorder="1" applyAlignment="1">
      <alignment vertical="center" wrapText="1"/>
    </xf>
    <xf numFmtId="0" fontId="49" fillId="0" borderId="1" xfId="0" applyFont="1" applyFill="1" applyBorder="1" applyAlignment="1">
      <alignment vertical="center" wrapText="1"/>
    </xf>
    <xf numFmtId="0" fontId="49" fillId="0" borderId="1" xfId="0" applyFont="1" applyFill="1" applyBorder="1">
      <alignment vertical="center"/>
    </xf>
    <xf numFmtId="0" fontId="49" fillId="0" borderId="1" xfId="0" applyFont="1" applyFill="1" applyBorder="1" applyAlignment="1">
      <alignment horizontal="left" vertical="center"/>
    </xf>
    <xf numFmtId="0" fontId="10" fillId="31" borderId="1" xfId="0" applyFont="1" applyFill="1" applyBorder="1">
      <alignment vertical="center"/>
    </xf>
    <xf numFmtId="0" fontId="16" fillId="0" borderId="1" xfId="155" applyFont="1" applyFill="1" applyBorder="1" applyAlignment="1">
      <alignment vertical="center" wrapText="1"/>
    </xf>
    <xf numFmtId="178" fontId="10" fillId="30" borderId="1" xfId="0" applyNumberFormat="1" applyFont="1" applyFill="1" applyBorder="1" applyAlignment="1">
      <alignment horizontal="left" vertical="center"/>
    </xf>
    <xf numFmtId="0" fontId="8" fillId="0" borderId="1" xfId="22" quotePrefix="1" applyFont="1" applyFill="1" applyBorder="1">
      <alignment vertical="center"/>
    </xf>
    <xf numFmtId="0" fontId="10" fillId="32" borderId="1" xfId="0" applyFont="1" applyFill="1" applyBorder="1" applyAlignment="1">
      <alignment vertical="center" wrapText="1"/>
    </xf>
    <xf numFmtId="176" fontId="7" fillId="27" borderId="1" xfId="0" applyNumberFormat="1" applyFont="1" applyFill="1" applyBorder="1" applyAlignment="1">
      <alignment horizontal="center" vertical="center"/>
    </xf>
    <xf numFmtId="43" fontId="7" fillId="0" borderId="1" xfId="51" applyFont="1" applyFill="1" applyBorder="1">
      <alignment vertical="center"/>
    </xf>
    <xf numFmtId="0" fontId="8" fillId="33" borderId="1" xfId="0" applyFont="1" applyFill="1" applyBorder="1">
      <alignment vertical="center"/>
    </xf>
    <xf numFmtId="49" fontId="7" fillId="33" borderId="1" xfId="0" quotePrefix="1" applyNumberFormat="1" applyFont="1" applyFill="1" applyBorder="1">
      <alignment vertical="center"/>
    </xf>
    <xf numFmtId="0" fontId="7" fillId="33" borderId="1" xfId="0" applyFont="1" applyFill="1" applyBorder="1" applyAlignment="1">
      <alignment vertical="center" wrapText="1"/>
    </xf>
    <xf numFmtId="178" fontId="8" fillId="33" borderId="1" xfId="1" quotePrefix="1" applyNumberFormat="1" applyFont="1" applyFill="1" applyBorder="1" applyAlignment="1">
      <alignment horizontal="left" vertical="center"/>
    </xf>
    <xf numFmtId="0" fontId="7" fillId="33" borderId="1" xfId="0" applyFont="1" applyFill="1" applyBorder="1">
      <alignment vertical="center"/>
    </xf>
    <xf numFmtId="0" fontId="7" fillId="33" borderId="1" xfId="1" applyFont="1" applyFill="1" applyBorder="1">
      <alignment vertical="center"/>
    </xf>
    <xf numFmtId="0" fontId="8" fillId="33" borderId="1" xfId="22" applyFont="1" applyFill="1" applyBorder="1">
      <alignment vertical="center"/>
    </xf>
    <xf numFmtId="0" fontId="10" fillId="33" borderId="1" xfId="0" applyFont="1" applyFill="1" applyBorder="1">
      <alignment vertical="center"/>
    </xf>
    <xf numFmtId="176" fontId="10" fillId="33" borderId="1" xfId="0" applyNumberFormat="1" applyFont="1" applyFill="1" applyBorder="1">
      <alignment vertical="center"/>
    </xf>
    <xf numFmtId="176" fontId="8" fillId="33" borderId="1" xfId="0" applyNumberFormat="1" applyFont="1" applyFill="1" applyBorder="1">
      <alignment vertical="center"/>
    </xf>
    <xf numFmtId="0" fontId="8" fillId="33" borderId="1" xfId="0" applyFont="1" applyFill="1" applyBorder="1" applyAlignment="1">
      <alignment vertical="center" wrapText="1"/>
    </xf>
    <xf numFmtId="0" fontId="9" fillId="33" borderId="1" xfId="0" applyFont="1" applyFill="1" applyBorder="1">
      <alignment vertical="center"/>
    </xf>
    <xf numFmtId="0" fontId="7" fillId="33" borderId="1" xfId="0" applyFont="1" applyFill="1" applyBorder="1" applyAlignment="1">
      <alignment horizontal="left" vertical="center"/>
    </xf>
    <xf numFmtId="176" fontId="8" fillId="33" borderId="1" xfId="0" applyNumberFormat="1" applyFont="1" applyFill="1" applyBorder="1" applyAlignment="1">
      <alignment horizontal="right" vertical="center"/>
    </xf>
    <xf numFmtId="0" fontId="8" fillId="33" borderId="1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8" fillId="0" borderId="0" xfId="0" applyNumberFormat="1" applyFont="1" applyFill="1">
      <alignment vertical="center"/>
    </xf>
    <xf numFmtId="176" fontId="9" fillId="0" borderId="0" xfId="0" applyNumberFormat="1" applyFont="1" applyFill="1">
      <alignment vertical="center"/>
    </xf>
    <xf numFmtId="176" fontId="9" fillId="0" borderId="0" xfId="0" applyNumberFormat="1" applyFont="1" applyFill="1" applyAlignment="1">
      <alignment vertical="center" wrapText="1"/>
    </xf>
    <xf numFmtId="178" fontId="10" fillId="0" borderId="0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vertical="center" wrapText="1"/>
    </xf>
    <xf numFmtId="43" fontId="7" fillId="0" borderId="1" xfId="26" applyFont="1" applyFill="1" applyBorder="1">
      <alignment vertical="center"/>
    </xf>
    <xf numFmtId="0" fontId="8" fillId="30" borderId="1" xfId="155" applyFont="1" applyFill="1" applyBorder="1" applyAlignment="1">
      <alignment vertical="center" wrapText="1"/>
    </xf>
    <xf numFmtId="176" fontId="7" fillId="0" borderId="1" xfId="1" applyNumberFormat="1" applyFont="1" applyFill="1" applyBorder="1" applyAlignment="1">
      <alignment vertical="center"/>
    </xf>
    <xf numFmtId="0" fontId="52" fillId="0" borderId="0" xfId="0" applyFont="1" applyAlignment="1">
      <alignment vertical="center" wrapText="1"/>
    </xf>
    <xf numFmtId="0" fontId="7" fillId="0" borderId="0" xfId="0" quotePrefix="1" applyFont="1" applyFill="1">
      <alignment vertical="center"/>
    </xf>
    <xf numFmtId="176" fontId="7" fillId="0" borderId="0" xfId="0" quotePrefix="1" applyNumberFormat="1" applyFont="1" applyFill="1">
      <alignment vertical="center"/>
    </xf>
    <xf numFmtId="176" fontId="9" fillId="30" borderId="1" xfId="0" applyNumberFormat="1" applyFont="1" applyFill="1" applyBorder="1">
      <alignment vertical="center"/>
    </xf>
    <xf numFmtId="0" fontId="10" fillId="30" borderId="1" xfId="0" applyFont="1" applyFill="1" applyBorder="1">
      <alignment vertical="center"/>
    </xf>
    <xf numFmtId="0" fontId="8" fillId="30" borderId="1" xfId="2" applyFont="1" applyFill="1" applyBorder="1" applyAlignment="1">
      <alignment horizontal="left" vertical="center" wrapText="1"/>
    </xf>
    <xf numFmtId="49" fontId="8" fillId="30" borderId="1" xfId="22" quotePrefix="1" applyNumberFormat="1" applyFont="1" applyFill="1" applyBorder="1">
      <alignment vertical="center"/>
    </xf>
    <xf numFmtId="176" fontId="7" fillId="30" borderId="1" xfId="22" applyNumberFormat="1" applyFont="1" applyFill="1" applyBorder="1">
      <alignment vertical="center"/>
    </xf>
    <xf numFmtId="176" fontId="7" fillId="30" borderId="1" xfId="155" applyNumberFormat="1" applyFont="1" applyFill="1" applyBorder="1">
      <alignment vertical="center"/>
    </xf>
    <xf numFmtId="0" fontId="8" fillId="30" borderId="1" xfId="22" applyFont="1" applyFill="1" applyBorder="1" applyAlignment="1">
      <alignment horizontal="left" vertical="center"/>
    </xf>
    <xf numFmtId="176" fontId="10" fillId="30" borderId="1" xfId="0" applyNumberFormat="1" applyFont="1" applyFill="1" applyBorder="1" applyAlignment="1">
      <alignment horizontal="right" vertical="center"/>
    </xf>
    <xf numFmtId="14" fontId="8" fillId="30" borderId="1" xfId="0" quotePrefix="1" applyNumberFormat="1" applyFont="1" applyFill="1" applyBorder="1" applyAlignment="1">
      <alignment horizontal="center" vertical="center"/>
    </xf>
    <xf numFmtId="49" fontId="7" fillId="0" borderId="1" xfId="0" quotePrefix="1" applyNumberFormat="1" applyFont="1" applyFill="1" applyBorder="1" applyAlignment="1">
      <alignment vertical="center"/>
    </xf>
    <xf numFmtId="176" fontId="8" fillId="0" borderId="1" xfId="0" applyNumberFormat="1" applyFont="1" applyFill="1" applyBorder="1" applyAlignment="1">
      <alignment vertical="center"/>
    </xf>
    <xf numFmtId="176" fontId="7" fillId="0" borderId="1" xfId="0" applyNumberFormat="1" applyFont="1" applyFill="1" applyBorder="1" applyAlignment="1">
      <alignment vertical="center"/>
    </xf>
    <xf numFmtId="0" fontId="7" fillId="35" borderId="1" xfId="0" applyFont="1" applyFill="1" applyBorder="1" applyAlignment="1">
      <alignment vertical="center" wrapText="1"/>
    </xf>
    <xf numFmtId="0" fontId="7" fillId="36" borderId="1" xfId="22" applyFont="1" applyFill="1" applyBorder="1">
      <alignment vertical="center"/>
    </xf>
    <xf numFmtId="177" fontId="7" fillId="0" borderId="1" xfId="0" applyNumberFormat="1" applyFont="1" applyFill="1" applyBorder="1" applyAlignment="1">
      <alignment vertical="center" wrapText="1"/>
    </xf>
    <xf numFmtId="178" fontId="8" fillId="0" borderId="0" xfId="1" quotePrefix="1" applyNumberFormat="1" applyFont="1" applyFill="1" applyBorder="1" applyAlignment="1">
      <alignment horizontal="left" vertical="center"/>
    </xf>
    <xf numFmtId="0" fontId="7" fillId="0" borderId="0" xfId="0" applyFont="1" applyFill="1" applyBorder="1">
      <alignment vertical="center"/>
    </xf>
    <xf numFmtId="0" fontId="10" fillId="0" borderId="0" xfId="22" applyFont="1" applyFill="1" applyBorder="1">
      <alignment vertical="center"/>
    </xf>
    <xf numFmtId="0" fontId="8" fillId="0" borderId="0" xfId="22" applyFont="1" applyFill="1" applyBorder="1">
      <alignment vertical="center"/>
    </xf>
    <xf numFmtId="49" fontId="7" fillId="0" borderId="0" xfId="2" quotePrefix="1" applyNumberFormat="1" applyFont="1" applyFill="1" applyBorder="1">
      <alignment vertical="center"/>
    </xf>
    <xf numFmtId="0" fontId="7" fillId="0" borderId="0" xfId="22" applyFont="1" applyFill="1" applyBorder="1" applyAlignment="1">
      <alignment vertical="center" wrapText="1"/>
    </xf>
    <xf numFmtId="176" fontId="10" fillId="0" borderId="0" xfId="22" applyNumberFormat="1" applyFont="1" applyFill="1" applyBorder="1">
      <alignment vertical="center"/>
    </xf>
    <xf numFmtId="176" fontId="8" fillId="0" borderId="0" xfId="22" applyNumberFormat="1" applyFont="1" applyFill="1" applyBorder="1">
      <alignment vertical="center"/>
    </xf>
    <xf numFmtId="0" fontId="10" fillId="0" borderId="0" xfId="0" applyFont="1" applyFill="1" applyBorder="1" applyAlignment="1">
      <alignment vertical="center" wrapText="1"/>
    </xf>
    <xf numFmtId="0" fontId="8" fillId="0" borderId="0" xfId="155" applyFont="1" applyFill="1" applyBorder="1" applyAlignment="1">
      <alignment vertical="center" wrapText="1"/>
    </xf>
    <xf numFmtId="176" fontId="7" fillId="0" borderId="0" xfId="155" applyNumberFormat="1" applyFont="1" applyFill="1" applyBorder="1" applyAlignment="1">
      <alignment horizontal="right" vertical="center"/>
    </xf>
    <xf numFmtId="0" fontId="7" fillId="0" borderId="0" xfId="22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>
      <alignment vertical="center"/>
    </xf>
    <xf numFmtId="176" fontId="10" fillId="0" borderId="0" xfId="0" applyNumberFormat="1" applyFont="1" applyFill="1" applyBorder="1">
      <alignment vertical="center"/>
    </xf>
    <xf numFmtId="176" fontId="8" fillId="0" borderId="0" xfId="0" applyNumberFormat="1" applyFont="1" applyFill="1" applyBorder="1">
      <alignment vertical="center"/>
    </xf>
    <xf numFmtId="176" fontId="8" fillId="0" borderId="0" xfId="0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vertical="center" wrapText="1"/>
    </xf>
    <xf numFmtId="49" fontId="7" fillId="0" borderId="0" xfId="0" quotePrefix="1" applyNumberFormat="1" applyFont="1" applyFill="1" applyBorder="1">
      <alignment vertical="center"/>
    </xf>
    <xf numFmtId="0" fontId="7" fillId="0" borderId="0" xfId="155" applyFont="1" applyFill="1" applyBorder="1" applyAlignment="1">
      <alignment vertical="center" wrapText="1"/>
    </xf>
    <xf numFmtId="0" fontId="8" fillId="0" borderId="0" xfId="1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/>
    </xf>
    <xf numFmtId="0" fontId="7" fillId="0" borderId="0" xfId="2" applyFont="1" applyFill="1" applyBorder="1" applyAlignment="1">
      <alignment vertical="center" wrapText="1"/>
    </xf>
    <xf numFmtId="176" fontId="7" fillId="0" borderId="0" xfId="0" applyNumberFormat="1" applyFont="1" applyFill="1" applyBorder="1">
      <alignment vertical="center"/>
    </xf>
    <xf numFmtId="176" fontId="7" fillId="0" borderId="0" xfId="0" applyNumberFormat="1" applyFont="1" applyFill="1" applyBorder="1" applyAlignment="1">
      <alignment horizontal="left" vertical="center"/>
    </xf>
    <xf numFmtId="0" fontId="7" fillId="0" borderId="0" xfId="1" applyFont="1" applyFill="1" applyBorder="1">
      <alignment vertical="center"/>
    </xf>
    <xf numFmtId="0" fontId="8" fillId="0" borderId="0" xfId="2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>
      <alignment vertical="center"/>
    </xf>
    <xf numFmtId="49" fontId="9" fillId="0" borderId="0" xfId="0" applyNumberFormat="1" applyFont="1" applyFill="1" applyBorder="1">
      <alignment vertical="center"/>
    </xf>
    <xf numFmtId="0" fontId="9" fillId="0" borderId="0" xfId="0" applyFont="1" applyFill="1" applyBorder="1" applyAlignment="1">
      <alignment vertical="center" wrapText="1"/>
    </xf>
    <xf numFmtId="176" fontId="9" fillId="0" borderId="0" xfId="0" applyNumberFormat="1" applyFont="1" applyFill="1" applyBorder="1">
      <alignment vertical="center"/>
    </xf>
    <xf numFmtId="0" fontId="8" fillId="0" borderId="0" xfId="0" applyFont="1" applyFill="1" applyBorder="1" applyAlignment="1">
      <alignment horizontal="left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right" vertical="center"/>
    </xf>
    <xf numFmtId="176" fontId="8" fillId="0" borderId="0" xfId="1" applyNumberFormat="1" applyFont="1" applyFill="1" applyBorder="1">
      <alignment vertical="center"/>
    </xf>
    <xf numFmtId="178" fontId="10" fillId="0" borderId="0" xfId="22" applyNumberFormat="1" applyFont="1" applyFill="1" applyBorder="1" applyAlignment="1">
      <alignment horizontal="center" vertical="center"/>
    </xf>
    <xf numFmtId="178" fontId="8" fillId="27" borderId="0" xfId="1" quotePrefix="1" applyNumberFormat="1" applyFont="1" applyFill="1" applyBorder="1" applyAlignment="1">
      <alignment horizontal="left" vertical="center"/>
    </xf>
    <xf numFmtId="49" fontId="7" fillId="27" borderId="0" xfId="0" quotePrefix="1" applyNumberFormat="1" applyFont="1" applyFill="1" applyBorder="1">
      <alignment vertical="center"/>
    </xf>
    <xf numFmtId="0" fontId="9" fillId="0" borderId="0" xfId="2" applyFont="1" applyFill="1" applyBorder="1" applyAlignment="1">
      <alignment horizontal="left" vertical="center"/>
    </xf>
    <xf numFmtId="176" fontId="10" fillId="0" borderId="0" xfId="0" applyNumberFormat="1" applyFont="1" applyFill="1" applyBorder="1" applyAlignment="1">
      <alignment horizontal="right" vertical="center"/>
    </xf>
    <xf numFmtId="14" fontId="8" fillId="0" borderId="0" xfId="0" quotePrefix="1" applyNumberFormat="1" applyFont="1" applyFill="1" applyBorder="1" applyAlignment="1">
      <alignment horizontal="center" vertical="center"/>
    </xf>
    <xf numFmtId="0" fontId="10" fillId="0" borderId="0" xfId="22" applyFont="1" applyFill="1" applyBorder="1" applyAlignment="1">
      <alignment vertical="center" wrapText="1"/>
    </xf>
    <xf numFmtId="0" fontId="10" fillId="0" borderId="0" xfId="22" applyFont="1" applyFill="1" applyBorder="1" applyAlignment="1">
      <alignment horizontal="left" vertical="center"/>
    </xf>
    <xf numFmtId="0" fontId="7" fillId="27" borderId="0" xfId="1" applyFont="1" applyFill="1" applyBorder="1">
      <alignment vertical="center"/>
    </xf>
    <xf numFmtId="0" fontId="9" fillId="27" borderId="0" xfId="0" applyFont="1" applyFill="1" applyBorder="1" applyAlignment="1">
      <alignment vertical="center" wrapText="1"/>
    </xf>
    <xf numFmtId="0" fontId="10" fillId="27" borderId="0" xfId="0" applyFont="1" applyFill="1" applyBorder="1">
      <alignment vertical="center"/>
    </xf>
    <xf numFmtId="176" fontId="10" fillId="27" borderId="0" xfId="0" applyNumberFormat="1" applyFont="1" applyFill="1" applyBorder="1">
      <alignment vertical="center"/>
    </xf>
    <xf numFmtId="0" fontId="7" fillId="0" borderId="0" xfId="1" applyFont="1" applyFill="1" applyBorder="1" applyAlignment="1">
      <alignment vertical="center" wrapText="1"/>
    </xf>
    <xf numFmtId="176" fontId="7" fillId="0" borderId="0" xfId="1" applyNumberFormat="1" applyFont="1" applyFill="1" applyBorder="1" applyAlignment="1">
      <alignment horizontal="right" vertical="center"/>
    </xf>
    <xf numFmtId="49" fontId="8" fillId="0" borderId="0" xfId="0" quotePrefix="1" applyNumberFormat="1" applyFont="1" applyFill="1" applyBorder="1">
      <alignment vertical="center"/>
    </xf>
    <xf numFmtId="176" fontId="7" fillId="0" borderId="0" xfId="1" applyNumberFormat="1" applyFont="1" applyFill="1" applyBorder="1">
      <alignment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151" applyFont="1" applyFill="1" applyBorder="1" applyAlignment="1">
      <alignment vertical="center" wrapText="1"/>
    </xf>
    <xf numFmtId="0" fontId="7" fillId="0" borderId="0" xfId="155" applyFont="1" applyFill="1" applyBorder="1">
      <alignment vertical="center"/>
    </xf>
    <xf numFmtId="0" fontId="7" fillId="0" borderId="0" xfId="22" applyFont="1" applyFill="1" applyBorder="1">
      <alignment vertical="center"/>
    </xf>
    <xf numFmtId="49" fontId="7" fillId="0" borderId="0" xfId="22" quotePrefix="1" applyNumberFormat="1" applyFont="1" applyFill="1" applyBorder="1">
      <alignment vertical="center"/>
    </xf>
    <xf numFmtId="176" fontId="7" fillId="0" borderId="0" xfId="22" applyNumberFormat="1" applyFont="1" applyFill="1" applyBorder="1">
      <alignment vertical="center"/>
    </xf>
    <xf numFmtId="176" fontId="7" fillId="0" borderId="0" xfId="22" applyNumberFormat="1" applyFont="1" applyFill="1" applyBorder="1" applyAlignment="1">
      <alignment horizontal="left" vertical="center"/>
    </xf>
    <xf numFmtId="49" fontId="8" fillId="0" borderId="0" xfId="22" quotePrefix="1" applyNumberFormat="1" applyFont="1" applyFill="1" applyBorder="1">
      <alignment vertical="center"/>
    </xf>
    <xf numFmtId="0" fontId="33" fillId="0" borderId="0" xfId="23" applyFont="1" applyFill="1" applyBorder="1" applyAlignment="1">
      <alignment horizontal="left" vertical="center"/>
    </xf>
    <xf numFmtId="176" fontId="9" fillId="0" borderId="0" xfId="22" applyNumberFormat="1" applyFont="1" applyFill="1" applyBorder="1" applyAlignment="1">
      <alignment horizontal="right" vertical="center"/>
    </xf>
    <xf numFmtId="0" fontId="8" fillId="0" borderId="0" xfId="22" applyFont="1" applyFill="1" applyBorder="1" applyAlignment="1">
      <alignment vertical="center" wrapText="1"/>
    </xf>
    <xf numFmtId="0" fontId="8" fillId="0" borderId="0" xfId="155" quotePrefix="1" applyFont="1" applyFill="1" applyBorder="1">
      <alignment vertical="center"/>
    </xf>
    <xf numFmtId="0" fontId="8" fillId="0" borderId="0" xfId="155" applyFont="1" applyFill="1" applyBorder="1" applyAlignment="1">
      <alignment horizontal="right" vertical="center"/>
    </xf>
    <xf numFmtId="176" fontId="8" fillId="0" borderId="0" xfId="155" applyNumberFormat="1" applyFont="1" applyFill="1" applyBorder="1">
      <alignment vertical="center"/>
    </xf>
    <xf numFmtId="176" fontId="7" fillId="0" borderId="0" xfId="155" applyNumberFormat="1" applyFont="1" applyFill="1" applyBorder="1">
      <alignment vertical="center"/>
    </xf>
    <xf numFmtId="0" fontId="8" fillId="0" borderId="0" xfId="155" applyFont="1" applyFill="1" applyBorder="1" applyAlignment="1">
      <alignment horizontal="left" vertical="center"/>
    </xf>
    <xf numFmtId="176" fontId="8" fillId="0" borderId="0" xfId="155" applyNumberFormat="1" applyFont="1" applyFill="1" applyBorder="1" applyAlignment="1">
      <alignment horizontal="right" vertical="center"/>
    </xf>
    <xf numFmtId="0" fontId="8" fillId="0" borderId="0" xfId="155" applyFont="1" applyFill="1" applyBorder="1">
      <alignment vertical="center"/>
    </xf>
    <xf numFmtId="177" fontId="7" fillId="0" borderId="0" xfId="22" applyNumberFormat="1" applyFont="1" applyFill="1" applyBorder="1" applyAlignment="1">
      <alignment horizontal="center" vertical="center"/>
    </xf>
    <xf numFmtId="0" fontId="8" fillId="0" borderId="0" xfId="1" quotePrefix="1" applyFont="1" applyFill="1" applyBorder="1">
      <alignment vertical="center"/>
    </xf>
    <xf numFmtId="176" fontId="9" fillId="0" borderId="0" xfId="0" applyNumberFormat="1" applyFont="1" applyFill="1" applyBorder="1" applyAlignment="1">
      <alignment horizontal="right" vertical="center"/>
    </xf>
    <xf numFmtId="0" fontId="7" fillId="0" borderId="0" xfId="155" applyFont="1" applyFill="1" applyBorder="1" applyAlignment="1">
      <alignment horizontal="left" vertical="center"/>
    </xf>
    <xf numFmtId="0" fontId="7" fillId="0" borderId="0" xfId="155" quotePrefix="1" applyFont="1" applyFill="1" applyBorder="1">
      <alignment vertical="center"/>
    </xf>
    <xf numFmtId="0" fontId="9" fillId="0" borderId="0" xfId="0" quotePrefix="1" applyFont="1" applyFill="1" applyBorder="1">
      <alignment vertical="center"/>
    </xf>
    <xf numFmtId="0" fontId="7" fillId="34" borderId="0" xfId="0" applyFont="1" applyFill="1" applyBorder="1" applyAlignment="1">
      <alignment vertical="center" wrapText="1"/>
    </xf>
    <xf numFmtId="0" fontId="7" fillId="34" borderId="1" xfId="0" applyFont="1" applyFill="1" applyBorder="1" applyAlignment="1">
      <alignment vertical="center" wrapText="1"/>
    </xf>
    <xf numFmtId="0" fontId="50" fillId="0" borderId="1" xfId="0" applyFont="1" applyFill="1" applyBorder="1" applyAlignment="1">
      <alignment vertical="center" wrapText="1"/>
    </xf>
    <xf numFmtId="178" fontId="50" fillId="0" borderId="1" xfId="1" quotePrefix="1" applyNumberFormat="1" applyFont="1" applyFill="1" applyBorder="1" applyAlignment="1">
      <alignment horizontal="left" vertical="center"/>
    </xf>
    <xf numFmtId="0" fontId="53" fillId="0" borderId="1" xfId="0" applyFont="1" applyFill="1" applyBorder="1">
      <alignment vertical="center"/>
    </xf>
    <xf numFmtId="0" fontId="50" fillId="0" borderId="1" xfId="0" applyFont="1" applyFill="1" applyBorder="1">
      <alignment vertical="center"/>
    </xf>
    <xf numFmtId="49" fontId="53" fillId="0" borderId="1" xfId="0" quotePrefix="1" applyNumberFormat="1" applyFont="1" applyFill="1" applyBorder="1">
      <alignment vertical="center"/>
    </xf>
    <xf numFmtId="176" fontId="53" fillId="0" borderId="1" xfId="0" applyNumberFormat="1" applyFont="1" applyFill="1" applyBorder="1">
      <alignment vertical="center"/>
    </xf>
    <xf numFmtId="176" fontId="53" fillId="0" borderId="1" xfId="1" applyNumberFormat="1" applyFont="1" applyFill="1" applyBorder="1">
      <alignment vertical="center"/>
    </xf>
    <xf numFmtId="0" fontId="50" fillId="0" borderId="1" xfId="1" applyFont="1" applyFill="1" applyBorder="1" applyAlignment="1">
      <alignment vertical="center" wrapText="1"/>
    </xf>
    <xf numFmtId="0" fontId="50" fillId="0" borderId="1" xfId="0" applyFont="1" applyFill="1" applyBorder="1" applyAlignment="1">
      <alignment horizontal="left" vertical="center"/>
    </xf>
    <xf numFmtId="176" fontId="50" fillId="0" borderId="1" xfId="0" applyNumberFormat="1" applyFont="1" applyFill="1" applyBorder="1" applyAlignment="1">
      <alignment horizontal="right" vertical="center"/>
    </xf>
    <xf numFmtId="177" fontId="53" fillId="0" borderId="1" xfId="0" applyNumberFormat="1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vertical="center" wrapText="1"/>
    </xf>
    <xf numFmtId="178" fontId="8" fillId="34" borderId="1" xfId="1" quotePrefix="1" applyNumberFormat="1" applyFont="1" applyFill="1" applyBorder="1" applyAlignment="1">
      <alignment horizontal="left" vertical="center"/>
    </xf>
    <xf numFmtId="0" fontId="7" fillId="34" borderId="1" xfId="0" applyFont="1" applyFill="1" applyBorder="1">
      <alignment vertical="center"/>
    </xf>
    <xf numFmtId="0" fontId="9" fillId="34" borderId="1" xfId="0" applyFont="1" applyFill="1" applyBorder="1">
      <alignment vertical="center"/>
    </xf>
    <xf numFmtId="0" fontId="8" fillId="34" borderId="1" xfId="2" applyFont="1" applyFill="1" applyBorder="1" applyAlignment="1">
      <alignment horizontal="left" vertical="center" wrapText="1"/>
    </xf>
    <xf numFmtId="49" fontId="8" fillId="34" borderId="1" xfId="0" quotePrefix="1" applyNumberFormat="1" applyFont="1" applyFill="1" applyBorder="1">
      <alignment vertical="center"/>
    </xf>
    <xf numFmtId="176" fontId="9" fillId="34" borderId="1" xfId="0" applyNumberFormat="1" applyFont="1" applyFill="1" applyBorder="1">
      <alignment vertical="center"/>
    </xf>
    <xf numFmtId="176" fontId="7" fillId="34" borderId="1" xfId="0" applyNumberFormat="1" applyFont="1" applyFill="1" applyBorder="1">
      <alignment vertical="center"/>
    </xf>
    <xf numFmtId="176" fontId="7" fillId="34" borderId="1" xfId="1" applyNumberFormat="1" applyFont="1" applyFill="1" applyBorder="1">
      <alignment vertical="center"/>
    </xf>
    <xf numFmtId="0" fontId="7" fillId="34" borderId="1" xfId="155" applyFont="1" applyFill="1" applyBorder="1" applyAlignment="1">
      <alignment vertical="center" wrapText="1"/>
    </xf>
    <xf numFmtId="0" fontId="9" fillId="34" borderId="1" xfId="2" applyFont="1" applyFill="1" applyBorder="1" applyAlignment="1">
      <alignment horizontal="left" vertical="center"/>
    </xf>
    <xf numFmtId="176" fontId="7" fillId="34" borderId="1" xfId="1" applyNumberFormat="1" applyFont="1" applyFill="1" applyBorder="1" applyAlignment="1">
      <alignment horizontal="right" vertical="center"/>
    </xf>
    <xf numFmtId="177" fontId="7" fillId="34" borderId="1" xfId="0" applyNumberFormat="1" applyFont="1" applyFill="1" applyBorder="1" applyAlignment="1">
      <alignment horizontal="center" vertical="center"/>
    </xf>
    <xf numFmtId="0" fontId="7" fillId="34" borderId="1" xfId="1" applyFont="1" applyFill="1" applyBorder="1">
      <alignment vertical="center"/>
    </xf>
    <xf numFmtId="0" fontId="8" fillId="34" borderId="1" xfId="0" applyFont="1" applyFill="1" applyBorder="1" applyAlignment="1">
      <alignment vertical="center" wrapText="1"/>
    </xf>
    <xf numFmtId="176" fontId="8" fillId="34" borderId="1" xfId="1" applyNumberFormat="1" applyFont="1" applyFill="1" applyBorder="1">
      <alignment vertical="center"/>
    </xf>
    <xf numFmtId="0" fontId="8" fillId="34" borderId="1" xfId="1" applyFont="1" applyFill="1" applyBorder="1" applyAlignment="1">
      <alignment vertical="center" wrapText="1"/>
    </xf>
    <xf numFmtId="0" fontId="7" fillId="34" borderId="1" xfId="0" applyFont="1" applyFill="1" applyBorder="1" applyAlignment="1">
      <alignment horizontal="left" vertical="center"/>
    </xf>
    <xf numFmtId="0" fontId="8" fillId="34" borderId="1" xfId="0" applyFont="1" applyFill="1" applyBorder="1">
      <alignment vertical="center"/>
    </xf>
    <xf numFmtId="49" fontId="7" fillId="34" borderId="1" xfId="0" quotePrefix="1" applyNumberFormat="1" applyFont="1" applyFill="1" applyBorder="1">
      <alignment vertical="center"/>
    </xf>
    <xf numFmtId="0" fontId="9" fillId="34" borderId="1" xfId="22" applyFont="1" applyFill="1" applyBorder="1" applyAlignment="1">
      <alignment vertical="center" wrapText="1"/>
    </xf>
    <xf numFmtId="0" fontId="9" fillId="34" borderId="1" xfId="0" applyFont="1" applyFill="1" applyBorder="1" applyAlignment="1">
      <alignment vertical="center" wrapText="1"/>
    </xf>
    <xf numFmtId="49" fontId="7" fillId="0" borderId="1" xfId="22" applyNumberFormat="1" applyFont="1" applyFill="1" applyBorder="1">
      <alignment vertical="center"/>
    </xf>
    <xf numFmtId="178" fontId="7" fillId="0" borderId="1" xfId="1" quotePrefix="1" applyNumberFormat="1" applyFont="1" applyFill="1" applyBorder="1" applyAlignment="1">
      <alignment horizontal="left" vertical="center"/>
    </xf>
    <xf numFmtId="178" fontId="9" fillId="0" borderId="1" xfId="0" applyNumberFormat="1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vertical="center" wrapText="1"/>
    </xf>
    <xf numFmtId="178" fontId="7" fillId="0" borderId="1" xfId="155" quotePrefix="1" applyNumberFormat="1" applyFont="1" applyFill="1" applyBorder="1" applyAlignment="1">
      <alignment horizontal="left" vertical="center"/>
    </xf>
    <xf numFmtId="0" fontId="9" fillId="0" borderId="1" xfId="22" applyFont="1" applyFill="1" applyBorder="1" applyAlignment="1">
      <alignment horizontal="right" vertical="center" wrapText="1"/>
    </xf>
    <xf numFmtId="176" fontId="9" fillId="0" borderId="1" xfId="22" applyNumberFormat="1" applyFont="1" applyFill="1" applyBorder="1" applyAlignment="1">
      <alignment vertical="center"/>
    </xf>
    <xf numFmtId="177" fontId="7" fillId="0" borderId="1" xfId="0" applyNumberFormat="1" applyFont="1" applyFill="1" applyBorder="1">
      <alignment vertical="center"/>
    </xf>
    <xf numFmtId="177" fontId="7" fillId="0" borderId="1" xfId="22" applyNumberFormat="1" applyFont="1" applyFill="1" applyBorder="1">
      <alignment vertical="center"/>
    </xf>
    <xf numFmtId="177" fontId="9" fillId="0" borderId="1" xfId="0" applyNumberFormat="1" applyFont="1" applyFill="1" applyBorder="1">
      <alignment vertical="center"/>
    </xf>
    <xf numFmtId="177" fontId="9" fillId="0" borderId="1" xfId="22" applyNumberFormat="1" applyFont="1" applyFill="1" applyBorder="1">
      <alignment vertical="center"/>
    </xf>
    <xf numFmtId="176" fontId="7" fillId="37" borderId="1" xfId="0" applyNumberFormat="1" applyFont="1" applyFill="1" applyBorder="1" applyAlignment="1">
      <alignment horizontal="left" vertical="center"/>
    </xf>
    <xf numFmtId="0" fontId="9" fillId="37" borderId="1" xfId="0" applyFont="1" applyFill="1" applyBorder="1">
      <alignment vertical="center"/>
    </xf>
    <xf numFmtId="0" fontId="11" fillId="0" borderId="0" xfId="22" applyFont="1" applyFill="1" applyAlignment="1">
      <alignment horizontal="center" vertical="center"/>
    </xf>
    <xf numFmtId="0" fontId="8" fillId="0" borderId="0" xfId="22" applyFont="1" applyFill="1" applyAlignment="1">
      <alignment horizontal="center" vertical="center"/>
    </xf>
    <xf numFmtId="0" fontId="5" fillId="0" borderId="0" xfId="22" applyFont="1" applyFill="1" applyAlignment="1">
      <alignment horizontal="center" vertical="center"/>
    </xf>
    <xf numFmtId="177" fontId="7" fillId="34" borderId="1" xfId="0" applyNumberFormat="1" applyFont="1" applyFill="1" applyBorder="1">
      <alignment vertical="center"/>
    </xf>
    <xf numFmtId="176" fontId="7" fillId="34" borderId="1" xfId="0" applyNumberFormat="1" applyFont="1" applyFill="1" applyBorder="1" applyAlignment="1">
      <alignment horizontal="left" vertical="center"/>
    </xf>
    <xf numFmtId="0" fontId="7" fillId="34" borderId="1" xfId="22" applyFont="1" applyFill="1" applyBorder="1" applyAlignment="1">
      <alignment horizontal="center" vertical="center"/>
    </xf>
    <xf numFmtId="0" fontId="7" fillId="34" borderId="1" xfId="22" applyFont="1" applyFill="1" applyBorder="1" applyAlignment="1">
      <alignment vertical="center" wrapText="1"/>
    </xf>
    <xf numFmtId="0" fontId="7" fillId="34" borderId="0" xfId="0" applyFont="1" applyFill="1">
      <alignment vertical="center"/>
    </xf>
    <xf numFmtId="0" fontId="9" fillId="34" borderId="0" xfId="0" applyFont="1" applyFill="1">
      <alignment vertical="center"/>
    </xf>
    <xf numFmtId="0" fontId="7" fillId="34" borderId="1" xfId="22" applyFont="1" applyFill="1" applyBorder="1">
      <alignment vertical="center"/>
    </xf>
    <xf numFmtId="177" fontId="7" fillId="34" borderId="1" xfId="22" applyNumberFormat="1" applyFont="1" applyFill="1" applyBorder="1">
      <alignment vertical="center"/>
    </xf>
    <xf numFmtId="49" fontId="7" fillId="34" borderId="1" xfId="22" applyNumberFormat="1" applyFont="1" applyFill="1" applyBorder="1">
      <alignment vertical="center"/>
    </xf>
    <xf numFmtId="176" fontId="7" fillId="34" borderId="1" xfId="22" applyNumberFormat="1" applyFont="1" applyFill="1" applyBorder="1">
      <alignment vertical="center"/>
    </xf>
    <xf numFmtId="0" fontId="7" fillId="34" borderId="1" xfId="22" applyFont="1" applyFill="1" applyBorder="1" applyAlignment="1">
      <alignment horizontal="left" vertical="center"/>
    </xf>
    <xf numFmtId="176" fontId="7" fillId="34" borderId="1" xfId="22" applyNumberFormat="1" applyFont="1" applyFill="1" applyBorder="1" applyAlignment="1">
      <alignment horizontal="right" vertical="center"/>
    </xf>
    <xf numFmtId="0" fontId="7" fillId="34" borderId="0" xfId="22" applyFont="1" applyFill="1">
      <alignment vertical="center"/>
    </xf>
    <xf numFmtId="0" fontId="5" fillId="34" borderId="0" xfId="22" applyFont="1" applyFill="1">
      <alignment vertical="center"/>
    </xf>
    <xf numFmtId="178" fontId="7" fillId="34" borderId="1" xfId="155" quotePrefix="1" applyNumberFormat="1" applyFont="1" applyFill="1" applyBorder="1" applyAlignment="1">
      <alignment horizontal="left" vertical="center"/>
    </xf>
    <xf numFmtId="177" fontId="9" fillId="34" borderId="1" xfId="22" applyNumberFormat="1" applyFont="1" applyFill="1" applyBorder="1">
      <alignment vertical="center"/>
    </xf>
    <xf numFmtId="0" fontId="9" fillId="34" borderId="1" xfId="22" applyFont="1" applyFill="1" applyBorder="1" applyAlignment="1">
      <alignment horizontal="right" vertical="center" wrapText="1"/>
    </xf>
    <xf numFmtId="176" fontId="9" fillId="34" borderId="1" xfId="22" applyNumberFormat="1" applyFont="1" applyFill="1" applyBorder="1" applyAlignment="1">
      <alignment vertical="center"/>
    </xf>
    <xf numFmtId="176" fontId="9" fillId="34" borderId="1" xfId="22" applyNumberFormat="1" applyFont="1" applyFill="1" applyBorder="1">
      <alignment vertical="center"/>
    </xf>
    <xf numFmtId="0" fontId="9" fillId="34" borderId="1" xfId="22" applyFont="1" applyFill="1" applyBorder="1" applyAlignment="1">
      <alignment horizontal="left" vertical="center"/>
    </xf>
    <xf numFmtId="176" fontId="9" fillId="34" borderId="1" xfId="22" applyNumberFormat="1" applyFont="1" applyFill="1" applyBorder="1" applyAlignment="1">
      <alignment horizontal="right" vertical="center"/>
    </xf>
    <xf numFmtId="0" fontId="4" fillId="34" borderId="0" xfId="22" applyFill="1">
      <alignment vertical="center"/>
    </xf>
    <xf numFmtId="178" fontId="7" fillId="34" borderId="1" xfId="1" quotePrefix="1" applyNumberFormat="1" applyFont="1" applyFill="1" applyBorder="1" applyAlignment="1">
      <alignment horizontal="left" vertical="center"/>
    </xf>
    <xf numFmtId="0" fontId="7" fillId="34" borderId="1" xfId="1" applyFont="1" applyFill="1" applyBorder="1" applyAlignment="1">
      <alignment vertical="center" wrapText="1"/>
    </xf>
    <xf numFmtId="176" fontId="9" fillId="34" borderId="1" xfId="0" applyNumberFormat="1" applyFont="1" applyFill="1" applyBorder="1" applyAlignment="1">
      <alignment horizontal="right" vertical="center"/>
    </xf>
    <xf numFmtId="177" fontId="9" fillId="34" borderId="1" xfId="0" applyNumberFormat="1" applyFont="1" applyFill="1" applyBorder="1">
      <alignment vertical="center"/>
    </xf>
    <xf numFmtId="178" fontId="9" fillId="34" borderId="1" xfId="0" applyNumberFormat="1" applyFont="1" applyFill="1" applyBorder="1" applyAlignment="1">
      <alignment horizontal="center" vertical="center"/>
    </xf>
    <xf numFmtId="0" fontId="10" fillId="34" borderId="0" xfId="0" applyFont="1" applyFill="1">
      <alignment vertical="center"/>
    </xf>
    <xf numFmtId="177" fontId="7" fillId="34" borderId="1" xfId="1" applyNumberFormat="1" applyFont="1" applyFill="1" applyBorder="1">
      <alignment vertical="center"/>
    </xf>
    <xf numFmtId="0" fontId="10" fillId="34" borderId="1" xfId="2" applyFont="1" applyFill="1" applyBorder="1" applyAlignment="1">
      <alignment horizontal="left" vertical="center" wrapText="1"/>
    </xf>
    <xf numFmtId="176" fontId="7" fillId="34" borderId="1" xfId="1" applyNumberFormat="1" applyFont="1" applyFill="1" applyBorder="1" applyAlignment="1">
      <alignment vertical="center"/>
    </xf>
    <xf numFmtId="0" fontId="7" fillId="34" borderId="1" xfId="1" quotePrefix="1" applyFont="1" applyFill="1" applyBorder="1">
      <alignment vertical="center"/>
    </xf>
    <xf numFmtId="0" fontId="8" fillId="34" borderId="1" xfId="1" quotePrefix="1" applyFont="1" applyFill="1" applyBorder="1">
      <alignment vertical="center"/>
    </xf>
    <xf numFmtId="0" fontId="8" fillId="34" borderId="1" xfId="0" applyFont="1" applyFill="1" applyBorder="1" applyAlignment="1">
      <alignment horizontal="left" vertical="center"/>
    </xf>
    <xf numFmtId="0" fontId="8" fillId="34" borderId="1" xfId="0" applyFont="1" applyFill="1" applyBorder="1" applyAlignment="1">
      <alignment horizontal="center" vertical="center"/>
    </xf>
    <xf numFmtId="176" fontId="10" fillId="34" borderId="1" xfId="0" applyNumberFormat="1" applyFont="1" applyFill="1" applyBorder="1">
      <alignment vertical="center"/>
    </xf>
    <xf numFmtId="176" fontId="8" fillId="34" borderId="1" xfId="0" applyNumberFormat="1" applyFont="1" applyFill="1" applyBorder="1" applyAlignment="1">
      <alignment horizontal="right" vertical="center"/>
    </xf>
    <xf numFmtId="0" fontId="8" fillId="34" borderId="0" xfId="0" applyFont="1" applyFill="1">
      <alignment vertical="center"/>
    </xf>
    <xf numFmtId="14" fontId="7" fillId="34" borderId="1" xfId="22" applyNumberFormat="1" applyFont="1" applyFill="1" applyBorder="1" applyAlignment="1">
      <alignment horizontal="center" vertical="center"/>
    </xf>
    <xf numFmtId="177" fontId="8" fillId="34" borderId="1" xfId="0" applyNumberFormat="1" applyFont="1" applyFill="1" applyBorder="1">
      <alignment vertical="center"/>
    </xf>
    <xf numFmtId="49" fontId="9" fillId="34" borderId="1" xfId="0" applyNumberFormat="1" applyFont="1" applyFill="1" applyBorder="1">
      <alignment vertical="center"/>
    </xf>
    <xf numFmtId="0" fontId="10" fillId="34" borderId="1" xfId="0" applyFont="1" applyFill="1" applyBorder="1" applyAlignment="1">
      <alignment vertical="center" wrapText="1"/>
    </xf>
    <xf numFmtId="0" fontId="9" fillId="34" borderId="1" xfId="0" applyFont="1" applyFill="1" applyBorder="1" applyAlignment="1">
      <alignment horizontal="left" vertical="center"/>
    </xf>
    <xf numFmtId="176" fontId="8" fillId="34" borderId="1" xfId="0" applyNumberFormat="1" applyFont="1" applyFill="1" applyBorder="1">
      <alignment vertical="center"/>
    </xf>
    <xf numFmtId="0" fontId="8" fillId="34" borderId="1" xfId="22" applyFont="1" applyFill="1" applyBorder="1">
      <alignment vertical="center"/>
    </xf>
    <xf numFmtId="49" fontId="7" fillId="34" borderId="1" xfId="2" quotePrefix="1" applyNumberFormat="1" applyFont="1" applyFill="1" applyBorder="1">
      <alignment vertical="center"/>
    </xf>
    <xf numFmtId="0" fontId="53" fillId="0" borderId="1" xfId="22" applyFont="1" applyFill="1" applyBorder="1">
      <alignment vertical="center"/>
    </xf>
    <xf numFmtId="0" fontId="7" fillId="37" borderId="1" xfId="22" applyFont="1" applyFill="1" applyBorder="1">
      <alignment vertical="center"/>
    </xf>
    <xf numFmtId="177" fontId="7" fillId="37" borderId="1" xfId="22" applyNumberFormat="1" applyFont="1" applyFill="1" applyBorder="1">
      <alignment vertical="center"/>
    </xf>
    <xf numFmtId="49" fontId="7" fillId="37" borderId="1" xfId="22" applyNumberFormat="1" applyFont="1" applyFill="1" applyBorder="1">
      <alignment vertical="center"/>
    </xf>
    <xf numFmtId="176" fontId="7" fillId="37" borderId="1" xfId="22" applyNumberFormat="1" applyFont="1" applyFill="1" applyBorder="1">
      <alignment vertical="center"/>
    </xf>
    <xf numFmtId="0" fontId="7" fillId="37" borderId="1" xfId="22" applyFont="1" applyFill="1" applyBorder="1" applyAlignment="1">
      <alignment horizontal="left" vertical="center"/>
    </xf>
    <xf numFmtId="176" fontId="7" fillId="37" borderId="1" xfId="22" applyNumberFormat="1" applyFont="1" applyFill="1" applyBorder="1" applyAlignment="1">
      <alignment horizontal="right" vertical="center"/>
    </xf>
    <xf numFmtId="0" fontId="7" fillId="37" borderId="0" xfId="22" applyFont="1" applyFill="1">
      <alignment vertical="center"/>
    </xf>
    <xf numFmtId="0" fontId="5" fillId="37" borderId="0" xfId="22" applyFont="1" applyFill="1">
      <alignment vertical="center"/>
    </xf>
    <xf numFmtId="0" fontId="9" fillId="37" borderId="1" xfId="22" applyFont="1" applyFill="1" applyBorder="1" applyAlignment="1">
      <alignment horizontal="center" vertical="center"/>
    </xf>
    <xf numFmtId="0" fontId="8" fillId="37" borderId="1" xfId="22" applyFont="1" applyFill="1" applyBorder="1">
      <alignment vertical="center"/>
    </xf>
    <xf numFmtId="49" fontId="8" fillId="37" borderId="1" xfId="22" applyNumberFormat="1" applyFont="1" applyFill="1" applyBorder="1">
      <alignment vertical="center"/>
    </xf>
    <xf numFmtId="0" fontId="7" fillId="37" borderId="1" xfId="22" applyFont="1" applyFill="1" applyBorder="1" applyAlignment="1">
      <alignment vertical="center" wrapText="1"/>
    </xf>
    <xf numFmtId="0" fontId="7" fillId="37" borderId="1" xfId="22" applyFont="1" applyFill="1" applyBorder="1" applyAlignment="1">
      <alignment horizontal="center" vertical="center"/>
    </xf>
    <xf numFmtId="0" fontId="8" fillId="37" borderId="0" xfId="22" applyFont="1" applyFill="1">
      <alignment vertical="center"/>
    </xf>
    <xf numFmtId="178" fontId="7" fillId="37" borderId="1" xfId="1" quotePrefix="1" applyNumberFormat="1" applyFont="1" applyFill="1" applyBorder="1" applyAlignment="1">
      <alignment horizontal="left" vertical="center"/>
    </xf>
    <xf numFmtId="0" fontId="7" fillId="37" borderId="1" xfId="0" applyFont="1" applyFill="1" applyBorder="1">
      <alignment vertical="center"/>
    </xf>
    <xf numFmtId="177" fontId="7" fillId="37" borderId="1" xfId="0" applyNumberFormat="1" applyFont="1" applyFill="1" applyBorder="1">
      <alignment vertical="center"/>
    </xf>
    <xf numFmtId="0" fontId="7" fillId="37" borderId="1" xfId="2" applyFont="1" applyFill="1" applyBorder="1" applyAlignment="1">
      <alignment horizontal="left" vertical="center" wrapText="1"/>
    </xf>
    <xf numFmtId="49" fontId="7" fillId="37" borderId="1" xfId="0" quotePrefix="1" applyNumberFormat="1" applyFont="1" applyFill="1" applyBorder="1">
      <alignment vertical="center"/>
    </xf>
    <xf numFmtId="0" fontId="7" fillId="37" borderId="1" xfId="0" applyFont="1" applyFill="1" applyBorder="1" applyAlignment="1">
      <alignment vertical="center" wrapText="1"/>
    </xf>
    <xf numFmtId="176" fontId="7" fillId="37" borderId="1" xfId="0" applyNumberFormat="1" applyFont="1" applyFill="1" applyBorder="1">
      <alignment vertical="center"/>
    </xf>
    <xf numFmtId="0" fontId="9" fillId="37" borderId="1" xfId="0" applyFont="1" applyFill="1" applyBorder="1" applyAlignment="1">
      <alignment vertical="center" wrapText="1"/>
    </xf>
    <xf numFmtId="0" fontId="7" fillId="37" borderId="1" xfId="1" applyFont="1" applyFill="1" applyBorder="1" applyAlignment="1">
      <alignment vertical="center" wrapText="1"/>
    </xf>
    <xf numFmtId="0" fontId="7" fillId="37" borderId="1" xfId="0" applyFont="1" applyFill="1" applyBorder="1" applyAlignment="1">
      <alignment horizontal="left" vertical="center"/>
    </xf>
    <xf numFmtId="176" fontId="7" fillId="37" borderId="1" xfId="0" applyNumberFormat="1" applyFont="1" applyFill="1" applyBorder="1" applyAlignment="1">
      <alignment horizontal="right" vertical="center"/>
    </xf>
    <xf numFmtId="178" fontId="9" fillId="37" borderId="1" xfId="0" applyNumberFormat="1" applyFont="1" applyFill="1" applyBorder="1" applyAlignment="1">
      <alignment horizontal="center" vertical="center"/>
    </xf>
    <xf numFmtId="0" fontId="9" fillId="37" borderId="0" xfId="0" applyFont="1" applyFill="1">
      <alignment vertical="center"/>
    </xf>
    <xf numFmtId="0" fontId="10" fillId="37" borderId="0" xfId="0" applyFont="1" applyFill="1">
      <alignment vertical="center"/>
    </xf>
    <xf numFmtId="176" fontId="9" fillId="37" borderId="1" xfId="0" applyNumberFormat="1" applyFont="1" applyFill="1" applyBorder="1">
      <alignment vertical="center"/>
    </xf>
    <xf numFmtId="176" fontId="9" fillId="37" borderId="1" xfId="0" applyNumberFormat="1" applyFont="1" applyFill="1" applyBorder="1" applyAlignment="1">
      <alignment horizontal="right" vertical="center"/>
    </xf>
    <xf numFmtId="0" fontId="9" fillId="37" borderId="1" xfId="0" applyFont="1" applyFill="1" applyBorder="1" applyAlignment="1">
      <alignment horizontal="center" vertical="center"/>
    </xf>
    <xf numFmtId="0" fontId="7" fillId="37" borderId="0" xfId="0" applyFont="1" applyFill="1">
      <alignment vertical="center"/>
    </xf>
    <xf numFmtId="178" fontId="7" fillId="37" borderId="1" xfId="155" quotePrefix="1" applyNumberFormat="1" applyFont="1" applyFill="1" applyBorder="1" applyAlignment="1">
      <alignment horizontal="left" vertical="center"/>
    </xf>
    <xf numFmtId="177" fontId="9" fillId="37" borderId="1" xfId="0" applyNumberFormat="1" applyFont="1" applyFill="1" applyBorder="1">
      <alignment vertical="center"/>
    </xf>
    <xf numFmtId="0" fontId="7" fillId="37" borderId="1" xfId="155" applyFont="1" applyFill="1" applyBorder="1">
      <alignment vertical="center"/>
    </xf>
    <xf numFmtId="179" fontId="9" fillId="37" borderId="1" xfId="0" applyNumberFormat="1" applyFont="1" applyFill="1" applyBorder="1">
      <alignment vertical="center"/>
    </xf>
    <xf numFmtId="0" fontId="7" fillId="37" borderId="1" xfId="0" applyFont="1" applyFill="1" applyBorder="1" applyAlignment="1">
      <alignment horizontal="center" vertical="center"/>
    </xf>
    <xf numFmtId="176" fontId="7" fillId="37" borderId="1" xfId="1" applyNumberFormat="1" applyFont="1" applyFill="1" applyBorder="1">
      <alignment vertical="center"/>
    </xf>
    <xf numFmtId="0" fontId="7" fillId="37" borderId="1" xfId="1" applyFont="1" applyFill="1" applyBorder="1">
      <alignment vertical="center"/>
    </xf>
    <xf numFmtId="0" fontId="9" fillId="37" borderId="1" xfId="2" applyFont="1" applyFill="1" applyBorder="1" applyAlignment="1">
      <alignment horizontal="left" vertical="center"/>
    </xf>
    <xf numFmtId="0" fontId="8" fillId="37" borderId="0" xfId="0" applyFont="1" applyFill="1">
      <alignment vertical="center"/>
    </xf>
    <xf numFmtId="178" fontId="8" fillId="37" borderId="1" xfId="1" quotePrefix="1" applyNumberFormat="1" applyFont="1" applyFill="1" applyBorder="1" applyAlignment="1">
      <alignment horizontal="left" vertical="center"/>
    </xf>
    <xf numFmtId="0" fontId="8" fillId="37" borderId="1" xfId="0" applyFont="1" applyFill="1" applyBorder="1">
      <alignment vertical="center"/>
    </xf>
    <xf numFmtId="0" fontId="10" fillId="37" borderId="1" xfId="0" applyFont="1" applyFill="1" applyBorder="1">
      <alignment vertical="center"/>
    </xf>
    <xf numFmtId="176" fontId="10" fillId="37" borderId="1" xfId="0" applyNumberFormat="1" applyFont="1" applyFill="1" applyBorder="1">
      <alignment vertical="center"/>
    </xf>
    <xf numFmtId="0" fontId="10" fillId="37" borderId="1" xfId="0" applyFont="1" applyFill="1" applyBorder="1" applyAlignment="1">
      <alignment vertical="center" wrapText="1"/>
    </xf>
    <xf numFmtId="0" fontId="8" fillId="37" borderId="1" xfId="1" applyFont="1" applyFill="1" applyBorder="1" applyAlignment="1">
      <alignment vertical="center" wrapText="1"/>
    </xf>
    <xf numFmtId="176" fontId="9" fillId="37" borderId="1" xfId="22" applyNumberFormat="1" applyFont="1" applyFill="1" applyBorder="1" applyAlignment="1">
      <alignment horizontal="right" vertical="center"/>
    </xf>
    <xf numFmtId="176" fontId="8" fillId="37" borderId="1" xfId="0" applyNumberFormat="1" applyFont="1" applyFill="1" applyBorder="1" applyAlignment="1">
      <alignment horizontal="right" vertical="center"/>
    </xf>
    <xf numFmtId="0" fontId="7" fillId="37" borderId="1" xfId="155" applyFont="1" applyFill="1" applyBorder="1" applyAlignment="1">
      <alignment vertical="center" wrapText="1"/>
    </xf>
    <xf numFmtId="176" fontId="8" fillId="37" borderId="1" xfId="0" applyNumberFormat="1" applyFont="1" applyFill="1" applyBorder="1">
      <alignment vertical="center"/>
    </xf>
    <xf numFmtId="49" fontId="8" fillId="37" borderId="1" xfId="0" quotePrefix="1" applyNumberFormat="1" applyFont="1" applyFill="1" applyBorder="1">
      <alignment vertical="center"/>
    </xf>
    <xf numFmtId="0" fontId="8" fillId="37" borderId="1" xfId="0" applyFont="1" applyFill="1" applyBorder="1" applyAlignment="1">
      <alignment vertical="center" wrapText="1"/>
    </xf>
    <xf numFmtId="0" fontId="8" fillId="37" borderId="1" xfId="0" applyFont="1" applyFill="1" applyBorder="1" applyAlignment="1">
      <alignment horizontal="left" vertical="center"/>
    </xf>
    <xf numFmtId="0" fontId="10" fillId="37" borderId="1" xfId="0" applyNumberFormat="1" applyFont="1" applyFill="1" applyBorder="1" applyAlignment="1">
      <alignment horizontal="center" vertical="center"/>
    </xf>
    <xf numFmtId="49" fontId="9" fillId="37" borderId="1" xfId="0" applyNumberFormat="1" applyFont="1" applyFill="1" applyBorder="1">
      <alignment vertical="center"/>
    </xf>
    <xf numFmtId="176" fontId="10" fillId="37" borderId="0" xfId="0" applyNumberFormat="1" applyFont="1" applyFill="1">
      <alignment vertical="center"/>
    </xf>
    <xf numFmtId="0" fontId="10" fillId="37" borderId="0" xfId="0" applyNumberFormat="1" applyFont="1" applyFill="1">
      <alignment vertical="center"/>
    </xf>
    <xf numFmtId="0" fontId="9" fillId="37" borderId="1" xfId="2" applyFont="1" applyFill="1" applyBorder="1" applyAlignment="1">
      <alignment horizontal="left" vertical="center" wrapText="1"/>
    </xf>
    <xf numFmtId="49" fontId="9" fillId="37" borderId="1" xfId="2" quotePrefix="1" applyNumberFormat="1" applyFont="1" applyFill="1" applyBorder="1">
      <alignment vertical="center"/>
    </xf>
    <xf numFmtId="0" fontId="9" fillId="37" borderId="1" xfId="2" applyFont="1" applyFill="1" applyBorder="1" applyAlignment="1">
      <alignment vertical="center" wrapText="1"/>
    </xf>
    <xf numFmtId="0" fontId="9" fillId="37" borderId="1" xfId="1" applyFont="1" applyFill="1" applyBorder="1" applyAlignment="1">
      <alignment vertical="center" wrapText="1"/>
    </xf>
    <xf numFmtId="0" fontId="9" fillId="37" borderId="1" xfId="0" applyFont="1" applyFill="1" applyBorder="1" applyAlignment="1">
      <alignment horizontal="left" vertical="center"/>
    </xf>
    <xf numFmtId="0" fontId="4" fillId="37" borderId="0" xfId="0" applyFont="1" applyFill="1">
      <alignment vertical="center"/>
    </xf>
    <xf numFmtId="176" fontId="7" fillId="37" borderId="1" xfId="1" applyNumberFormat="1" applyFont="1" applyFill="1" applyBorder="1" applyAlignment="1">
      <alignment horizontal="right" vertical="center"/>
    </xf>
    <xf numFmtId="0" fontId="53" fillId="37" borderId="1" xfId="22" applyFont="1" applyFill="1" applyBorder="1">
      <alignment vertical="center"/>
    </xf>
    <xf numFmtId="49" fontId="7" fillId="37" borderId="1" xfId="22" quotePrefix="1" applyNumberFormat="1" applyFont="1" applyFill="1" applyBorder="1">
      <alignment vertical="center"/>
    </xf>
    <xf numFmtId="0" fontId="10" fillId="37" borderId="0" xfId="22" applyFont="1" applyFill="1">
      <alignment vertical="center"/>
    </xf>
    <xf numFmtId="49" fontId="7" fillId="37" borderId="1" xfId="2" quotePrefix="1" applyNumberFormat="1" applyFont="1" applyFill="1" applyBorder="1">
      <alignment vertical="center"/>
    </xf>
    <xf numFmtId="0" fontId="7" fillId="37" borderId="1" xfId="2" applyFont="1" applyFill="1" applyBorder="1" applyAlignment="1">
      <alignment vertical="center" wrapText="1"/>
    </xf>
    <xf numFmtId="177" fontId="7" fillId="37" borderId="1" xfId="1" applyNumberFormat="1" applyFont="1" applyFill="1" applyBorder="1">
      <alignment vertical="center"/>
    </xf>
    <xf numFmtId="0" fontId="56" fillId="0" borderId="1" xfId="22" applyFont="1" applyFill="1" applyBorder="1" applyAlignment="1">
      <alignment horizontal="center" vertical="center"/>
    </xf>
    <xf numFmtId="177" fontId="8" fillId="0" borderId="1" xfId="0" applyNumberFormat="1" applyFont="1" applyFill="1" applyBorder="1">
      <alignment vertical="center"/>
    </xf>
    <xf numFmtId="177" fontId="7" fillId="0" borderId="1" xfId="1" applyNumberFormat="1" applyFont="1" applyFill="1" applyBorder="1">
      <alignment vertical="center"/>
    </xf>
    <xf numFmtId="14" fontId="7" fillId="0" borderId="1" xfId="22" applyNumberFormat="1" applyFont="1" applyFill="1" applyBorder="1" applyAlignment="1">
      <alignment horizontal="center" vertical="center"/>
    </xf>
    <xf numFmtId="49" fontId="7" fillId="0" borderId="1" xfId="22" applyNumberFormat="1" applyFont="1" applyFill="1" applyBorder="1" applyAlignment="1">
      <alignment horizontal="right" vertical="center"/>
    </xf>
    <xf numFmtId="176" fontId="9" fillId="0" borderId="1" xfId="1" applyNumberFormat="1" applyFont="1" applyFill="1" applyBorder="1">
      <alignment vertical="center"/>
    </xf>
    <xf numFmtId="177" fontId="9" fillId="0" borderId="1" xfId="0" applyNumberFormat="1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28" borderId="14" xfId="0" applyFont="1" applyFill="1" applyBorder="1" applyAlignment="1">
      <alignment horizontal="center" vertical="center" wrapText="1"/>
    </xf>
    <xf numFmtId="0" fontId="7" fillId="28" borderId="15" xfId="0" applyFont="1" applyFill="1" applyBorder="1" applyAlignment="1">
      <alignment horizontal="center" vertical="center" wrapText="1"/>
    </xf>
    <xf numFmtId="0" fontId="7" fillId="28" borderId="16" xfId="0" applyFont="1" applyFill="1" applyBorder="1" applyAlignment="1">
      <alignment horizontal="center" vertical="center" wrapText="1"/>
    </xf>
  </cellXfs>
  <cellStyles count="222">
    <cellStyle name="_10月" xfId="56"/>
    <cellStyle name="_3月群環主力" xfId="57"/>
    <cellStyle name="_950804資立-旺詮" xfId="58"/>
    <cellStyle name="_950818資立ASUS PC" xfId="59"/>
    <cellStyle name="_96年採購訂購單-12月" xfId="60"/>
    <cellStyle name="_96年採購訂購單-9月" xfId="61"/>
    <cellStyle name="_97年採購訂購單" xfId="62"/>
    <cellStyle name="_HP 商用電腦6月 TAM 報價工具 (Rev. 0613)" xfId="63"/>
    <cellStyle name="_Run Rate Price Table &amp; Order Plan (6.17)" xfId="64"/>
    <cellStyle name="_中鋼運通-10103" xfId="65"/>
    <cellStyle name="_特價商品" xfId="66"/>
    <cellStyle name="_採購-週報" xfId="67"/>
    <cellStyle name="_楠電工作站規格- 主機板" xfId="68"/>
    <cellStyle name="_廠商訂購統計表~97年" xfId="69"/>
    <cellStyle name="_應付帳款-10108" xfId="70"/>
    <cellStyle name="=C:\WINDOWS\SYSTEM32\COMMAND.COM" xfId="71"/>
    <cellStyle name="•W_laroux" xfId="72"/>
    <cellStyle name="0,0_x000d__x000a_NA_x000d__x000a_" xfId="3"/>
    <cellStyle name="0,0_x000d__x000a_NA_x000d__x000a_ 2" xfId="73"/>
    <cellStyle name="0,0_x000d__x000a_NA_x000d__x000a_ 3" xfId="74"/>
    <cellStyle name="0,0_x000d__x000a_NA_x000d__x000a__楠梓電子-10209" xfId="75"/>
    <cellStyle name="20% - 輔色1 2" xfId="4"/>
    <cellStyle name="20% - 輔色1 3" xfId="76"/>
    <cellStyle name="20% - 輔色2 2" xfId="5"/>
    <cellStyle name="20% - 輔色2 3" xfId="77"/>
    <cellStyle name="20% - 輔色3 2" xfId="6"/>
    <cellStyle name="20% - 輔色3 3" xfId="78"/>
    <cellStyle name="20% - 輔色4 2" xfId="7"/>
    <cellStyle name="20% - 輔色4 3" xfId="79"/>
    <cellStyle name="20% - 輔色5 2" xfId="8"/>
    <cellStyle name="20% - 輔色5 3" xfId="80"/>
    <cellStyle name="20% - 輔色6 2" xfId="9"/>
    <cellStyle name="20% - 輔色6 3" xfId="81"/>
    <cellStyle name="40% - 輔色1 2" xfId="10"/>
    <cellStyle name="40% - 輔色1 3" xfId="82"/>
    <cellStyle name="40% - 輔色2 2" xfId="11"/>
    <cellStyle name="40% - 輔色2 3" xfId="83"/>
    <cellStyle name="40% - 輔色3 2" xfId="12"/>
    <cellStyle name="40% - 輔色3 3" xfId="84"/>
    <cellStyle name="40% - 輔色4 2" xfId="13"/>
    <cellStyle name="40% - 輔色4 3" xfId="85"/>
    <cellStyle name="40% - 輔色5 2" xfId="14"/>
    <cellStyle name="40% - 輔色5 3" xfId="86"/>
    <cellStyle name="40% - 輔色6 2" xfId="15"/>
    <cellStyle name="40% - 輔色6 3" xfId="87"/>
    <cellStyle name="60% - 輔色1 2" xfId="16"/>
    <cellStyle name="60% - 輔色1 3" xfId="88"/>
    <cellStyle name="60% - 輔色2 2" xfId="17"/>
    <cellStyle name="60% - 輔色2 3" xfId="89"/>
    <cellStyle name="60% - 輔色3 2" xfId="18"/>
    <cellStyle name="60% - 輔色3 3" xfId="90"/>
    <cellStyle name="60% - 輔色4 2" xfId="19"/>
    <cellStyle name="60% - 輔色4 3" xfId="91"/>
    <cellStyle name="60% - 輔色5 2" xfId="20"/>
    <cellStyle name="60% - 輔色5 3" xfId="92"/>
    <cellStyle name="60% - 輔色6 2" xfId="21"/>
    <cellStyle name="60% - 輔色6 3" xfId="93"/>
    <cellStyle name="Calc Currency (0)" xfId="94"/>
    <cellStyle name="Calc Currency (2)" xfId="95"/>
    <cellStyle name="Calc Percent (0)" xfId="96"/>
    <cellStyle name="Calc Percent (1)" xfId="97"/>
    <cellStyle name="Calc Percent (2)" xfId="98"/>
    <cellStyle name="Calc Units (0)" xfId="99"/>
    <cellStyle name="Calc Units (1)" xfId="100"/>
    <cellStyle name="Calc Units (2)" xfId="101"/>
    <cellStyle name="category" xfId="102"/>
    <cellStyle name="Comma [0]_#6 Temps &amp; Contractors" xfId="103"/>
    <cellStyle name="Comma [00]" xfId="104"/>
    <cellStyle name="Comma_#6 Temps &amp; Contractors" xfId="105"/>
    <cellStyle name="Currency [0]_#6 Temps &amp; Contractors" xfId="106"/>
    <cellStyle name="Currency [00]" xfId="107"/>
    <cellStyle name="Currency_#6 Temps &amp; Contractors" xfId="108"/>
    <cellStyle name="Date Short" xfId="109"/>
    <cellStyle name="Enter Currency (0)" xfId="110"/>
    <cellStyle name="Enter Currency (2)" xfId="111"/>
    <cellStyle name="Enter Units (0)" xfId="112"/>
    <cellStyle name="Enter Units (1)" xfId="113"/>
    <cellStyle name="Enter Units (2)" xfId="114"/>
    <cellStyle name="Followed Hyperlink_Product Structure v3.3" xfId="115"/>
    <cellStyle name="Grey" xfId="116"/>
    <cellStyle name="HEADER" xfId="117"/>
    <cellStyle name="Header1" xfId="118"/>
    <cellStyle name="Header2" xfId="119"/>
    <cellStyle name="Hyperlink_Product Structure v3.3" xfId="120"/>
    <cellStyle name="Input [yellow]" xfId="121"/>
    <cellStyle name="Komma [0]_RESULTS" xfId="122"/>
    <cellStyle name="Komma_RESULTS" xfId="123"/>
    <cellStyle name="Link Currency (0)" xfId="124"/>
    <cellStyle name="Link Currency (2)" xfId="125"/>
    <cellStyle name="Link Units (0)" xfId="126"/>
    <cellStyle name="Link Units (1)" xfId="127"/>
    <cellStyle name="Link Units (2)" xfId="128"/>
    <cellStyle name="MKT" xfId="129"/>
    <cellStyle name="Model" xfId="130"/>
    <cellStyle name="Normal - Style1" xfId="131"/>
    <cellStyle name="Normal_# 41-Market &amp;Trends" xfId="132"/>
    <cellStyle name="Œ…‹æØ‚è [0.00]_laroux" xfId="133"/>
    <cellStyle name="Œ…‹æØ‚è_laroux" xfId="134"/>
    <cellStyle name="Percent [0]" xfId="135"/>
    <cellStyle name="Percent [00]" xfId="136"/>
    <cellStyle name="Percent [2]" xfId="137"/>
    <cellStyle name="Percent_#6 Temps &amp; Contractors" xfId="138"/>
    <cellStyle name="PrePop Currency (0)" xfId="139"/>
    <cellStyle name="PrePop Currency (2)" xfId="140"/>
    <cellStyle name="PrePop Units (0)" xfId="141"/>
    <cellStyle name="PrePop Units (1)" xfId="142"/>
    <cellStyle name="PrePop Units (2)" xfId="143"/>
    <cellStyle name="subhead" xfId="144"/>
    <cellStyle name="Text Indent A" xfId="145"/>
    <cellStyle name="Text Indent B" xfId="146"/>
    <cellStyle name="Text Indent C" xfId="147"/>
    <cellStyle name="Title2" xfId="148"/>
    <cellStyle name="Valuta [0]_RESULTS" xfId="149"/>
    <cellStyle name="Valuta_RESULTS" xfId="150"/>
    <cellStyle name="一般" xfId="0" builtinId="0"/>
    <cellStyle name="一般 10" xfId="22"/>
    <cellStyle name="一般 11" xfId="151"/>
    <cellStyle name="一般 12" xfId="23"/>
    <cellStyle name="一般 2" xfId="24"/>
    <cellStyle name="一般 2 2" xfId="152"/>
    <cellStyle name="一般 2 3" xfId="211"/>
    <cellStyle name="一般 3" xfId="1"/>
    <cellStyle name="一般 3 2" xfId="154"/>
    <cellStyle name="一般 3 3" xfId="155"/>
    <cellStyle name="一般 3 4" xfId="153"/>
    <cellStyle name="一般 4" xfId="25"/>
    <cellStyle name="一般 4 2" xfId="53"/>
    <cellStyle name="一般 4 3" xfId="156"/>
    <cellStyle name="一般 4 4" xfId="212"/>
    <cellStyle name="一般 5" xfId="157"/>
    <cellStyle name="一般 6" xfId="158"/>
    <cellStyle name="一般 7" xfId="159"/>
    <cellStyle name="一般 8" xfId="160"/>
    <cellStyle name="一般 9" xfId="161"/>
    <cellStyle name="一般_備貨庫存" xfId="2"/>
    <cellStyle name="千分位 2" xfId="26"/>
    <cellStyle name="千分位 2 2" xfId="51"/>
    <cellStyle name="千分位 2 2 2" xfId="163"/>
    <cellStyle name="千分位 2 2 3" xfId="213"/>
    <cellStyle name="千分位 2 3" xfId="164"/>
    <cellStyle name="千分位 2 3 2" xfId="214"/>
    <cellStyle name="千分位 2 4" xfId="162"/>
    <cellStyle name="千分位 2 5" xfId="215"/>
    <cellStyle name="千分位 3" xfId="27"/>
    <cellStyle name="千分位 3 2" xfId="54"/>
    <cellStyle name="千分位 3 3" xfId="165"/>
    <cellStyle name="千分位 3 4" xfId="216"/>
    <cellStyle name="千分位 4" xfId="52"/>
    <cellStyle name="中等 2" xfId="28"/>
    <cellStyle name="中等 3" xfId="166"/>
    <cellStyle name="合計 2" xfId="29"/>
    <cellStyle name="合計 3" xfId="167"/>
    <cellStyle name="好 2" xfId="30"/>
    <cellStyle name="好 3" xfId="168"/>
    <cellStyle name="好_光陽工業-10210" xfId="169"/>
    <cellStyle name="好_光陽工業-10210_楠梓電子-10301" xfId="170"/>
    <cellStyle name="好_光陽工業-10303" xfId="171"/>
    <cellStyle name="好_楠梓電子-10211" xfId="172"/>
    <cellStyle name="好_楠梓電子-10211_楠梓電子-10301" xfId="173"/>
    <cellStyle name="百分比 2" xfId="174"/>
    <cellStyle name="計算方式 2" xfId="31"/>
    <cellStyle name="計算方式 3" xfId="175"/>
    <cellStyle name="貨幣 2" xfId="176"/>
    <cellStyle name="貨幣 2 2" xfId="217"/>
    <cellStyle name="貨幣 3" xfId="177"/>
    <cellStyle name="貨幣 3 2" xfId="178"/>
    <cellStyle name="貨幣 3 2 2" xfId="218"/>
    <cellStyle name="貨幣 3 3" xfId="179"/>
    <cellStyle name="貨幣 3 3 2" xfId="219"/>
    <cellStyle name="貨幣 3 4" xfId="220"/>
    <cellStyle name="貨幣[0]_CTX-LEM" xfId="180"/>
    <cellStyle name="連結的儲存格 2" xfId="32"/>
    <cellStyle name="連結的儲存格 3" xfId="181"/>
    <cellStyle name="備註 2" xfId="33"/>
    <cellStyle name="備註 2 2" xfId="183"/>
    <cellStyle name="備註 2 3" xfId="221"/>
    <cellStyle name="備註 3" xfId="182"/>
    <cellStyle name="說明文字 2" xfId="34"/>
    <cellStyle name="說明文字 3" xfId="184"/>
    <cellStyle name="輔色1 2" xfId="35"/>
    <cellStyle name="輔色1 3" xfId="185"/>
    <cellStyle name="輔色2 2" xfId="36"/>
    <cellStyle name="輔色2 3" xfId="186"/>
    <cellStyle name="輔色3 2" xfId="37"/>
    <cellStyle name="輔色3 3" xfId="187"/>
    <cellStyle name="輔色4 2" xfId="38"/>
    <cellStyle name="輔色4 3" xfId="188"/>
    <cellStyle name="輔色5 2" xfId="39"/>
    <cellStyle name="輔色5 3" xfId="189"/>
    <cellStyle name="輔色6 2" xfId="40"/>
    <cellStyle name="輔色6 3" xfId="190"/>
    <cellStyle name="標題 1 2" xfId="41"/>
    <cellStyle name="標題 1 3" xfId="192"/>
    <cellStyle name="標題 2 2" xfId="42"/>
    <cellStyle name="標題 2 3" xfId="193"/>
    <cellStyle name="標題 3 2" xfId="43"/>
    <cellStyle name="標題 3 3" xfId="194"/>
    <cellStyle name="標題 4 2" xfId="44"/>
    <cellStyle name="標題 4 3" xfId="195"/>
    <cellStyle name="標題 5" xfId="45"/>
    <cellStyle name="標題 6" xfId="191"/>
    <cellStyle name="樣式 1" xfId="55"/>
    <cellStyle name="樣式 1 2" xfId="196"/>
    <cellStyle name="樣式 1 2 2" xfId="197"/>
    <cellStyle name="樣式 1 2 3" xfId="198"/>
    <cellStyle name="樣式 2" xfId="199"/>
    <cellStyle name="輸入 2" xfId="46"/>
    <cellStyle name="輸入 3" xfId="200"/>
    <cellStyle name="輸出 2" xfId="47"/>
    <cellStyle name="輸出 3" xfId="201"/>
    <cellStyle name="檢查儲存格 2" xfId="48"/>
    <cellStyle name="檢查儲存格 3" xfId="202"/>
    <cellStyle name="壞 2" xfId="49"/>
    <cellStyle name="壞 3" xfId="203"/>
    <cellStyle name="壞_光陽工業-10210" xfId="204"/>
    <cellStyle name="壞_光陽工業-10210_楠梓電子-10301" xfId="205"/>
    <cellStyle name="壞_光陽工業-10303" xfId="206"/>
    <cellStyle name="壞_楠梓電子-10211" xfId="207"/>
    <cellStyle name="壞_楠梓電子-10211_楠梓電子-10301" xfId="208"/>
    <cellStyle name="警告文字 2" xfId="50"/>
    <cellStyle name="警告文字 3" xfId="209"/>
    <cellStyle name="표준_lg_daily_build_update(20021008)" xfId="210"/>
  </cellStyles>
  <dxfs count="0"/>
  <tableStyles count="0" defaultTableStyle="TableStyleMedium2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37"/>
  <sheetViews>
    <sheetView tabSelected="1" zoomScale="80" zoomScaleNormal="80" workbookViewId="0">
      <pane ySplit="4" topLeftCell="A5" activePane="bottomLeft" state="frozen"/>
      <selection activeCell="B32" sqref="B32"/>
      <selection pane="bottomLeft" activeCell="M17" sqref="M17"/>
    </sheetView>
  </sheetViews>
  <sheetFormatPr defaultColWidth="9" defaultRowHeight="16.5"/>
  <cols>
    <col min="1" max="2" width="10.625" style="123" customWidth="1"/>
    <col min="3" max="4" width="11.625" style="123" customWidth="1"/>
    <col min="5" max="5" width="15.375" style="148" customWidth="1"/>
    <col min="6" max="6" width="31.625" style="123" customWidth="1"/>
    <col min="7" max="7" width="6.625" style="123" customWidth="1"/>
    <col min="8" max="9" width="10.875" style="149" bestFit="1" customWidth="1"/>
    <col min="10" max="10" width="16.625" style="123" customWidth="1"/>
    <col min="11" max="11" width="10.125" style="123" bestFit="1" customWidth="1"/>
    <col min="12" max="12" width="6.625" style="150" customWidth="1"/>
    <col min="13" max="13" width="6.625" style="151" customWidth="1"/>
    <col min="14" max="15" width="11.625" style="123" customWidth="1"/>
    <col min="16" max="16" width="13.375" style="123" customWidth="1"/>
    <col min="17" max="17" width="19" style="87" customWidth="1"/>
    <col min="18" max="16384" width="9" style="123"/>
  </cols>
  <sheetData>
    <row r="1" spans="1:21" s="76" customFormat="1" ht="24" customHeight="1">
      <c r="A1" s="76" t="s">
        <v>2842</v>
      </c>
      <c r="E1" s="77"/>
      <c r="H1" s="78"/>
      <c r="I1" s="78"/>
      <c r="L1" s="79"/>
      <c r="M1" s="80"/>
      <c r="Q1" s="81"/>
    </row>
    <row r="2" spans="1:21" s="82" customFormat="1" ht="24" customHeight="1">
      <c r="H2" s="84"/>
      <c r="I2" s="84"/>
      <c r="J2" s="82" t="s">
        <v>21</v>
      </c>
      <c r="K2" s="84">
        <f>SUM(I9:I37)</f>
        <v>110246</v>
      </c>
      <c r="L2" s="85"/>
      <c r="M2" s="86"/>
      <c r="Q2" s="87"/>
    </row>
    <row r="3" spans="1:21" s="82" customFormat="1" ht="24" customHeight="1">
      <c r="E3" s="83"/>
      <c r="H3" s="84"/>
      <c r="I3" s="84"/>
      <c r="J3" s="82" t="s">
        <v>20</v>
      </c>
      <c r="K3" s="84">
        <f>SUM(M9:M38)</f>
        <v>5462</v>
      </c>
      <c r="L3" s="85"/>
      <c r="M3" s="86"/>
      <c r="Q3" s="87"/>
    </row>
    <row r="4" spans="1:21" s="82" customFormat="1" ht="15.75">
      <c r="A4" s="88" t="s">
        <v>19</v>
      </c>
      <c r="B4" s="88" t="s">
        <v>18</v>
      </c>
      <c r="C4" s="88" t="s">
        <v>17</v>
      </c>
      <c r="D4" s="88" t="s">
        <v>16</v>
      </c>
      <c r="E4" s="89" t="s">
        <v>15</v>
      </c>
      <c r="F4" s="88" t="s">
        <v>14</v>
      </c>
      <c r="G4" s="88" t="s">
        <v>13</v>
      </c>
      <c r="H4" s="90" t="s">
        <v>1560</v>
      </c>
      <c r="I4" s="90" t="s">
        <v>11</v>
      </c>
      <c r="J4" s="88" t="s">
        <v>10</v>
      </c>
      <c r="K4" s="88" t="s">
        <v>5</v>
      </c>
      <c r="L4" s="91" t="s">
        <v>9</v>
      </c>
      <c r="M4" s="92" t="s">
        <v>8</v>
      </c>
      <c r="N4" s="88" t="s">
        <v>7</v>
      </c>
      <c r="O4" s="88" t="s">
        <v>6</v>
      </c>
      <c r="P4" s="88" t="s">
        <v>5</v>
      </c>
      <c r="Q4" s="87" t="s">
        <v>4</v>
      </c>
      <c r="R4" s="82" t="s">
        <v>3</v>
      </c>
      <c r="S4" s="82" t="s">
        <v>2</v>
      </c>
      <c r="T4" s="82" t="s">
        <v>1</v>
      </c>
      <c r="U4" s="82" t="s">
        <v>0</v>
      </c>
    </row>
    <row r="5" spans="1:21" ht="30.95" customHeight="1">
      <c r="A5" s="106" t="s">
        <v>2851</v>
      </c>
      <c r="B5" s="106" t="s">
        <v>2850</v>
      </c>
      <c r="C5" s="106"/>
      <c r="D5" s="106" t="s">
        <v>23</v>
      </c>
      <c r="E5" s="490"/>
      <c r="F5" s="106" t="s">
        <v>2848</v>
      </c>
      <c r="G5" s="106">
        <v>1</v>
      </c>
      <c r="H5" s="113">
        <v>635</v>
      </c>
      <c r="I5" s="113">
        <f>G5*H5</f>
        <v>635</v>
      </c>
      <c r="J5" s="101" t="s">
        <v>26</v>
      </c>
      <c r="K5" s="106" t="s">
        <v>34</v>
      </c>
      <c r="L5" s="109">
        <v>60</v>
      </c>
      <c r="M5" s="122"/>
      <c r="N5" s="106"/>
      <c r="O5" s="110"/>
      <c r="P5" s="106"/>
    </row>
    <row r="6" spans="1:21" s="5" customFormat="1" ht="30.95" customHeight="1">
      <c r="A6" s="106" t="s">
        <v>2851</v>
      </c>
      <c r="B6" s="106" t="s">
        <v>2850</v>
      </c>
      <c r="C6" s="629"/>
      <c r="D6" s="106" t="s">
        <v>23</v>
      </c>
      <c r="E6" s="4"/>
      <c r="F6" s="136" t="s">
        <v>2849</v>
      </c>
      <c r="G6" s="165">
        <v>1</v>
      </c>
      <c r="H6" s="24">
        <v>2450</v>
      </c>
      <c r="I6" s="113">
        <f>G6*H6</f>
        <v>2450</v>
      </c>
      <c r="J6" s="101" t="s">
        <v>26</v>
      </c>
      <c r="K6" s="106" t="s">
        <v>34</v>
      </c>
      <c r="L6" s="23">
        <v>60</v>
      </c>
      <c r="M6" s="18"/>
      <c r="N6" s="9"/>
      <c r="O6" s="34"/>
      <c r="P6" s="101"/>
      <c r="Q6" s="39"/>
      <c r="R6" s="39"/>
      <c r="S6" s="39"/>
      <c r="T6" s="39"/>
      <c r="U6" s="39"/>
    </row>
    <row r="7" spans="1:21" s="5" customFormat="1" ht="30.95" customHeight="1">
      <c r="A7" s="106" t="s">
        <v>2911</v>
      </c>
      <c r="B7" s="33"/>
      <c r="C7" s="629">
        <v>44292</v>
      </c>
      <c r="D7" s="162" t="s">
        <v>99</v>
      </c>
      <c r="E7" s="4" t="s">
        <v>2730</v>
      </c>
      <c r="F7" s="136" t="s">
        <v>2913</v>
      </c>
      <c r="G7" s="165">
        <v>1</v>
      </c>
      <c r="H7" s="24">
        <v>3333</v>
      </c>
      <c r="I7" s="360">
        <v>3333</v>
      </c>
      <c r="J7" s="25" t="s">
        <v>2497</v>
      </c>
      <c r="K7" s="8" t="s">
        <v>27</v>
      </c>
      <c r="L7" s="23">
        <v>45</v>
      </c>
      <c r="M7" s="18">
        <v>166.65</v>
      </c>
      <c r="N7" s="9" t="s">
        <v>2916</v>
      </c>
      <c r="O7" s="34"/>
      <c r="P7" s="101" t="s">
        <v>2912</v>
      </c>
      <c r="Q7" s="39"/>
      <c r="R7" s="39"/>
      <c r="S7" s="39"/>
      <c r="T7" s="39"/>
      <c r="U7" s="39"/>
    </row>
    <row r="8" spans="1:21" s="13" customFormat="1" ht="30.95" customHeight="1">
      <c r="A8" s="46" t="s">
        <v>2911</v>
      </c>
      <c r="B8" s="33"/>
      <c r="C8" s="629">
        <v>44292</v>
      </c>
      <c r="D8" s="184" t="s">
        <v>99</v>
      </c>
      <c r="E8" s="189" t="s">
        <v>2730</v>
      </c>
      <c r="F8" s="184" t="s">
        <v>2914</v>
      </c>
      <c r="G8" s="165">
        <v>1</v>
      </c>
      <c r="H8" s="165">
        <v>3333</v>
      </c>
      <c r="I8" s="165">
        <v>3333</v>
      </c>
      <c r="J8" s="15" t="s">
        <v>2497</v>
      </c>
      <c r="K8" s="8" t="s">
        <v>27</v>
      </c>
      <c r="L8" s="167">
        <v>45</v>
      </c>
      <c r="M8" s="12">
        <v>166.65</v>
      </c>
      <c r="N8" s="10" t="s">
        <v>2917</v>
      </c>
      <c r="O8" s="6"/>
      <c r="P8" s="34" t="s">
        <v>2912</v>
      </c>
      <c r="Q8" s="14"/>
      <c r="R8" s="14"/>
      <c r="S8" s="14"/>
      <c r="T8" s="14"/>
      <c r="U8" s="14"/>
    </row>
    <row r="9" spans="1:21" s="13" customFormat="1" ht="30.95" customHeight="1">
      <c r="A9" s="491" t="s">
        <v>2592</v>
      </c>
      <c r="B9" s="33" t="s">
        <v>2906</v>
      </c>
      <c r="C9" s="502">
        <v>44292</v>
      </c>
      <c r="D9" s="9" t="s">
        <v>629</v>
      </c>
      <c r="E9" s="28" t="s">
        <v>627</v>
      </c>
      <c r="F9" s="25" t="s">
        <v>2918</v>
      </c>
      <c r="G9" s="8">
        <v>1</v>
      </c>
      <c r="H9" s="165">
        <v>4000</v>
      </c>
      <c r="I9" s="2">
        <v>4000</v>
      </c>
      <c r="J9" s="66" t="s">
        <v>2597</v>
      </c>
      <c r="K9" s="25" t="s">
        <v>2915</v>
      </c>
      <c r="L9" s="11">
        <v>30</v>
      </c>
      <c r="M9" s="181">
        <v>200</v>
      </c>
      <c r="N9" s="8" t="s">
        <v>2920</v>
      </c>
      <c r="O9" s="492"/>
      <c r="P9" s="101" t="s">
        <v>2912</v>
      </c>
      <c r="Q9" s="5"/>
    </row>
    <row r="10" spans="1:21" ht="30.95" customHeight="1">
      <c r="A10" s="106" t="s">
        <v>2592</v>
      </c>
      <c r="B10" s="106" t="s">
        <v>2906</v>
      </c>
      <c r="C10" s="502">
        <v>44292</v>
      </c>
      <c r="D10" s="40" t="s">
        <v>629</v>
      </c>
      <c r="E10" s="27" t="s">
        <v>627</v>
      </c>
      <c r="F10" s="40" t="s">
        <v>2919</v>
      </c>
      <c r="G10" s="106">
        <v>1</v>
      </c>
      <c r="H10" s="113">
        <v>6000</v>
      </c>
      <c r="I10" s="113">
        <v>6000</v>
      </c>
      <c r="J10" s="101" t="s">
        <v>2499</v>
      </c>
      <c r="K10" s="25" t="s">
        <v>2915</v>
      </c>
      <c r="L10" s="109">
        <v>30</v>
      </c>
      <c r="M10" s="122">
        <v>250</v>
      </c>
      <c r="N10" s="8" t="s">
        <v>2920</v>
      </c>
      <c r="O10" s="492"/>
      <c r="P10" s="101" t="s">
        <v>2912</v>
      </c>
    </row>
    <row r="11" spans="1:21" ht="30.95" customHeight="1">
      <c r="A11" s="106" t="s">
        <v>2923</v>
      </c>
      <c r="B11" s="106" t="s">
        <v>2921</v>
      </c>
      <c r="C11" s="501">
        <v>44293</v>
      </c>
      <c r="D11" s="106" t="s">
        <v>2469</v>
      </c>
      <c r="E11" s="490"/>
      <c r="F11" s="106" t="s">
        <v>2924</v>
      </c>
      <c r="G11" s="106">
        <v>1</v>
      </c>
      <c r="H11" s="113">
        <v>1800</v>
      </c>
      <c r="I11" s="113">
        <v>1800</v>
      </c>
      <c r="J11" s="101" t="s">
        <v>2470</v>
      </c>
      <c r="K11" s="106" t="s">
        <v>27</v>
      </c>
      <c r="L11" s="109">
        <v>30</v>
      </c>
      <c r="M11" s="122">
        <v>90</v>
      </c>
      <c r="N11" s="106" t="s">
        <v>2927</v>
      </c>
      <c r="O11" s="110"/>
      <c r="P11" s="106"/>
    </row>
    <row r="12" spans="1:21" ht="30.95" customHeight="1">
      <c r="A12" s="106" t="s">
        <v>2922</v>
      </c>
      <c r="B12" s="106" t="s">
        <v>2921</v>
      </c>
      <c r="C12" s="501">
        <v>44293</v>
      </c>
      <c r="D12" s="106" t="s">
        <v>2469</v>
      </c>
      <c r="E12" s="4"/>
      <c r="F12" s="34" t="s">
        <v>2925</v>
      </c>
      <c r="G12" s="106">
        <v>1</v>
      </c>
      <c r="H12" s="113">
        <v>600</v>
      </c>
      <c r="I12" s="113">
        <v>600</v>
      </c>
      <c r="J12" s="101" t="s">
        <v>2470</v>
      </c>
      <c r="K12" s="106" t="s">
        <v>27</v>
      </c>
      <c r="L12" s="109">
        <v>30</v>
      </c>
      <c r="M12" s="122">
        <v>30</v>
      </c>
      <c r="N12" s="106" t="s">
        <v>2926</v>
      </c>
      <c r="O12" s="106"/>
      <c r="P12" s="101"/>
    </row>
    <row r="13" spans="1:21" ht="30.95" customHeight="1">
      <c r="A13" s="106"/>
      <c r="B13" s="106"/>
      <c r="C13" s="629">
        <v>44287</v>
      </c>
      <c r="D13" s="106" t="s">
        <v>2928</v>
      </c>
      <c r="E13" s="490"/>
      <c r="F13" s="106" t="s">
        <v>2929</v>
      </c>
      <c r="G13" s="106">
        <v>1</v>
      </c>
      <c r="H13" s="113">
        <v>90000</v>
      </c>
      <c r="I13" s="113">
        <v>90000</v>
      </c>
      <c r="J13" s="101"/>
      <c r="K13" s="106"/>
      <c r="L13" s="109"/>
      <c r="M13" s="122">
        <v>4500</v>
      </c>
      <c r="N13" s="106" t="s">
        <v>2930</v>
      </c>
      <c r="O13" s="106"/>
      <c r="P13" s="106"/>
    </row>
    <row r="14" spans="1:21" ht="30.95" customHeight="1">
      <c r="A14" s="106"/>
      <c r="B14" s="106"/>
      <c r="C14" s="501">
        <v>44293</v>
      </c>
      <c r="D14" s="106" t="s">
        <v>2932</v>
      </c>
      <c r="E14" s="490"/>
      <c r="F14" s="34" t="s">
        <v>2933</v>
      </c>
      <c r="G14" s="106">
        <v>2</v>
      </c>
      <c r="H14" s="113">
        <v>2000</v>
      </c>
      <c r="I14" s="113">
        <v>4000</v>
      </c>
      <c r="J14" s="101" t="s">
        <v>2936</v>
      </c>
      <c r="K14" s="106"/>
      <c r="L14" s="109"/>
      <c r="M14" s="122">
        <v>200</v>
      </c>
      <c r="N14" s="106" t="s">
        <v>2935</v>
      </c>
      <c r="O14" s="106"/>
      <c r="P14" s="106"/>
    </row>
    <row r="15" spans="1:21" s="124" customFormat="1" ht="30.95" customHeight="1">
      <c r="A15" s="497"/>
      <c r="B15" s="33"/>
      <c r="C15" s="503">
        <v>44293</v>
      </c>
      <c r="D15" s="136" t="s">
        <v>2931</v>
      </c>
      <c r="E15" s="3"/>
      <c r="F15" s="136" t="s">
        <v>2934</v>
      </c>
      <c r="G15" s="498">
        <v>1</v>
      </c>
      <c r="H15" s="499">
        <v>1000</v>
      </c>
      <c r="I15" s="137">
        <v>1000</v>
      </c>
      <c r="J15" s="101" t="s">
        <v>2936</v>
      </c>
      <c r="K15" s="101"/>
      <c r="L15" s="138"/>
      <c r="M15" s="139">
        <v>50</v>
      </c>
      <c r="N15" s="106" t="s">
        <v>2935</v>
      </c>
      <c r="O15" s="110"/>
      <c r="P15" s="136"/>
      <c r="Q15" s="87"/>
      <c r="R15" s="123"/>
      <c r="S15" s="123"/>
      <c r="T15" s="123"/>
      <c r="U15" s="123"/>
    </row>
    <row r="16" spans="1:21" s="5" customFormat="1" ht="30.95" customHeight="1">
      <c r="A16" s="46" t="s">
        <v>2948</v>
      </c>
      <c r="B16" s="33"/>
      <c r="C16" s="629"/>
      <c r="D16" s="9" t="s">
        <v>2949</v>
      </c>
      <c r="E16" s="28"/>
      <c r="F16" s="25" t="s">
        <v>2950</v>
      </c>
      <c r="G16" s="165">
        <v>1</v>
      </c>
      <c r="H16" s="19">
        <v>2846</v>
      </c>
      <c r="I16" s="19">
        <v>2846</v>
      </c>
      <c r="J16" s="66" t="s">
        <v>2951</v>
      </c>
      <c r="K16" s="33"/>
      <c r="L16" s="37"/>
      <c r="M16" s="18">
        <v>142</v>
      </c>
      <c r="N16" s="9"/>
      <c r="O16" s="29"/>
      <c r="P16" s="34"/>
      <c r="Q16" s="39"/>
      <c r="R16" s="39"/>
      <c r="S16" s="39"/>
      <c r="T16" s="39"/>
      <c r="U16" s="39"/>
    </row>
    <row r="17" spans="1:21" s="5" customFormat="1" ht="30.95" customHeight="1">
      <c r="A17" s="46"/>
      <c r="B17" s="33"/>
      <c r="C17" s="629"/>
      <c r="D17" s="9"/>
      <c r="E17" s="28"/>
      <c r="F17" s="25"/>
      <c r="G17" s="165"/>
      <c r="H17" s="19"/>
      <c r="I17" s="19"/>
      <c r="J17" s="66"/>
      <c r="K17" s="33"/>
      <c r="L17" s="37"/>
      <c r="M17" s="18"/>
      <c r="N17" s="9"/>
      <c r="O17" s="29"/>
      <c r="P17" s="34"/>
      <c r="Q17" s="39"/>
      <c r="R17" s="39"/>
      <c r="S17" s="39"/>
      <c r="T17" s="39"/>
      <c r="U17" s="39"/>
    </row>
    <row r="18" spans="1:21" s="13" customFormat="1" ht="30.95" customHeight="1">
      <c r="A18" s="46"/>
      <c r="B18" s="33"/>
      <c r="C18" s="628"/>
      <c r="D18" s="88"/>
      <c r="E18" s="42"/>
      <c r="F18" s="101"/>
      <c r="G18" s="165"/>
      <c r="H18" s="24"/>
      <c r="I18" s="165"/>
      <c r="J18" s="101"/>
      <c r="K18" s="33"/>
      <c r="L18" s="37"/>
      <c r="M18" s="12"/>
      <c r="N18" s="35"/>
      <c r="O18" s="6"/>
      <c r="P18" s="34"/>
      <c r="Q18" s="14"/>
      <c r="R18" s="14"/>
      <c r="S18" s="14"/>
      <c r="T18" s="14"/>
      <c r="U18" s="14"/>
    </row>
    <row r="19" spans="1:21" s="13" customFormat="1" ht="30.95" customHeight="1">
      <c r="A19" s="46"/>
      <c r="B19" s="33"/>
      <c r="C19" s="500"/>
      <c r="D19" s="35"/>
      <c r="E19" s="4"/>
      <c r="F19" s="34"/>
      <c r="G19" s="165"/>
      <c r="H19" s="16"/>
      <c r="I19" s="19"/>
      <c r="J19" s="34"/>
      <c r="K19" s="33"/>
      <c r="L19" s="37"/>
      <c r="M19" s="12"/>
      <c r="N19" s="35"/>
      <c r="O19" s="29"/>
      <c r="P19" s="34"/>
      <c r="Q19" s="39"/>
      <c r="R19" s="14"/>
      <c r="S19" s="14"/>
      <c r="T19" s="14"/>
      <c r="U19" s="14"/>
    </row>
    <row r="20" spans="1:21" s="5" customFormat="1" ht="30.95" customHeight="1">
      <c r="A20" s="46"/>
      <c r="B20" s="33"/>
      <c r="C20" s="629"/>
      <c r="D20" s="36"/>
      <c r="E20" s="4"/>
      <c r="F20" s="38"/>
      <c r="G20" s="165"/>
      <c r="H20" s="24"/>
      <c r="I20" s="360"/>
      <c r="J20" s="66"/>
      <c r="K20" s="40"/>
      <c r="L20" s="11"/>
      <c r="M20" s="18"/>
      <c r="N20" s="35"/>
      <c r="O20" s="6"/>
      <c r="P20" s="34"/>
      <c r="Q20" s="39"/>
      <c r="R20" s="39"/>
      <c r="S20" s="39"/>
      <c r="T20" s="39"/>
      <c r="U20" s="39"/>
    </row>
    <row r="21" spans="1:21" s="5" customFormat="1" ht="30.95" customHeight="1">
      <c r="A21" s="46"/>
      <c r="B21" s="33"/>
      <c r="C21" s="629"/>
      <c r="D21" s="9"/>
      <c r="E21" s="28"/>
      <c r="F21" s="25"/>
      <c r="G21" s="165"/>
      <c r="H21" s="19"/>
      <c r="I21" s="19"/>
      <c r="J21" s="66"/>
      <c r="K21" s="33"/>
      <c r="L21" s="37"/>
      <c r="M21" s="18"/>
      <c r="N21" s="9"/>
      <c r="O21" s="630"/>
      <c r="P21" s="34"/>
      <c r="Q21" s="39"/>
      <c r="R21" s="39"/>
      <c r="S21" s="39"/>
      <c r="T21" s="39"/>
      <c r="U21" s="39"/>
    </row>
    <row r="22" spans="1:21" s="5" customFormat="1" ht="30.95" customHeight="1">
      <c r="A22" s="46"/>
      <c r="B22" s="33"/>
      <c r="C22" s="33"/>
      <c r="D22" s="36"/>
      <c r="E22" s="4"/>
      <c r="F22" s="34"/>
      <c r="G22" s="165"/>
      <c r="H22" s="2"/>
      <c r="I22" s="19"/>
      <c r="J22" s="34"/>
      <c r="K22" s="33"/>
      <c r="L22" s="37"/>
      <c r="M22" s="2"/>
      <c r="N22" s="17"/>
      <c r="O22" s="6"/>
      <c r="P22" s="34"/>
      <c r="Q22" s="39"/>
      <c r="R22" s="39"/>
      <c r="S22" s="39"/>
      <c r="T22" s="39"/>
      <c r="U22" s="39"/>
    </row>
    <row r="23" spans="1:21" s="5" customFormat="1" ht="30.95" customHeight="1">
      <c r="A23" s="46"/>
      <c r="B23" s="33"/>
      <c r="C23" s="9"/>
      <c r="D23" s="36"/>
      <c r="E23" s="4"/>
      <c r="F23" s="34"/>
      <c r="G23" s="165"/>
      <c r="H23" s="16"/>
      <c r="I23" s="16"/>
      <c r="J23" s="15"/>
      <c r="K23" s="40"/>
      <c r="L23" s="11"/>
      <c r="M23" s="12"/>
      <c r="N23" s="352"/>
      <c r="O23" s="6"/>
      <c r="P23" s="184"/>
      <c r="Q23" s="39"/>
      <c r="R23" s="39"/>
      <c r="S23" s="39"/>
      <c r="T23" s="39"/>
      <c r="U23" s="39"/>
    </row>
    <row r="24" spans="1:21" s="5" customFormat="1" ht="30.95" customHeight="1">
      <c r="A24" s="46"/>
      <c r="B24" s="33"/>
      <c r="C24" s="9"/>
      <c r="D24" s="36"/>
      <c r="E24" s="4"/>
      <c r="F24" s="34"/>
      <c r="G24" s="165"/>
      <c r="H24" s="24"/>
      <c r="I24" s="360"/>
      <c r="J24" s="66"/>
      <c r="K24" s="40"/>
      <c r="L24" s="11"/>
      <c r="M24" s="18"/>
      <c r="N24" s="35"/>
      <c r="O24" s="6"/>
      <c r="P24" s="34"/>
      <c r="Q24" s="39"/>
      <c r="R24" s="39"/>
      <c r="S24" s="39"/>
      <c r="T24" s="39"/>
      <c r="U24" s="39"/>
    </row>
    <row r="25" spans="1:21" s="5" customFormat="1" ht="30.95" customHeight="1">
      <c r="A25" s="46"/>
      <c r="B25" s="33"/>
      <c r="C25" s="9"/>
      <c r="D25" s="36"/>
      <c r="E25" s="4"/>
      <c r="F25" s="38"/>
      <c r="G25" s="165"/>
      <c r="H25" s="24"/>
      <c r="I25" s="360"/>
      <c r="J25" s="66"/>
      <c r="K25" s="40"/>
      <c r="L25" s="11"/>
      <c r="M25" s="18"/>
      <c r="N25" s="20"/>
      <c r="O25" s="6"/>
      <c r="P25" s="184"/>
      <c r="Q25" s="39"/>
      <c r="R25" s="39"/>
      <c r="S25" s="39"/>
      <c r="T25" s="39"/>
      <c r="U25" s="39"/>
    </row>
    <row r="26" spans="1:21" s="144" customFormat="1" ht="30.95" customHeight="1">
      <c r="A26" s="46"/>
      <c r="B26" s="33"/>
      <c r="C26" s="8"/>
      <c r="D26" s="36"/>
      <c r="E26" s="3"/>
      <c r="F26" s="34"/>
      <c r="G26" s="165"/>
      <c r="H26" s="2"/>
      <c r="I26" s="19"/>
      <c r="J26" s="66"/>
      <c r="K26" s="33"/>
      <c r="L26" s="23"/>
      <c r="M26" s="18"/>
      <c r="N26" s="8"/>
      <c r="O26" s="6"/>
      <c r="P26" s="107"/>
      <c r="Q26" s="143"/>
    </row>
    <row r="27" spans="1:21" s="5" customFormat="1" ht="30.95" customHeight="1">
      <c r="A27" s="46"/>
      <c r="B27" s="33"/>
      <c r="C27" s="9"/>
      <c r="D27" s="36"/>
      <c r="E27" s="3"/>
      <c r="F27" s="38"/>
      <c r="G27" s="165"/>
      <c r="H27" s="24"/>
      <c r="I27" s="19"/>
      <c r="J27" s="66"/>
      <c r="K27" s="40"/>
      <c r="L27" s="11"/>
      <c r="M27" s="18"/>
      <c r="N27" s="35"/>
      <c r="O27" s="6"/>
      <c r="P27" s="34"/>
      <c r="Q27" s="39"/>
      <c r="R27" s="39"/>
      <c r="S27" s="39"/>
      <c r="T27" s="39"/>
      <c r="U27" s="39"/>
    </row>
    <row r="28" spans="1:21" s="5" customFormat="1" ht="30.95" customHeight="1">
      <c r="A28" s="46"/>
      <c r="B28" s="33"/>
      <c r="C28" s="9"/>
      <c r="D28" s="36"/>
      <c r="E28" s="4"/>
      <c r="F28" s="38"/>
      <c r="G28" s="165"/>
      <c r="H28" s="2"/>
      <c r="I28" s="19"/>
      <c r="J28" s="34"/>
      <c r="K28" s="34"/>
      <c r="L28" s="11"/>
      <c r="M28" s="2"/>
      <c r="N28" s="35"/>
      <c r="O28" s="6"/>
      <c r="P28" s="34"/>
      <c r="Q28" s="39"/>
      <c r="R28" s="39"/>
      <c r="S28" s="39"/>
      <c r="T28" s="39"/>
      <c r="U28" s="39"/>
    </row>
    <row r="29" spans="1:21" s="5" customFormat="1" ht="30.95" customHeight="1">
      <c r="A29" s="46"/>
      <c r="B29" s="33"/>
      <c r="C29" s="33"/>
      <c r="D29" s="9"/>
      <c r="E29" s="3"/>
      <c r="F29" s="136"/>
      <c r="G29" s="165"/>
      <c r="H29" s="24"/>
      <c r="I29" s="19"/>
      <c r="J29" s="34"/>
      <c r="K29" s="40"/>
      <c r="L29" s="11"/>
      <c r="M29" s="18"/>
      <c r="N29" s="20"/>
      <c r="O29" s="6"/>
      <c r="P29" s="184"/>
      <c r="Q29" s="39"/>
      <c r="R29" s="39"/>
      <c r="S29" s="39"/>
      <c r="T29" s="39"/>
      <c r="U29" s="39"/>
    </row>
    <row r="30" spans="1:21" s="13" customFormat="1" ht="30.95" customHeight="1">
      <c r="A30" s="46"/>
      <c r="B30" s="33"/>
      <c r="C30" s="35"/>
      <c r="D30" s="88"/>
      <c r="E30" s="42"/>
      <c r="F30" s="101"/>
      <c r="G30" s="165"/>
      <c r="H30" s="24"/>
      <c r="I30" s="165"/>
      <c r="J30" s="15"/>
      <c r="K30" s="40"/>
      <c r="L30" s="37"/>
      <c r="M30" s="12"/>
      <c r="N30" s="35"/>
      <c r="O30" s="6"/>
      <c r="P30" s="34"/>
      <c r="Q30" s="14"/>
      <c r="R30" s="14"/>
      <c r="S30" s="14"/>
      <c r="T30" s="14"/>
      <c r="U30" s="14"/>
    </row>
    <row r="31" spans="1:21" s="13" customFormat="1" ht="30.95" customHeight="1">
      <c r="A31" s="46"/>
      <c r="B31" s="33"/>
      <c r="C31" s="628"/>
      <c r="D31" s="88"/>
      <c r="E31" s="42"/>
      <c r="F31" s="101"/>
      <c r="G31" s="165"/>
      <c r="H31" s="24"/>
      <c r="I31" s="165"/>
      <c r="J31" s="101"/>
      <c r="K31" s="33"/>
      <c r="L31" s="37"/>
      <c r="M31" s="12"/>
      <c r="N31" s="35"/>
      <c r="O31" s="6"/>
      <c r="P31" s="34"/>
      <c r="Q31" s="14"/>
      <c r="R31" s="14"/>
      <c r="S31" s="14"/>
      <c r="T31" s="14"/>
      <c r="U31" s="14"/>
    </row>
    <row r="32" spans="1:21" s="13" customFormat="1" ht="30.95" customHeight="1">
      <c r="A32" s="46"/>
      <c r="B32" s="33"/>
      <c r="C32" s="35"/>
      <c r="D32" s="35"/>
      <c r="E32" s="4"/>
      <c r="F32" s="457"/>
      <c r="G32" s="165"/>
      <c r="H32" s="2"/>
      <c r="I32" s="19"/>
      <c r="J32" s="15"/>
      <c r="K32" s="40"/>
      <c r="L32" s="37"/>
      <c r="M32" s="12"/>
      <c r="N32" s="35"/>
      <c r="O32" s="6"/>
      <c r="P32" s="34"/>
      <c r="Q32" s="14"/>
      <c r="R32" s="14"/>
      <c r="S32" s="14"/>
      <c r="T32" s="14"/>
      <c r="U32" s="14"/>
    </row>
    <row r="33" spans="1:21" s="13" customFormat="1" ht="30.95" customHeight="1">
      <c r="A33" s="458"/>
      <c r="B33" s="459"/>
      <c r="C33" s="460"/>
      <c r="D33" s="460"/>
      <c r="E33" s="461"/>
      <c r="F33" s="457"/>
      <c r="G33" s="462"/>
      <c r="H33" s="462"/>
      <c r="I33" s="463"/>
      <c r="J33" s="457"/>
      <c r="K33" s="464"/>
      <c r="L33" s="465"/>
      <c r="M33" s="466"/>
      <c r="N33" s="460"/>
      <c r="O33" s="467"/>
      <c r="P33" s="468"/>
      <c r="Q33" s="14"/>
      <c r="R33" s="14"/>
      <c r="S33" s="14"/>
      <c r="T33" s="14"/>
      <c r="U33" s="14"/>
    </row>
    <row r="34" spans="1:21" s="13" customFormat="1" ht="30.95" customHeight="1">
      <c r="A34" s="46"/>
      <c r="B34" s="33"/>
      <c r="C34" s="35"/>
      <c r="D34" s="35"/>
      <c r="E34" s="4"/>
      <c r="F34" s="38"/>
      <c r="G34" s="165"/>
      <c r="H34" s="2"/>
      <c r="I34" s="19"/>
      <c r="J34" s="15"/>
      <c r="K34" s="40"/>
      <c r="L34" s="37"/>
      <c r="M34" s="12"/>
      <c r="N34" s="35"/>
      <c r="O34" s="6"/>
      <c r="P34" s="34"/>
      <c r="Q34" s="14"/>
      <c r="R34" s="14"/>
      <c r="S34" s="14"/>
      <c r="T34" s="14"/>
      <c r="U34" s="14"/>
    </row>
    <row r="35" spans="1:21" s="5" customFormat="1" ht="30.95" customHeight="1">
      <c r="A35" s="46"/>
      <c r="B35" s="33"/>
      <c r="C35" s="9"/>
      <c r="D35" s="9"/>
      <c r="E35" s="189"/>
      <c r="F35" s="38"/>
      <c r="G35" s="165"/>
      <c r="H35" s="16"/>
      <c r="I35" s="19"/>
      <c r="J35" s="25"/>
      <c r="K35" s="34"/>
      <c r="L35" s="23"/>
      <c r="M35" s="12"/>
      <c r="N35" s="20"/>
      <c r="O35" s="1"/>
      <c r="P35" s="34"/>
      <c r="Q35" s="39"/>
      <c r="R35" s="39"/>
      <c r="S35" s="39"/>
      <c r="T35" s="39"/>
      <c r="U35" s="39"/>
    </row>
    <row r="36" spans="1:21" s="51" customFormat="1" ht="30.95" customHeight="1">
      <c r="A36" s="46"/>
      <c r="B36" s="33"/>
      <c r="C36" s="8"/>
      <c r="D36" s="9"/>
      <c r="E36" s="189"/>
      <c r="F36" s="38"/>
      <c r="G36" s="165"/>
      <c r="H36" s="165"/>
      <c r="I36" s="19"/>
      <c r="J36" s="25"/>
      <c r="K36" s="34"/>
      <c r="L36" s="23"/>
      <c r="M36" s="165"/>
      <c r="N36" s="8"/>
      <c r="O36" s="49"/>
      <c r="P36" s="34"/>
      <c r="Q36" s="50"/>
    </row>
    <row r="37" spans="1:21" s="5" customFormat="1" ht="30.95" customHeight="1">
      <c r="A37" s="46"/>
      <c r="B37" s="33"/>
      <c r="C37" s="9"/>
      <c r="D37" s="9"/>
      <c r="E37" s="4"/>
      <c r="F37" s="34"/>
      <c r="G37" s="165"/>
      <c r="H37" s="24"/>
      <c r="I37" s="19"/>
      <c r="J37" s="25"/>
      <c r="K37" s="40"/>
      <c r="L37" s="23"/>
      <c r="M37" s="2"/>
      <c r="N37" s="17"/>
      <c r="O37" s="21"/>
      <c r="P37" s="34"/>
      <c r="Q37" s="39"/>
      <c r="R37" s="39"/>
      <c r="S37" s="39"/>
      <c r="T37" s="39"/>
      <c r="U37" s="39"/>
    </row>
  </sheetData>
  <autoFilter ref="A4:P37"/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23"/>
  <sheetViews>
    <sheetView zoomScale="90" zoomScaleNormal="90" workbookViewId="0">
      <pane ySplit="4" topLeftCell="A11" activePane="bottomLeft" state="frozen"/>
      <selection activeCell="B32" sqref="B32"/>
      <selection pane="bottomLeft" activeCell="D9" sqref="D9"/>
    </sheetView>
  </sheetViews>
  <sheetFormatPr defaultColWidth="9" defaultRowHeight="16.5"/>
  <cols>
    <col min="1" max="2" width="10.625" style="123" customWidth="1"/>
    <col min="3" max="4" width="11.625" style="123" customWidth="1"/>
    <col min="5" max="5" width="15.375" style="148" customWidth="1"/>
    <col min="6" max="6" width="31.625" style="123" customWidth="1"/>
    <col min="7" max="7" width="6.625" style="123" customWidth="1"/>
    <col min="8" max="9" width="10.875" style="149" bestFit="1" customWidth="1"/>
    <col min="10" max="10" width="16.625" style="123" customWidth="1"/>
    <col min="11" max="11" width="10.125" style="123" bestFit="1" customWidth="1"/>
    <col min="12" max="12" width="6.625" style="150" customWidth="1"/>
    <col min="13" max="13" width="6.625" style="151" customWidth="1"/>
    <col min="14" max="14" width="11.625" style="123" customWidth="1"/>
    <col min="15" max="15" width="11.625" style="508" customWidth="1"/>
    <col min="16" max="16" width="11.625" style="123" customWidth="1"/>
    <col min="17" max="17" width="19" style="87" customWidth="1"/>
    <col min="18" max="16384" width="9" style="123"/>
  </cols>
  <sheetData>
    <row r="1" spans="1:21" s="76" customFormat="1" ht="24" customHeight="1">
      <c r="A1" s="76" t="s">
        <v>2655</v>
      </c>
      <c r="E1" s="77"/>
      <c r="H1" s="78"/>
      <c r="I1" s="78"/>
      <c r="L1" s="79"/>
      <c r="M1" s="80"/>
      <c r="O1" s="506"/>
      <c r="Q1" s="81"/>
    </row>
    <row r="2" spans="1:21" s="82" customFormat="1" ht="24" customHeight="1">
      <c r="E2" s="83"/>
      <c r="H2" s="84"/>
      <c r="I2" s="84"/>
      <c r="J2" s="82" t="s">
        <v>21</v>
      </c>
      <c r="K2" s="84">
        <f>SUM(I5:I23)</f>
        <v>629904</v>
      </c>
      <c r="L2" s="85"/>
      <c r="M2" s="86"/>
      <c r="O2" s="507"/>
      <c r="Q2" s="87"/>
    </row>
    <row r="3" spans="1:21" s="82" customFormat="1" ht="24" customHeight="1">
      <c r="E3" s="83"/>
      <c r="H3" s="84"/>
      <c r="I3" s="84"/>
      <c r="J3" s="82" t="s">
        <v>20</v>
      </c>
      <c r="K3" s="84">
        <f>SUM(M5:M23)</f>
        <v>31448</v>
      </c>
      <c r="L3" s="85"/>
      <c r="M3" s="86"/>
      <c r="O3" s="507"/>
      <c r="Q3" s="87"/>
    </row>
    <row r="4" spans="1:21" s="87" customFormat="1" ht="15.75">
      <c r="A4" s="106" t="s">
        <v>19</v>
      </c>
      <c r="B4" s="106" t="s">
        <v>18</v>
      </c>
      <c r="C4" s="106" t="s">
        <v>17</v>
      </c>
      <c r="D4" s="106" t="s">
        <v>16</v>
      </c>
      <c r="E4" s="490" t="s">
        <v>15</v>
      </c>
      <c r="F4" s="106" t="s">
        <v>14</v>
      </c>
      <c r="G4" s="106" t="s">
        <v>13</v>
      </c>
      <c r="H4" s="113" t="s">
        <v>12</v>
      </c>
      <c r="I4" s="113" t="s">
        <v>11</v>
      </c>
      <c r="J4" s="106" t="s">
        <v>10</v>
      </c>
      <c r="K4" s="106" t="s">
        <v>5</v>
      </c>
      <c r="L4" s="109" t="s">
        <v>9</v>
      </c>
      <c r="M4" s="122" t="s">
        <v>8</v>
      </c>
      <c r="N4" s="106" t="s">
        <v>7</v>
      </c>
      <c r="O4" s="109" t="s">
        <v>6</v>
      </c>
      <c r="P4" s="106" t="s">
        <v>5</v>
      </c>
      <c r="Q4" s="87" t="s">
        <v>4</v>
      </c>
      <c r="R4" s="87" t="s">
        <v>3</v>
      </c>
      <c r="S4" s="87" t="s">
        <v>2</v>
      </c>
      <c r="T4" s="87" t="s">
        <v>1</v>
      </c>
      <c r="U4" s="87" t="s">
        <v>0</v>
      </c>
    </row>
    <row r="5" spans="1:21" s="5" customFormat="1" ht="30.95" customHeight="1">
      <c r="A5" s="491"/>
      <c r="B5" s="33"/>
      <c r="C5" s="9"/>
      <c r="D5" s="33"/>
      <c r="E5" s="42"/>
      <c r="F5" s="34"/>
      <c r="G5" s="33"/>
      <c r="H5" s="2"/>
      <c r="I5" s="2"/>
      <c r="J5" s="25"/>
      <c r="K5" s="34"/>
      <c r="L5" s="23"/>
      <c r="M5" s="18"/>
      <c r="N5" s="33"/>
      <c r="O5" s="1"/>
      <c r="P5" s="33"/>
      <c r="Q5" s="30"/>
      <c r="R5" s="30"/>
      <c r="S5" s="39"/>
      <c r="T5" s="39"/>
      <c r="U5" s="39"/>
    </row>
    <row r="6" spans="1:21" s="5" customFormat="1" ht="30.95" customHeight="1">
      <c r="A6" s="491" t="s">
        <v>2518</v>
      </c>
      <c r="B6" s="33" t="s">
        <v>2519</v>
      </c>
      <c r="C6" s="9"/>
      <c r="D6" s="33" t="s">
        <v>2520</v>
      </c>
      <c r="E6" s="42" t="s">
        <v>2521</v>
      </c>
      <c r="F6" s="34" t="s">
        <v>1087</v>
      </c>
      <c r="G6" s="33">
        <v>1</v>
      </c>
      <c r="H6" s="2">
        <v>100000</v>
      </c>
      <c r="I6" s="2">
        <v>100000</v>
      </c>
      <c r="J6" s="25" t="s">
        <v>2522</v>
      </c>
      <c r="K6" s="34" t="s">
        <v>503</v>
      </c>
      <c r="L6" s="23"/>
      <c r="M6" s="18">
        <v>5000</v>
      </c>
      <c r="N6" s="33"/>
      <c r="O6" s="1"/>
      <c r="P6" s="33" t="s">
        <v>2523</v>
      </c>
      <c r="Q6" s="30"/>
      <c r="R6" s="30"/>
      <c r="S6" s="39"/>
      <c r="T6" s="39"/>
      <c r="U6" s="39"/>
    </row>
    <row r="7" spans="1:21" s="5" customFormat="1" ht="30.95" customHeight="1">
      <c r="A7" s="491" t="s">
        <v>2524</v>
      </c>
      <c r="B7" s="33" t="s">
        <v>2525</v>
      </c>
      <c r="C7" s="33"/>
      <c r="D7" s="34" t="s">
        <v>2526</v>
      </c>
      <c r="E7" s="4" t="s">
        <v>2527</v>
      </c>
      <c r="F7" s="34" t="s">
        <v>2528</v>
      </c>
      <c r="G7" s="33">
        <v>1</v>
      </c>
      <c r="H7" s="2">
        <v>1905</v>
      </c>
      <c r="I7" s="2">
        <v>1905</v>
      </c>
      <c r="J7" s="34" t="s">
        <v>2522</v>
      </c>
      <c r="K7" s="34" t="s">
        <v>503</v>
      </c>
      <c r="L7" s="11"/>
      <c r="M7" s="2">
        <v>95</v>
      </c>
      <c r="N7" s="17" t="s">
        <v>2529</v>
      </c>
      <c r="O7" s="492">
        <v>44187</v>
      </c>
      <c r="P7" s="34"/>
      <c r="Q7" s="39"/>
      <c r="R7" s="39"/>
      <c r="S7" s="39"/>
      <c r="T7" s="39"/>
      <c r="U7" s="39"/>
    </row>
    <row r="8" spans="1:21" s="13" customFormat="1" ht="30.95" customHeight="1">
      <c r="A8" s="33" t="s">
        <v>2534</v>
      </c>
      <c r="B8" s="184" t="s">
        <v>2535</v>
      </c>
      <c r="C8" s="33"/>
      <c r="D8" s="493" t="s">
        <v>2536</v>
      </c>
      <c r="E8" s="42" t="s">
        <v>2537</v>
      </c>
      <c r="F8" s="43" t="s">
        <v>2538</v>
      </c>
      <c r="G8" s="33">
        <v>1</v>
      </c>
      <c r="H8" s="2">
        <v>76190</v>
      </c>
      <c r="I8" s="2">
        <v>76190</v>
      </c>
      <c r="J8" s="34" t="s">
        <v>2539</v>
      </c>
      <c r="K8" s="34"/>
      <c r="L8" s="11"/>
      <c r="M8" s="180">
        <v>3810</v>
      </c>
      <c r="N8" s="33" t="s">
        <v>2540</v>
      </c>
      <c r="O8" s="1"/>
      <c r="P8" s="33" t="s">
        <v>2541</v>
      </c>
      <c r="Q8" s="14"/>
      <c r="R8" s="14"/>
      <c r="S8" s="14"/>
      <c r="T8" s="14"/>
      <c r="U8" s="14"/>
    </row>
    <row r="9" spans="1:21" s="5" customFormat="1" ht="30.95" customHeight="1">
      <c r="A9" s="491" t="s">
        <v>2534</v>
      </c>
      <c r="B9" s="184" t="s">
        <v>2535</v>
      </c>
      <c r="C9" s="33"/>
      <c r="D9" s="493" t="s">
        <v>2536</v>
      </c>
      <c r="E9" s="4"/>
      <c r="F9" s="34" t="s">
        <v>2542</v>
      </c>
      <c r="G9" s="33">
        <v>1</v>
      </c>
      <c r="H9" s="2">
        <v>25000</v>
      </c>
      <c r="I9" s="2">
        <v>25000</v>
      </c>
      <c r="J9" s="34" t="s">
        <v>2522</v>
      </c>
      <c r="K9" s="25"/>
      <c r="L9" s="11"/>
      <c r="M9" s="2">
        <v>1250</v>
      </c>
      <c r="N9" s="17" t="s">
        <v>2540</v>
      </c>
      <c r="O9" s="492"/>
      <c r="P9" s="34"/>
      <c r="Q9" s="39"/>
      <c r="R9" s="39"/>
      <c r="S9" s="39"/>
      <c r="T9" s="39"/>
      <c r="U9" s="39"/>
    </row>
    <row r="10" spans="1:21" s="51" customFormat="1" ht="30.95" customHeight="1">
      <c r="A10" s="491" t="s">
        <v>2550</v>
      </c>
      <c r="B10" s="184" t="s">
        <v>2551</v>
      </c>
      <c r="C10" s="106"/>
      <c r="D10" s="106" t="s">
        <v>2552</v>
      </c>
      <c r="E10" s="4"/>
      <c r="F10" s="43" t="s">
        <v>2553</v>
      </c>
      <c r="G10" s="106">
        <v>1</v>
      </c>
      <c r="H10" s="113">
        <v>677</v>
      </c>
      <c r="I10" s="113">
        <v>677</v>
      </c>
      <c r="J10" s="101" t="s">
        <v>399</v>
      </c>
      <c r="K10" s="66"/>
      <c r="L10" s="109"/>
      <c r="M10" s="69"/>
      <c r="N10" s="106" t="s">
        <v>2465</v>
      </c>
      <c r="O10" s="494"/>
      <c r="P10" s="8"/>
      <c r="Q10" s="50"/>
    </row>
    <row r="11" spans="1:21" s="13" customFormat="1" ht="30.95" customHeight="1">
      <c r="A11" s="491" t="s">
        <v>2550</v>
      </c>
      <c r="B11" s="33" t="s">
        <v>2554</v>
      </c>
      <c r="C11" s="8"/>
      <c r="D11" s="493" t="s">
        <v>2552</v>
      </c>
      <c r="E11" s="116"/>
      <c r="F11" s="34" t="s">
        <v>2553</v>
      </c>
      <c r="G11" s="33">
        <v>4</v>
      </c>
      <c r="H11" s="2">
        <v>726</v>
      </c>
      <c r="I11" s="2">
        <v>2905</v>
      </c>
      <c r="J11" s="34" t="s">
        <v>399</v>
      </c>
      <c r="K11" s="9"/>
      <c r="L11" s="23"/>
      <c r="M11" s="18">
        <v>145</v>
      </c>
      <c r="N11" s="8" t="s">
        <v>2555</v>
      </c>
      <c r="O11" s="186"/>
      <c r="P11" s="184" t="s">
        <v>2556</v>
      </c>
      <c r="Q11" s="161"/>
    </row>
    <row r="12" spans="1:21" s="112" customFormat="1" ht="30.95" customHeight="1">
      <c r="A12" s="491"/>
      <c r="B12" s="33"/>
      <c r="C12" s="64"/>
      <c r="D12" s="64"/>
      <c r="F12" s="66"/>
      <c r="G12" s="64"/>
      <c r="H12" s="67"/>
      <c r="I12" s="67"/>
      <c r="J12" s="101"/>
      <c r="K12" s="64"/>
      <c r="L12" s="68"/>
      <c r="M12" s="69"/>
      <c r="N12" s="64"/>
      <c r="O12" s="110"/>
      <c r="P12" s="101"/>
      <c r="Q12" s="120"/>
      <c r="R12" s="87"/>
      <c r="S12" s="87"/>
      <c r="T12" s="87"/>
      <c r="U12" s="87"/>
    </row>
    <row r="13" spans="1:21" s="112" customFormat="1" ht="30.95" customHeight="1">
      <c r="A13" s="491" t="s">
        <v>2530</v>
      </c>
      <c r="B13" s="33" t="s">
        <v>2557</v>
      </c>
      <c r="C13" s="64"/>
      <c r="D13" s="493" t="s">
        <v>2461</v>
      </c>
      <c r="E13" s="116"/>
      <c r="F13" s="101" t="s">
        <v>2558</v>
      </c>
      <c r="G13" s="106">
        <v>1</v>
      </c>
      <c r="H13" s="137">
        <v>20000</v>
      </c>
      <c r="I13" s="67">
        <v>20000</v>
      </c>
      <c r="J13" s="66" t="s">
        <v>2532</v>
      </c>
      <c r="K13" s="136"/>
      <c r="L13" s="138"/>
      <c r="M13" s="69">
        <v>1000</v>
      </c>
      <c r="N13" s="64" t="s">
        <v>2559</v>
      </c>
      <c r="O13" s="114"/>
      <c r="P13" s="101"/>
      <c r="Q13" s="87"/>
      <c r="R13" s="87"/>
      <c r="S13" s="87"/>
      <c r="T13" s="87"/>
      <c r="U13" s="87"/>
    </row>
    <row r="14" spans="1:21" s="5" customFormat="1" ht="30.95" customHeight="1">
      <c r="A14" s="491" t="s">
        <v>2560</v>
      </c>
      <c r="B14" s="33" t="s">
        <v>2561</v>
      </c>
      <c r="C14" s="9"/>
      <c r="D14" s="9" t="s">
        <v>2552</v>
      </c>
      <c r="E14" s="28"/>
      <c r="F14" s="25" t="s">
        <v>2562</v>
      </c>
      <c r="G14" s="9">
        <v>10</v>
      </c>
      <c r="H14" s="19">
        <v>27.5</v>
      </c>
      <c r="I14" s="19">
        <v>275</v>
      </c>
      <c r="J14" s="66" t="s">
        <v>54</v>
      </c>
      <c r="K14" s="25" t="s">
        <v>2563</v>
      </c>
      <c r="L14" s="11"/>
      <c r="M14" s="18"/>
      <c r="N14" s="9"/>
      <c r="O14" s="1">
        <v>44194</v>
      </c>
      <c r="P14" s="34" t="s">
        <v>2564</v>
      </c>
      <c r="Q14" s="39"/>
      <c r="R14" s="39"/>
      <c r="S14" s="39"/>
      <c r="T14" s="39"/>
      <c r="U14" s="39"/>
    </row>
    <row r="16" spans="1:21" s="169" customFormat="1" ht="30.95" customHeight="1">
      <c r="A16" s="491"/>
      <c r="B16" s="33"/>
      <c r="C16" s="8"/>
      <c r="D16" s="495" t="s">
        <v>2573</v>
      </c>
      <c r="E16" s="163"/>
      <c r="F16" s="164" t="s">
        <v>2574</v>
      </c>
      <c r="G16" s="8">
        <v>1</v>
      </c>
      <c r="H16" s="165">
        <v>4752</v>
      </c>
      <c r="I16" s="19">
        <v>4752</v>
      </c>
      <c r="J16" s="184" t="s">
        <v>2539</v>
      </c>
      <c r="K16" s="496" t="s">
        <v>503</v>
      </c>
      <c r="L16" s="167">
        <v>45</v>
      </c>
      <c r="M16" s="181">
        <v>238</v>
      </c>
      <c r="N16" s="8" t="s">
        <v>2575</v>
      </c>
      <c r="O16" s="194"/>
      <c r="P16" s="8" t="s">
        <v>2576</v>
      </c>
      <c r="Q16" s="5"/>
    </row>
    <row r="17" spans="1:21" s="124" customFormat="1" ht="30.95" customHeight="1">
      <c r="A17" s="491"/>
      <c r="B17" s="33"/>
      <c r="C17" s="106"/>
      <c r="D17" s="64"/>
      <c r="E17" s="116"/>
      <c r="F17" s="101" t="s">
        <v>2577</v>
      </c>
      <c r="G17" s="135"/>
      <c r="H17" s="137"/>
      <c r="I17" s="113"/>
      <c r="J17" s="184"/>
      <c r="K17" s="64"/>
      <c r="L17" s="23"/>
      <c r="M17" s="139"/>
      <c r="N17" s="106"/>
      <c r="O17" s="110"/>
      <c r="P17" s="34"/>
      <c r="Q17" s="87"/>
      <c r="R17" s="123"/>
      <c r="S17" s="123"/>
      <c r="T17" s="123"/>
      <c r="U17" s="123"/>
    </row>
    <row r="18" spans="1:21" s="13" customFormat="1" ht="30.95" customHeight="1">
      <c r="A18" s="491" t="s">
        <v>2592</v>
      </c>
      <c r="B18" s="33"/>
      <c r="C18" s="8"/>
      <c r="D18" s="33" t="s">
        <v>2596</v>
      </c>
      <c r="E18" s="4"/>
      <c r="F18" s="34" t="s">
        <v>2603</v>
      </c>
      <c r="G18" s="8">
        <v>20</v>
      </c>
      <c r="H18" s="165">
        <v>1500</v>
      </c>
      <c r="I18" s="2">
        <v>30000</v>
      </c>
      <c r="J18" s="66" t="s">
        <v>2498</v>
      </c>
      <c r="K18" s="64" t="s">
        <v>27</v>
      </c>
      <c r="L18" s="11">
        <v>30</v>
      </c>
      <c r="M18" s="181">
        <v>1500</v>
      </c>
      <c r="N18" s="8"/>
      <c r="O18" s="6"/>
      <c r="P18" s="34" t="s">
        <v>2595</v>
      </c>
      <c r="Q18" s="5"/>
    </row>
    <row r="19" spans="1:21" ht="30.95" customHeight="1">
      <c r="A19" s="106" t="s">
        <v>2592</v>
      </c>
      <c r="B19" s="106"/>
      <c r="C19" s="106"/>
      <c r="D19" s="106" t="s">
        <v>2596</v>
      </c>
      <c r="E19" s="490"/>
      <c r="F19" s="106" t="s">
        <v>2604</v>
      </c>
      <c r="G19" s="106">
        <v>20</v>
      </c>
      <c r="H19" s="113">
        <v>650</v>
      </c>
      <c r="I19" s="113">
        <v>13000</v>
      </c>
      <c r="J19" s="101" t="s">
        <v>2673</v>
      </c>
      <c r="K19" s="106" t="s">
        <v>27</v>
      </c>
      <c r="L19" s="109">
        <v>30</v>
      </c>
      <c r="M19" s="122">
        <v>650</v>
      </c>
      <c r="N19" s="106"/>
      <c r="O19" s="110"/>
      <c r="P19" s="106" t="s">
        <v>2595</v>
      </c>
    </row>
    <row r="20" spans="1:21" s="87" customFormat="1" ht="30.95" customHeight="1">
      <c r="A20" s="106" t="s">
        <v>2608</v>
      </c>
      <c r="B20" s="106"/>
      <c r="C20" s="106"/>
      <c r="D20" s="106" t="s">
        <v>2616</v>
      </c>
      <c r="E20" s="490"/>
      <c r="F20" s="106" t="s">
        <v>2617</v>
      </c>
      <c r="G20" s="106">
        <v>1</v>
      </c>
      <c r="H20" s="113">
        <v>20000</v>
      </c>
      <c r="I20" s="113">
        <v>20000</v>
      </c>
      <c r="J20" s="101" t="s">
        <v>2672</v>
      </c>
      <c r="K20" s="106" t="s">
        <v>27</v>
      </c>
      <c r="L20" s="109">
        <v>30</v>
      </c>
      <c r="M20" s="122">
        <v>1000</v>
      </c>
      <c r="N20" s="106" t="s">
        <v>2618</v>
      </c>
      <c r="O20" s="110"/>
      <c r="P20" s="106" t="s">
        <v>2595</v>
      </c>
      <c r="R20" s="123"/>
      <c r="S20" s="123"/>
      <c r="T20" s="123"/>
      <c r="U20" s="123"/>
    </row>
    <row r="21" spans="1:21" s="87" customFormat="1" ht="30.95" customHeight="1">
      <c r="A21" s="106" t="s">
        <v>2608</v>
      </c>
      <c r="B21" s="106"/>
      <c r="C21" s="106"/>
      <c r="D21" s="106" t="s">
        <v>2520</v>
      </c>
      <c r="E21" s="490"/>
      <c r="F21" s="106" t="s">
        <v>1087</v>
      </c>
      <c r="G21" s="106">
        <v>1</v>
      </c>
      <c r="H21" s="113">
        <v>250000</v>
      </c>
      <c r="I21" s="113">
        <v>250000</v>
      </c>
      <c r="J21" s="101" t="s">
        <v>2673</v>
      </c>
      <c r="K21" s="106" t="s">
        <v>27</v>
      </c>
      <c r="L21" s="109">
        <v>30</v>
      </c>
      <c r="M21" s="122">
        <v>12500</v>
      </c>
      <c r="N21" s="106"/>
      <c r="O21" s="110"/>
      <c r="P21" s="106" t="s">
        <v>2595</v>
      </c>
      <c r="R21" s="123"/>
      <c r="S21" s="123"/>
      <c r="T21" s="123"/>
      <c r="U21" s="123"/>
    </row>
    <row r="22" spans="1:21" s="87" customFormat="1" ht="30.95" customHeight="1">
      <c r="A22" s="106" t="s">
        <v>2626</v>
      </c>
      <c r="B22" s="106"/>
      <c r="C22" s="106"/>
      <c r="D22" s="106" t="s">
        <v>2593</v>
      </c>
      <c r="E22" s="490"/>
      <c r="F22" s="106" t="s">
        <v>2627</v>
      </c>
      <c r="G22" s="106">
        <v>150</v>
      </c>
      <c r="H22" s="113">
        <v>284</v>
      </c>
      <c r="I22" s="113">
        <v>42600</v>
      </c>
      <c r="J22" s="101" t="s">
        <v>2673</v>
      </c>
      <c r="K22" s="106" t="s">
        <v>27</v>
      </c>
      <c r="L22" s="109">
        <v>30</v>
      </c>
      <c r="M22" s="122">
        <v>2130</v>
      </c>
      <c r="N22" s="106"/>
      <c r="O22" s="110"/>
      <c r="P22" s="106" t="s">
        <v>2595</v>
      </c>
      <c r="R22" s="123"/>
      <c r="S22" s="123"/>
      <c r="T22" s="123"/>
      <c r="U22" s="123"/>
    </row>
    <row r="23" spans="1:21" s="87" customFormat="1" ht="30.95" customHeight="1">
      <c r="A23" s="106" t="s">
        <v>2626</v>
      </c>
      <c r="B23" s="106"/>
      <c r="C23" s="106"/>
      <c r="D23" s="106" t="s">
        <v>2593</v>
      </c>
      <c r="E23" s="490"/>
      <c r="F23" s="106" t="s">
        <v>2627</v>
      </c>
      <c r="G23" s="106">
        <v>150</v>
      </c>
      <c r="H23" s="113">
        <v>284</v>
      </c>
      <c r="I23" s="113">
        <v>42600</v>
      </c>
      <c r="J23" s="101" t="s">
        <v>2673</v>
      </c>
      <c r="K23" s="106" t="s">
        <v>27</v>
      </c>
      <c r="L23" s="109">
        <v>30</v>
      </c>
      <c r="M23" s="122">
        <v>2130</v>
      </c>
      <c r="N23" s="106"/>
      <c r="O23" s="110"/>
      <c r="P23" s="106" t="s">
        <v>2595</v>
      </c>
      <c r="R23" s="123"/>
      <c r="S23" s="123"/>
      <c r="T23" s="123"/>
      <c r="U23" s="123"/>
    </row>
  </sheetData>
  <autoFilter ref="A4:P23"/>
  <phoneticPr fontId="6" type="noConversion"/>
  <printOptions horizontalCentered="1"/>
  <pageMargins left="0.19685039370078741" right="0.19685039370078741" top="0.98425196850393704" bottom="0.98425196850393704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V34"/>
  <sheetViews>
    <sheetView zoomScale="80" zoomScaleNormal="80" workbookViewId="0">
      <pane ySplit="4" topLeftCell="A17" activePane="bottomLeft" state="frozen"/>
      <selection activeCell="B32" sqref="B32"/>
      <selection pane="bottomLeft" activeCell="D32" sqref="D32"/>
    </sheetView>
  </sheetViews>
  <sheetFormatPr defaultColWidth="9" defaultRowHeight="16.5"/>
  <cols>
    <col min="1" max="2" width="10.625" style="123" customWidth="1"/>
    <col min="3" max="4" width="11.625" style="123" customWidth="1"/>
    <col min="5" max="5" width="15.375" style="148" customWidth="1"/>
    <col min="6" max="6" width="31.625" style="123" customWidth="1"/>
    <col min="7" max="7" width="6.625" style="123" customWidth="1"/>
    <col min="8" max="9" width="10.875" style="149" bestFit="1" customWidth="1"/>
    <col min="10" max="10" width="16.625" style="123" customWidth="1"/>
    <col min="11" max="11" width="10.125" style="123" bestFit="1" customWidth="1"/>
    <col min="12" max="12" width="6.625" style="150" customWidth="1"/>
    <col min="13" max="13" width="6.625" style="151" customWidth="1"/>
    <col min="14" max="15" width="11.625" style="123" customWidth="1"/>
    <col min="16" max="16" width="13.375" style="123" customWidth="1"/>
    <col min="17" max="17" width="19" style="87" customWidth="1"/>
    <col min="18" max="16384" width="9" style="123"/>
  </cols>
  <sheetData>
    <row r="1" spans="1:21" s="76" customFormat="1" ht="24" customHeight="1">
      <c r="A1" s="76" t="s">
        <v>2516</v>
      </c>
      <c r="E1" s="77"/>
      <c r="H1" s="78"/>
      <c r="I1" s="78"/>
      <c r="L1" s="79"/>
      <c r="M1" s="80"/>
      <c r="Q1" s="81"/>
    </row>
    <row r="2" spans="1:21" s="82" customFormat="1" ht="24" customHeight="1">
      <c r="H2" s="84"/>
      <c r="I2" s="84"/>
      <c r="J2" s="82" t="s">
        <v>21</v>
      </c>
      <c r="K2" s="84">
        <f>SUM(I9:I34)</f>
        <v>327558</v>
      </c>
      <c r="L2" s="85"/>
      <c r="M2" s="86"/>
      <c r="Q2" s="87"/>
    </row>
    <row r="3" spans="1:21" s="82" customFormat="1" ht="24" customHeight="1">
      <c r="E3" s="83"/>
      <c r="H3" s="84"/>
      <c r="I3" s="84"/>
      <c r="J3" s="82" t="s">
        <v>20</v>
      </c>
      <c r="K3" s="84">
        <f>SUM(M9:M35)</f>
        <v>15734.6</v>
      </c>
      <c r="L3" s="85"/>
      <c r="M3" s="86"/>
      <c r="Q3" s="87"/>
    </row>
    <row r="4" spans="1:21" s="82" customFormat="1" ht="15.75">
      <c r="A4" s="88" t="s">
        <v>19</v>
      </c>
      <c r="B4" s="88" t="s">
        <v>18</v>
      </c>
      <c r="C4" s="88" t="s">
        <v>17</v>
      </c>
      <c r="D4" s="88" t="s">
        <v>16</v>
      </c>
      <c r="E4" s="89" t="s">
        <v>15</v>
      </c>
      <c r="F4" s="88" t="s">
        <v>14</v>
      </c>
      <c r="G4" s="88" t="s">
        <v>13</v>
      </c>
      <c r="H4" s="90" t="s">
        <v>1560</v>
      </c>
      <c r="I4" s="90" t="s">
        <v>11</v>
      </c>
      <c r="J4" s="88" t="s">
        <v>10</v>
      </c>
      <c r="K4" s="88" t="s">
        <v>5</v>
      </c>
      <c r="L4" s="91" t="s">
        <v>9</v>
      </c>
      <c r="M4" s="92" t="s">
        <v>8</v>
      </c>
      <c r="N4" s="88" t="s">
        <v>7</v>
      </c>
      <c r="O4" s="88" t="s">
        <v>6</v>
      </c>
      <c r="P4" s="88" t="s">
        <v>5</v>
      </c>
      <c r="Q4" s="87" t="s">
        <v>4</v>
      </c>
      <c r="R4" s="82" t="s">
        <v>3</v>
      </c>
      <c r="S4" s="82" t="s">
        <v>2</v>
      </c>
      <c r="T4" s="82" t="s">
        <v>1</v>
      </c>
      <c r="U4" s="82" t="s">
        <v>0</v>
      </c>
    </row>
    <row r="5" spans="1:21" ht="30.95" customHeight="1">
      <c r="A5" s="106" t="s">
        <v>2728</v>
      </c>
      <c r="B5" s="106"/>
      <c r="C5" s="106" t="s">
        <v>2740</v>
      </c>
      <c r="D5" s="106" t="s">
        <v>2536</v>
      </c>
      <c r="E5" s="490"/>
      <c r="F5" s="106" t="s">
        <v>2727</v>
      </c>
      <c r="G5" s="106">
        <v>1</v>
      </c>
      <c r="H5" s="113">
        <v>101190</v>
      </c>
      <c r="I5" s="113">
        <f>G5*H5</f>
        <v>101190</v>
      </c>
      <c r="J5" s="101" t="s">
        <v>2774</v>
      </c>
      <c r="K5" s="106" t="s">
        <v>27</v>
      </c>
      <c r="L5" s="109">
        <v>30</v>
      </c>
      <c r="M5" s="122">
        <v>5060</v>
      </c>
      <c r="N5" s="106"/>
      <c r="O5" s="110"/>
      <c r="P5" s="106"/>
    </row>
    <row r="6" spans="1:21" s="514" customFormat="1" ht="30.95" customHeight="1">
      <c r="A6" s="515" t="s">
        <v>2702</v>
      </c>
      <c r="B6" s="470"/>
      <c r="C6" s="537">
        <v>44260</v>
      </c>
      <c r="D6" s="538" t="s">
        <v>99</v>
      </c>
      <c r="E6" s="487" t="s">
        <v>103</v>
      </c>
      <c r="F6" s="488" t="s">
        <v>2756</v>
      </c>
      <c r="G6" s="474">
        <v>1</v>
      </c>
      <c r="H6" s="483">
        <v>3333</v>
      </c>
      <c r="I6" s="539">
        <v>3333</v>
      </c>
      <c r="J6" s="532" t="s">
        <v>2497</v>
      </c>
      <c r="K6" s="471" t="s">
        <v>27</v>
      </c>
      <c r="L6" s="478">
        <v>45</v>
      </c>
      <c r="M6" s="479">
        <v>166.65</v>
      </c>
      <c r="N6" s="481" t="s">
        <v>2511</v>
      </c>
      <c r="O6" s="456"/>
      <c r="P6" s="512" t="s">
        <v>2733</v>
      </c>
      <c r="Q6" s="513"/>
      <c r="R6" s="513"/>
      <c r="S6" s="513"/>
      <c r="T6" s="513"/>
      <c r="U6" s="513"/>
    </row>
    <row r="7" spans="1:21" s="514" customFormat="1" ht="30.95" customHeight="1">
      <c r="A7" s="515" t="s">
        <v>2702</v>
      </c>
      <c r="B7" s="470"/>
      <c r="C7" s="537">
        <v>44260</v>
      </c>
      <c r="D7" s="538" t="s">
        <v>2509</v>
      </c>
      <c r="E7" s="487" t="s">
        <v>103</v>
      </c>
      <c r="F7" s="488" t="s">
        <v>2510</v>
      </c>
      <c r="G7" s="474">
        <v>1</v>
      </c>
      <c r="H7" s="483">
        <v>3333</v>
      </c>
      <c r="I7" s="539">
        <v>3333</v>
      </c>
      <c r="J7" s="532" t="s">
        <v>2497</v>
      </c>
      <c r="K7" s="471" t="s">
        <v>27</v>
      </c>
      <c r="L7" s="478">
        <v>45</v>
      </c>
      <c r="M7" s="479">
        <v>166.65</v>
      </c>
      <c r="N7" s="481" t="s">
        <v>2512</v>
      </c>
      <c r="O7" s="456"/>
      <c r="P7" s="512" t="s">
        <v>2733</v>
      </c>
      <c r="Q7" s="513"/>
      <c r="R7" s="513"/>
      <c r="S7" s="513"/>
      <c r="T7" s="513"/>
      <c r="U7" s="513"/>
    </row>
    <row r="8" spans="1:21" s="536" customFormat="1" ht="30.95" customHeight="1">
      <c r="A8" s="469" t="s">
        <v>2743</v>
      </c>
      <c r="B8" s="470" t="s">
        <v>2905</v>
      </c>
      <c r="C8" s="548">
        <v>44257</v>
      </c>
      <c r="D8" s="489" t="s">
        <v>527</v>
      </c>
      <c r="E8" s="549" t="s">
        <v>528</v>
      </c>
      <c r="F8" s="489" t="s">
        <v>2744</v>
      </c>
      <c r="G8" s="474">
        <v>3</v>
      </c>
      <c r="H8" s="474">
        <v>1100</v>
      </c>
      <c r="I8" s="474">
        <f>G8*H8</f>
        <v>3300</v>
      </c>
      <c r="J8" s="550" t="s">
        <v>54</v>
      </c>
      <c r="K8" s="471" t="s">
        <v>27</v>
      </c>
      <c r="L8" s="551">
        <v>90</v>
      </c>
      <c r="M8" s="545">
        <v>165</v>
      </c>
      <c r="N8" s="552" t="s">
        <v>2745</v>
      </c>
      <c r="O8" s="480"/>
      <c r="P8" s="456"/>
      <c r="Q8" s="546"/>
      <c r="R8" s="546"/>
      <c r="S8" s="546"/>
      <c r="T8" s="546"/>
      <c r="U8" s="546"/>
    </row>
    <row r="9" spans="1:21" s="536" customFormat="1" ht="30.95" customHeight="1">
      <c r="A9" s="531" t="s">
        <v>2592</v>
      </c>
      <c r="B9" s="470" t="s">
        <v>2906</v>
      </c>
      <c r="C9" s="534">
        <v>44227</v>
      </c>
      <c r="D9" s="481" t="s">
        <v>626</v>
      </c>
      <c r="E9" s="540" t="s">
        <v>636</v>
      </c>
      <c r="F9" s="532" t="s">
        <v>2746</v>
      </c>
      <c r="G9" s="471">
        <v>1</v>
      </c>
      <c r="H9" s="474">
        <v>4000</v>
      </c>
      <c r="I9" s="475">
        <v>4000</v>
      </c>
      <c r="J9" s="477" t="s">
        <v>2597</v>
      </c>
      <c r="K9" s="532" t="s">
        <v>2701</v>
      </c>
      <c r="L9" s="485">
        <v>30</v>
      </c>
      <c r="M9" s="533">
        <v>200</v>
      </c>
      <c r="N9" s="471" t="s">
        <v>2599</v>
      </c>
      <c r="O9" s="535" t="s">
        <v>2671</v>
      </c>
      <c r="P9" s="512" t="s">
        <v>2733</v>
      </c>
      <c r="Q9" s="514"/>
    </row>
    <row r="10" spans="1:21" s="522" customFormat="1" ht="30.95" customHeight="1">
      <c r="A10" s="515" t="s">
        <v>2592</v>
      </c>
      <c r="B10" s="470" t="s">
        <v>2906</v>
      </c>
      <c r="C10" s="534">
        <v>44227</v>
      </c>
      <c r="D10" s="484" t="s">
        <v>629</v>
      </c>
      <c r="E10" s="541" t="s">
        <v>627</v>
      </c>
      <c r="F10" s="484" t="s">
        <v>2747</v>
      </c>
      <c r="G10" s="515">
        <v>1</v>
      </c>
      <c r="H10" s="518">
        <v>6000</v>
      </c>
      <c r="I10" s="518">
        <v>6000</v>
      </c>
      <c r="J10" s="512" t="s">
        <v>2667</v>
      </c>
      <c r="K10" s="532" t="s">
        <v>2701</v>
      </c>
      <c r="L10" s="519">
        <v>30</v>
      </c>
      <c r="M10" s="520">
        <v>250</v>
      </c>
      <c r="N10" s="515" t="s">
        <v>2599</v>
      </c>
      <c r="O10" s="535" t="s">
        <v>2671</v>
      </c>
      <c r="P10" s="512" t="s">
        <v>2733</v>
      </c>
      <c r="Q10" s="521"/>
    </row>
    <row r="11" spans="1:21" s="522" customFormat="1" ht="30.95" customHeight="1">
      <c r="A11" s="515" t="s">
        <v>2764</v>
      </c>
      <c r="B11" s="515"/>
      <c r="C11" s="516">
        <v>44271</v>
      </c>
      <c r="D11" s="515" t="s">
        <v>2765</v>
      </c>
      <c r="E11" s="517"/>
      <c r="F11" s="515" t="s">
        <v>2766</v>
      </c>
      <c r="G11" s="515">
        <v>1</v>
      </c>
      <c r="H11" s="518">
        <v>5500</v>
      </c>
      <c r="I11" s="518">
        <f>G11*H11</f>
        <v>5500</v>
      </c>
      <c r="J11" s="512" t="s">
        <v>2672</v>
      </c>
      <c r="K11" s="515" t="s">
        <v>2712</v>
      </c>
      <c r="L11" s="519">
        <v>30</v>
      </c>
      <c r="M11" s="520"/>
      <c r="N11" s="515" t="s">
        <v>2767</v>
      </c>
      <c r="O11" s="511"/>
      <c r="P11" s="515"/>
      <c r="Q11" s="521"/>
    </row>
    <row r="12" spans="1:21" s="522" customFormat="1" ht="30.95" customHeight="1">
      <c r="A12" s="515" t="s">
        <v>2651</v>
      </c>
      <c r="B12" s="515" t="s">
        <v>2907</v>
      </c>
      <c r="C12" s="516">
        <v>44271</v>
      </c>
      <c r="D12" s="515" t="s">
        <v>2628</v>
      </c>
      <c r="E12" s="487" t="s">
        <v>462</v>
      </c>
      <c r="F12" s="456" t="s">
        <v>181</v>
      </c>
      <c r="G12" s="515">
        <v>1</v>
      </c>
      <c r="H12" s="518">
        <v>33000</v>
      </c>
      <c r="I12" s="518">
        <v>33000</v>
      </c>
      <c r="J12" s="512" t="s">
        <v>2672</v>
      </c>
      <c r="K12" s="515" t="s">
        <v>27</v>
      </c>
      <c r="L12" s="519">
        <v>30</v>
      </c>
      <c r="M12" s="520">
        <v>1650</v>
      </c>
      <c r="N12" s="515" t="s">
        <v>2652</v>
      </c>
      <c r="O12" s="515"/>
      <c r="P12" s="512" t="s">
        <v>2741</v>
      </c>
      <c r="Q12" s="521"/>
    </row>
    <row r="13" spans="1:21" s="522" customFormat="1" ht="30.95" customHeight="1">
      <c r="A13" s="515" t="s">
        <v>2651</v>
      </c>
      <c r="B13" s="515" t="s">
        <v>2901</v>
      </c>
      <c r="C13" s="516">
        <v>44260</v>
      </c>
      <c r="D13" s="515" t="s">
        <v>2459</v>
      </c>
      <c r="E13" s="517" t="s">
        <v>2736</v>
      </c>
      <c r="F13" s="515" t="s">
        <v>2737</v>
      </c>
      <c r="G13" s="515">
        <v>200</v>
      </c>
      <c r="H13" s="518">
        <v>115</v>
      </c>
      <c r="I13" s="518">
        <v>23000</v>
      </c>
      <c r="J13" s="512" t="s">
        <v>2705</v>
      </c>
      <c r="K13" s="515" t="s">
        <v>27</v>
      </c>
      <c r="L13" s="519">
        <v>30</v>
      </c>
      <c r="M13" s="520">
        <v>1150</v>
      </c>
      <c r="N13" s="515" t="s">
        <v>2653</v>
      </c>
      <c r="O13" s="515"/>
      <c r="P13" s="515"/>
      <c r="Q13" s="521"/>
    </row>
    <row r="14" spans="1:21" s="522" customFormat="1" ht="30.95" customHeight="1">
      <c r="A14" s="515" t="s">
        <v>2651</v>
      </c>
      <c r="B14" s="515" t="s">
        <v>2908</v>
      </c>
      <c r="C14" s="516">
        <v>44260</v>
      </c>
      <c r="D14" s="515" t="s">
        <v>2628</v>
      </c>
      <c r="E14" s="517"/>
      <c r="F14" s="456" t="s">
        <v>2738</v>
      </c>
      <c r="G14" s="515">
        <v>1</v>
      </c>
      <c r="H14" s="518">
        <v>60000</v>
      </c>
      <c r="I14" s="518">
        <v>60000</v>
      </c>
      <c r="J14" s="512" t="s">
        <v>2739</v>
      </c>
      <c r="K14" s="515" t="s">
        <v>27</v>
      </c>
      <c r="L14" s="519">
        <v>30</v>
      </c>
      <c r="M14" s="520">
        <v>3000</v>
      </c>
      <c r="N14" s="515" t="s">
        <v>2654</v>
      </c>
      <c r="O14" s="515"/>
      <c r="P14" s="515"/>
      <c r="Q14" s="521"/>
    </row>
    <row r="15" spans="1:21" s="530" customFormat="1" ht="30.95" customHeight="1">
      <c r="A15" s="523" t="s">
        <v>2758</v>
      </c>
      <c r="B15" s="470" t="s">
        <v>2910</v>
      </c>
      <c r="C15" s="524">
        <v>44257</v>
      </c>
      <c r="D15" s="488" t="s">
        <v>2586</v>
      </c>
      <c r="E15" s="473" t="s">
        <v>1091</v>
      </c>
      <c r="F15" s="488" t="s">
        <v>2691</v>
      </c>
      <c r="G15" s="525">
        <v>16</v>
      </c>
      <c r="H15" s="526">
        <v>550</v>
      </c>
      <c r="I15" s="527">
        <f>G15*H15</f>
        <v>8800</v>
      </c>
      <c r="J15" s="488" t="s">
        <v>2497</v>
      </c>
      <c r="K15" s="512" t="s">
        <v>27</v>
      </c>
      <c r="L15" s="528">
        <v>60</v>
      </c>
      <c r="M15" s="529">
        <v>440</v>
      </c>
      <c r="N15" s="510" t="s">
        <v>2759</v>
      </c>
      <c r="O15" s="511" t="s">
        <v>2760</v>
      </c>
      <c r="P15" s="488" t="s">
        <v>2761</v>
      </c>
      <c r="Q15" s="521"/>
      <c r="R15" s="522"/>
      <c r="S15" s="522"/>
      <c r="T15" s="522"/>
      <c r="U15" s="522"/>
    </row>
    <row r="16" spans="1:21" s="514" customFormat="1" ht="30.95" customHeight="1">
      <c r="A16" s="469" t="s">
        <v>2748</v>
      </c>
      <c r="B16" s="470" t="s">
        <v>2884</v>
      </c>
      <c r="C16" s="537">
        <v>44263</v>
      </c>
      <c r="D16" s="481" t="s">
        <v>2469</v>
      </c>
      <c r="E16" s="540"/>
      <c r="F16" s="532" t="s">
        <v>2506</v>
      </c>
      <c r="G16" s="474">
        <v>1</v>
      </c>
      <c r="H16" s="476">
        <v>1800</v>
      </c>
      <c r="I16" s="476">
        <v>1800</v>
      </c>
      <c r="J16" s="477" t="s">
        <v>2470</v>
      </c>
      <c r="K16" s="470" t="s">
        <v>27</v>
      </c>
      <c r="L16" s="542">
        <v>30</v>
      </c>
      <c r="M16" s="479">
        <v>90</v>
      </c>
      <c r="N16" s="481" t="s">
        <v>2507</v>
      </c>
      <c r="O16" s="543" t="s">
        <v>2749</v>
      </c>
      <c r="P16" s="456"/>
      <c r="Q16" s="513"/>
      <c r="R16" s="513"/>
      <c r="S16" s="513"/>
      <c r="T16" s="513"/>
      <c r="U16" s="513"/>
    </row>
    <row r="17" spans="1:22" s="514" customFormat="1" ht="30.95" customHeight="1">
      <c r="A17" s="469" t="s">
        <v>2768</v>
      </c>
      <c r="B17" s="470"/>
      <c r="C17" s="537">
        <v>44260</v>
      </c>
      <c r="D17" s="481" t="s">
        <v>2769</v>
      </c>
      <c r="E17" s="540"/>
      <c r="F17" s="532" t="s">
        <v>2770</v>
      </c>
      <c r="G17" s="474">
        <v>1</v>
      </c>
      <c r="H17" s="476">
        <v>6000</v>
      </c>
      <c r="I17" s="476">
        <f>G17*H17</f>
        <v>6000</v>
      </c>
      <c r="J17" s="477" t="s">
        <v>2771</v>
      </c>
      <c r="K17" s="470" t="s">
        <v>2772</v>
      </c>
      <c r="L17" s="542"/>
      <c r="M17" s="479">
        <v>300</v>
      </c>
      <c r="N17" s="481" t="s">
        <v>2773</v>
      </c>
      <c r="O17" s="543"/>
      <c r="P17" s="456"/>
      <c r="Q17" s="513"/>
      <c r="R17" s="513"/>
      <c r="S17" s="513"/>
      <c r="T17" s="513"/>
      <c r="U17" s="513"/>
    </row>
    <row r="18" spans="1:22" s="536" customFormat="1" ht="30.95" customHeight="1">
      <c r="A18" s="469" t="s">
        <v>2775</v>
      </c>
      <c r="B18" s="470" t="s">
        <v>2937</v>
      </c>
      <c r="C18" s="548">
        <v>44270</v>
      </c>
      <c r="D18" s="553" t="s">
        <v>514</v>
      </c>
      <c r="E18" s="554" t="s">
        <v>930</v>
      </c>
      <c r="F18" s="512" t="s">
        <v>2776</v>
      </c>
      <c r="G18" s="474">
        <v>1</v>
      </c>
      <c r="H18" s="483">
        <v>3000</v>
      </c>
      <c r="I18" s="474">
        <f>G18*H18</f>
        <v>3000</v>
      </c>
      <c r="J18" s="512" t="s">
        <v>2774</v>
      </c>
      <c r="K18" s="470" t="s">
        <v>27</v>
      </c>
      <c r="L18" s="542">
        <v>30</v>
      </c>
      <c r="M18" s="545"/>
      <c r="N18" s="486" t="s">
        <v>2938</v>
      </c>
      <c r="O18" s="480"/>
      <c r="P18" s="456"/>
      <c r="Q18" s="546"/>
      <c r="R18" s="546"/>
      <c r="S18" s="546"/>
      <c r="T18" s="546"/>
      <c r="U18" s="546"/>
    </row>
    <row r="19" spans="1:22" s="536" customFormat="1" ht="30.95" customHeight="1">
      <c r="A19" s="469" t="s">
        <v>2482</v>
      </c>
      <c r="B19" s="470" t="s">
        <v>2487</v>
      </c>
      <c r="C19" s="509">
        <v>44277</v>
      </c>
      <c r="D19" s="486" t="s">
        <v>2486</v>
      </c>
      <c r="E19" s="487"/>
      <c r="F19" s="456" t="s">
        <v>2489</v>
      </c>
      <c r="G19" s="474">
        <v>2</v>
      </c>
      <c r="H19" s="544">
        <v>4195</v>
      </c>
      <c r="I19" s="476">
        <f>G19*H19</f>
        <v>8390</v>
      </c>
      <c r="J19" s="456" t="s">
        <v>2483</v>
      </c>
      <c r="K19" s="470" t="s">
        <v>27</v>
      </c>
      <c r="L19" s="542">
        <v>30</v>
      </c>
      <c r="M19" s="545">
        <v>420</v>
      </c>
      <c r="N19" s="486" t="s">
        <v>2508</v>
      </c>
      <c r="O19" s="543" t="s">
        <v>2749</v>
      </c>
      <c r="P19" s="456"/>
      <c r="Q19" s="513"/>
      <c r="R19" s="546"/>
      <c r="S19" s="546"/>
      <c r="T19" s="546"/>
      <c r="U19" s="546"/>
      <c r="V19" s="536">
        <v>5600</v>
      </c>
    </row>
    <row r="20" spans="1:22" s="514" customFormat="1" ht="30.95" customHeight="1">
      <c r="A20" s="469" t="s">
        <v>2490</v>
      </c>
      <c r="B20" s="470"/>
      <c r="C20" s="537">
        <v>44280</v>
      </c>
      <c r="D20" s="472" t="s">
        <v>2463</v>
      </c>
      <c r="E20" s="487" t="s">
        <v>2843</v>
      </c>
      <c r="F20" s="482" t="s">
        <v>2670</v>
      </c>
      <c r="G20" s="474">
        <v>2</v>
      </c>
      <c r="H20" s="483">
        <v>1920</v>
      </c>
      <c r="I20" s="539">
        <v>3840</v>
      </c>
      <c r="J20" s="477" t="s">
        <v>1839</v>
      </c>
      <c r="K20" s="484" t="s">
        <v>27</v>
      </c>
      <c r="L20" s="485">
        <v>60</v>
      </c>
      <c r="M20" s="479">
        <v>192</v>
      </c>
      <c r="N20" s="486" t="s">
        <v>2515</v>
      </c>
      <c r="O20" s="480" t="s">
        <v>2742</v>
      </c>
      <c r="P20" s="456"/>
      <c r="Q20" s="513"/>
      <c r="R20" s="513"/>
      <c r="S20" s="513"/>
      <c r="T20" s="513"/>
      <c r="U20" s="513"/>
    </row>
    <row r="21" spans="1:22" s="514" customFormat="1" ht="30.95" customHeight="1">
      <c r="A21" s="469" t="s">
        <v>2482</v>
      </c>
      <c r="B21" s="470" t="s">
        <v>2488</v>
      </c>
      <c r="C21" s="537">
        <v>44278</v>
      </c>
      <c r="D21" s="481" t="s">
        <v>707</v>
      </c>
      <c r="E21" s="540" t="s">
        <v>710</v>
      </c>
      <c r="F21" s="532" t="s">
        <v>2481</v>
      </c>
      <c r="G21" s="474">
        <v>40</v>
      </c>
      <c r="H21" s="476">
        <v>250</v>
      </c>
      <c r="I21" s="476">
        <f>G21*H21</f>
        <v>10000</v>
      </c>
      <c r="J21" s="477" t="s">
        <v>1839</v>
      </c>
      <c r="K21" s="470" t="s">
        <v>27</v>
      </c>
      <c r="L21" s="542">
        <v>45</v>
      </c>
      <c r="M21" s="479">
        <v>500</v>
      </c>
      <c r="N21" s="481" t="s">
        <v>2514</v>
      </c>
      <c r="O21" s="547" t="s">
        <v>2750</v>
      </c>
      <c r="P21" s="456"/>
      <c r="Q21" s="513"/>
      <c r="R21" s="513"/>
      <c r="S21" s="513"/>
      <c r="T21" s="513"/>
      <c r="U21" s="513"/>
    </row>
    <row r="22" spans="1:22" s="5" customFormat="1" ht="30.95" customHeight="1">
      <c r="A22" s="46" t="s">
        <v>2482</v>
      </c>
      <c r="B22" s="33" t="s">
        <v>2485</v>
      </c>
      <c r="C22" s="33"/>
      <c r="D22" s="36" t="s">
        <v>2484</v>
      </c>
      <c r="E22" s="4" t="s">
        <v>2846</v>
      </c>
      <c r="F22" s="34" t="s">
        <v>2845</v>
      </c>
      <c r="G22" s="165">
        <v>1</v>
      </c>
      <c r="H22" s="2">
        <v>1800</v>
      </c>
      <c r="I22" s="19">
        <f t="shared" ref="I22" si="0">G22*H22</f>
        <v>1800</v>
      </c>
      <c r="J22" s="34" t="s">
        <v>2483</v>
      </c>
      <c r="K22" s="33" t="s">
        <v>27</v>
      </c>
      <c r="L22" s="37">
        <v>45</v>
      </c>
      <c r="M22" s="2"/>
      <c r="N22" s="17"/>
      <c r="O22" s="6"/>
      <c r="P22" s="34"/>
      <c r="Q22" s="39"/>
      <c r="R22" s="39"/>
      <c r="S22" s="39"/>
      <c r="T22" s="39"/>
      <c r="U22" s="39"/>
      <c r="V22" s="5">
        <v>2990</v>
      </c>
    </row>
    <row r="23" spans="1:22" s="5" customFormat="1" ht="30.95" customHeight="1">
      <c r="A23" s="46" t="s">
        <v>2493</v>
      </c>
      <c r="B23" s="33" t="s">
        <v>2909</v>
      </c>
      <c r="C23" s="9"/>
      <c r="D23" s="36" t="s">
        <v>1581</v>
      </c>
      <c r="E23" s="4"/>
      <c r="F23" s="34" t="s">
        <v>2491</v>
      </c>
      <c r="G23" s="165">
        <v>1</v>
      </c>
      <c r="H23" s="16">
        <v>880</v>
      </c>
      <c r="I23" s="16">
        <f>G23*H23</f>
        <v>880</v>
      </c>
      <c r="J23" s="15" t="s">
        <v>1839</v>
      </c>
      <c r="K23" s="40" t="s">
        <v>27</v>
      </c>
      <c r="L23" s="11">
        <v>45</v>
      </c>
      <c r="M23" s="12"/>
      <c r="N23" s="352" t="s">
        <v>2492</v>
      </c>
      <c r="O23" s="6" t="s">
        <v>2494</v>
      </c>
      <c r="P23" s="184" t="s">
        <v>2495</v>
      </c>
      <c r="Q23" s="39"/>
      <c r="R23" s="39"/>
      <c r="S23" s="39"/>
      <c r="T23" s="39"/>
      <c r="U23" s="39"/>
    </row>
    <row r="24" spans="1:22" s="5" customFormat="1" ht="30.95" customHeight="1">
      <c r="A24" s="46" t="s">
        <v>2502</v>
      </c>
      <c r="B24" s="33"/>
      <c r="C24" s="9"/>
      <c r="D24" s="36" t="s">
        <v>2501</v>
      </c>
      <c r="E24" s="4"/>
      <c r="F24" s="34" t="s">
        <v>2500</v>
      </c>
      <c r="G24" s="165">
        <v>1</v>
      </c>
      <c r="H24" s="24">
        <v>2450</v>
      </c>
      <c r="I24" s="360">
        <v>2450</v>
      </c>
      <c r="J24" s="66" t="s">
        <v>2503</v>
      </c>
      <c r="K24" s="40" t="s">
        <v>2504</v>
      </c>
      <c r="L24" s="11">
        <v>45</v>
      </c>
      <c r="M24" s="18">
        <f>I24*0.05</f>
        <v>122.5</v>
      </c>
      <c r="N24" s="35"/>
      <c r="O24" s="6"/>
      <c r="P24" s="34"/>
      <c r="Q24" s="39"/>
      <c r="R24" s="39"/>
      <c r="S24" s="39"/>
      <c r="T24" s="39"/>
      <c r="U24" s="39"/>
    </row>
    <row r="25" spans="1:22" s="5" customFormat="1" ht="30.95" customHeight="1">
      <c r="A25" s="46" t="s">
        <v>2502</v>
      </c>
      <c r="B25" s="33"/>
      <c r="C25" s="9"/>
      <c r="D25" s="36" t="s">
        <v>2501</v>
      </c>
      <c r="E25" s="4"/>
      <c r="F25" s="38" t="s">
        <v>2505</v>
      </c>
      <c r="G25" s="165">
        <v>1</v>
      </c>
      <c r="H25" s="24">
        <v>2262</v>
      </c>
      <c r="I25" s="360">
        <v>2262</v>
      </c>
      <c r="J25" s="66" t="s">
        <v>2503</v>
      </c>
      <c r="K25" s="40" t="s">
        <v>2504</v>
      </c>
      <c r="L25" s="11">
        <v>45</v>
      </c>
      <c r="M25" s="18">
        <f>I25*0.05</f>
        <v>113.10000000000001</v>
      </c>
      <c r="N25" s="20"/>
      <c r="O25" s="6"/>
      <c r="P25" s="184"/>
      <c r="Q25" s="39"/>
      <c r="R25" s="39"/>
      <c r="S25" s="39"/>
      <c r="T25" s="39"/>
      <c r="U25" s="39"/>
    </row>
    <row r="26" spans="1:22" s="13" customFormat="1" ht="30.95" customHeight="1">
      <c r="A26" s="46" t="s">
        <v>2852</v>
      </c>
      <c r="B26" s="33"/>
      <c r="C26" s="35"/>
      <c r="D26" s="88" t="s">
        <v>2853</v>
      </c>
      <c r="E26" s="42"/>
      <c r="F26" s="101" t="s">
        <v>2855</v>
      </c>
      <c r="G26" s="165">
        <v>4</v>
      </c>
      <c r="H26" s="24">
        <v>100</v>
      </c>
      <c r="I26" s="165">
        <f>G26*H26</f>
        <v>400</v>
      </c>
      <c r="J26" s="15" t="s">
        <v>130</v>
      </c>
      <c r="K26" s="33" t="s">
        <v>27</v>
      </c>
      <c r="L26" s="37">
        <v>45</v>
      </c>
      <c r="M26" s="12">
        <v>20</v>
      </c>
      <c r="N26" s="35"/>
      <c r="O26" s="6" t="s">
        <v>2494</v>
      </c>
      <c r="P26" s="184" t="s">
        <v>2495</v>
      </c>
      <c r="Q26" s="14"/>
      <c r="R26" s="14"/>
      <c r="S26" s="14"/>
      <c r="T26" s="14"/>
      <c r="U26" s="14"/>
    </row>
    <row r="27" spans="1:22" s="13" customFormat="1" ht="30.95" customHeight="1">
      <c r="A27" s="46" t="s">
        <v>2852</v>
      </c>
      <c r="B27" s="33"/>
      <c r="C27" s="35"/>
      <c r="D27" s="88" t="s">
        <v>2854</v>
      </c>
      <c r="E27" s="42"/>
      <c r="F27" s="101" t="s">
        <v>2856</v>
      </c>
      <c r="G27" s="165">
        <v>1</v>
      </c>
      <c r="H27" s="24">
        <v>450</v>
      </c>
      <c r="I27" s="165">
        <f>G27*H27</f>
        <v>450</v>
      </c>
      <c r="J27" s="15" t="s">
        <v>130</v>
      </c>
      <c r="K27" s="33" t="s">
        <v>27</v>
      </c>
      <c r="L27" s="37">
        <v>45</v>
      </c>
      <c r="M27" s="12">
        <v>23</v>
      </c>
      <c r="N27" s="35"/>
      <c r="O27" s="6" t="s">
        <v>2494</v>
      </c>
      <c r="P27" s="184" t="s">
        <v>2495</v>
      </c>
      <c r="Q27" s="14"/>
      <c r="R27" s="14"/>
      <c r="S27" s="14"/>
      <c r="T27" s="14"/>
      <c r="U27" s="14"/>
    </row>
    <row r="28" spans="1:22" s="13" customFormat="1" ht="30.95" customHeight="1">
      <c r="A28" s="46" t="s">
        <v>2837</v>
      </c>
      <c r="B28" s="33"/>
      <c r="C28" s="628"/>
      <c r="D28" s="88" t="s">
        <v>2467</v>
      </c>
      <c r="E28" s="42"/>
      <c r="F28" s="101" t="s">
        <v>2840</v>
      </c>
      <c r="G28" s="165">
        <v>1</v>
      </c>
      <c r="H28" s="24">
        <v>700</v>
      </c>
      <c r="I28" s="165">
        <f>G28*H28</f>
        <v>700</v>
      </c>
      <c r="J28" s="101" t="s">
        <v>2545</v>
      </c>
      <c r="K28" s="33" t="s">
        <v>27</v>
      </c>
      <c r="L28" s="37">
        <v>30</v>
      </c>
      <c r="M28" s="12"/>
      <c r="N28" s="35" t="s">
        <v>2838</v>
      </c>
      <c r="O28" s="6" t="s">
        <v>2841</v>
      </c>
      <c r="P28" s="34"/>
      <c r="Q28" s="14"/>
      <c r="R28" s="14"/>
      <c r="S28" s="14"/>
      <c r="T28" s="14"/>
      <c r="U28" s="14"/>
    </row>
    <row r="29" spans="1:22" s="13" customFormat="1" ht="30.95" customHeight="1">
      <c r="A29" s="46" t="s">
        <v>2942</v>
      </c>
      <c r="B29" s="33"/>
      <c r="C29" s="628">
        <v>44286</v>
      </c>
      <c r="D29" s="9" t="s">
        <v>514</v>
      </c>
      <c r="E29" s="28"/>
      <c r="F29" s="25" t="s">
        <v>2939</v>
      </c>
      <c r="G29" s="165">
        <v>1</v>
      </c>
      <c r="H29" s="19">
        <v>34286</v>
      </c>
      <c r="I29" s="19">
        <v>34286</v>
      </c>
      <c r="J29" s="101" t="s">
        <v>2940</v>
      </c>
      <c r="K29" s="40" t="s">
        <v>27</v>
      </c>
      <c r="L29" s="37">
        <v>30</v>
      </c>
      <c r="M29" s="12">
        <v>1714</v>
      </c>
      <c r="N29" s="35" t="s">
        <v>2941</v>
      </c>
      <c r="O29" s="6"/>
      <c r="P29" s="34"/>
      <c r="Q29" s="14"/>
      <c r="R29" s="14"/>
      <c r="S29" s="14"/>
      <c r="T29" s="14"/>
      <c r="U29" s="14"/>
    </row>
    <row r="30" spans="1:22" s="13" customFormat="1" ht="30.95" customHeight="1">
      <c r="A30" s="458"/>
      <c r="B30" s="459"/>
      <c r="C30" s="460"/>
      <c r="D30" s="20" t="s">
        <v>2586</v>
      </c>
      <c r="E30" s="320"/>
      <c r="F30" s="15" t="s">
        <v>2943</v>
      </c>
      <c r="G30" s="165">
        <v>20</v>
      </c>
      <c r="H30" s="165">
        <v>550</v>
      </c>
      <c r="I30" s="632">
        <v>11000</v>
      </c>
      <c r="J30" s="15" t="s">
        <v>2497</v>
      </c>
      <c r="K30" s="166" t="s">
        <v>27</v>
      </c>
      <c r="L30" s="48">
        <v>45</v>
      </c>
      <c r="M30" s="22">
        <v>550</v>
      </c>
      <c r="N30" s="20" t="s">
        <v>2944</v>
      </c>
      <c r="O30" s="633"/>
      <c r="P30" s="184"/>
      <c r="Q30" s="14"/>
      <c r="R30" s="14"/>
      <c r="S30" s="14"/>
      <c r="T30" s="14"/>
      <c r="U30" s="14"/>
    </row>
    <row r="31" spans="1:22" s="13" customFormat="1" ht="30.95" customHeight="1">
      <c r="A31" s="46"/>
      <c r="B31" s="33"/>
      <c r="C31" s="628">
        <v>44286</v>
      </c>
      <c r="D31" s="35" t="s">
        <v>2945</v>
      </c>
      <c r="E31" s="4"/>
      <c r="F31" s="38" t="s">
        <v>2946</v>
      </c>
      <c r="G31" s="165">
        <v>1</v>
      </c>
      <c r="H31" s="2">
        <v>100000</v>
      </c>
      <c r="I31" s="19">
        <v>100000</v>
      </c>
      <c r="J31" s="15"/>
      <c r="K31" s="40"/>
      <c r="L31" s="37"/>
      <c r="M31" s="12">
        <v>5000</v>
      </c>
      <c r="N31" s="35" t="s">
        <v>2947</v>
      </c>
      <c r="O31" s="6"/>
      <c r="P31" s="34"/>
      <c r="Q31" s="14"/>
      <c r="R31" s="14"/>
      <c r="S31" s="14"/>
      <c r="T31" s="14"/>
      <c r="U31" s="14"/>
    </row>
    <row r="32" spans="1:22" s="5" customFormat="1" ht="30.95" customHeight="1">
      <c r="A32" s="46"/>
      <c r="B32" s="33"/>
      <c r="C32" s="9"/>
      <c r="D32" s="9"/>
      <c r="E32" s="189"/>
      <c r="F32" s="38"/>
      <c r="G32" s="165"/>
      <c r="H32" s="16"/>
      <c r="I32" s="19"/>
      <c r="J32" s="25"/>
      <c r="K32" s="34"/>
      <c r="L32" s="23"/>
      <c r="M32" s="12"/>
      <c r="N32" s="20"/>
      <c r="O32" s="1"/>
      <c r="P32" s="34"/>
      <c r="Q32" s="39"/>
      <c r="R32" s="39"/>
      <c r="S32" s="39"/>
      <c r="T32" s="39"/>
      <c r="U32" s="39"/>
    </row>
    <row r="33" spans="1:21" s="51" customFormat="1" ht="30.95" customHeight="1">
      <c r="A33" s="46"/>
      <c r="B33" s="33"/>
      <c r="C33" s="8"/>
      <c r="D33" s="9"/>
      <c r="E33" s="189"/>
      <c r="F33" s="38"/>
      <c r="G33" s="165"/>
      <c r="H33" s="165"/>
      <c r="I33" s="19"/>
      <c r="J33" s="25"/>
      <c r="K33" s="34"/>
      <c r="L33" s="23"/>
      <c r="M33" s="165"/>
      <c r="N33" s="8"/>
      <c r="O33" s="49"/>
      <c r="P33" s="34"/>
      <c r="Q33" s="50"/>
    </row>
    <row r="34" spans="1:21" s="5" customFormat="1" ht="30.95" customHeight="1">
      <c r="A34" s="46"/>
      <c r="B34" s="33"/>
      <c r="C34" s="9"/>
      <c r="D34" s="9"/>
      <c r="E34" s="4"/>
      <c r="F34" s="34"/>
      <c r="G34" s="165"/>
      <c r="H34" s="24"/>
      <c r="I34" s="19"/>
      <c r="J34" s="25"/>
      <c r="K34" s="40"/>
      <c r="L34" s="23"/>
      <c r="M34" s="2"/>
      <c r="N34" s="17"/>
      <c r="O34" s="21"/>
      <c r="P34" s="34"/>
      <c r="Q34" s="39"/>
      <c r="R34" s="39"/>
      <c r="S34" s="39"/>
      <c r="T34" s="39"/>
      <c r="U34" s="39"/>
    </row>
  </sheetData>
  <autoFilter ref="A4:P34"/>
  <phoneticPr fontId="6" type="noConversion"/>
  <printOptions horizontalCentered="1"/>
  <pageMargins left="0.25" right="0.25" top="0.75" bottom="0.75" header="0.3" footer="0.3"/>
  <pageSetup paperSize="9" scale="6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40"/>
  <sheetViews>
    <sheetView zoomScale="80" zoomScaleNormal="80" workbookViewId="0">
      <pane ySplit="4" topLeftCell="A5" activePane="bottomLeft" state="frozen"/>
      <selection activeCell="E30" sqref="E30"/>
      <selection pane="bottomLeft" activeCell="D8" sqref="D8:M8"/>
    </sheetView>
  </sheetViews>
  <sheetFormatPr defaultColWidth="9" defaultRowHeight="16.5"/>
  <cols>
    <col min="1" max="2" width="10.625" style="123" customWidth="1"/>
    <col min="3" max="4" width="11.625" style="123" customWidth="1"/>
    <col min="5" max="5" width="15.375" style="148" customWidth="1"/>
    <col min="6" max="6" width="31.625" style="123" customWidth="1"/>
    <col min="7" max="7" width="6.625" style="123" customWidth="1"/>
    <col min="8" max="9" width="10.875" style="149" bestFit="1" customWidth="1"/>
    <col min="10" max="10" width="16.625" style="123" customWidth="1"/>
    <col min="11" max="11" width="10.125" style="123" bestFit="1" customWidth="1"/>
    <col min="12" max="12" width="6.625" style="150" customWidth="1"/>
    <col min="13" max="13" width="6.625" style="151" customWidth="1"/>
    <col min="14" max="14" width="11.625" style="123" customWidth="1"/>
    <col min="15" max="15" width="11.625" style="508" customWidth="1"/>
    <col min="16" max="16" width="11.625" style="123" customWidth="1"/>
    <col min="17" max="17" width="19" style="87" customWidth="1"/>
    <col min="18" max="16384" width="9" style="123"/>
  </cols>
  <sheetData>
    <row r="1" spans="1:21" s="76" customFormat="1" ht="24" customHeight="1">
      <c r="A1" s="76" t="s">
        <v>2517</v>
      </c>
      <c r="E1" s="77"/>
      <c r="H1" s="78"/>
      <c r="I1" s="78"/>
      <c r="L1" s="79"/>
      <c r="M1" s="80"/>
      <c r="O1" s="506"/>
      <c r="Q1" s="81"/>
    </row>
    <row r="2" spans="1:21" s="82" customFormat="1" ht="24" customHeight="1">
      <c r="H2" s="84"/>
      <c r="I2" s="84"/>
      <c r="J2" s="82" t="s">
        <v>21</v>
      </c>
      <c r="K2" s="84">
        <f>SUM(I5:I37)</f>
        <v>730766</v>
      </c>
      <c r="L2" s="85"/>
      <c r="M2" s="86"/>
      <c r="O2" s="507"/>
      <c r="Q2" s="87"/>
    </row>
    <row r="3" spans="1:21" s="82" customFormat="1" ht="24" customHeight="1">
      <c r="A3" s="569" t="s">
        <v>2795</v>
      </c>
      <c r="E3" s="83"/>
      <c r="H3" s="84"/>
      <c r="I3" s="84"/>
      <c r="J3" s="82" t="s">
        <v>20</v>
      </c>
      <c r="K3" s="84">
        <f>SUM(M5:M37)</f>
        <v>36017.5</v>
      </c>
      <c r="L3" s="85"/>
      <c r="M3" s="86"/>
      <c r="N3" s="84"/>
      <c r="O3" s="507"/>
      <c r="Q3" s="87"/>
    </row>
    <row r="4" spans="1:21" s="82" customFormat="1" ht="15.75">
      <c r="A4" s="88" t="s">
        <v>19</v>
      </c>
      <c r="B4" s="88" t="s">
        <v>18</v>
      </c>
      <c r="C4" s="88" t="s">
        <v>17</v>
      </c>
      <c r="D4" s="88" t="s">
        <v>16</v>
      </c>
      <c r="E4" s="89" t="s">
        <v>15</v>
      </c>
      <c r="F4" s="88" t="s">
        <v>14</v>
      </c>
      <c r="G4" s="88" t="s">
        <v>13</v>
      </c>
      <c r="H4" s="90" t="s">
        <v>12</v>
      </c>
      <c r="I4" s="90" t="s">
        <v>11</v>
      </c>
      <c r="J4" s="88" t="s">
        <v>10</v>
      </c>
      <c r="K4" s="88" t="s">
        <v>5</v>
      </c>
      <c r="L4" s="91" t="s">
        <v>9</v>
      </c>
      <c r="M4" s="92" t="s">
        <v>8</v>
      </c>
      <c r="N4" s="88" t="s">
        <v>7</v>
      </c>
      <c r="O4" s="91" t="s">
        <v>6</v>
      </c>
      <c r="P4" s="88" t="s">
        <v>5</v>
      </c>
      <c r="Q4" s="87" t="s">
        <v>4</v>
      </c>
      <c r="R4" s="82" t="s">
        <v>3</v>
      </c>
      <c r="S4" s="82" t="s">
        <v>2</v>
      </c>
      <c r="T4" s="82" t="s">
        <v>1</v>
      </c>
      <c r="U4" s="82" t="s">
        <v>0</v>
      </c>
    </row>
    <row r="5" spans="1:21" s="5" customFormat="1" ht="30.95" customHeight="1">
      <c r="A5" s="46" t="s">
        <v>2702</v>
      </c>
      <c r="B5" s="33"/>
      <c r="C5" s="500">
        <v>44231</v>
      </c>
      <c r="D5" s="34" t="s">
        <v>600</v>
      </c>
      <c r="E5" s="4" t="s">
        <v>103</v>
      </c>
      <c r="F5" s="34" t="s">
        <v>2754</v>
      </c>
      <c r="G5" s="33">
        <v>1</v>
      </c>
      <c r="H5" s="2">
        <v>3333</v>
      </c>
      <c r="I5" s="2">
        <v>3333</v>
      </c>
      <c r="J5" s="34" t="s">
        <v>95</v>
      </c>
      <c r="K5" s="34" t="s">
        <v>27</v>
      </c>
      <c r="L5" s="11">
        <v>45</v>
      </c>
      <c r="M5" s="2">
        <v>167</v>
      </c>
      <c r="N5" s="17" t="s">
        <v>2609</v>
      </c>
      <c r="O5" s="110" t="s">
        <v>2669</v>
      </c>
      <c r="P5" s="101" t="s">
        <v>2733</v>
      </c>
      <c r="Q5" s="39"/>
      <c r="R5" s="39"/>
      <c r="S5" s="39"/>
      <c r="T5" s="39"/>
      <c r="U5" s="39"/>
    </row>
    <row r="6" spans="1:21" s="5" customFormat="1" ht="30.95" customHeight="1">
      <c r="A6" s="46" t="s">
        <v>2702</v>
      </c>
      <c r="B6" s="33"/>
      <c r="C6" s="500">
        <v>44231</v>
      </c>
      <c r="D6" s="34" t="s">
        <v>99</v>
      </c>
      <c r="E6" s="4" t="s">
        <v>103</v>
      </c>
      <c r="F6" s="34" t="s">
        <v>2753</v>
      </c>
      <c r="G6" s="33">
        <v>1</v>
      </c>
      <c r="H6" s="2">
        <v>3333</v>
      </c>
      <c r="I6" s="2">
        <v>3333</v>
      </c>
      <c r="J6" s="34" t="s">
        <v>95</v>
      </c>
      <c r="K6" s="34" t="s">
        <v>27</v>
      </c>
      <c r="L6" s="11">
        <v>45</v>
      </c>
      <c r="M6" s="2">
        <v>167</v>
      </c>
      <c r="N6" s="17" t="s">
        <v>2686</v>
      </c>
      <c r="O6" s="110" t="s">
        <v>2669</v>
      </c>
      <c r="P6" s="101" t="s">
        <v>2733</v>
      </c>
      <c r="Q6" s="39"/>
      <c r="R6" s="39"/>
      <c r="S6" s="39"/>
      <c r="T6" s="39"/>
      <c r="U6" s="39"/>
    </row>
    <row r="7" spans="1:21" ht="30.95" customHeight="1">
      <c r="A7" s="106" t="s">
        <v>2664</v>
      </c>
      <c r="B7" s="106" t="s">
        <v>2885</v>
      </c>
      <c r="C7" s="501">
        <v>44228</v>
      </c>
      <c r="D7" s="106" t="s">
        <v>2586</v>
      </c>
      <c r="E7" s="490"/>
      <c r="F7" s="106" t="s">
        <v>2662</v>
      </c>
      <c r="G7" s="106">
        <v>3</v>
      </c>
      <c r="H7" s="113">
        <v>1000</v>
      </c>
      <c r="I7" s="113">
        <v>3000</v>
      </c>
      <c r="J7" s="101" t="s">
        <v>2663</v>
      </c>
      <c r="K7" s="106" t="s">
        <v>27</v>
      </c>
      <c r="L7" s="109">
        <v>45</v>
      </c>
      <c r="M7" s="122">
        <v>150</v>
      </c>
      <c r="N7" s="106" t="s">
        <v>2610</v>
      </c>
      <c r="O7" s="110" t="s">
        <v>2669</v>
      </c>
      <c r="P7" s="101" t="s">
        <v>2661</v>
      </c>
    </row>
    <row r="8" spans="1:21" s="124" customFormat="1" ht="30.95" customHeight="1">
      <c r="A8" s="497" t="s">
        <v>2454</v>
      </c>
      <c r="B8" s="33" t="s">
        <v>2585</v>
      </c>
      <c r="C8" s="503">
        <v>44228</v>
      </c>
      <c r="D8" s="136" t="s">
        <v>2586</v>
      </c>
      <c r="E8" s="3" t="s">
        <v>1091</v>
      </c>
      <c r="F8" s="136" t="s">
        <v>2692</v>
      </c>
      <c r="G8" s="498">
        <v>16</v>
      </c>
      <c r="H8" s="499">
        <v>550</v>
      </c>
      <c r="I8" s="137">
        <v>8800</v>
      </c>
      <c r="J8" s="136" t="s">
        <v>2497</v>
      </c>
      <c r="K8" s="101" t="s">
        <v>27</v>
      </c>
      <c r="L8" s="138">
        <v>45</v>
      </c>
      <c r="M8" s="139">
        <v>440</v>
      </c>
      <c r="N8" s="17" t="s">
        <v>2513</v>
      </c>
      <c r="O8" s="110" t="s">
        <v>2669</v>
      </c>
      <c r="P8" s="136" t="s">
        <v>2693</v>
      </c>
      <c r="Q8" s="87"/>
      <c r="R8" s="123"/>
      <c r="S8" s="123"/>
      <c r="T8" s="123"/>
      <c r="U8" s="123"/>
    </row>
    <row r="9" spans="1:21" s="5" customFormat="1" ht="30.95" customHeight="1">
      <c r="A9" s="491" t="s">
        <v>2592</v>
      </c>
      <c r="B9" s="33" t="s">
        <v>2886</v>
      </c>
      <c r="C9" s="500">
        <v>44252</v>
      </c>
      <c r="D9" s="34" t="s">
        <v>186</v>
      </c>
      <c r="E9" s="4"/>
      <c r="F9" s="34" t="s">
        <v>2695</v>
      </c>
      <c r="G9" s="8">
        <v>32</v>
      </c>
      <c r="H9" s="165">
        <v>5000</v>
      </c>
      <c r="I9" s="2">
        <v>160000</v>
      </c>
      <c r="J9" s="184" t="s">
        <v>2597</v>
      </c>
      <c r="K9" s="25" t="s">
        <v>27</v>
      </c>
      <c r="L9" s="11">
        <v>30</v>
      </c>
      <c r="M9" s="181">
        <v>8000</v>
      </c>
      <c r="N9" s="8" t="s">
        <v>2694</v>
      </c>
      <c r="O9" s="194" t="s">
        <v>2665</v>
      </c>
      <c r="P9" s="34" t="s">
        <v>2595</v>
      </c>
      <c r="Q9" s="30"/>
      <c r="R9" s="30"/>
      <c r="S9" s="39"/>
      <c r="T9" s="39"/>
      <c r="U9" s="39"/>
    </row>
    <row r="10" spans="1:21" ht="30.95" customHeight="1">
      <c r="A10" s="106" t="s">
        <v>2608</v>
      </c>
      <c r="B10" s="106" t="s">
        <v>2619</v>
      </c>
      <c r="C10" s="501">
        <v>44228</v>
      </c>
      <c r="D10" s="106" t="s">
        <v>707</v>
      </c>
      <c r="E10" s="490" t="s">
        <v>2844</v>
      </c>
      <c r="F10" s="106" t="s">
        <v>2481</v>
      </c>
      <c r="G10" s="106">
        <v>20</v>
      </c>
      <c r="H10" s="113">
        <v>250</v>
      </c>
      <c r="I10" s="113">
        <v>5000</v>
      </c>
      <c r="J10" s="106" t="s">
        <v>1839</v>
      </c>
      <c r="K10" s="106" t="s">
        <v>27</v>
      </c>
      <c r="L10" s="109">
        <v>45</v>
      </c>
      <c r="M10" s="122">
        <v>250</v>
      </c>
      <c r="N10" s="106" t="s">
        <v>2620</v>
      </c>
      <c r="O10" s="110" t="s">
        <v>2676</v>
      </c>
      <c r="P10" s="34" t="s">
        <v>2595</v>
      </c>
    </row>
    <row r="11" spans="1:21" ht="30.95" customHeight="1">
      <c r="A11" s="106" t="s">
        <v>2623</v>
      </c>
      <c r="B11" s="106" t="s">
        <v>2624</v>
      </c>
      <c r="C11" s="501">
        <v>44230</v>
      </c>
      <c r="D11" s="106" t="s">
        <v>2462</v>
      </c>
      <c r="E11" s="490"/>
      <c r="F11" s="101" t="s">
        <v>2734</v>
      </c>
      <c r="G11" s="106">
        <v>1</v>
      </c>
      <c r="H11" s="113">
        <v>1200</v>
      </c>
      <c r="I11" s="113">
        <v>1200</v>
      </c>
      <c r="J11" s="106" t="s">
        <v>229</v>
      </c>
      <c r="K11" s="106" t="s">
        <v>27</v>
      </c>
      <c r="L11" s="109">
        <v>30</v>
      </c>
      <c r="M11" s="122">
        <v>60</v>
      </c>
      <c r="N11" s="106" t="s">
        <v>2625</v>
      </c>
      <c r="O11" s="110" t="s">
        <v>2671</v>
      </c>
      <c r="P11" s="106"/>
    </row>
    <row r="12" spans="1:21" ht="30.95" customHeight="1">
      <c r="A12" s="106" t="s">
        <v>2626</v>
      </c>
      <c r="B12" s="106" t="s">
        <v>2887</v>
      </c>
      <c r="C12" s="501">
        <v>44230</v>
      </c>
      <c r="D12" s="106" t="s">
        <v>2628</v>
      </c>
      <c r="E12" s="4" t="s">
        <v>456</v>
      </c>
      <c r="F12" s="34" t="s">
        <v>2678</v>
      </c>
      <c r="G12" s="106">
        <v>5</v>
      </c>
      <c r="H12" s="113">
        <v>9800</v>
      </c>
      <c r="I12" s="113">
        <v>49000</v>
      </c>
      <c r="J12" s="101" t="s">
        <v>2677</v>
      </c>
      <c r="K12" s="106" t="s">
        <v>27</v>
      </c>
      <c r="L12" s="109">
        <v>45</v>
      </c>
      <c r="M12" s="122">
        <v>2450</v>
      </c>
      <c r="N12" s="106" t="s">
        <v>2629</v>
      </c>
      <c r="O12" s="110" t="s">
        <v>2676</v>
      </c>
      <c r="P12" s="106" t="s">
        <v>2595</v>
      </c>
    </row>
    <row r="13" spans="1:21" ht="30.95" customHeight="1">
      <c r="A13" s="106" t="s">
        <v>2680</v>
      </c>
      <c r="B13" s="106" t="s">
        <v>2887</v>
      </c>
      <c r="C13" s="501">
        <v>44230</v>
      </c>
      <c r="D13" s="106" t="s">
        <v>2628</v>
      </c>
      <c r="E13" s="4" t="s">
        <v>89</v>
      </c>
      <c r="F13" s="34" t="s">
        <v>82</v>
      </c>
      <c r="G13" s="106">
        <v>1</v>
      </c>
      <c r="H13" s="113">
        <v>35000</v>
      </c>
      <c r="I13" s="113">
        <v>35000</v>
      </c>
      <c r="J13" s="101" t="s">
        <v>2677</v>
      </c>
      <c r="K13" s="106" t="s">
        <v>27</v>
      </c>
      <c r="L13" s="109">
        <v>45</v>
      </c>
      <c r="M13" s="122">
        <v>1750</v>
      </c>
      <c r="N13" s="106" t="s">
        <v>2629</v>
      </c>
      <c r="O13" s="110" t="s">
        <v>2676</v>
      </c>
      <c r="P13" s="101" t="s">
        <v>2679</v>
      </c>
    </row>
    <row r="14" spans="1:21" ht="30.95" customHeight="1">
      <c r="A14" s="106" t="s">
        <v>2626</v>
      </c>
      <c r="B14" s="106" t="s">
        <v>2889</v>
      </c>
      <c r="C14" s="501">
        <v>44232</v>
      </c>
      <c r="D14" s="106" t="s">
        <v>2628</v>
      </c>
      <c r="E14" s="4" t="s">
        <v>89</v>
      </c>
      <c r="F14" s="34" t="s">
        <v>2683</v>
      </c>
      <c r="G14" s="106">
        <v>1</v>
      </c>
      <c r="H14" s="113">
        <v>35500</v>
      </c>
      <c r="I14" s="113">
        <v>35500</v>
      </c>
      <c r="J14" s="101" t="s">
        <v>2673</v>
      </c>
      <c r="K14" s="106" t="s">
        <v>27</v>
      </c>
      <c r="L14" s="109">
        <v>45</v>
      </c>
      <c r="M14" s="122">
        <v>1775</v>
      </c>
      <c r="N14" s="106" t="s">
        <v>2630</v>
      </c>
      <c r="O14" s="110" t="s">
        <v>2676</v>
      </c>
      <c r="P14" s="101" t="s">
        <v>2681</v>
      </c>
    </row>
    <row r="15" spans="1:21" ht="30.95" customHeight="1">
      <c r="A15" s="106" t="s">
        <v>2626</v>
      </c>
      <c r="B15" s="106" t="s">
        <v>2890</v>
      </c>
      <c r="C15" s="501">
        <v>44232</v>
      </c>
      <c r="D15" s="106" t="s">
        <v>2628</v>
      </c>
      <c r="E15" s="490"/>
      <c r="F15" s="101" t="s">
        <v>2675</v>
      </c>
      <c r="G15" s="106">
        <v>4</v>
      </c>
      <c r="H15" s="113">
        <v>22375</v>
      </c>
      <c r="I15" s="113">
        <v>89500</v>
      </c>
      <c r="J15" s="101" t="s">
        <v>2673</v>
      </c>
      <c r="K15" s="106" t="s">
        <v>27</v>
      </c>
      <c r="L15" s="109">
        <v>45</v>
      </c>
      <c r="M15" s="122">
        <v>4475</v>
      </c>
      <c r="N15" s="106" t="s">
        <v>2630</v>
      </c>
      <c r="O15" s="110" t="s">
        <v>2676</v>
      </c>
      <c r="P15" s="106" t="s">
        <v>2595</v>
      </c>
    </row>
    <row r="16" spans="1:21" ht="30.95" customHeight="1">
      <c r="A16" s="106" t="s">
        <v>2626</v>
      </c>
      <c r="B16" s="106" t="s">
        <v>2888</v>
      </c>
      <c r="C16" s="501">
        <v>44232</v>
      </c>
      <c r="D16" s="106" t="s">
        <v>2628</v>
      </c>
      <c r="E16" s="4" t="s">
        <v>84</v>
      </c>
      <c r="F16" s="34" t="s">
        <v>85</v>
      </c>
      <c r="G16" s="106">
        <v>1</v>
      </c>
      <c r="H16" s="113">
        <v>15600</v>
      </c>
      <c r="I16" s="113">
        <v>15600</v>
      </c>
      <c r="J16" s="101" t="s">
        <v>2673</v>
      </c>
      <c r="K16" s="106" t="s">
        <v>27</v>
      </c>
      <c r="L16" s="109">
        <v>45</v>
      </c>
      <c r="M16" s="122">
        <v>780</v>
      </c>
      <c r="N16" s="106" t="s">
        <v>2630</v>
      </c>
      <c r="O16" s="110" t="s">
        <v>2676</v>
      </c>
      <c r="P16" s="101" t="s">
        <v>2682</v>
      </c>
    </row>
    <row r="17" spans="1:17" ht="30.95" customHeight="1">
      <c r="A17" s="106" t="s">
        <v>2634</v>
      </c>
      <c r="B17" s="106" t="s">
        <v>2635</v>
      </c>
      <c r="C17" s="501">
        <v>44252</v>
      </c>
      <c r="D17" s="106" t="s">
        <v>2461</v>
      </c>
      <c r="E17" s="490"/>
      <c r="F17" s="101" t="s">
        <v>2700</v>
      </c>
      <c r="G17" s="106">
        <v>1</v>
      </c>
      <c r="H17" s="113">
        <v>195000</v>
      </c>
      <c r="I17" s="113">
        <f>G17*H17</f>
        <v>195000</v>
      </c>
      <c r="J17" s="106" t="s">
        <v>2674</v>
      </c>
      <c r="K17" s="106" t="s">
        <v>2701</v>
      </c>
      <c r="L17" s="109">
        <v>45</v>
      </c>
      <c r="M17" s="122">
        <v>9750</v>
      </c>
      <c r="N17" s="106" t="s">
        <v>2697</v>
      </c>
      <c r="O17" s="110" t="s">
        <v>2698</v>
      </c>
      <c r="P17" s="106"/>
    </row>
    <row r="18" spans="1:17" ht="30.95" customHeight="1">
      <c r="A18" s="106" t="s">
        <v>2634</v>
      </c>
      <c r="B18" s="106" t="s">
        <v>2635</v>
      </c>
      <c r="C18" s="501">
        <v>44252</v>
      </c>
      <c r="D18" s="106" t="s">
        <v>2461</v>
      </c>
      <c r="E18" s="490"/>
      <c r="F18" s="106" t="s">
        <v>2699</v>
      </c>
      <c r="G18" s="106">
        <v>1</v>
      </c>
      <c r="H18" s="113">
        <v>13000</v>
      </c>
      <c r="I18" s="113">
        <f>G18*H18</f>
        <v>13000</v>
      </c>
      <c r="J18" s="106" t="s">
        <v>2674</v>
      </c>
      <c r="K18" s="106" t="s">
        <v>27</v>
      </c>
      <c r="L18" s="109">
        <v>45</v>
      </c>
      <c r="M18" s="122">
        <v>650</v>
      </c>
      <c r="N18" s="106" t="s">
        <v>2696</v>
      </c>
      <c r="O18" s="110" t="s">
        <v>2676</v>
      </c>
      <c r="P18" s="106"/>
    </row>
    <row r="19" spans="1:17" ht="30.95" customHeight="1">
      <c r="A19" s="106" t="s">
        <v>2464</v>
      </c>
      <c r="B19" s="106" t="s">
        <v>2891</v>
      </c>
      <c r="C19" s="501">
        <v>44228</v>
      </c>
      <c r="D19" s="106" t="s">
        <v>2713</v>
      </c>
      <c r="E19" s="490"/>
      <c r="F19" s="106" t="s">
        <v>2714</v>
      </c>
      <c r="G19" s="106">
        <v>1</v>
      </c>
      <c r="H19" s="113">
        <v>45000</v>
      </c>
      <c r="I19" s="113">
        <f>G19*H19</f>
        <v>45000</v>
      </c>
      <c r="J19" s="106" t="s">
        <v>2715</v>
      </c>
      <c r="K19" s="106"/>
      <c r="L19" s="109"/>
      <c r="M19" s="122">
        <v>2250</v>
      </c>
      <c r="N19" s="106" t="s">
        <v>2716</v>
      </c>
      <c r="O19" s="110"/>
      <c r="P19" s="106"/>
    </row>
    <row r="20" spans="1:17" ht="30.95" customHeight="1">
      <c r="A20" s="106" t="s">
        <v>2684</v>
      </c>
      <c r="B20" s="106" t="s">
        <v>2640</v>
      </c>
      <c r="C20" s="501">
        <v>44230</v>
      </c>
      <c r="D20" s="106" t="s">
        <v>707</v>
      </c>
      <c r="E20" s="490" t="s">
        <v>2685</v>
      </c>
      <c r="F20" s="106" t="s">
        <v>2641</v>
      </c>
      <c r="G20" s="106">
        <v>20</v>
      </c>
      <c r="H20" s="113">
        <v>75</v>
      </c>
      <c r="I20" s="113">
        <v>1500</v>
      </c>
      <c r="J20" s="106" t="s">
        <v>1839</v>
      </c>
      <c r="K20" s="106" t="s">
        <v>27</v>
      </c>
      <c r="L20" s="109">
        <v>30</v>
      </c>
      <c r="M20" s="122">
        <v>75</v>
      </c>
      <c r="N20" s="106" t="s">
        <v>2642</v>
      </c>
      <c r="O20" s="110" t="s">
        <v>2665</v>
      </c>
      <c r="P20" s="106"/>
    </row>
    <row r="21" spans="1:17" ht="30.95" customHeight="1">
      <c r="A21" s="106" t="s">
        <v>2636</v>
      </c>
      <c r="B21" s="106" t="s">
        <v>2640</v>
      </c>
      <c r="C21" s="501">
        <v>44230</v>
      </c>
      <c r="D21" s="106" t="s">
        <v>707</v>
      </c>
      <c r="E21" s="490" t="s">
        <v>710</v>
      </c>
      <c r="F21" s="106" t="s">
        <v>2481</v>
      </c>
      <c r="G21" s="106">
        <v>20</v>
      </c>
      <c r="H21" s="113">
        <v>250</v>
      </c>
      <c r="I21" s="113">
        <v>5000</v>
      </c>
      <c r="J21" s="106" t="s">
        <v>1839</v>
      </c>
      <c r="K21" s="106" t="s">
        <v>27</v>
      </c>
      <c r="L21" s="109">
        <v>30</v>
      </c>
      <c r="M21" s="122">
        <v>250</v>
      </c>
      <c r="N21" s="106" t="s">
        <v>2642</v>
      </c>
      <c r="O21" s="110" t="s">
        <v>2665</v>
      </c>
      <c r="P21" s="106"/>
    </row>
    <row r="22" spans="1:17" ht="30.95" customHeight="1">
      <c r="A22" s="106" t="s">
        <v>2636</v>
      </c>
      <c r="B22" s="106" t="s">
        <v>2892</v>
      </c>
      <c r="C22" s="501">
        <v>44229</v>
      </c>
      <c r="D22" s="106" t="s">
        <v>2459</v>
      </c>
      <c r="E22" s="490"/>
      <c r="F22" s="101" t="s">
        <v>2703</v>
      </c>
      <c r="G22" s="106">
        <v>3</v>
      </c>
      <c r="H22" s="113">
        <v>2450</v>
      </c>
      <c r="I22" s="113">
        <v>7350</v>
      </c>
      <c r="J22" s="101" t="s">
        <v>2677</v>
      </c>
      <c r="K22" s="106" t="s">
        <v>27</v>
      </c>
      <c r="L22" s="109">
        <v>30</v>
      </c>
      <c r="M22" s="122">
        <v>367.5</v>
      </c>
      <c r="N22" s="106" t="s">
        <v>2639</v>
      </c>
      <c r="O22" s="627" t="s">
        <v>2834</v>
      </c>
      <c r="P22" s="106"/>
    </row>
    <row r="23" spans="1:17" ht="30.95" customHeight="1">
      <c r="A23" s="106" t="s">
        <v>2636</v>
      </c>
      <c r="B23" s="106" t="s">
        <v>2895</v>
      </c>
      <c r="C23" s="501">
        <v>44229</v>
      </c>
      <c r="D23" s="106" t="s">
        <v>42</v>
      </c>
      <c r="E23" s="3" t="s">
        <v>1715</v>
      </c>
      <c r="F23" s="34" t="s">
        <v>2711</v>
      </c>
      <c r="G23" s="106">
        <v>3</v>
      </c>
      <c r="H23" s="113">
        <v>1225</v>
      </c>
      <c r="I23" s="113">
        <v>3675</v>
      </c>
      <c r="J23" s="101" t="s">
        <v>2677</v>
      </c>
      <c r="K23" s="106" t="s">
        <v>27</v>
      </c>
      <c r="L23" s="109">
        <v>30</v>
      </c>
      <c r="M23" s="122">
        <v>184</v>
      </c>
      <c r="N23" s="106" t="s">
        <v>2637</v>
      </c>
      <c r="O23" s="110" t="s">
        <v>2671</v>
      </c>
      <c r="P23" s="106"/>
    </row>
    <row r="24" spans="1:17" ht="30.95" customHeight="1">
      <c r="A24" s="106" t="s">
        <v>2636</v>
      </c>
      <c r="B24" s="106" t="s">
        <v>2894</v>
      </c>
      <c r="C24" s="501">
        <v>44229</v>
      </c>
      <c r="D24" s="106" t="s">
        <v>42</v>
      </c>
      <c r="E24" s="490"/>
      <c r="F24" s="34" t="s">
        <v>2710</v>
      </c>
      <c r="G24" s="106">
        <v>3</v>
      </c>
      <c r="H24" s="113">
        <v>1650</v>
      </c>
      <c r="I24" s="113">
        <v>4950</v>
      </c>
      <c r="J24" s="101" t="s">
        <v>2677</v>
      </c>
      <c r="K24" s="106" t="s">
        <v>27</v>
      </c>
      <c r="L24" s="109">
        <v>30</v>
      </c>
      <c r="M24" s="122">
        <v>248</v>
      </c>
      <c r="N24" s="106" t="s">
        <v>2637</v>
      </c>
      <c r="O24" s="110" t="s">
        <v>2671</v>
      </c>
      <c r="P24" s="106"/>
    </row>
    <row r="25" spans="1:17" ht="30.95" customHeight="1">
      <c r="A25" s="106" t="s">
        <v>2636</v>
      </c>
      <c r="B25" s="106" t="s">
        <v>2893</v>
      </c>
      <c r="C25" s="501">
        <v>44229</v>
      </c>
      <c r="D25" s="106" t="s">
        <v>42</v>
      </c>
      <c r="E25" s="490"/>
      <c r="F25" s="101" t="s">
        <v>2708</v>
      </c>
      <c r="G25" s="106">
        <v>3</v>
      </c>
      <c r="H25" s="113">
        <v>1616</v>
      </c>
      <c r="I25" s="113">
        <v>4848</v>
      </c>
      <c r="J25" s="101" t="s">
        <v>2677</v>
      </c>
      <c r="K25" s="106" t="s">
        <v>27</v>
      </c>
      <c r="L25" s="109">
        <v>30</v>
      </c>
      <c r="M25" s="122">
        <v>242</v>
      </c>
      <c r="N25" s="106" t="s">
        <v>2638</v>
      </c>
      <c r="O25" s="110" t="s">
        <v>2671</v>
      </c>
      <c r="P25" s="106"/>
    </row>
    <row r="26" spans="1:17" ht="30.95" customHeight="1">
      <c r="A26" s="106" t="s">
        <v>2636</v>
      </c>
      <c r="B26" s="106" t="s">
        <v>2893</v>
      </c>
      <c r="C26" s="501">
        <v>44229</v>
      </c>
      <c r="D26" s="106" t="s">
        <v>42</v>
      </c>
      <c r="E26" s="490"/>
      <c r="F26" s="101" t="s">
        <v>2709</v>
      </c>
      <c r="G26" s="106">
        <v>3</v>
      </c>
      <c r="H26" s="113">
        <v>949</v>
      </c>
      <c r="I26" s="113">
        <v>2847</v>
      </c>
      <c r="J26" s="101" t="s">
        <v>2677</v>
      </c>
      <c r="K26" s="106" t="s">
        <v>27</v>
      </c>
      <c r="L26" s="109">
        <v>30</v>
      </c>
      <c r="M26" s="122">
        <v>143</v>
      </c>
      <c r="N26" s="106" t="s">
        <v>2638</v>
      </c>
      <c r="O26" s="110" t="s">
        <v>2671</v>
      </c>
      <c r="P26" s="106"/>
    </row>
    <row r="27" spans="1:17" s="563" customFormat="1" ht="30.95" customHeight="1">
      <c r="A27" s="556" t="s">
        <v>2636</v>
      </c>
      <c r="B27" s="556" t="s">
        <v>2896</v>
      </c>
      <c r="C27" s="557">
        <v>44229</v>
      </c>
      <c r="D27" s="556" t="s">
        <v>2643</v>
      </c>
      <c r="E27" s="558"/>
      <c r="F27" s="567" t="s">
        <v>2726</v>
      </c>
      <c r="G27" s="556">
        <v>1</v>
      </c>
      <c r="H27" s="559">
        <v>2800</v>
      </c>
      <c r="I27" s="559">
        <v>2800</v>
      </c>
      <c r="J27" s="567" t="s">
        <v>2706</v>
      </c>
      <c r="K27" s="556" t="s">
        <v>2780</v>
      </c>
      <c r="L27" s="560"/>
      <c r="M27" s="561">
        <v>140</v>
      </c>
      <c r="N27" s="556" t="s">
        <v>2644</v>
      </c>
      <c r="O27" s="568" t="s">
        <v>2796</v>
      </c>
      <c r="P27" s="556"/>
      <c r="Q27" s="562"/>
    </row>
    <row r="28" spans="1:17" s="563" customFormat="1" ht="30.95" customHeight="1">
      <c r="A28" s="556" t="s">
        <v>2791</v>
      </c>
      <c r="B28" s="556" t="s">
        <v>2897</v>
      </c>
      <c r="C28" s="557">
        <v>44244</v>
      </c>
      <c r="D28" s="556" t="s">
        <v>2792</v>
      </c>
      <c r="E28" s="558"/>
      <c r="F28" s="567" t="s">
        <v>2725</v>
      </c>
      <c r="G28" s="556">
        <v>1</v>
      </c>
      <c r="H28" s="559">
        <v>1200</v>
      </c>
      <c r="I28" s="559">
        <v>1200</v>
      </c>
      <c r="J28" s="567" t="s">
        <v>2706</v>
      </c>
      <c r="K28" s="556" t="s">
        <v>2780</v>
      </c>
      <c r="L28" s="560"/>
      <c r="M28" s="561">
        <v>60</v>
      </c>
      <c r="N28" s="556" t="s">
        <v>2645</v>
      </c>
      <c r="O28" s="568" t="s">
        <v>2796</v>
      </c>
      <c r="P28" s="556"/>
      <c r="Q28" s="562"/>
    </row>
    <row r="29" spans="1:17" ht="30.95" customHeight="1">
      <c r="A29" s="106" t="s">
        <v>2466</v>
      </c>
      <c r="B29" s="106"/>
      <c r="C29" s="106" t="s">
        <v>2704</v>
      </c>
      <c r="D29" s="106" t="s">
        <v>2646</v>
      </c>
      <c r="E29" s="490"/>
      <c r="F29" s="106" t="s">
        <v>2647</v>
      </c>
      <c r="G29" s="106">
        <v>45</v>
      </c>
      <c r="H29" s="113">
        <v>45</v>
      </c>
      <c r="I29" s="113">
        <v>2025</v>
      </c>
      <c r="J29" s="106" t="s">
        <v>2674</v>
      </c>
      <c r="K29" s="106" t="s">
        <v>27</v>
      </c>
      <c r="L29" s="109">
        <v>30</v>
      </c>
      <c r="M29" s="122"/>
      <c r="N29" s="106"/>
      <c r="O29" s="110"/>
      <c r="P29" s="106"/>
    </row>
    <row r="30" spans="1:17" ht="30.95" customHeight="1">
      <c r="A30" s="106" t="s">
        <v>2466</v>
      </c>
      <c r="B30" s="106"/>
      <c r="C30" s="106" t="s">
        <v>2704</v>
      </c>
      <c r="D30" s="106" t="s">
        <v>2646</v>
      </c>
      <c r="E30" s="490"/>
      <c r="F30" s="106" t="s">
        <v>2648</v>
      </c>
      <c r="G30" s="106">
        <v>45</v>
      </c>
      <c r="H30" s="113">
        <v>45</v>
      </c>
      <c r="I30" s="113">
        <v>2025</v>
      </c>
      <c r="J30" s="106" t="s">
        <v>2674</v>
      </c>
      <c r="K30" s="106" t="s">
        <v>27</v>
      </c>
      <c r="L30" s="109">
        <v>30</v>
      </c>
      <c r="M30" s="122"/>
      <c r="N30" s="106"/>
      <c r="O30" s="110"/>
      <c r="P30" s="106"/>
    </row>
    <row r="31" spans="1:17" ht="30.95" customHeight="1">
      <c r="A31" s="106" t="s">
        <v>2649</v>
      </c>
      <c r="B31" s="106" t="s">
        <v>2899</v>
      </c>
      <c r="C31" s="501">
        <v>44249</v>
      </c>
      <c r="D31" s="106" t="s">
        <v>42</v>
      </c>
      <c r="E31" s="490" t="s">
        <v>2847</v>
      </c>
      <c r="F31" s="106" t="s">
        <v>161</v>
      </c>
      <c r="G31" s="106">
        <v>20</v>
      </c>
      <c r="H31" s="113">
        <v>225</v>
      </c>
      <c r="I31" s="113">
        <v>4500</v>
      </c>
      <c r="J31" s="106" t="s">
        <v>229</v>
      </c>
      <c r="K31" s="106" t="s">
        <v>2701</v>
      </c>
      <c r="L31" s="109">
        <v>60</v>
      </c>
      <c r="M31" s="122">
        <v>225</v>
      </c>
      <c r="N31" s="106" t="s">
        <v>2657</v>
      </c>
      <c r="O31" s="110" t="s">
        <v>2671</v>
      </c>
      <c r="P31" s="106"/>
    </row>
    <row r="32" spans="1:17" ht="30.95" customHeight="1">
      <c r="A32" s="106" t="s">
        <v>2649</v>
      </c>
      <c r="B32" s="106" t="s">
        <v>2899</v>
      </c>
      <c r="C32" s="501">
        <v>44249</v>
      </c>
      <c r="D32" s="106" t="s">
        <v>42</v>
      </c>
      <c r="E32" s="490"/>
      <c r="F32" s="106" t="s">
        <v>2658</v>
      </c>
      <c r="G32" s="106">
        <v>5</v>
      </c>
      <c r="H32" s="113">
        <v>82</v>
      </c>
      <c r="I32" s="113">
        <v>410</v>
      </c>
      <c r="J32" s="106" t="s">
        <v>229</v>
      </c>
      <c r="K32" s="106" t="s">
        <v>2701</v>
      </c>
      <c r="L32" s="109">
        <v>60</v>
      </c>
      <c r="M32" s="122">
        <v>20.5</v>
      </c>
      <c r="N32" s="106" t="s">
        <v>2657</v>
      </c>
      <c r="O32" s="110" t="s">
        <v>2671</v>
      </c>
      <c r="P32" s="106"/>
    </row>
    <row r="33" spans="1:17" ht="30.95" customHeight="1">
      <c r="A33" s="106" t="s">
        <v>2649</v>
      </c>
      <c r="B33" s="106" t="s">
        <v>2899</v>
      </c>
      <c r="C33" s="501">
        <v>44249</v>
      </c>
      <c r="D33" s="106" t="s">
        <v>42</v>
      </c>
      <c r="E33" s="490"/>
      <c r="F33" s="106" t="s">
        <v>2659</v>
      </c>
      <c r="G33" s="106">
        <v>2</v>
      </c>
      <c r="H33" s="113">
        <v>4620</v>
      </c>
      <c r="I33" s="113">
        <v>9240</v>
      </c>
      <c r="J33" s="106" t="s">
        <v>229</v>
      </c>
      <c r="K33" s="106" t="s">
        <v>2701</v>
      </c>
      <c r="L33" s="109">
        <v>60</v>
      </c>
      <c r="M33" s="122">
        <v>462</v>
      </c>
      <c r="N33" s="106" t="s">
        <v>2657</v>
      </c>
      <c r="O33" s="110" t="s">
        <v>2671</v>
      </c>
      <c r="P33" s="106"/>
    </row>
    <row r="34" spans="1:17" ht="30.95" customHeight="1">
      <c r="A34" s="106" t="s">
        <v>2649</v>
      </c>
      <c r="B34" s="106" t="s">
        <v>2899</v>
      </c>
      <c r="C34" s="501">
        <v>44249</v>
      </c>
      <c r="D34" s="106" t="s">
        <v>42</v>
      </c>
      <c r="E34" s="490"/>
      <c r="F34" s="106" t="s">
        <v>2656</v>
      </c>
      <c r="G34" s="106">
        <v>1</v>
      </c>
      <c r="H34" s="113">
        <v>2390</v>
      </c>
      <c r="I34" s="113">
        <v>2390</v>
      </c>
      <c r="J34" s="106" t="s">
        <v>2470</v>
      </c>
      <c r="K34" s="106" t="s">
        <v>2701</v>
      </c>
      <c r="L34" s="109">
        <v>60</v>
      </c>
      <c r="M34" s="122">
        <v>119.5</v>
      </c>
      <c r="N34" s="106" t="s">
        <v>2657</v>
      </c>
      <c r="O34" s="110" t="s">
        <v>2671</v>
      </c>
      <c r="P34" s="106"/>
    </row>
    <row r="35" spans="1:17" ht="30.95" customHeight="1">
      <c r="A35" s="106" t="s">
        <v>2649</v>
      </c>
      <c r="B35" s="106" t="s">
        <v>2898</v>
      </c>
      <c r="C35" s="501">
        <v>44249</v>
      </c>
      <c r="D35" s="106" t="s">
        <v>2463</v>
      </c>
      <c r="E35" s="490"/>
      <c r="F35" s="106" t="s">
        <v>2660</v>
      </c>
      <c r="G35" s="106">
        <v>2</v>
      </c>
      <c r="H35" s="113">
        <v>3670</v>
      </c>
      <c r="I35" s="113">
        <v>7340</v>
      </c>
      <c r="J35" s="106" t="s">
        <v>1839</v>
      </c>
      <c r="K35" s="106" t="s">
        <v>2712</v>
      </c>
      <c r="L35" s="109">
        <v>60</v>
      </c>
      <c r="M35" s="122">
        <v>367</v>
      </c>
      <c r="N35" s="106" t="s">
        <v>2650</v>
      </c>
      <c r="O35" s="110" t="s">
        <v>2671</v>
      </c>
      <c r="P35" s="106"/>
    </row>
    <row r="36" spans="1:17" ht="30.95" customHeight="1">
      <c r="A36" s="106" t="s">
        <v>2651</v>
      </c>
      <c r="B36" s="106" t="s">
        <v>2900</v>
      </c>
      <c r="C36" s="501">
        <v>44250</v>
      </c>
      <c r="D36" s="555" t="s">
        <v>2552</v>
      </c>
      <c r="E36" s="490"/>
      <c r="F36" s="101" t="s">
        <v>2779</v>
      </c>
      <c r="G36" s="106">
        <v>1</v>
      </c>
      <c r="H36" s="113">
        <v>1900</v>
      </c>
      <c r="I36" s="113">
        <v>1900</v>
      </c>
      <c r="J36" s="101" t="s">
        <v>2706</v>
      </c>
      <c r="K36" s="106" t="s">
        <v>2780</v>
      </c>
      <c r="L36" s="109"/>
      <c r="M36" s="122"/>
      <c r="N36" s="106" t="s">
        <v>2555</v>
      </c>
      <c r="O36" s="110" t="s">
        <v>2783</v>
      </c>
      <c r="P36" s="106" t="s">
        <v>2781</v>
      </c>
    </row>
    <row r="37" spans="1:17" ht="30.95" customHeight="1">
      <c r="A37" s="106" t="s">
        <v>2651</v>
      </c>
      <c r="B37" s="106" t="s">
        <v>2901</v>
      </c>
      <c r="C37" s="501">
        <v>44250</v>
      </c>
      <c r="D37" s="555" t="s">
        <v>2552</v>
      </c>
      <c r="E37" s="490"/>
      <c r="F37" s="106" t="s">
        <v>2784</v>
      </c>
      <c r="G37" s="106">
        <v>1</v>
      </c>
      <c r="H37" s="113">
        <v>4500</v>
      </c>
      <c r="I37" s="113">
        <v>4500</v>
      </c>
      <c r="J37" s="101" t="s">
        <v>2782</v>
      </c>
      <c r="K37" s="106" t="s">
        <v>2780</v>
      </c>
      <c r="L37" s="109"/>
      <c r="M37" s="122"/>
      <c r="N37" s="106" t="s">
        <v>2555</v>
      </c>
      <c r="O37" s="110" t="s">
        <v>2783</v>
      </c>
      <c r="P37" s="106"/>
    </row>
    <row r="38" spans="1:17" ht="30.95" customHeight="1">
      <c r="A38" s="106" t="s">
        <v>2860</v>
      </c>
      <c r="B38" s="106" t="s">
        <v>2902</v>
      </c>
      <c r="C38" s="501">
        <v>44250</v>
      </c>
      <c r="D38" s="555" t="s">
        <v>2861</v>
      </c>
      <c r="E38" s="490"/>
      <c r="F38" s="106" t="s">
        <v>2864</v>
      </c>
      <c r="G38" s="106">
        <v>10</v>
      </c>
      <c r="H38" s="631" t="s">
        <v>2865</v>
      </c>
      <c r="I38" s="113">
        <f>G38*H38</f>
        <v>767</v>
      </c>
      <c r="J38" s="101" t="s">
        <v>1205</v>
      </c>
      <c r="K38" s="106" t="s">
        <v>1027</v>
      </c>
      <c r="L38" s="109"/>
      <c r="M38" s="122"/>
      <c r="N38" s="106"/>
      <c r="O38" s="110" t="s">
        <v>2862</v>
      </c>
      <c r="P38" s="106" t="s">
        <v>2863</v>
      </c>
    </row>
    <row r="39" spans="1:17" s="13" customFormat="1" ht="30.95" customHeight="1">
      <c r="A39" s="106" t="s">
        <v>2464</v>
      </c>
      <c r="B39" s="106" t="s">
        <v>2903</v>
      </c>
      <c r="C39" s="502">
        <v>44228</v>
      </c>
      <c r="D39" s="33" t="s">
        <v>230</v>
      </c>
      <c r="E39" s="4"/>
      <c r="F39" s="34" t="s">
        <v>2722</v>
      </c>
      <c r="G39" s="8">
        <v>1</v>
      </c>
      <c r="H39" s="165">
        <v>1800</v>
      </c>
      <c r="I39" s="2">
        <v>1800</v>
      </c>
      <c r="J39" s="184" t="s">
        <v>2723</v>
      </c>
      <c r="K39" s="64" t="s">
        <v>27</v>
      </c>
      <c r="L39" s="11">
        <v>30</v>
      </c>
      <c r="M39" s="181">
        <v>90</v>
      </c>
      <c r="N39" s="8" t="s">
        <v>2729</v>
      </c>
      <c r="O39" s="492" t="s">
        <v>2665</v>
      </c>
      <c r="P39" s="34"/>
      <c r="Q39" s="5"/>
    </row>
    <row r="40" spans="1:17" s="563" customFormat="1" ht="30.95" customHeight="1">
      <c r="A40" s="556" t="s">
        <v>2466</v>
      </c>
      <c r="B40" s="556" t="s">
        <v>2904</v>
      </c>
      <c r="C40" s="557">
        <v>44235</v>
      </c>
      <c r="D40" s="621" t="s">
        <v>2467</v>
      </c>
      <c r="E40" s="558"/>
      <c r="F40" s="567" t="s">
        <v>2820</v>
      </c>
      <c r="G40" s="556">
        <v>1</v>
      </c>
      <c r="H40" s="559">
        <v>8910</v>
      </c>
      <c r="I40" s="559">
        <v>8910</v>
      </c>
      <c r="J40" s="556" t="s">
        <v>2723</v>
      </c>
      <c r="K40" s="556" t="s">
        <v>27</v>
      </c>
      <c r="L40" s="560">
        <v>30</v>
      </c>
      <c r="M40" s="561"/>
      <c r="N40" s="556" t="s">
        <v>2821</v>
      </c>
      <c r="O40" s="568" t="s">
        <v>2805</v>
      </c>
      <c r="P40" s="556"/>
      <c r="Q40" s="562"/>
    </row>
  </sheetData>
  <autoFilter ref="A4:P40"/>
  <phoneticPr fontId="6" type="noConversion"/>
  <printOptions horizontalCentered="1"/>
  <pageMargins left="0.19685039370078741" right="0.19685039370078741" top="0.98425196850393704" bottom="0.98425196850393704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54"/>
  <sheetViews>
    <sheetView zoomScale="80" zoomScaleNormal="80" workbookViewId="0">
      <pane ySplit="4" topLeftCell="A5" activePane="bottomLeft" state="frozen"/>
      <selection activeCell="E30" sqref="E30"/>
      <selection pane="bottomLeft" activeCell="H22" sqref="H22"/>
    </sheetView>
  </sheetViews>
  <sheetFormatPr defaultColWidth="9" defaultRowHeight="16.5"/>
  <cols>
    <col min="1" max="2" width="10.625" style="123" customWidth="1"/>
    <col min="3" max="4" width="11.625" style="123" customWidth="1"/>
    <col min="5" max="5" width="15.375" style="148" customWidth="1"/>
    <col min="6" max="6" width="31.625" style="123" customWidth="1"/>
    <col min="7" max="7" width="6.625" style="123" customWidth="1"/>
    <col min="8" max="9" width="10.875" style="149" bestFit="1" customWidth="1"/>
    <col min="10" max="10" width="16.625" style="123" customWidth="1"/>
    <col min="11" max="11" width="10.125" style="123" bestFit="1" customWidth="1"/>
    <col min="12" max="12" width="6.625" style="150" customWidth="1"/>
    <col min="13" max="13" width="6.625" style="151" customWidth="1"/>
    <col min="14" max="14" width="11.625" style="123" customWidth="1"/>
    <col min="15" max="15" width="11.625" style="508" customWidth="1"/>
    <col min="16" max="16" width="11.625" style="123" customWidth="1"/>
    <col min="17" max="17" width="19" style="87" customWidth="1"/>
    <col min="18" max="16384" width="9" style="123"/>
  </cols>
  <sheetData>
    <row r="1" spans="1:21" s="76" customFormat="1" ht="24" customHeight="1">
      <c r="A1" s="76" t="s">
        <v>2655</v>
      </c>
      <c r="E1" s="77"/>
      <c r="H1" s="78"/>
      <c r="I1" s="78"/>
      <c r="L1" s="79"/>
      <c r="M1" s="80"/>
      <c r="O1" s="506"/>
      <c r="Q1" s="81"/>
    </row>
    <row r="2" spans="1:21" s="82" customFormat="1" ht="24" customHeight="1">
      <c r="E2" s="83"/>
      <c r="H2" s="84"/>
      <c r="I2" s="84"/>
      <c r="J2" s="82" t="s">
        <v>21</v>
      </c>
      <c r="K2" s="84">
        <f>SUM(I5:I51)</f>
        <v>973852</v>
      </c>
      <c r="L2" s="85"/>
      <c r="M2" s="86"/>
      <c r="O2" s="507"/>
      <c r="Q2" s="87"/>
    </row>
    <row r="3" spans="1:21" s="82" customFormat="1" ht="24" customHeight="1">
      <c r="A3" s="569" t="s">
        <v>2795</v>
      </c>
      <c r="E3" s="83"/>
      <c r="H3" s="84"/>
      <c r="I3" s="84"/>
      <c r="J3" s="82" t="s">
        <v>20</v>
      </c>
      <c r="K3" s="84">
        <f>SUM(M5:M51)</f>
        <v>48442.399999999994</v>
      </c>
      <c r="L3" s="85"/>
      <c r="M3" s="86"/>
      <c r="O3" s="507"/>
      <c r="Q3" s="87"/>
    </row>
    <row r="4" spans="1:21" s="87" customFormat="1" ht="15.75">
      <c r="A4" s="106" t="s">
        <v>19</v>
      </c>
      <c r="B4" s="106" t="s">
        <v>18</v>
      </c>
      <c r="C4" s="106" t="s">
        <v>17</v>
      </c>
      <c r="D4" s="106" t="s">
        <v>16</v>
      </c>
      <c r="E4" s="490" t="s">
        <v>15</v>
      </c>
      <c r="F4" s="106" t="s">
        <v>14</v>
      </c>
      <c r="G4" s="106" t="s">
        <v>13</v>
      </c>
      <c r="H4" s="113" t="s">
        <v>12</v>
      </c>
      <c r="I4" s="113" t="s">
        <v>11</v>
      </c>
      <c r="J4" s="106" t="s">
        <v>10</v>
      </c>
      <c r="K4" s="106" t="s">
        <v>5</v>
      </c>
      <c r="L4" s="109" t="s">
        <v>9</v>
      </c>
      <c r="M4" s="122" t="s">
        <v>8</v>
      </c>
      <c r="N4" s="106" t="s">
        <v>7</v>
      </c>
      <c r="O4" s="109" t="s">
        <v>6</v>
      </c>
      <c r="P4" s="106" t="s">
        <v>5</v>
      </c>
      <c r="Q4" s="87" t="s">
        <v>4</v>
      </c>
      <c r="R4" s="87" t="s">
        <v>3</v>
      </c>
      <c r="S4" s="87" t="s">
        <v>2</v>
      </c>
      <c r="T4" s="87" t="s">
        <v>1</v>
      </c>
      <c r="U4" s="87" t="s">
        <v>0</v>
      </c>
    </row>
    <row r="5" spans="1:21" s="583" customFormat="1" ht="30.95" customHeight="1">
      <c r="A5" s="570" t="s">
        <v>2471</v>
      </c>
      <c r="B5" s="571" t="s">
        <v>2472</v>
      </c>
      <c r="C5" s="505" t="s">
        <v>2411</v>
      </c>
      <c r="D5" s="571" t="s">
        <v>2473</v>
      </c>
      <c r="E5" s="574" t="s">
        <v>2474</v>
      </c>
      <c r="F5" s="575" t="s">
        <v>2475</v>
      </c>
      <c r="G5" s="505">
        <v>1</v>
      </c>
      <c r="H5" s="584">
        <v>18751</v>
      </c>
      <c r="I5" s="576">
        <f>G5*H5</f>
        <v>18751</v>
      </c>
      <c r="J5" s="577" t="s">
        <v>2476</v>
      </c>
      <c r="K5" s="590" t="s">
        <v>27</v>
      </c>
      <c r="L5" s="579">
        <v>30</v>
      </c>
      <c r="M5" s="585">
        <v>938</v>
      </c>
      <c r="N5" s="505" t="s">
        <v>2477</v>
      </c>
      <c r="O5" s="592" t="s">
        <v>2797</v>
      </c>
      <c r="P5" s="575" t="s">
        <v>2478</v>
      </c>
      <c r="Q5" s="582"/>
    </row>
    <row r="6" spans="1:21" s="5" customFormat="1" ht="30.95" customHeight="1">
      <c r="A6" s="491" t="s">
        <v>2543</v>
      </c>
      <c r="B6" s="33" t="s">
        <v>2544</v>
      </c>
      <c r="C6" s="500">
        <v>44561</v>
      </c>
      <c r="D6" s="33" t="s">
        <v>2462</v>
      </c>
      <c r="E6" s="4"/>
      <c r="F6" s="43" t="s">
        <v>2720</v>
      </c>
      <c r="G6" s="33">
        <v>1</v>
      </c>
      <c r="H6" s="2">
        <v>1218</v>
      </c>
      <c r="I6" s="2">
        <f>G6*H6</f>
        <v>1218</v>
      </c>
      <c r="J6" s="184" t="s">
        <v>2545</v>
      </c>
      <c r="K6" s="25" t="s">
        <v>27</v>
      </c>
      <c r="L6" s="11">
        <v>60</v>
      </c>
      <c r="M6" s="2">
        <v>61</v>
      </c>
      <c r="N6" s="17" t="s">
        <v>2546</v>
      </c>
      <c r="O6" s="492" t="s">
        <v>2665</v>
      </c>
      <c r="P6" s="34"/>
      <c r="Q6" s="39"/>
      <c r="R6" s="39"/>
      <c r="S6" s="39"/>
      <c r="T6" s="39"/>
      <c r="U6" s="39"/>
    </row>
    <row r="7" spans="1:21" s="5" customFormat="1" ht="30.95" customHeight="1">
      <c r="A7" s="491" t="s">
        <v>2547</v>
      </c>
      <c r="B7" s="33" t="s">
        <v>2548</v>
      </c>
      <c r="C7" s="500">
        <v>44558</v>
      </c>
      <c r="D7" s="33" t="s">
        <v>2462</v>
      </c>
      <c r="E7" s="4" t="s">
        <v>2549</v>
      </c>
      <c r="F7" s="43" t="s">
        <v>2719</v>
      </c>
      <c r="G7" s="33">
        <v>1</v>
      </c>
      <c r="H7" s="2">
        <v>3500</v>
      </c>
      <c r="I7" s="2">
        <f t="shared" ref="I7:I46" si="0">G7*H7</f>
        <v>3500</v>
      </c>
      <c r="J7" s="184" t="s">
        <v>88</v>
      </c>
      <c r="K7" s="25" t="s">
        <v>27</v>
      </c>
      <c r="L7" s="11">
        <v>60</v>
      </c>
      <c r="M7" s="2">
        <v>175</v>
      </c>
      <c r="N7" s="17" t="s">
        <v>2778</v>
      </c>
      <c r="O7" s="492" t="s">
        <v>2665</v>
      </c>
      <c r="P7" s="34"/>
      <c r="Q7" s="39"/>
      <c r="R7" s="39"/>
      <c r="S7" s="39"/>
      <c r="T7" s="39"/>
      <c r="U7" s="39"/>
    </row>
    <row r="8" spans="1:21" s="582" customFormat="1" ht="30.95" customHeight="1">
      <c r="A8" s="570" t="s">
        <v>2530</v>
      </c>
      <c r="B8" s="571" t="s">
        <v>2531</v>
      </c>
      <c r="C8" s="572">
        <v>44558</v>
      </c>
      <c r="D8" s="575" t="s">
        <v>42</v>
      </c>
      <c r="E8" s="574"/>
      <c r="F8" s="575" t="s">
        <v>2801</v>
      </c>
      <c r="G8" s="571">
        <v>8</v>
      </c>
      <c r="H8" s="576">
        <v>5830</v>
      </c>
      <c r="I8" s="576">
        <f t="shared" si="0"/>
        <v>46640</v>
      </c>
      <c r="J8" s="575" t="s">
        <v>2532</v>
      </c>
      <c r="K8" s="578" t="s">
        <v>27</v>
      </c>
      <c r="L8" s="579">
        <v>60</v>
      </c>
      <c r="M8" s="576">
        <v>2332</v>
      </c>
      <c r="N8" s="504" t="s">
        <v>2803</v>
      </c>
      <c r="O8" s="581" t="s">
        <v>2665</v>
      </c>
      <c r="P8" s="575" t="s">
        <v>2533</v>
      </c>
      <c r="Q8" s="587" t="s">
        <v>2802</v>
      </c>
      <c r="R8" s="587"/>
      <c r="S8" s="587"/>
      <c r="T8" s="587"/>
      <c r="U8" s="587"/>
    </row>
    <row r="9" spans="1:21" s="623" customFormat="1" ht="30.95" customHeight="1">
      <c r="A9" s="570" t="s">
        <v>2565</v>
      </c>
      <c r="B9" s="571" t="s">
        <v>2566</v>
      </c>
      <c r="C9" s="557">
        <v>44560</v>
      </c>
      <c r="D9" s="573" t="s">
        <v>2429</v>
      </c>
      <c r="E9" s="622"/>
      <c r="F9" s="567" t="s">
        <v>2806</v>
      </c>
      <c r="G9" s="556">
        <v>1</v>
      </c>
      <c r="H9" s="559">
        <v>800</v>
      </c>
      <c r="I9" s="559">
        <f t="shared" si="0"/>
        <v>800</v>
      </c>
      <c r="J9" s="605"/>
      <c r="K9" s="590" t="s">
        <v>503</v>
      </c>
      <c r="L9" s="595"/>
      <c r="M9" s="561">
        <v>40</v>
      </c>
      <c r="N9" s="594" t="s">
        <v>2567</v>
      </c>
      <c r="O9" s="568" t="s">
        <v>2807</v>
      </c>
      <c r="P9" s="567"/>
      <c r="Q9" s="562"/>
      <c r="R9" s="569"/>
      <c r="S9" s="569"/>
      <c r="T9" s="569"/>
      <c r="U9" s="569"/>
    </row>
    <row r="10" spans="1:21" ht="30.95" customHeight="1">
      <c r="A10" s="106" t="s">
        <v>2702</v>
      </c>
      <c r="B10" s="106"/>
      <c r="C10" s="501">
        <v>44202</v>
      </c>
      <c r="D10" s="106" t="s">
        <v>99</v>
      </c>
      <c r="E10" s="490" t="s">
        <v>2730</v>
      </c>
      <c r="F10" s="34" t="s">
        <v>2755</v>
      </c>
      <c r="G10" s="106">
        <v>1</v>
      </c>
      <c r="H10" s="113">
        <v>3333</v>
      </c>
      <c r="I10" s="113">
        <f t="shared" si="0"/>
        <v>3333</v>
      </c>
      <c r="J10" s="101" t="s">
        <v>2663</v>
      </c>
      <c r="K10" s="106" t="s">
        <v>27</v>
      </c>
      <c r="L10" s="109">
        <v>30</v>
      </c>
      <c r="M10" s="122">
        <v>166.65</v>
      </c>
      <c r="N10" s="106" t="s">
        <v>2731</v>
      </c>
      <c r="O10" s="110" t="s">
        <v>2718</v>
      </c>
      <c r="P10" s="101" t="s">
        <v>2733</v>
      </c>
    </row>
    <row r="11" spans="1:21" ht="30.95" customHeight="1">
      <c r="A11" s="106" t="s">
        <v>2702</v>
      </c>
      <c r="B11" s="106"/>
      <c r="C11" s="501">
        <v>44202</v>
      </c>
      <c r="D11" s="106" t="s">
        <v>99</v>
      </c>
      <c r="E11" s="490" t="s">
        <v>2730</v>
      </c>
      <c r="F11" s="34" t="s">
        <v>2687</v>
      </c>
      <c r="G11" s="106">
        <v>1</v>
      </c>
      <c r="H11" s="113">
        <v>3333</v>
      </c>
      <c r="I11" s="113">
        <f t="shared" si="0"/>
        <v>3333</v>
      </c>
      <c r="J11" s="101" t="s">
        <v>2663</v>
      </c>
      <c r="K11" s="106" t="s">
        <v>27</v>
      </c>
      <c r="L11" s="109">
        <v>30</v>
      </c>
      <c r="M11" s="122">
        <v>166.65</v>
      </c>
      <c r="N11" s="106" t="s">
        <v>2732</v>
      </c>
      <c r="O11" s="110" t="s">
        <v>2718</v>
      </c>
      <c r="P11" s="101" t="s">
        <v>2733</v>
      </c>
    </row>
    <row r="12" spans="1:21" s="583" customFormat="1" ht="30.95" customHeight="1">
      <c r="A12" s="570" t="s">
        <v>2468</v>
      </c>
      <c r="B12" s="571" t="s">
        <v>2568</v>
      </c>
      <c r="C12" s="589">
        <v>44203</v>
      </c>
      <c r="D12" s="573" t="s">
        <v>2473</v>
      </c>
      <c r="E12" s="574"/>
      <c r="F12" s="575" t="s">
        <v>2453</v>
      </c>
      <c r="G12" s="505">
        <v>1</v>
      </c>
      <c r="H12" s="584">
        <v>1800</v>
      </c>
      <c r="I12" s="593">
        <f t="shared" si="0"/>
        <v>1800</v>
      </c>
      <c r="J12" s="577" t="s">
        <v>1839</v>
      </c>
      <c r="K12" s="594" t="s">
        <v>27</v>
      </c>
      <c r="L12" s="595">
        <v>30</v>
      </c>
      <c r="M12" s="585">
        <v>90</v>
      </c>
      <c r="N12" s="505" t="s">
        <v>2777</v>
      </c>
      <c r="O12" s="592" t="s">
        <v>2797</v>
      </c>
      <c r="P12" s="575"/>
      <c r="Q12" s="587"/>
      <c r="R12" s="596"/>
      <c r="S12" s="596"/>
      <c r="T12" s="596"/>
      <c r="U12" s="596"/>
    </row>
    <row r="13" spans="1:21" s="619" customFormat="1" ht="30.95" customHeight="1">
      <c r="A13" s="570" t="s">
        <v>2569</v>
      </c>
      <c r="B13" s="571"/>
      <c r="C13" s="589">
        <v>44561</v>
      </c>
      <c r="D13" s="614" t="s">
        <v>2570</v>
      </c>
      <c r="E13" s="615"/>
      <c r="F13" s="616" t="s">
        <v>2571</v>
      </c>
      <c r="G13" s="505">
        <v>1</v>
      </c>
      <c r="H13" s="584">
        <v>780</v>
      </c>
      <c r="I13" s="584">
        <f t="shared" si="0"/>
        <v>780</v>
      </c>
      <c r="J13" s="577" t="s">
        <v>399</v>
      </c>
      <c r="K13" s="617" t="s">
        <v>27</v>
      </c>
      <c r="L13" s="618">
        <v>30</v>
      </c>
      <c r="M13" s="585">
        <v>39</v>
      </c>
      <c r="N13" s="505" t="s">
        <v>2572</v>
      </c>
      <c r="O13" s="586" t="s">
        <v>2799</v>
      </c>
      <c r="P13" s="505"/>
      <c r="Q13" s="582" t="s">
        <v>2804</v>
      </c>
    </row>
    <row r="14" spans="1:21" s="583" customFormat="1" ht="30.95" customHeight="1">
      <c r="A14" s="588" t="s">
        <v>2580</v>
      </c>
      <c r="B14" s="571" t="s">
        <v>2858</v>
      </c>
      <c r="C14" s="589">
        <v>44204</v>
      </c>
      <c r="D14" s="571" t="s">
        <v>2469</v>
      </c>
      <c r="E14" s="574"/>
      <c r="F14" s="575" t="s">
        <v>2724</v>
      </c>
      <c r="G14" s="505">
        <v>5</v>
      </c>
      <c r="H14" s="591">
        <v>95.2</v>
      </c>
      <c r="I14" s="576">
        <f t="shared" si="0"/>
        <v>476</v>
      </c>
      <c r="J14" s="577" t="s">
        <v>2723</v>
      </c>
      <c r="K14" s="590" t="s">
        <v>27</v>
      </c>
      <c r="L14" s="579">
        <v>30</v>
      </c>
      <c r="M14" s="585">
        <v>24</v>
      </c>
      <c r="N14" s="505" t="s">
        <v>2581</v>
      </c>
      <c r="O14" s="581" t="s">
        <v>2797</v>
      </c>
      <c r="P14" s="575"/>
      <c r="Q14" s="582"/>
    </row>
    <row r="15" spans="1:21" s="5" customFormat="1" ht="30.95" customHeight="1">
      <c r="A15" s="497" t="s">
        <v>2582</v>
      </c>
      <c r="B15" s="33" t="s">
        <v>2583</v>
      </c>
      <c r="C15" s="500">
        <v>44209</v>
      </c>
      <c r="D15" s="33" t="s">
        <v>707</v>
      </c>
      <c r="E15" s="4"/>
      <c r="F15" s="34" t="s">
        <v>2481</v>
      </c>
      <c r="G15" s="8">
        <v>20</v>
      </c>
      <c r="H15" s="165">
        <v>250</v>
      </c>
      <c r="I15" s="2">
        <f t="shared" si="0"/>
        <v>5000</v>
      </c>
      <c r="J15" s="184" t="s">
        <v>1839</v>
      </c>
      <c r="K15" s="64" t="s">
        <v>27</v>
      </c>
      <c r="L15" s="11">
        <v>30</v>
      </c>
      <c r="M15" s="181">
        <v>250</v>
      </c>
      <c r="N15" s="17" t="s">
        <v>2584</v>
      </c>
      <c r="O15" s="492" t="s">
        <v>2718</v>
      </c>
      <c r="P15" s="34"/>
      <c r="Q15" s="39"/>
      <c r="R15" s="39"/>
      <c r="S15" s="39"/>
      <c r="T15" s="39"/>
      <c r="U15" s="39"/>
    </row>
    <row r="16" spans="1:21" s="582" customFormat="1" ht="30.95" customHeight="1">
      <c r="A16" s="570" t="s">
        <v>2588</v>
      </c>
      <c r="B16" s="571" t="s">
        <v>2858</v>
      </c>
      <c r="C16" s="626" t="s">
        <v>2859</v>
      </c>
      <c r="D16" s="571" t="s">
        <v>2467</v>
      </c>
      <c r="E16" s="624"/>
      <c r="F16" s="625" t="s">
        <v>2822</v>
      </c>
      <c r="G16" s="571">
        <v>1</v>
      </c>
      <c r="H16" s="576">
        <v>1350</v>
      </c>
      <c r="I16" s="576">
        <v>1350</v>
      </c>
      <c r="J16" s="577" t="s">
        <v>2723</v>
      </c>
      <c r="K16" s="578" t="s">
        <v>27</v>
      </c>
      <c r="L16" s="579">
        <v>30</v>
      </c>
      <c r="M16" s="620"/>
      <c r="N16" s="594" t="s">
        <v>2821</v>
      </c>
      <c r="O16" s="568" t="s">
        <v>2805</v>
      </c>
      <c r="P16" s="575"/>
      <c r="Q16" s="587"/>
      <c r="R16" s="587"/>
      <c r="S16" s="587"/>
      <c r="T16" s="587"/>
      <c r="U16" s="587"/>
    </row>
    <row r="17" spans="1:21" s="583" customFormat="1" ht="30.95" customHeight="1">
      <c r="A17" s="570" t="s">
        <v>2589</v>
      </c>
      <c r="B17" s="571" t="s">
        <v>2590</v>
      </c>
      <c r="C17" s="572">
        <v>44215</v>
      </c>
      <c r="D17" s="573" t="s">
        <v>2459</v>
      </c>
      <c r="E17" s="574"/>
      <c r="F17" s="575" t="s">
        <v>2735</v>
      </c>
      <c r="G17" s="571">
        <v>19</v>
      </c>
      <c r="H17" s="576">
        <v>162</v>
      </c>
      <c r="I17" s="576">
        <f t="shared" si="0"/>
        <v>3078</v>
      </c>
      <c r="J17" s="577" t="s">
        <v>2539</v>
      </c>
      <c r="K17" s="578" t="s">
        <v>27</v>
      </c>
      <c r="L17" s="579">
        <v>30</v>
      </c>
      <c r="M17" s="580">
        <v>153.9</v>
      </c>
      <c r="N17" s="505" t="s">
        <v>2591</v>
      </c>
      <c r="O17" s="581" t="s">
        <v>2797</v>
      </c>
      <c r="P17" s="575"/>
      <c r="Q17" s="582"/>
    </row>
    <row r="18" spans="1:21" s="13" customFormat="1" ht="30.95" customHeight="1">
      <c r="A18" s="491" t="s">
        <v>2785</v>
      </c>
      <c r="B18" s="33" t="s">
        <v>2882</v>
      </c>
      <c r="C18" s="500">
        <v>44221</v>
      </c>
      <c r="D18" s="493" t="s">
        <v>2800</v>
      </c>
      <c r="E18" s="4"/>
      <c r="F18" s="34" t="s">
        <v>2786</v>
      </c>
      <c r="G18" s="33">
        <v>1</v>
      </c>
      <c r="H18" s="2">
        <v>8571</v>
      </c>
      <c r="I18" s="2">
        <f t="shared" si="0"/>
        <v>8571</v>
      </c>
      <c r="J18" s="184" t="s">
        <v>2787</v>
      </c>
      <c r="K18" s="25" t="s">
        <v>2833</v>
      </c>
      <c r="L18" s="11"/>
      <c r="M18" s="180">
        <v>429</v>
      </c>
      <c r="N18" s="8" t="s">
        <v>2788</v>
      </c>
      <c r="O18" s="492"/>
      <c r="P18" s="34"/>
      <c r="Q18" s="5"/>
    </row>
    <row r="19" spans="1:21" s="13" customFormat="1" ht="30.95" customHeight="1">
      <c r="A19" s="491" t="s">
        <v>2592</v>
      </c>
      <c r="B19" s="33" t="s">
        <v>2866</v>
      </c>
      <c r="C19" s="502">
        <v>44227</v>
      </c>
      <c r="D19" s="9" t="s">
        <v>626</v>
      </c>
      <c r="E19" s="28" t="s">
        <v>636</v>
      </c>
      <c r="F19" s="25" t="s">
        <v>2690</v>
      </c>
      <c r="G19" s="8">
        <v>1</v>
      </c>
      <c r="H19" s="165">
        <v>4000</v>
      </c>
      <c r="I19" s="2">
        <f t="shared" si="0"/>
        <v>4000</v>
      </c>
      <c r="J19" s="66" t="s">
        <v>2597</v>
      </c>
      <c r="K19" s="25" t="s">
        <v>2701</v>
      </c>
      <c r="L19" s="11">
        <v>30</v>
      </c>
      <c r="M19" s="181">
        <v>200</v>
      </c>
      <c r="N19" s="459" t="s">
        <v>2599</v>
      </c>
      <c r="O19" s="492" t="s">
        <v>2665</v>
      </c>
      <c r="P19" s="34" t="s">
        <v>2751</v>
      </c>
      <c r="Q19" s="5"/>
    </row>
    <row r="20" spans="1:21" ht="30.95" customHeight="1">
      <c r="A20" s="106" t="s">
        <v>2592</v>
      </c>
      <c r="B20" s="33" t="s">
        <v>2866</v>
      </c>
      <c r="C20" s="502">
        <v>44227</v>
      </c>
      <c r="D20" s="40" t="s">
        <v>629</v>
      </c>
      <c r="E20" s="27" t="s">
        <v>627</v>
      </c>
      <c r="F20" s="40" t="s">
        <v>2689</v>
      </c>
      <c r="G20" s="106">
        <v>1</v>
      </c>
      <c r="H20" s="113">
        <v>60000</v>
      </c>
      <c r="I20" s="113">
        <f t="shared" si="0"/>
        <v>60000</v>
      </c>
      <c r="J20" s="101" t="s">
        <v>2667</v>
      </c>
      <c r="K20" s="25" t="s">
        <v>2701</v>
      </c>
      <c r="L20" s="109">
        <v>30</v>
      </c>
      <c r="M20" s="122">
        <v>3000</v>
      </c>
      <c r="N20" s="555" t="s">
        <v>2599</v>
      </c>
      <c r="O20" s="492" t="s">
        <v>2665</v>
      </c>
      <c r="P20" s="106" t="s">
        <v>2595</v>
      </c>
    </row>
    <row r="21" spans="1:21" ht="30.95" customHeight="1">
      <c r="A21" s="106" t="s">
        <v>2592</v>
      </c>
      <c r="B21" s="33" t="s">
        <v>2866</v>
      </c>
      <c r="C21" s="502">
        <v>44227</v>
      </c>
      <c r="D21" s="40" t="s">
        <v>629</v>
      </c>
      <c r="E21" s="27" t="s">
        <v>627</v>
      </c>
      <c r="F21" s="40" t="s">
        <v>2688</v>
      </c>
      <c r="G21" s="106">
        <v>1</v>
      </c>
      <c r="H21" s="113">
        <v>6000</v>
      </c>
      <c r="I21" s="113">
        <f t="shared" si="0"/>
        <v>6000</v>
      </c>
      <c r="J21" s="101" t="s">
        <v>2667</v>
      </c>
      <c r="K21" s="25" t="s">
        <v>2701</v>
      </c>
      <c r="L21" s="109">
        <v>30</v>
      </c>
      <c r="M21" s="122">
        <v>250</v>
      </c>
      <c r="N21" s="555" t="s">
        <v>2599</v>
      </c>
      <c r="O21" s="492" t="s">
        <v>2665</v>
      </c>
      <c r="P21" s="34" t="s">
        <v>2751</v>
      </c>
    </row>
    <row r="22" spans="1:21" s="582" customFormat="1" ht="30.95" customHeight="1">
      <c r="A22" s="570" t="s">
        <v>2592</v>
      </c>
      <c r="B22" s="571" t="s">
        <v>2867</v>
      </c>
      <c r="C22" s="572">
        <v>44218</v>
      </c>
      <c r="D22" s="571" t="s">
        <v>2459</v>
      </c>
      <c r="E22" s="574"/>
      <c r="F22" s="575" t="s">
        <v>2752</v>
      </c>
      <c r="G22" s="505">
        <v>10</v>
      </c>
      <c r="H22" s="584">
        <v>7750</v>
      </c>
      <c r="I22" s="576">
        <f t="shared" si="0"/>
        <v>77500</v>
      </c>
      <c r="J22" s="577" t="s">
        <v>2498</v>
      </c>
      <c r="K22" s="578" t="s">
        <v>27</v>
      </c>
      <c r="L22" s="579">
        <v>30</v>
      </c>
      <c r="M22" s="585">
        <v>3875</v>
      </c>
      <c r="N22" s="505" t="s">
        <v>2601</v>
      </c>
      <c r="O22" s="586" t="s">
        <v>2797</v>
      </c>
      <c r="P22" s="575" t="s">
        <v>2595</v>
      </c>
      <c r="Q22" s="587"/>
      <c r="R22" s="587"/>
      <c r="S22" s="587"/>
      <c r="T22" s="587"/>
      <c r="U22" s="587"/>
    </row>
    <row r="23" spans="1:21" ht="30.95" customHeight="1">
      <c r="A23" s="106" t="s">
        <v>2592</v>
      </c>
      <c r="B23" s="106" t="s">
        <v>2868</v>
      </c>
      <c r="C23" s="501">
        <v>44221</v>
      </c>
      <c r="D23" s="106" t="s">
        <v>2606</v>
      </c>
      <c r="E23" s="490"/>
      <c r="F23" s="101" t="s">
        <v>2666</v>
      </c>
      <c r="G23" s="106">
        <v>1</v>
      </c>
      <c r="H23" s="113">
        <v>65450</v>
      </c>
      <c r="I23" s="113">
        <f t="shared" si="0"/>
        <v>65450</v>
      </c>
      <c r="J23" s="101" t="s">
        <v>2667</v>
      </c>
      <c r="K23" s="106" t="s">
        <v>27</v>
      </c>
      <c r="L23" s="109">
        <v>30</v>
      </c>
      <c r="M23" s="122">
        <v>3272.5</v>
      </c>
      <c r="N23" s="106" t="s">
        <v>2607</v>
      </c>
      <c r="O23" s="110" t="s">
        <v>2717</v>
      </c>
      <c r="P23" s="106" t="s">
        <v>2595</v>
      </c>
    </row>
    <row r="24" spans="1:21" ht="30.95" customHeight="1">
      <c r="A24" s="106" t="s">
        <v>2592</v>
      </c>
      <c r="B24" s="106" t="s">
        <v>2869</v>
      </c>
      <c r="C24" s="501">
        <v>44224</v>
      </c>
      <c r="D24" s="106" t="s">
        <v>2593</v>
      </c>
      <c r="E24" s="490" t="s">
        <v>338</v>
      </c>
      <c r="F24" s="106" t="s">
        <v>2668</v>
      </c>
      <c r="G24" s="106">
        <v>70</v>
      </c>
      <c r="H24" s="113">
        <v>633</v>
      </c>
      <c r="I24" s="113">
        <f t="shared" si="0"/>
        <v>44310</v>
      </c>
      <c r="J24" s="101" t="s">
        <v>2667</v>
      </c>
      <c r="K24" s="106" t="s">
        <v>2701</v>
      </c>
      <c r="L24" s="109">
        <v>30</v>
      </c>
      <c r="M24" s="122">
        <v>2215.5</v>
      </c>
      <c r="N24" s="106" t="s">
        <v>2605</v>
      </c>
      <c r="O24" s="110" t="s">
        <v>2665</v>
      </c>
      <c r="P24" s="106" t="s">
        <v>2595</v>
      </c>
    </row>
    <row r="25" spans="1:21" s="5" customFormat="1" ht="30.95" customHeight="1">
      <c r="A25" s="491" t="s">
        <v>2592</v>
      </c>
      <c r="B25" s="33" t="s">
        <v>2870</v>
      </c>
      <c r="C25" s="500">
        <v>44224</v>
      </c>
      <c r="D25" s="33" t="s">
        <v>2593</v>
      </c>
      <c r="E25" s="490" t="s">
        <v>338</v>
      </c>
      <c r="F25" s="106" t="s">
        <v>2668</v>
      </c>
      <c r="G25" s="8">
        <v>40</v>
      </c>
      <c r="H25" s="165">
        <v>633</v>
      </c>
      <c r="I25" s="2">
        <f t="shared" si="0"/>
        <v>25320</v>
      </c>
      <c r="J25" s="184" t="s">
        <v>2496</v>
      </c>
      <c r="K25" s="106" t="s">
        <v>2701</v>
      </c>
      <c r="L25" s="11">
        <v>30</v>
      </c>
      <c r="M25" s="181">
        <v>1266</v>
      </c>
      <c r="N25" s="8" t="s">
        <v>2594</v>
      </c>
      <c r="O25" s="110" t="s">
        <v>2665</v>
      </c>
      <c r="P25" s="34" t="s">
        <v>2595</v>
      </c>
      <c r="Q25" s="39"/>
      <c r="R25" s="39"/>
      <c r="S25" s="39"/>
      <c r="T25" s="39"/>
      <c r="U25" s="39"/>
    </row>
    <row r="26" spans="1:21" s="5" customFormat="1" ht="30.95" customHeight="1">
      <c r="A26" s="491" t="s">
        <v>2592</v>
      </c>
      <c r="B26" s="33" t="s">
        <v>2871</v>
      </c>
      <c r="C26" s="500">
        <v>44218</v>
      </c>
      <c r="D26" s="33" t="s">
        <v>42</v>
      </c>
      <c r="E26" s="4"/>
      <c r="F26" s="34" t="s">
        <v>2811</v>
      </c>
      <c r="G26" s="8">
        <v>1</v>
      </c>
      <c r="H26" s="165">
        <v>29596</v>
      </c>
      <c r="I26" s="2">
        <f t="shared" si="0"/>
        <v>29596</v>
      </c>
      <c r="J26" s="66" t="s">
        <v>2597</v>
      </c>
      <c r="K26" s="106" t="s">
        <v>2701</v>
      </c>
      <c r="L26" s="11">
        <v>30</v>
      </c>
      <c r="M26" s="181">
        <v>1479.8000000000002</v>
      </c>
      <c r="N26" s="8" t="s">
        <v>2598</v>
      </c>
      <c r="O26" s="110" t="s">
        <v>2671</v>
      </c>
      <c r="P26" s="34" t="s">
        <v>2595</v>
      </c>
      <c r="Q26" s="39"/>
      <c r="R26" s="39"/>
      <c r="S26" s="39"/>
      <c r="T26" s="39"/>
      <c r="U26" s="39"/>
    </row>
    <row r="27" spans="1:21" s="5" customFormat="1" ht="30.95" customHeight="1">
      <c r="A27" s="491" t="s">
        <v>2592</v>
      </c>
      <c r="B27" s="33" t="s">
        <v>2872</v>
      </c>
      <c r="C27" s="500">
        <v>44218</v>
      </c>
      <c r="D27" s="33" t="s">
        <v>42</v>
      </c>
      <c r="E27" s="4"/>
      <c r="F27" s="34" t="s">
        <v>2810</v>
      </c>
      <c r="G27" s="8">
        <v>10</v>
      </c>
      <c r="H27" s="165">
        <v>15516</v>
      </c>
      <c r="I27" s="2">
        <f t="shared" si="0"/>
        <v>155160</v>
      </c>
      <c r="J27" s="184" t="s">
        <v>2498</v>
      </c>
      <c r="K27" s="106" t="s">
        <v>2701</v>
      </c>
      <c r="L27" s="11">
        <v>30</v>
      </c>
      <c r="M27" s="181">
        <v>7758</v>
      </c>
      <c r="N27" s="8" t="s">
        <v>2600</v>
      </c>
      <c r="O27" s="110" t="s">
        <v>2671</v>
      </c>
      <c r="P27" s="34" t="s">
        <v>2595</v>
      </c>
      <c r="Q27" s="39"/>
      <c r="R27" s="39"/>
      <c r="S27" s="39"/>
      <c r="T27" s="39"/>
      <c r="U27" s="39"/>
    </row>
    <row r="28" spans="1:21" s="5" customFormat="1" ht="30.95" customHeight="1">
      <c r="A28" s="491" t="s">
        <v>2592</v>
      </c>
      <c r="B28" s="33" t="s">
        <v>2878</v>
      </c>
      <c r="C28" s="500">
        <v>44218</v>
      </c>
      <c r="D28" s="33" t="s">
        <v>42</v>
      </c>
      <c r="E28" s="4"/>
      <c r="F28" s="34" t="s">
        <v>2809</v>
      </c>
      <c r="G28" s="8">
        <v>3</v>
      </c>
      <c r="H28" s="165">
        <v>15139</v>
      </c>
      <c r="I28" s="2">
        <f t="shared" si="0"/>
        <v>45417</v>
      </c>
      <c r="J28" s="184" t="s">
        <v>2499</v>
      </c>
      <c r="K28" s="106" t="s">
        <v>2701</v>
      </c>
      <c r="L28" s="11">
        <v>30</v>
      </c>
      <c r="M28" s="181">
        <v>2270.85</v>
      </c>
      <c r="N28" s="8" t="s">
        <v>2812</v>
      </c>
      <c r="O28" s="110" t="s">
        <v>2671</v>
      </c>
      <c r="P28" s="34" t="s">
        <v>2595</v>
      </c>
      <c r="Q28" s="39"/>
      <c r="R28" s="39"/>
      <c r="S28" s="39"/>
      <c r="T28" s="39"/>
      <c r="U28" s="39"/>
    </row>
    <row r="29" spans="1:21" s="13" customFormat="1" ht="30.95" customHeight="1">
      <c r="A29" s="491" t="s">
        <v>2592</v>
      </c>
      <c r="B29" s="33" t="s">
        <v>2873</v>
      </c>
      <c r="C29" s="500">
        <v>44218</v>
      </c>
      <c r="D29" s="33" t="s">
        <v>2461</v>
      </c>
      <c r="E29" s="42"/>
      <c r="F29" s="43" t="s">
        <v>2826</v>
      </c>
      <c r="G29" s="33">
        <v>3</v>
      </c>
      <c r="H29" s="2">
        <v>2650</v>
      </c>
      <c r="I29" s="2">
        <f>G29*H29</f>
        <v>7950</v>
      </c>
      <c r="J29" s="184" t="s">
        <v>2499</v>
      </c>
      <c r="K29" s="25" t="s">
        <v>27</v>
      </c>
      <c r="L29" s="11">
        <v>45</v>
      </c>
      <c r="M29" s="180">
        <v>397.5</v>
      </c>
      <c r="N29" s="25" t="s">
        <v>2602</v>
      </c>
      <c r="O29" s="110" t="s">
        <v>2831</v>
      </c>
      <c r="P29" s="34" t="s">
        <v>2595</v>
      </c>
      <c r="Q29" s="39"/>
      <c r="R29" s="14"/>
      <c r="S29" s="14"/>
      <c r="T29" s="14"/>
      <c r="U29" s="14"/>
    </row>
    <row r="30" spans="1:21" s="5" customFormat="1" ht="30.95" customHeight="1">
      <c r="A30" s="491" t="s">
        <v>2592</v>
      </c>
      <c r="B30" s="33" t="s">
        <v>2873</v>
      </c>
      <c r="C30" s="500">
        <v>44218</v>
      </c>
      <c r="D30" s="33" t="s">
        <v>2461</v>
      </c>
      <c r="E30" s="4"/>
      <c r="F30" s="43" t="s">
        <v>2827</v>
      </c>
      <c r="G30" s="33">
        <v>10</v>
      </c>
      <c r="H30" s="2">
        <v>427</v>
      </c>
      <c r="I30" s="2">
        <v>4270</v>
      </c>
      <c r="J30" s="66" t="s">
        <v>2499</v>
      </c>
      <c r="K30" s="25" t="s">
        <v>27</v>
      </c>
      <c r="L30" s="11">
        <v>45</v>
      </c>
      <c r="M30" s="2">
        <v>213.5</v>
      </c>
      <c r="N30" s="17" t="s">
        <v>2602</v>
      </c>
      <c r="O30" s="110" t="s">
        <v>2831</v>
      </c>
      <c r="P30" s="34" t="s">
        <v>2595</v>
      </c>
      <c r="Q30" s="39"/>
      <c r="R30" s="39"/>
      <c r="S30" s="39"/>
      <c r="T30" s="39"/>
      <c r="U30" s="39"/>
    </row>
    <row r="31" spans="1:21" s="87" customFormat="1" ht="30.95" customHeight="1">
      <c r="A31" s="106" t="s">
        <v>2608</v>
      </c>
      <c r="B31" s="106" t="s">
        <v>2874</v>
      </c>
      <c r="C31" s="501">
        <v>44221</v>
      </c>
      <c r="D31" s="106" t="s">
        <v>42</v>
      </c>
      <c r="E31" s="490"/>
      <c r="F31" s="34" t="s">
        <v>2710</v>
      </c>
      <c r="G31" s="106">
        <v>10</v>
      </c>
      <c r="H31" s="113">
        <v>1650</v>
      </c>
      <c r="I31" s="113">
        <f t="shared" si="0"/>
        <v>16500</v>
      </c>
      <c r="J31" s="101" t="s">
        <v>2663</v>
      </c>
      <c r="K31" s="106" t="s">
        <v>2701</v>
      </c>
      <c r="L31" s="109">
        <v>30</v>
      </c>
      <c r="M31" s="122">
        <v>825</v>
      </c>
      <c r="N31" s="106" t="s">
        <v>2613</v>
      </c>
      <c r="O31" s="110" t="s">
        <v>2671</v>
      </c>
      <c r="P31" s="106" t="s">
        <v>2595</v>
      </c>
      <c r="R31" s="123"/>
      <c r="S31" s="123"/>
      <c r="T31" s="123"/>
      <c r="U31" s="123"/>
    </row>
    <row r="32" spans="1:21" s="87" customFormat="1" ht="30.95" customHeight="1">
      <c r="A32" s="106" t="s">
        <v>2608</v>
      </c>
      <c r="B32" s="106" t="s">
        <v>2874</v>
      </c>
      <c r="C32" s="501">
        <v>44221</v>
      </c>
      <c r="D32" s="106" t="s">
        <v>42</v>
      </c>
      <c r="E32" s="490"/>
      <c r="F32" s="101" t="s">
        <v>2814</v>
      </c>
      <c r="G32" s="106">
        <v>3</v>
      </c>
      <c r="H32" s="113">
        <v>9598</v>
      </c>
      <c r="I32" s="113">
        <f t="shared" si="0"/>
        <v>28794</v>
      </c>
      <c r="J32" s="101" t="s">
        <v>2663</v>
      </c>
      <c r="K32" s="106" t="s">
        <v>2701</v>
      </c>
      <c r="L32" s="109">
        <v>30</v>
      </c>
      <c r="M32" s="122">
        <v>1439.7</v>
      </c>
      <c r="N32" s="106" t="s">
        <v>2613</v>
      </c>
      <c r="O32" s="110" t="s">
        <v>2671</v>
      </c>
      <c r="P32" s="106" t="s">
        <v>2595</v>
      </c>
      <c r="R32" s="123"/>
      <c r="S32" s="123"/>
      <c r="T32" s="123"/>
      <c r="U32" s="123"/>
    </row>
    <row r="33" spans="1:21" s="87" customFormat="1" ht="30.95" customHeight="1">
      <c r="A33" s="106" t="s">
        <v>2608</v>
      </c>
      <c r="B33" s="106" t="s">
        <v>2874</v>
      </c>
      <c r="C33" s="501">
        <v>44222</v>
      </c>
      <c r="D33" s="106" t="s">
        <v>42</v>
      </c>
      <c r="E33" s="490"/>
      <c r="F33" s="101" t="s">
        <v>2819</v>
      </c>
      <c r="G33" s="106">
        <v>1</v>
      </c>
      <c r="H33" s="113">
        <v>17640</v>
      </c>
      <c r="I33" s="113">
        <f t="shared" si="0"/>
        <v>17640</v>
      </c>
      <c r="J33" s="101" t="s">
        <v>2663</v>
      </c>
      <c r="K33" s="106" t="s">
        <v>2701</v>
      </c>
      <c r="L33" s="109">
        <v>30</v>
      </c>
      <c r="M33" s="122">
        <v>882</v>
      </c>
      <c r="N33" s="106" t="s">
        <v>2614</v>
      </c>
      <c r="O33" s="110" t="s">
        <v>2671</v>
      </c>
      <c r="P33" s="106" t="s">
        <v>2595</v>
      </c>
      <c r="R33" s="123"/>
      <c r="S33" s="123"/>
      <c r="T33" s="123"/>
      <c r="U33" s="123"/>
    </row>
    <row r="34" spans="1:21" s="87" customFormat="1" ht="30.95" customHeight="1">
      <c r="A34" s="106" t="s">
        <v>2608</v>
      </c>
      <c r="B34" s="106" t="s">
        <v>2874</v>
      </c>
      <c r="C34" s="501">
        <v>44221</v>
      </c>
      <c r="D34" s="106" t="s">
        <v>42</v>
      </c>
      <c r="E34" s="490"/>
      <c r="F34" s="101" t="s">
        <v>2815</v>
      </c>
      <c r="G34" s="106">
        <v>50</v>
      </c>
      <c r="H34" s="113">
        <v>140</v>
      </c>
      <c r="I34" s="113">
        <f t="shared" si="0"/>
        <v>7000</v>
      </c>
      <c r="J34" s="101" t="s">
        <v>2663</v>
      </c>
      <c r="K34" s="106" t="s">
        <v>27</v>
      </c>
      <c r="L34" s="109">
        <v>30</v>
      </c>
      <c r="M34" s="122">
        <v>350</v>
      </c>
      <c r="N34" s="106" t="s">
        <v>2615</v>
      </c>
      <c r="O34" s="110" t="s">
        <v>2671</v>
      </c>
      <c r="P34" s="106" t="s">
        <v>2595</v>
      </c>
      <c r="R34" s="123"/>
      <c r="S34" s="123"/>
      <c r="T34" s="123"/>
      <c r="U34" s="123"/>
    </row>
    <row r="35" spans="1:21" s="87" customFormat="1" ht="30.95" customHeight="1">
      <c r="A35" s="106" t="s">
        <v>2608</v>
      </c>
      <c r="B35" s="106" t="s">
        <v>2874</v>
      </c>
      <c r="C35" s="501">
        <v>44221</v>
      </c>
      <c r="D35" s="106" t="s">
        <v>42</v>
      </c>
      <c r="E35" s="490"/>
      <c r="F35" s="101" t="s">
        <v>2816</v>
      </c>
      <c r="G35" s="106">
        <v>10</v>
      </c>
      <c r="H35" s="113">
        <v>950</v>
      </c>
      <c r="I35" s="113">
        <f t="shared" si="0"/>
        <v>9500</v>
      </c>
      <c r="J35" s="101" t="s">
        <v>2663</v>
      </c>
      <c r="K35" s="106" t="s">
        <v>27</v>
      </c>
      <c r="L35" s="109">
        <v>30</v>
      </c>
      <c r="M35" s="122">
        <v>475</v>
      </c>
      <c r="N35" s="106" t="s">
        <v>2615</v>
      </c>
      <c r="O35" s="110" t="s">
        <v>2671</v>
      </c>
      <c r="P35" s="106" t="s">
        <v>2595</v>
      </c>
      <c r="R35" s="123"/>
      <c r="S35" s="123"/>
      <c r="T35" s="123"/>
      <c r="U35" s="123"/>
    </row>
    <row r="36" spans="1:21" s="87" customFormat="1" ht="30.95" customHeight="1">
      <c r="A36" s="106" t="s">
        <v>2608</v>
      </c>
      <c r="B36" s="106" t="s">
        <v>2874</v>
      </c>
      <c r="C36" s="501">
        <v>44221</v>
      </c>
      <c r="D36" s="106" t="s">
        <v>42</v>
      </c>
      <c r="E36" s="490"/>
      <c r="F36" s="101" t="s">
        <v>2818</v>
      </c>
      <c r="G36" s="106">
        <v>2</v>
      </c>
      <c r="H36" s="113">
        <v>5350</v>
      </c>
      <c r="I36" s="113">
        <f t="shared" si="0"/>
        <v>10700</v>
      </c>
      <c r="J36" s="101" t="s">
        <v>2663</v>
      </c>
      <c r="K36" s="106" t="s">
        <v>27</v>
      </c>
      <c r="L36" s="109">
        <v>30</v>
      </c>
      <c r="M36" s="122">
        <v>535</v>
      </c>
      <c r="N36" s="106" t="s">
        <v>2615</v>
      </c>
      <c r="O36" s="110" t="s">
        <v>2671</v>
      </c>
      <c r="P36" s="106" t="s">
        <v>2595</v>
      </c>
      <c r="R36" s="123"/>
      <c r="S36" s="123"/>
      <c r="T36" s="123"/>
      <c r="U36" s="123"/>
    </row>
    <row r="37" spans="1:21" s="87" customFormat="1" ht="30.95" customHeight="1">
      <c r="A37" s="106" t="s">
        <v>2608</v>
      </c>
      <c r="B37" s="106" t="s">
        <v>2874</v>
      </c>
      <c r="C37" s="501">
        <v>44221</v>
      </c>
      <c r="D37" s="106" t="s">
        <v>42</v>
      </c>
      <c r="E37" s="490"/>
      <c r="F37" s="101" t="s">
        <v>2817</v>
      </c>
      <c r="G37" s="106">
        <v>3</v>
      </c>
      <c r="H37" s="113">
        <v>5433</v>
      </c>
      <c r="I37" s="113">
        <f t="shared" si="0"/>
        <v>16299</v>
      </c>
      <c r="J37" s="101" t="s">
        <v>2707</v>
      </c>
      <c r="K37" s="106" t="s">
        <v>27</v>
      </c>
      <c r="L37" s="109">
        <v>30</v>
      </c>
      <c r="M37" s="122">
        <v>814.95</v>
      </c>
      <c r="N37" s="106" t="s">
        <v>2615</v>
      </c>
      <c r="O37" s="110" t="s">
        <v>2671</v>
      </c>
      <c r="P37" s="106" t="s">
        <v>2595</v>
      </c>
      <c r="R37" s="123"/>
      <c r="S37" s="123"/>
      <c r="T37" s="123"/>
      <c r="U37" s="123"/>
    </row>
    <row r="38" spans="1:21" s="112" customFormat="1" ht="30.95" customHeight="1">
      <c r="A38" s="491" t="s">
        <v>2458</v>
      </c>
      <c r="B38" s="33" t="s">
        <v>2857</v>
      </c>
      <c r="C38" s="500">
        <v>44222</v>
      </c>
      <c r="D38" s="33" t="s">
        <v>2456</v>
      </c>
      <c r="E38" s="4"/>
      <c r="F38" s="34" t="s">
        <v>2813</v>
      </c>
      <c r="G38" s="33">
        <v>2</v>
      </c>
      <c r="H38" s="2">
        <v>880</v>
      </c>
      <c r="I38" s="2">
        <f t="shared" si="0"/>
        <v>1760</v>
      </c>
      <c r="J38" s="184" t="s">
        <v>1839</v>
      </c>
      <c r="K38" s="64" t="s">
        <v>2835</v>
      </c>
      <c r="L38" s="11">
        <v>30</v>
      </c>
      <c r="M38" s="2">
        <v>100</v>
      </c>
      <c r="N38" s="17" t="s">
        <v>2587</v>
      </c>
      <c r="O38" s="492" t="s">
        <v>2836</v>
      </c>
      <c r="P38" s="34"/>
      <c r="Q38" s="87"/>
      <c r="R38" s="87"/>
      <c r="S38" s="87"/>
      <c r="T38" s="87"/>
      <c r="U38" s="87"/>
    </row>
    <row r="39" spans="1:21" s="87" customFormat="1" ht="30.95" customHeight="1">
      <c r="A39" s="106" t="s">
        <v>2608</v>
      </c>
      <c r="B39" s="106" t="s">
        <v>2875</v>
      </c>
      <c r="C39" s="501">
        <v>44221</v>
      </c>
      <c r="D39" s="106" t="s">
        <v>2461</v>
      </c>
      <c r="E39" s="490"/>
      <c r="F39" s="106" t="s">
        <v>2830</v>
      </c>
      <c r="G39" s="106">
        <v>2</v>
      </c>
      <c r="H39" s="113">
        <v>9305</v>
      </c>
      <c r="I39" s="113">
        <v>18610</v>
      </c>
      <c r="J39" s="101" t="s">
        <v>2663</v>
      </c>
      <c r="K39" s="106" t="s">
        <v>27</v>
      </c>
      <c r="L39" s="109">
        <v>30</v>
      </c>
      <c r="M39" s="122">
        <v>930.5</v>
      </c>
      <c r="N39" s="106" t="s">
        <v>2832</v>
      </c>
      <c r="O39" s="110" t="s">
        <v>2831</v>
      </c>
      <c r="P39" s="106" t="s">
        <v>2595</v>
      </c>
      <c r="R39" s="123"/>
      <c r="S39" s="123"/>
      <c r="T39" s="123"/>
      <c r="U39" s="123"/>
    </row>
    <row r="40" spans="1:21" s="87" customFormat="1" ht="30.95" customHeight="1">
      <c r="A40" s="106" t="s">
        <v>2608</v>
      </c>
      <c r="B40" s="106" t="s">
        <v>2877</v>
      </c>
      <c r="C40" s="501">
        <v>44221</v>
      </c>
      <c r="D40" s="106" t="s">
        <v>2461</v>
      </c>
      <c r="E40" s="490"/>
      <c r="F40" s="101" t="s">
        <v>2829</v>
      </c>
      <c r="G40" s="106">
        <v>5</v>
      </c>
      <c r="H40" s="113">
        <v>3700</v>
      </c>
      <c r="I40" s="113">
        <v>18500</v>
      </c>
      <c r="J40" s="101" t="s">
        <v>2663</v>
      </c>
      <c r="K40" s="106" t="s">
        <v>27</v>
      </c>
      <c r="L40" s="109">
        <v>30</v>
      </c>
      <c r="M40" s="122">
        <v>925</v>
      </c>
      <c r="N40" s="106" t="s">
        <v>2612</v>
      </c>
      <c r="O40" s="110" t="s">
        <v>2831</v>
      </c>
      <c r="P40" s="106" t="s">
        <v>2595</v>
      </c>
      <c r="R40" s="123"/>
      <c r="S40" s="123"/>
      <c r="T40" s="123"/>
      <c r="U40" s="123"/>
    </row>
    <row r="41" spans="1:21" s="87" customFormat="1" ht="30.95" customHeight="1">
      <c r="A41" s="106" t="s">
        <v>2608</v>
      </c>
      <c r="B41" s="106" t="s">
        <v>2876</v>
      </c>
      <c r="C41" s="501">
        <v>44221</v>
      </c>
      <c r="D41" s="106" t="s">
        <v>2461</v>
      </c>
      <c r="E41" s="490"/>
      <c r="F41" s="101" t="s">
        <v>2828</v>
      </c>
      <c r="G41" s="106">
        <v>5</v>
      </c>
      <c r="H41" s="113">
        <v>1650</v>
      </c>
      <c r="I41" s="113">
        <v>8250</v>
      </c>
      <c r="J41" s="101" t="s">
        <v>2663</v>
      </c>
      <c r="K41" s="106" t="s">
        <v>27</v>
      </c>
      <c r="L41" s="109">
        <v>30</v>
      </c>
      <c r="M41" s="122">
        <v>412.5</v>
      </c>
      <c r="N41" s="106" t="s">
        <v>2612</v>
      </c>
      <c r="O41" s="110" t="s">
        <v>2831</v>
      </c>
      <c r="P41" s="106" t="s">
        <v>2595</v>
      </c>
      <c r="R41" s="123"/>
      <c r="S41" s="123"/>
      <c r="T41" s="123"/>
      <c r="U41" s="123"/>
    </row>
    <row r="42" spans="1:21" ht="30.95" customHeight="1">
      <c r="A42" s="106" t="s">
        <v>2608</v>
      </c>
      <c r="B42" s="106" t="s">
        <v>2880</v>
      </c>
      <c r="C42" s="501">
        <v>44221</v>
      </c>
      <c r="D42" s="106" t="s">
        <v>2463</v>
      </c>
      <c r="E42" s="490"/>
      <c r="F42" s="106" t="s">
        <v>2660</v>
      </c>
      <c r="G42" s="106">
        <v>2</v>
      </c>
      <c r="H42" s="113">
        <v>3670</v>
      </c>
      <c r="I42" s="113">
        <f t="shared" si="0"/>
        <v>7340</v>
      </c>
      <c r="J42" s="106" t="s">
        <v>1839</v>
      </c>
      <c r="K42" s="106" t="s">
        <v>2701</v>
      </c>
      <c r="L42" s="109">
        <v>60</v>
      </c>
      <c r="M42" s="122">
        <v>367</v>
      </c>
      <c r="N42" s="106" t="s">
        <v>2621</v>
      </c>
      <c r="O42" s="110" t="s">
        <v>2671</v>
      </c>
      <c r="P42" s="106"/>
    </row>
    <row r="43" spans="1:21" s="562" customFormat="1" ht="30.95" customHeight="1">
      <c r="A43" s="556" t="s">
        <v>2608</v>
      </c>
      <c r="B43" s="556" t="s">
        <v>2879</v>
      </c>
      <c r="C43" s="557">
        <v>44221</v>
      </c>
      <c r="D43" s="565" t="s">
        <v>494</v>
      </c>
      <c r="E43" s="566"/>
      <c r="F43" s="565" t="s">
        <v>2793</v>
      </c>
      <c r="G43" s="556">
        <v>9</v>
      </c>
      <c r="H43" s="559">
        <v>500</v>
      </c>
      <c r="I43" s="559">
        <f t="shared" si="0"/>
        <v>4500</v>
      </c>
      <c r="J43" s="567" t="s">
        <v>2663</v>
      </c>
      <c r="K43" s="556" t="s">
        <v>2780</v>
      </c>
      <c r="L43" s="560"/>
      <c r="M43" s="561">
        <v>225</v>
      </c>
      <c r="N43" s="556" t="s">
        <v>2479</v>
      </c>
      <c r="O43" s="568" t="s">
        <v>2794</v>
      </c>
      <c r="P43" s="556" t="s">
        <v>2595</v>
      </c>
      <c r="R43" s="563"/>
      <c r="S43" s="563"/>
      <c r="T43" s="563"/>
      <c r="U43" s="563"/>
    </row>
    <row r="44" spans="1:21" s="87" customFormat="1" ht="30.95" customHeight="1">
      <c r="A44" s="106" t="s">
        <v>2608</v>
      </c>
      <c r="B44" s="106" t="s">
        <v>2881</v>
      </c>
      <c r="C44" s="501">
        <v>44221</v>
      </c>
      <c r="D44" s="106" t="s">
        <v>42</v>
      </c>
      <c r="E44" s="490"/>
      <c r="F44" s="106" t="s">
        <v>2808</v>
      </c>
      <c r="G44" s="106">
        <v>2</v>
      </c>
      <c r="H44" s="113">
        <v>5439</v>
      </c>
      <c r="I44" s="113">
        <f t="shared" si="0"/>
        <v>10878</v>
      </c>
      <c r="J44" s="101" t="s">
        <v>2663</v>
      </c>
      <c r="K44" s="106" t="s">
        <v>2701</v>
      </c>
      <c r="L44" s="109">
        <v>30</v>
      </c>
      <c r="M44" s="122">
        <v>543.9</v>
      </c>
      <c r="N44" s="106" t="s">
        <v>2611</v>
      </c>
      <c r="O44" s="110" t="s">
        <v>2665</v>
      </c>
      <c r="P44" s="106" t="s">
        <v>2595</v>
      </c>
      <c r="R44" s="123"/>
      <c r="S44" s="123"/>
      <c r="T44" s="123"/>
      <c r="U44" s="123"/>
    </row>
    <row r="45" spans="1:21" ht="30.95" customHeight="1">
      <c r="A45" s="106" t="s">
        <v>2460</v>
      </c>
      <c r="B45" s="106" t="s">
        <v>2883</v>
      </c>
      <c r="C45" s="501">
        <v>44224</v>
      </c>
      <c r="D45" s="106" t="s">
        <v>2462</v>
      </c>
      <c r="E45" s="490"/>
      <c r="F45" s="101" t="s">
        <v>2790</v>
      </c>
      <c r="G45" s="106">
        <v>1</v>
      </c>
      <c r="H45" s="113">
        <v>1200</v>
      </c>
      <c r="I45" s="113">
        <f t="shared" si="0"/>
        <v>1200</v>
      </c>
      <c r="J45" s="101" t="s">
        <v>2663</v>
      </c>
      <c r="K45" s="106" t="s">
        <v>2701</v>
      </c>
      <c r="L45" s="109">
        <v>60</v>
      </c>
      <c r="M45" s="122">
        <v>60</v>
      </c>
      <c r="N45" s="106" t="s">
        <v>2789</v>
      </c>
      <c r="O45" s="110" t="s">
        <v>2671</v>
      </c>
      <c r="P45" s="106"/>
    </row>
    <row r="46" spans="1:21" s="562" customFormat="1" ht="30.95" customHeight="1">
      <c r="A46" s="556" t="s">
        <v>2626</v>
      </c>
      <c r="B46" s="556" t="s">
        <v>2480</v>
      </c>
      <c r="C46" s="557">
        <v>44225</v>
      </c>
      <c r="D46" s="556" t="s">
        <v>2631</v>
      </c>
      <c r="E46" s="558"/>
      <c r="F46" s="556" t="s">
        <v>2632</v>
      </c>
      <c r="G46" s="556">
        <v>1</v>
      </c>
      <c r="H46" s="559">
        <v>168000</v>
      </c>
      <c r="I46" s="559">
        <f t="shared" si="0"/>
        <v>168000</v>
      </c>
      <c r="J46" s="556" t="s">
        <v>2762</v>
      </c>
      <c r="K46" s="556" t="s">
        <v>27</v>
      </c>
      <c r="L46" s="560">
        <v>30</v>
      </c>
      <c r="M46" s="561">
        <v>8400</v>
      </c>
      <c r="N46" s="556" t="s">
        <v>2633</v>
      </c>
      <c r="O46" s="564" t="s">
        <v>2763</v>
      </c>
      <c r="P46" s="556"/>
      <c r="R46" s="563"/>
      <c r="S46" s="563"/>
      <c r="T46" s="563"/>
      <c r="U46" s="563"/>
    </row>
    <row r="47" spans="1:21" s="5" customFormat="1" ht="30.95" customHeight="1">
      <c r="A47" s="491"/>
      <c r="B47" s="33"/>
      <c r="C47" s="9"/>
      <c r="D47" s="33"/>
      <c r="E47" s="42"/>
      <c r="F47" s="34"/>
      <c r="G47" s="33"/>
      <c r="H47" s="2"/>
      <c r="I47" s="2"/>
      <c r="J47" s="25"/>
      <c r="K47" s="34"/>
      <c r="L47" s="23"/>
      <c r="M47" s="18"/>
      <c r="N47" s="33"/>
      <c r="O47" s="1"/>
      <c r="P47" s="33"/>
      <c r="Q47" s="30"/>
      <c r="R47" s="30"/>
      <c r="S47" s="39"/>
      <c r="T47" s="39"/>
      <c r="U47" s="39"/>
    </row>
    <row r="48" spans="1:21" s="583" customFormat="1" ht="30.95" customHeight="1">
      <c r="A48" s="588" t="s">
        <v>2757</v>
      </c>
      <c r="B48" s="571" t="s">
        <v>2884</v>
      </c>
      <c r="C48" s="589">
        <v>44200</v>
      </c>
      <c r="D48" s="571" t="s">
        <v>230</v>
      </c>
      <c r="E48" s="574"/>
      <c r="F48" s="575" t="s">
        <v>2722</v>
      </c>
      <c r="G48" s="505">
        <v>1</v>
      </c>
      <c r="H48" s="584">
        <v>1800</v>
      </c>
      <c r="I48" s="576">
        <f>G48*H48</f>
        <v>1800</v>
      </c>
      <c r="J48" s="577" t="s">
        <v>2723</v>
      </c>
      <c r="K48" s="590" t="s">
        <v>27</v>
      </c>
      <c r="L48" s="579">
        <v>30</v>
      </c>
      <c r="M48" s="585">
        <v>90</v>
      </c>
      <c r="N48" s="505" t="s">
        <v>2578</v>
      </c>
      <c r="O48" s="581" t="s">
        <v>2797</v>
      </c>
      <c r="P48" s="575"/>
      <c r="Q48" s="582"/>
    </row>
    <row r="49" spans="1:21" s="583" customFormat="1" ht="30.95" customHeight="1">
      <c r="A49" s="588" t="s">
        <v>2702</v>
      </c>
      <c r="B49" s="571" t="s">
        <v>2884</v>
      </c>
      <c r="C49" s="589">
        <v>44200</v>
      </c>
      <c r="D49" s="571" t="s">
        <v>2469</v>
      </c>
      <c r="E49" s="574"/>
      <c r="F49" s="575" t="s">
        <v>2721</v>
      </c>
      <c r="G49" s="505">
        <v>1</v>
      </c>
      <c r="H49" s="584">
        <v>68</v>
      </c>
      <c r="I49" s="576">
        <f>G49*H49</f>
        <v>68</v>
      </c>
      <c r="J49" s="577" t="s">
        <v>2723</v>
      </c>
      <c r="K49" s="590" t="s">
        <v>27</v>
      </c>
      <c r="L49" s="579">
        <v>30</v>
      </c>
      <c r="M49" s="585">
        <v>3</v>
      </c>
      <c r="N49" s="505" t="s">
        <v>2579</v>
      </c>
      <c r="O49" s="581" t="s">
        <v>2797</v>
      </c>
      <c r="P49" s="575"/>
      <c r="Q49" s="582"/>
    </row>
    <row r="50" spans="1:21" s="562" customFormat="1" ht="30.95" customHeight="1">
      <c r="A50" s="556" t="s">
        <v>2622</v>
      </c>
      <c r="B50" s="556" t="s">
        <v>2859</v>
      </c>
      <c r="C50" s="626" t="s">
        <v>2825</v>
      </c>
      <c r="D50" s="556" t="s">
        <v>2467</v>
      </c>
      <c r="E50" s="558"/>
      <c r="F50" s="567" t="s">
        <v>2839</v>
      </c>
      <c r="G50" s="556">
        <v>1</v>
      </c>
      <c r="H50" s="559">
        <v>1050</v>
      </c>
      <c r="I50" s="559">
        <v>1050</v>
      </c>
      <c r="J50" s="577" t="s">
        <v>2723</v>
      </c>
      <c r="K50" s="556" t="s">
        <v>27</v>
      </c>
      <c r="L50" s="560">
        <v>30</v>
      </c>
      <c r="M50" s="561"/>
      <c r="N50" s="556" t="s">
        <v>2821</v>
      </c>
      <c r="O50" s="568" t="s">
        <v>2824</v>
      </c>
      <c r="P50" s="556"/>
      <c r="R50" s="563"/>
      <c r="S50" s="563"/>
      <c r="T50" s="563"/>
      <c r="U50" s="563"/>
    </row>
    <row r="51" spans="1:21" s="562" customFormat="1" ht="30.95" customHeight="1">
      <c r="A51" s="556" t="s">
        <v>2623</v>
      </c>
      <c r="B51" s="556" t="s">
        <v>2859</v>
      </c>
      <c r="C51" s="626" t="s">
        <v>2825</v>
      </c>
      <c r="D51" s="556" t="s">
        <v>2467</v>
      </c>
      <c r="E51" s="558"/>
      <c r="F51" s="567" t="s">
        <v>2823</v>
      </c>
      <c r="G51" s="556">
        <v>1</v>
      </c>
      <c r="H51" s="559">
        <v>1860</v>
      </c>
      <c r="I51" s="559">
        <v>1860</v>
      </c>
      <c r="J51" s="577" t="s">
        <v>2723</v>
      </c>
      <c r="K51" s="556" t="s">
        <v>27</v>
      </c>
      <c r="L51" s="560">
        <v>30</v>
      </c>
      <c r="M51" s="561"/>
      <c r="N51" s="556" t="s">
        <v>2821</v>
      </c>
      <c r="O51" s="568" t="s">
        <v>2824</v>
      </c>
      <c r="P51" s="556"/>
      <c r="R51" s="563"/>
      <c r="S51" s="563"/>
      <c r="T51" s="563"/>
      <c r="U51" s="563"/>
    </row>
    <row r="53" spans="1:21">
      <c r="N53" s="149"/>
    </row>
    <row r="54" spans="1:21">
      <c r="N54" s="149"/>
    </row>
  </sheetData>
  <autoFilter ref="A4:P51"/>
  <phoneticPr fontId="6" type="noConversion"/>
  <printOptions horizontalCentered="1"/>
  <pageMargins left="0.19685039370078741" right="0.19685039370078741" top="0.98425196850393704" bottom="0.98425196850393704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95"/>
  <sheetViews>
    <sheetView zoomScale="80" zoomScaleNormal="80" workbookViewId="0">
      <pane ySplit="4" topLeftCell="A42" activePane="bottomLeft" state="frozen"/>
      <selection pane="bottomLeft" activeCell="E25" sqref="E25"/>
    </sheetView>
  </sheetViews>
  <sheetFormatPr defaultColWidth="9" defaultRowHeight="16.5"/>
  <cols>
    <col min="1" max="2" width="10.625" style="123" customWidth="1"/>
    <col min="3" max="4" width="11.625" style="123" customWidth="1"/>
    <col min="5" max="5" width="15.375" style="148" customWidth="1"/>
    <col min="6" max="6" width="31.625" style="123" customWidth="1"/>
    <col min="7" max="7" width="6.625" style="123" customWidth="1"/>
    <col min="8" max="9" width="10.875" style="149" bestFit="1" customWidth="1"/>
    <col min="10" max="10" width="16.625" style="123" customWidth="1"/>
    <col min="11" max="11" width="10.125" style="123" bestFit="1" customWidth="1"/>
    <col min="12" max="12" width="6.625" style="150" customWidth="1"/>
    <col min="13" max="13" width="6.625" style="151" customWidth="1"/>
    <col min="14" max="16" width="11.625" style="123" customWidth="1"/>
    <col min="17" max="17" width="19" style="87" customWidth="1"/>
    <col min="18" max="16384" width="9" style="123"/>
  </cols>
  <sheetData>
    <row r="1" spans="1:16383" s="76" customFormat="1" ht="24" customHeight="1">
      <c r="A1" s="76" t="s">
        <v>2187</v>
      </c>
      <c r="E1" s="77"/>
      <c r="H1" s="78"/>
      <c r="I1" s="78"/>
      <c r="L1" s="79"/>
      <c r="M1" s="80"/>
      <c r="Q1" s="81"/>
    </row>
    <row r="2" spans="1:16383" s="82" customFormat="1" ht="24" customHeight="1">
      <c r="E2" s="83"/>
      <c r="H2" s="84"/>
      <c r="I2" s="84"/>
      <c r="J2" s="82" t="s">
        <v>21</v>
      </c>
      <c r="K2" s="84">
        <f>SUM(I5:I193)</f>
        <v>272545</v>
      </c>
      <c r="L2" s="85"/>
      <c r="M2" s="86"/>
      <c r="Q2" s="87"/>
    </row>
    <row r="3" spans="1:16383" s="82" customFormat="1" ht="24" customHeight="1">
      <c r="E3" s="83"/>
      <c r="H3" s="84"/>
      <c r="I3" s="84"/>
      <c r="J3" s="82" t="s">
        <v>20</v>
      </c>
      <c r="K3" s="84">
        <f>SUM(M5:M193)</f>
        <v>13058</v>
      </c>
      <c r="L3" s="85"/>
      <c r="M3" s="86"/>
      <c r="Q3" s="87"/>
    </row>
    <row r="4" spans="1:16383" s="82" customFormat="1" ht="15.75">
      <c r="A4" s="88" t="s">
        <v>19</v>
      </c>
      <c r="B4" s="88" t="s">
        <v>18</v>
      </c>
      <c r="C4" s="88" t="s">
        <v>17</v>
      </c>
      <c r="D4" s="88" t="s">
        <v>16</v>
      </c>
      <c r="E4" s="89" t="s">
        <v>15</v>
      </c>
      <c r="F4" s="88" t="s">
        <v>14</v>
      </c>
      <c r="G4" s="88" t="s">
        <v>13</v>
      </c>
      <c r="H4" s="90" t="s">
        <v>1560</v>
      </c>
      <c r="I4" s="90" t="s">
        <v>11</v>
      </c>
      <c r="J4" s="88" t="s">
        <v>10</v>
      </c>
      <c r="K4" s="88" t="s">
        <v>5</v>
      </c>
      <c r="L4" s="91" t="s">
        <v>9</v>
      </c>
      <c r="M4" s="92" t="s">
        <v>8</v>
      </c>
      <c r="N4" s="88" t="s">
        <v>7</v>
      </c>
      <c r="O4" s="88" t="s">
        <v>6</v>
      </c>
      <c r="P4" s="88" t="s">
        <v>5</v>
      </c>
      <c r="Q4" s="87" t="s">
        <v>4</v>
      </c>
      <c r="R4" s="82" t="s">
        <v>3</v>
      </c>
      <c r="S4" s="82" t="s">
        <v>2</v>
      </c>
      <c r="T4" s="82" t="s">
        <v>1</v>
      </c>
      <c r="U4" s="82" t="s">
        <v>0</v>
      </c>
    </row>
    <row r="5" spans="1:16383" s="5" customFormat="1" ht="30.95" customHeight="1">
      <c r="A5" s="46" t="s">
        <v>1489</v>
      </c>
      <c r="B5" s="33" t="s">
        <v>1490</v>
      </c>
      <c r="C5" s="9" t="s">
        <v>2444</v>
      </c>
      <c r="D5" s="9" t="s">
        <v>2176</v>
      </c>
      <c r="E5" s="28" t="s">
        <v>2069</v>
      </c>
      <c r="F5" s="25" t="s">
        <v>1326</v>
      </c>
      <c r="G5" s="165">
        <v>1</v>
      </c>
      <c r="H5" s="19">
        <v>27000</v>
      </c>
      <c r="I5" s="19">
        <v>27000</v>
      </c>
      <c r="J5" s="66" t="s">
        <v>1494</v>
      </c>
      <c r="K5" s="33" t="s">
        <v>72</v>
      </c>
      <c r="L5" s="37">
        <v>30</v>
      </c>
      <c r="M5" s="18">
        <v>1350</v>
      </c>
      <c r="N5" s="9" t="s">
        <v>2320</v>
      </c>
      <c r="O5" s="29"/>
      <c r="P5" s="34" t="s">
        <v>1491</v>
      </c>
      <c r="Q5" s="39"/>
      <c r="R5" s="39"/>
      <c r="S5" s="39"/>
      <c r="T5" s="39"/>
      <c r="U5" s="39"/>
    </row>
    <row r="6" spans="1:16383" s="5" customFormat="1" ht="30.95" customHeight="1">
      <c r="A6" s="46" t="s">
        <v>2240</v>
      </c>
      <c r="B6" s="33" t="s">
        <v>2241</v>
      </c>
      <c r="C6" s="20" t="s">
        <v>2445</v>
      </c>
      <c r="D6" s="35" t="s">
        <v>30</v>
      </c>
      <c r="E6" s="4" t="s">
        <v>2341</v>
      </c>
      <c r="F6" s="34" t="s">
        <v>2243</v>
      </c>
      <c r="G6" s="20">
        <v>1</v>
      </c>
      <c r="H6" s="16">
        <v>2500</v>
      </c>
      <c r="I6" s="19">
        <v>2500</v>
      </c>
      <c r="J6" s="66" t="s">
        <v>1699</v>
      </c>
      <c r="K6" s="62" t="s">
        <v>34</v>
      </c>
      <c r="L6" s="91">
        <v>30</v>
      </c>
      <c r="M6" s="18">
        <v>125</v>
      </c>
      <c r="N6" s="35" t="s">
        <v>2343</v>
      </c>
      <c r="O6" s="6">
        <v>44182</v>
      </c>
      <c r="P6" s="378" t="s">
        <v>2279</v>
      </c>
      <c r="Q6" s="39"/>
      <c r="R6" s="39"/>
      <c r="S6" s="39"/>
      <c r="T6" s="39"/>
      <c r="U6" s="39"/>
    </row>
    <row r="7" spans="1:16383" s="5" customFormat="1" ht="30.95" customHeight="1">
      <c r="A7" s="46" t="s">
        <v>2412</v>
      </c>
      <c r="B7" s="33" t="s">
        <v>2415</v>
      </c>
      <c r="C7" s="20" t="s">
        <v>2446</v>
      </c>
      <c r="D7" s="35" t="s">
        <v>2417</v>
      </c>
      <c r="E7" s="4" t="s">
        <v>2416</v>
      </c>
      <c r="F7" s="34" t="s">
        <v>2414</v>
      </c>
      <c r="G7" s="20">
        <v>1</v>
      </c>
      <c r="H7" s="16">
        <v>2857</v>
      </c>
      <c r="I7" s="19">
        <v>2857</v>
      </c>
      <c r="J7" s="34" t="s">
        <v>331</v>
      </c>
      <c r="K7" s="40" t="s">
        <v>94</v>
      </c>
      <c r="L7" s="91"/>
      <c r="M7" s="18">
        <v>143</v>
      </c>
      <c r="N7" s="35" t="s">
        <v>2413</v>
      </c>
      <c r="O7" s="6"/>
      <c r="P7" s="378"/>
      <c r="Q7" s="39"/>
      <c r="R7" s="39"/>
      <c r="S7" s="39"/>
      <c r="T7" s="39"/>
      <c r="U7" s="39"/>
    </row>
    <row r="8" spans="1:16383" s="5" customFormat="1" ht="30.95" customHeight="1">
      <c r="A8" s="46" t="s">
        <v>2439</v>
      </c>
      <c r="B8" s="33" t="s">
        <v>2440</v>
      </c>
      <c r="C8" s="20" t="s">
        <v>2411</v>
      </c>
      <c r="D8" s="35" t="s">
        <v>2441</v>
      </c>
      <c r="E8" s="4" t="s">
        <v>2442</v>
      </c>
      <c r="F8" s="34" t="s">
        <v>2438</v>
      </c>
      <c r="G8" s="20">
        <v>1</v>
      </c>
      <c r="H8" s="16">
        <v>18751</v>
      </c>
      <c r="I8" s="19">
        <v>18751</v>
      </c>
      <c r="J8" s="66" t="s">
        <v>2443</v>
      </c>
      <c r="K8" s="62" t="s">
        <v>34</v>
      </c>
      <c r="L8" s="91">
        <v>30</v>
      </c>
      <c r="M8" s="18">
        <v>938</v>
      </c>
      <c r="N8" s="35" t="s">
        <v>2407</v>
      </c>
      <c r="O8" s="6"/>
      <c r="P8" s="378" t="s">
        <v>2271</v>
      </c>
      <c r="Q8" s="39"/>
      <c r="R8" s="39"/>
      <c r="S8" s="39"/>
      <c r="T8" s="39"/>
      <c r="U8" s="39"/>
    </row>
    <row r="9" spans="1:16383" s="5" customFormat="1" ht="30.95" customHeight="1">
      <c r="A9" s="46" t="s">
        <v>2398</v>
      </c>
      <c r="B9" s="33" t="s">
        <v>2399</v>
      </c>
      <c r="C9" s="107" t="s">
        <v>2447</v>
      </c>
      <c r="D9" s="35" t="s">
        <v>2400</v>
      </c>
      <c r="E9" s="4" t="s">
        <v>2403</v>
      </c>
      <c r="F9" s="38" t="s">
        <v>2401</v>
      </c>
      <c r="G9" s="165">
        <v>1</v>
      </c>
      <c r="H9" s="2">
        <v>2600</v>
      </c>
      <c r="I9" s="2">
        <v>2600</v>
      </c>
      <c r="J9" s="38" t="s">
        <v>233</v>
      </c>
      <c r="K9" s="40" t="s">
        <v>34</v>
      </c>
      <c r="L9" s="11">
        <v>30</v>
      </c>
      <c r="M9" s="12">
        <v>130</v>
      </c>
      <c r="N9" s="88" t="s">
        <v>2402</v>
      </c>
      <c r="O9" s="111"/>
      <c r="P9" s="106"/>
      <c r="Q9" s="87"/>
      <c r="R9" s="87"/>
      <c r="S9" s="87"/>
      <c r="T9" s="87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2"/>
      <c r="BV9" s="112"/>
      <c r="BW9" s="112"/>
      <c r="BX9" s="112"/>
      <c r="BY9" s="112"/>
      <c r="BZ9" s="112"/>
      <c r="CA9" s="112"/>
      <c r="CB9" s="112"/>
      <c r="CC9" s="112"/>
      <c r="CD9" s="112"/>
      <c r="CE9" s="112"/>
      <c r="CF9" s="112"/>
      <c r="CG9" s="112"/>
      <c r="CH9" s="112"/>
      <c r="CI9" s="112"/>
      <c r="CJ9" s="112"/>
      <c r="CK9" s="112"/>
      <c r="CL9" s="112"/>
      <c r="CM9" s="112"/>
      <c r="CN9" s="112"/>
      <c r="CO9" s="112"/>
      <c r="CP9" s="112"/>
      <c r="CQ9" s="112"/>
      <c r="CR9" s="112"/>
      <c r="CS9" s="112"/>
      <c r="CT9" s="112"/>
      <c r="CU9" s="112"/>
      <c r="CV9" s="112"/>
      <c r="CW9" s="112"/>
      <c r="CX9" s="112"/>
      <c r="CY9" s="112"/>
      <c r="CZ9" s="112"/>
      <c r="DA9" s="112"/>
      <c r="DB9" s="112"/>
      <c r="DC9" s="112"/>
      <c r="DD9" s="112"/>
      <c r="DE9" s="112"/>
      <c r="DF9" s="112"/>
      <c r="DG9" s="112"/>
      <c r="DH9" s="112"/>
      <c r="DI9" s="112"/>
      <c r="DJ9" s="112"/>
      <c r="DK9" s="112"/>
      <c r="DL9" s="112"/>
      <c r="DM9" s="112"/>
      <c r="DN9" s="112"/>
      <c r="DO9" s="112"/>
      <c r="DP9" s="112"/>
      <c r="DQ9" s="112"/>
      <c r="DR9" s="112"/>
      <c r="DS9" s="112"/>
      <c r="DT9" s="112"/>
      <c r="DU9" s="112"/>
      <c r="DV9" s="112"/>
      <c r="DW9" s="112"/>
      <c r="DX9" s="112"/>
      <c r="DY9" s="112"/>
      <c r="DZ9" s="112"/>
      <c r="EA9" s="112"/>
      <c r="EB9" s="112"/>
      <c r="EC9" s="112"/>
      <c r="ED9" s="112"/>
      <c r="EE9" s="112"/>
      <c r="EF9" s="112"/>
      <c r="EG9" s="112"/>
      <c r="EH9" s="112"/>
      <c r="EI9" s="112"/>
      <c r="EJ9" s="112"/>
      <c r="EK9" s="112"/>
      <c r="EL9" s="112"/>
      <c r="EM9" s="112"/>
      <c r="EN9" s="112"/>
      <c r="EO9" s="112"/>
      <c r="EP9" s="112"/>
      <c r="EQ9" s="112"/>
      <c r="ER9" s="112"/>
      <c r="ES9" s="112"/>
      <c r="ET9" s="112"/>
      <c r="EU9" s="112"/>
      <c r="EV9" s="112"/>
      <c r="EW9" s="112"/>
      <c r="EX9" s="112"/>
      <c r="EY9" s="112"/>
      <c r="EZ9" s="112"/>
      <c r="FA9" s="112"/>
      <c r="FB9" s="112"/>
      <c r="FC9" s="112"/>
      <c r="FD9" s="112"/>
      <c r="FE9" s="112"/>
      <c r="FF9" s="112"/>
      <c r="FG9" s="112"/>
      <c r="FH9" s="112"/>
      <c r="FI9" s="112"/>
      <c r="FJ9" s="112"/>
      <c r="FK9" s="112"/>
      <c r="FL9" s="112"/>
      <c r="FM9" s="112"/>
      <c r="FN9" s="112"/>
      <c r="FO9" s="112"/>
      <c r="FP9" s="112"/>
      <c r="FQ9" s="112"/>
      <c r="FR9" s="112"/>
      <c r="FS9" s="112"/>
      <c r="FT9" s="112"/>
      <c r="FU9" s="112"/>
      <c r="FV9" s="112"/>
      <c r="FW9" s="112"/>
      <c r="FX9" s="112"/>
      <c r="FY9" s="112"/>
      <c r="FZ9" s="112"/>
      <c r="GA9" s="112"/>
      <c r="GB9" s="112"/>
      <c r="GC9" s="112"/>
      <c r="GD9" s="112"/>
      <c r="GE9" s="112"/>
      <c r="GF9" s="112"/>
      <c r="GG9" s="112"/>
      <c r="GH9" s="112"/>
      <c r="GI9" s="112"/>
      <c r="GJ9" s="112"/>
      <c r="GK9" s="112"/>
      <c r="GL9" s="112"/>
      <c r="GM9" s="112"/>
      <c r="GN9" s="112"/>
      <c r="GO9" s="112"/>
      <c r="GP9" s="112"/>
      <c r="GQ9" s="112"/>
      <c r="GR9" s="112"/>
      <c r="GS9" s="112"/>
      <c r="GT9" s="112"/>
      <c r="GU9" s="112"/>
      <c r="GV9" s="112"/>
      <c r="GW9" s="112"/>
      <c r="GX9" s="112"/>
      <c r="GY9" s="112"/>
      <c r="GZ9" s="112"/>
      <c r="HA9" s="112"/>
      <c r="HB9" s="112"/>
      <c r="HC9" s="112"/>
      <c r="HD9" s="112"/>
      <c r="HE9" s="112"/>
      <c r="HF9" s="112"/>
      <c r="HG9" s="112"/>
      <c r="HH9" s="112"/>
      <c r="HI9" s="112"/>
      <c r="HJ9" s="112"/>
      <c r="HK9" s="112"/>
      <c r="HL9" s="112"/>
      <c r="HM9" s="112"/>
      <c r="HN9" s="112"/>
      <c r="HO9" s="112"/>
      <c r="HP9" s="112"/>
      <c r="HQ9" s="112"/>
      <c r="HR9" s="112"/>
      <c r="HS9" s="112"/>
      <c r="HT9" s="112"/>
      <c r="HU9" s="112"/>
      <c r="HV9" s="112"/>
      <c r="HW9" s="112"/>
      <c r="HX9" s="112"/>
      <c r="HY9" s="112"/>
      <c r="HZ9" s="112"/>
      <c r="IA9" s="112"/>
      <c r="IB9" s="112"/>
      <c r="IC9" s="112"/>
      <c r="ID9" s="112"/>
      <c r="IE9" s="112"/>
      <c r="IF9" s="112"/>
      <c r="IG9" s="112"/>
      <c r="IH9" s="112"/>
      <c r="II9" s="112"/>
      <c r="IJ9" s="112"/>
      <c r="IK9" s="112"/>
      <c r="IL9" s="112"/>
      <c r="IM9" s="112"/>
      <c r="IN9" s="112"/>
      <c r="IO9" s="112"/>
      <c r="IP9" s="112"/>
      <c r="IQ9" s="112"/>
      <c r="IR9" s="112"/>
      <c r="IS9" s="112"/>
      <c r="IT9" s="112"/>
      <c r="IU9" s="112"/>
      <c r="IV9" s="112"/>
      <c r="IW9" s="112"/>
      <c r="IX9" s="112"/>
      <c r="IY9" s="112"/>
      <c r="IZ9" s="112"/>
      <c r="JA9" s="112"/>
      <c r="JB9" s="112"/>
      <c r="JC9" s="112"/>
      <c r="JD9" s="112"/>
      <c r="JE9" s="112"/>
      <c r="JF9" s="112"/>
      <c r="JG9" s="112"/>
      <c r="JH9" s="112"/>
      <c r="JI9" s="112"/>
      <c r="JJ9" s="112"/>
      <c r="JK9" s="112"/>
      <c r="JL9" s="112"/>
      <c r="JM9" s="112"/>
      <c r="JN9" s="112"/>
      <c r="JO9" s="112"/>
      <c r="JP9" s="112"/>
      <c r="JQ9" s="112"/>
      <c r="JR9" s="112"/>
      <c r="JS9" s="112"/>
      <c r="JT9" s="112"/>
      <c r="JU9" s="112"/>
      <c r="JV9" s="112"/>
      <c r="JW9" s="112"/>
      <c r="JX9" s="112"/>
      <c r="JY9" s="112"/>
      <c r="JZ9" s="112"/>
      <c r="KA9" s="112"/>
      <c r="KB9" s="112"/>
      <c r="KC9" s="112"/>
      <c r="KD9" s="112"/>
      <c r="KE9" s="112"/>
      <c r="KF9" s="112"/>
      <c r="KG9" s="112"/>
      <c r="KH9" s="112"/>
      <c r="KI9" s="112"/>
      <c r="KJ9" s="112"/>
      <c r="KK9" s="112"/>
      <c r="KL9" s="112"/>
      <c r="KM9" s="112"/>
      <c r="KN9" s="112"/>
      <c r="KO9" s="112"/>
      <c r="KP9" s="112"/>
      <c r="KQ9" s="112"/>
      <c r="KR9" s="112"/>
      <c r="KS9" s="112"/>
      <c r="KT9" s="112"/>
      <c r="KU9" s="112"/>
      <c r="KV9" s="112"/>
      <c r="KW9" s="112"/>
      <c r="KX9" s="112"/>
      <c r="KY9" s="112"/>
      <c r="KZ9" s="112"/>
      <c r="LA9" s="112"/>
      <c r="LB9" s="112"/>
      <c r="LC9" s="112"/>
      <c r="LD9" s="112"/>
      <c r="LE9" s="112"/>
      <c r="LF9" s="112"/>
      <c r="LG9" s="112"/>
      <c r="LH9" s="112"/>
      <c r="LI9" s="112"/>
      <c r="LJ9" s="112"/>
      <c r="LK9" s="112"/>
      <c r="LL9" s="112"/>
      <c r="LM9" s="112"/>
      <c r="LN9" s="112"/>
      <c r="LO9" s="112"/>
      <c r="LP9" s="112"/>
      <c r="LQ9" s="112"/>
      <c r="LR9" s="112"/>
      <c r="LS9" s="112"/>
      <c r="LT9" s="112"/>
      <c r="LU9" s="112"/>
      <c r="LV9" s="112"/>
      <c r="LW9" s="112"/>
      <c r="LX9" s="112"/>
      <c r="LY9" s="112"/>
      <c r="LZ9" s="112"/>
      <c r="MA9" s="112"/>
      <c r="MB9" s="112"/>
      <c r="MC9" s="112"/>
      <c r="MD9" s="112"/>
      <c r="ME9" s="112"/>
      <c r="MF9" s="112"/>
      <c r="MG9" s="112"/>
      <c r="MH9" s="112"/>
      <c r="MI9" s="112"/>
      <c r="MJ9" s="112"/>
      <c r="MK9" s="112"/>
      <c r="ML9" s="112"/>
      <c r="MM9" s="112"/>
      <c r="MN9" s="112"/>
      <c r="MO9" s="112"/>
      <c r="MP9" s="112"/>
      <c r="MQ9" s="112"/>
      <c r="MR9" s="112"/>
      <c r="MS9" s="112"/>
      <c r="MT9" s="112"/>
      <c r="MU9" s="112"/>
      <c r="MV9" s="112"/>
      <c r="MW9" s="112"/>
      <c r="MX9" s="112"/>
      <c r="MY9" s="112"/>
      <c r="MZ9" s="112"/>
      <c r="NA9" s="112"/>
      <c r="NB9" s="112"/>
      <c r="NC9" s="112"/>
      <c r="ND9" s="112"/>
      <c r="NE9" s="112"/>
      <c r="NF9" s="112"/>
      <c r="NG9" s="112"/>
      <c r="NH9" s="112"/>
      <c r="NI9" s="112"/>
      <c r="NJ9" s="112"/>
      <c r="NK9" s="112"/>
      <c r="NL9" s="112"/>
      <c r="NM9" s="112"/>
      <c r="NN9" s="112"/>
      <c r="NO9" s="112"/>
      <c r="NP9" s="112"/>
      <c r="NQ9" s="112"/>
      <c r="NR9" s="112"/>
      <c r="NS9" s="112"/>
      <c r="NT9" s="112"/>
      <c r="NU9" s="112"/>
      <c r="NV9" s="112"/>
      <c r="NW9" s="112"/>
      <c r="NX9" s="112"/>
      <c r="NY9" s="112"/>
      <c r="NZ9" s="112"/>
      <c r="OA9" s="112"/>
      <c r="OB9" s="112"/>
      <c r="OC9" s="112"/>
      <c r="OD9" s="112"/>
      <c r="OE9" s="112"/>
      <c r="OF9" s="112"/>
      <c r="OG9" s="112"/>
      <c r="OH9" s="112"/>
      <c r="OI9" s="112"/>
      <c r="OJ9" s="112"/>
      <c r="OK9" s="112"/>
      <c r="OL9" s="112"/>
      <c r="OM9" s="112"/>
      <c r="ON9" s="112"/>
      <c r="OO9" s="112"/>
      <c r="OP9" s="112"/>
      <c r="OQ9" s="112"/>
      <c r="OR9" s="112"/>
      <c r="OS9" s="112"/>
      <c r="OT9" s="112"/>
      <c r="OU9" s="112"/>
      <c r="OV9" s="112"/>
      <c r="OW9" s="112"/>
      <c r="OX9" s="112"/>
      <c r="OY9" s="112"/>
      <c r="OZ9" s="112"/>
      <c r="PA9" s="112"/>
      <c r="PB9" s="112"/>
      <c r="PC9" s="112"/>
      <c r="PD9" s="112"/>
      <c r="PE9" s="112"/>
      <c r="PF9" s="112"/>
      <c r="PG9" s="112"/>
      <c r="PH9" s="112"/>
      <c r="PI9" s="112"/>
      <c r="PJ9" s="112"/>
      <c r="PK9" s="112"/>
      <c r="PL9" s="112"/>
      <c r="PM9" s="112"/>
      <c r="PN9" s="112"/>
      <c r="PO9" s="112"/>
      <c r="PP9" s="112"/>
      <c r="PQ9" s="112"/>
      <c r="PR9" s="112"/>
      <c r="PS9" s="112"/>
      <c r="PT9" s="112"/>
      <c r="PU9" s="112"/>
      <c r="PV9" s="112"/>
      <c r="PW9" s="112"/>
      <c r="PX9" s="112"/>
      <c r="PY9" s="112"/>
      <c r="PZ9" s="112"/>
      <c r="QA9" s="112"/>
      <c r="QB9" s="112"/>
      <c r="QC9" s="112"/>
      <c r="QD9" s="112"/>
      <c r="QE9" s="112"/>
      <c r="QF9" s="112"/>
      <c r="QG9" s="112"/>
      <c r="QH9" s="112"/>
      <c r="QI9" s="112"/>
      <c r="QJ9" s="112"/>
      <c r="QK9" s="112"/>
      <c r="QL9" s="112"/>
      <c r="QM9" s="112"/>
      <c r="QN9" s="112"/>
      <c r="QO9" s="112"/>
      <c r="QP9" s="112"/>
      <c r="QQ9" s="112"/>
      <c r="QR9" s="112"/>
      <c r="QS9" s="112"/>
      <c r="QT9" s="112"/>
      <c r="QU9" s="112"/>
      <c r="QV9" s="112"/>
      <c r="QW9" s="112"/>
      <c r="QX9" s="112"/>
      <c r="QY9" s="112"/>
      <c r="QZ9" s="112"/>
      <c r="RA9" s="112"/>
      <c r="RB9" s="112"/>
      <c r="RC9" s="112"/>
      <c r="RD9" s="112"/>
      <c r="RE9" s="112"/>
      <c r="RF9" s="112"/>
      <c r="RG9" s="112"/>
      <c r="RH9" s="112"/>
      <c r="RI9" s="112"/>
      <c r="RJ9" s="112"/>
      <c r="RK9" s="112"/>
      <c r="RL9" s="112"/>
      <c r="RM9" s="112"/>
      <c r="RN9" s="112"/>
      <c r="RO9" s="112"/>
      <c r="RP9" s="112"/>
      <c r="RQ9" s="112"/>
      <c r="RR9" s="112"/>
      <c r="RS9" s="112"/>
      <c r="RT9" s="112"/>
      <c r="RU9" s="112"/>
      <c r="RV9" s="112"/>
      <c r="RW9" s="112"/>
      <c r="RX9" s="112"/>
      <c r="RY9" s="112"/>
      <c r="RZ9" s="112"/>
      <c r="SA9" s="112"/>
      <c r="SB9" s="112"/>
      <c r="SC9" s="112"/>
      <c r="SD9" s="112"/>
      <c r="SE9" s="112"/>
      <c r="SF9" s="112"/>
      <c r="SG9" s="112"/>
      <c r="SH9" s="112"/>
      <c r="SI9" s="112"/>
      <c r="SJ9" s="112"/>
      <c r="SK9" s="112"/>
      <c r="SL9" s="112"/>
      <c r="SM9" s="112"/>
      <c r="SN9" s="112"/>
      <c r="SO9" s="112"/>
      <c r="SP9" s="112"/>
      <c r="SQ9" s="112"/>
      <c r="SR9" s="112"/>
      <c r="SS9" s="112"/>
      <c r="ST9" s="112"/>
      <c r="SU9" s="112"/>
      <c r="SV9" s="112"/>
      <c r="SW9" s="112"/>
      <c r="SX9" s="112"/>
      <c r="SY9" s="112"/>
      <c r="SZ9" s="112"/>
      <c r="TA9" s="112"/>
      <c r="TB9" s="112"/>
      <c r="TC9" s="112"/>
      <c r="TD9" s="112"/>
      <c r="TE9" s="112"/>
      <c r="TF9" s="112"/>
      <c r="TG9" s="112"/>
      <c r="TH9" s="112"/>
      <c r="TI9" s="112"/>
      <c r="TJ9" s="112"/>
      <c r="TK9" s="112"/>
      <c r="TL9" s="112"/>
      <c r="TM9" s="112"/>
      <c r="TN9" s="112"/>
      <c r="TO9" s="112"/>
      <c r="TP9" s="112"/>
      <c r="TQ9" s="112"/>
      <c r="TR9" s="112"/>
      <c r="TS9" s="112"/>
      <c r="TT9" s="112"/>
      <c r="TU9" s="112"/>
      <c r="TV9" s="112"/>
      <c r="TW9" s="112"/>
      <c r="TX9" s="112"/>
      <c r="TY9" s="112"/>
      <c r="TZ9" s="112"/>
      <c r="UA9" s="112"/>
      <c r="UB9" s="112"/>
      <c r="UC9" s="112"/>
      <c r="UD9" s="112"/>
      <c r="UE9" s="112"/>
      <c r="UF9" s="112"/>
      <c r="UG9" s="112"/>
      <c r="UH9" s="112"/>
      <c r="UI9" s="112"/>
      <c r="UJ9" s="112"/>
      <c r="UK9" s="112"/>
      <c r="UL9" s="112"/>
      <c r="UM9" s="112"/>
      <c r="UN9" s="112"/>
      <c r="UO9" s="112"/>
      <c r="UP9" s="112"/>
      <c r="UQ9" s="112"/>
      <c r="UR9" s="112"/>
      <c r="US9" s="112"/>
      <c r="UT9" s="112"/>
      <c r="UU9" s="112"/>
      <c r="UV9" s="112"/>
      <c r="UW9" s="112"/>
      <c r="UX9" s="112"/>
      <c r="UY9" s="112"/>
      <c r="UZ9" s="112"/>
      <c r="VA9" s="112"/>
      <c r="VB9" s="112"/>
      <c r="VC9" s="112"/>
      <c r="VD9" s="112"/>
      <c r="VE9" s="112"/>
      <c r="VF9" s="112"/>
      <c r="VG9" s="112"/>
      <c r="VH9" s="112"/>
      <c r="VI9" s="112"/>
      <c r="VJ9" s="112"/>
      <c r="VK9" s="112"/>
      <c r="VL9" s="112"/>
      <c r="VM9" s="112"/>
      <c r="VN9" s="112"/>
      <c r="VO9" s="112"/>
      <c r="VP9" s="112"/>
      <c r="VQ9" s="112"/>
      <c r="VR9" s="112"/>
      <c r="VS9" s="112"/>
      <c r="VT9" s="112"/>
      <c r="VU9" s="112"/>
      <c r="VV9" s="112"/>
      <c r="VW9" s="112"/>
      <c r="VX9" s="112"/>
      <c r="VY9" s="112"/>
      <c r="VZ9" s="112"/>
      <c r="WA9" s="112"/>
      <c r="WB9" s="112"/>
      <c r="WC9" s="112"/>
      <c r="WD9" s="112"/>
      <c r="WE9" s="112"/>
      <c r="WF9" s="112"/>
      <c r="WG9" s="112"/>
      <c r="WH9" s="112"/>
      <c r="WI9" s="112"/>
      <c r="WJ9" s="112"/>
      <c r="WK9" s="112"/>
      <c r="WL9" s="112"/>
      <c r="WM9" s="112"/>
      <c r="WN9" s="112"/>
      <c r="WO9" s="112"/>
      <c r="WP9" s="112"/>
      <c r="WQ9" s="112"/>
      <c r="WR9" s="112"/>
      <c r="WS9" s="112"/>
      <c r="WT9" s="112"/>
      <c r="WU9" s="112"/>
      <c r="WV9" s="112"/>
      <c r="WW9" s="112"/>
      <c r="WX9" s="112"/>
      <c r="WY9" s="112"/>
      <c r="WZ9" s="112"/>
      <c r="XA9" s="112"/>
      <c r="XB9" s="112"/>
      <c r="XC9" s="112"/>
      <c r="XD9" s="112"/>
      <c r="XE9" s="112"/>
      <c r="XF9" s="112"/>
      <c r="XG9" s="112"/>
      <c r="XH9" s="112"/>
      <c r="XI9" s="112"/>
      <c r="XJ9" s="112"/>
      <c r="XK9" s="112"/>
      <c r="XL9" s="112"/>
      <c r="XM9" s="112"/>
      <c r="XN9" s="112"/>
      <c r="XO9" s="112"/>
      <c r="XP9" s="112"/>
      <c r="XQ9" s="112"/>
      <c r="XR9" s="112"/>
      <c r="XS9" s="112"/>
      <c r="XT9" s="112"/>
      <c r="XU9" s="112"/>
      <c r="XV9" s="112"/>
      <c r="XW9" s="112"/>
      <c r="XX9" s="112"/>
      <c r="XY9" s="112"/>
      <c r="XZ9" s="112"/>
      <c r="YA9" s="112"/>
      <c r="YB9" s="112"/>
      <c r="YC9" s="112"/>
      <c r="YD9" s="112"/>
      <c r="YE9" s="112"/>
      <c r="YF9" s="112"/>
      <c r="YG9" s="112"/>
      <c r="YH9" s="112"/>
      <c r="YI9" s="112"/>
      <c r="YJ9" s="112"/>
      <c r="YK9" s="112"/>
      <c r="YL9" s="112"/>
      <c r="YM9" s="112"/>
      <c r="YN9" s="112"/>
      <c r="YO9" s="112"/>
      <c r="YP9" s="112"/>
      <c r="YQ9" s="112"/>
      <c r="YR9" s="112"/>
      <c r="YS9" s="112"/>
      <c r="YT9" s="112"/>
      <c r="YU9" s="112"/>
      <c r="YV9" s="112"/>
      <c r="YW9" s="112"/>
      <c r="YX9" s="112"/>
      <c r="YY9" s="112"/>
      <c r="YZ9" s="112"/>
      <c r="ZA9" s="112"/>
      <c r="ZB9" s="112"/>
      <c r="ZC9" s="112"/>
      <c r="ZD9" s="112"/>
      <c r="ZE9" s="112"/>
      <c r="ZF9" s="112"/>
      <c r="ZG9" s="112"/>
      <c r="ZH9" s="112"/>
      <c r="ZI9" s="112"/>
      <c r="ZJ9" s="112"/>
      <c r="ZK9" s="112"/>
      <c r="ZL9" s="112"/>
      <c r="ZM9" s="112"/>
      <c r="ZN9" s="112"/>
      <c r="ZO9" s="112"/>
      <c r="ZP9" s="112"/>
      <c r="ZQ9" s="112"/>
      <c r="ZR9" s="112"/>
      <c r="ZS9" s="112"/>
      <c r="ZT9" s="112"/>
      <c r="ZU9" s="112"/>
      <c r="ZV9" s="112"/>
      <c r="ZW9" s="112"/>
      <c r="ZX9" s="112"/>
      <c r="ZY9" s="112"/>
      <c r="ZZ9" s="112"/>
      <c r="AAA9" s="112"/>
      <c r="AAB9" s="112"/>
      <c r="AAC9" s="112"/>
      <c r="AAD9" s="112"/>
      <c r="AAE9" s="112"/>
      <c r="AAF9" s="112"/>
      <c r="AAG9" s="112"/>
      <c r="AAH9" s="112"/>
      <c r="AAI9" s="112"/>
      <c r="AAJ9" s="112"/>
      <c r="AAK9" s="112"/>
      <c r="AAL9" s="112"/>
      <c r="AAM9" s="112"/>
      <c r="AAN9" s="112"/>
      <c r="AAO9" s="112"/>
      <c r="AAP9" s="112"/>
      <c r="AAQ9" s="112"/>
      <c r="AAR9" s="112"/>
      <c r="AAS9" s="112"/>
      <c r="AAT9" s="112"/>
      <c r="AAU9" s="112"/>
      <c r="AAV9" s="112"/>
      <c r="AAW9" s="112"/>
      <c r="AAX9" s="112"/>
      <c r="AAY9" s="112"/>
      <c r="AAZ9" s="112"/>
      <c r="ABA9" s="112"/>
      <c r="ABB9" s="112"/>
      <c r="ABC9" s="112"/>
      <c r="ABD9" s="112"/>
      <c r="ABE9" s="112"/>
      <c r="ABF9" s="112"/>
      <c r="ABG9" s="112"/>
      <c r="ABH9" s="112"/>
      <c r="ABI9" s="112"/>
      <c r="ABJ9" s="112"/>
      <c r="ABK9" s="112"/>
      <c r="ABL9" s="112"/>
      <c r="ABM9" s="112"/>
      <c r="ABN9" s="112"/>
      <c r="ABO9" s="112"/>
      <c r="ABP9" s="112"/>
      <c r="ABQ9" s="112"/>
      <c r="ABR9" s="112"/>
      <c r="ABS9" s="112"/>
      <c r="ABT9" s="112"/>
      <c r="ABU9" s="112"/>
      <c r="ABV9" s="112"/>
      <c r="ABW9" s="112"/>
      <c r="ABX9" s="112"/>
      <c r="ABY9" s="112"/>
      <c r="ABZ9" s="112"/>
      <c r="ACA9" s="112"/>
      <c r="ACB9" s="112"/>
      <c r="ACC9" s="112"/>
      <c r="ACD9" s="112"/>
      <c r="ACE9" s="112"/>
      <c r="ACF9" s="112"/>
      <c r="ACG9" s="112"/>
      <c r="ACH9" s="112"/>
      <c r="ACI9" s="112"/>
      <c r="ACJ9" s="112"/>
      <c r="ACK9" s="112"/>
      <c r="ACL9" s="112"/>
      <c r="ACM9" s="112"/>
      <c r="ACN9" s="112"/>
      <c r="ACO9" s="112"/>
      <c r="ACP9" s="112"/>
      <c r="ACQ9" s="112"/>
      <c r="ACR9" s="112"/>
      <c r="ACS9" s="112"/>
      <c r="ACT9" s="112"/>
      <c r="ACU9" s="112"/>
      <c r="ACV9" s="112"/>
      <c r="ACW9" s="112"/>
      <c r="ACX9" s="112"/>
      <c r="ACY9" s="112"/>
      <c r="ACZ9" s="112"/>
      <c r="ADA9" s="112"/>
      <c r="ADB9" s="112"/>
      <c r="ADC9" s="112"/>
      <c r="ADD9" s="112"/>
      <c r="ADE9" s="112"/>
      <c r="ADF9" s="112"/>
      <c r="ADG9" s="112"/>
      <c r="ADH9" s="112"/>
      <c r="ADI9" s="112"/>
      <c r="ADJ9" s="112"/>
      <c r="ADK9" s="112"/>
      <c r="ADL9" s="112"/>
      <c r="ADM9" s="112"/>
      <c r="ADN9" s="112"/>
      <c r="ADO9" s="112"/>
      <c r="ADP9" s="112"/>
      <c r="ADQ9" s="112"/>
      <c r="ADR9" s="112"/>
      <c r="ADS9" s="112"/>
      <c r="ADT9" s="112"/>
      <c r="ADU9" s="112"/>
      <c r="ADV9" s="112"/>
      <c r="ADW9" s="112"/>
      <c r="ADX9" s="112"/>
      <c r="ADY9" s="112"/>
      <c r="ADZ9" s="112"/>
      <c r="AEA9" s="112"/>
      <c r="AEB9" s="112"/>
      <c r="AEC9" s="112"/>
      <c r="AED9" s="112"/>
      <c r="AEE9" s="112"/>
      <c r="AEF9" s="112"/>
      <c r="AEG9" s="112"/>
      <c r="AEH9" s="112"/>
      <c r="AEI9" s="112"/>
      <c r="AEJ9" s="112"/>
      <c r="AEK9" s="112"/>
      <c r="AEL9" s="112"/>
      <c r="AEM9" s="112"/>
      <c r="AEN9" s="112"/>
      <c r="AEO9" s="112"/>
      <c r="AEP9" s="112"/>
      <c r="AEQ9" s="112"/>
      <c r="AER9" s="112"/>
      <c r="AES9" s="112"/>
      <c r="AET9" s="112"/>
      <c r="AEU9" s="112"/>
      <c r="AEV9" s="112"/>
      <c r="AEW9" s="112"/>
      <c r="AEX9" s="112"/>
      <c r="AEY9" s="112"/>
      <c r="AEZ9" s="112"/>
      <c r="AFA9" s="112"/>
      <c r="AFB9" s="112"/>
      <c r="AFC9" s="112"/>
      <c r="AFD9" s="112"/>
      <c r="AFE9" s="112"/>
      <c r="AFF9" s="112"/>
      <c r="AFG9" s="112"/>
      <c r="AFH9" s="112"/>
      <c r="AFI9" s="112"/>
      <c r="AFJ9" s="112"/>
      <c r="AFK9" s="112"/>
      <c r="AFL9" s="112"/>
      <c r="AFM9" s="112"/>
      <c r="AFN9" s="112"/>
      <c r="AFO9" s="112"/>
      <c r="AFP9" s="112"/>
      <c r="AFQ9" s="112"/>
      <c r="AFR9" s="112"/>
      <c r="AFS9" s="112"/>
      <c r="AFT9" s="112"/>
      <c r="AFU9" s="112"/>
      <c r="AFV9" s="112"/>
      <c r="AFW9" s="112"/>
      <c r="AFX9" s="112"/>
      <c r="AFY9" s="112"/>
      <c r="AFZ9" s="112"/>
      <c r="AGA9" s="112"/>
      <c r="AGB9" s="112"/>
      <c r="AGC9" s="112"/>
      <c r="AGD9" s="112"/>
      <c r="AGE9" s="112"/>
      <c r="AGF9" s="112"/>
      <c r="AGG9" s="112"/>
      <c r="AGH9" s="112"/>
      <c r="AGI9" s="112"/>
      <c r="AGJ9" s="112"/>
      <c r="AGK9" s="112"/>
      <c r="AGL9" s="112"/>
      <c r="AGM9" s="112"/>
      <c r="AGN9" s="112"/>
      <c r="AGO9" s="112"/>
      <c r="AGP9" s="112"/>
      <c r="AGQ9" s="112"/>
      <c r="AGR9" s="112"/>
      <c r="AGS9" s="112"/>
      <c r="AGT9" s="112"/>
      <c r="AGU9" s="112"/>
      <c r="AGV9" s="112"/>
      <c r="AGW9" s="112"/>
      <c r="AGX9" s="112"/>
      <c r="AGY9" s="112"/>
      <c r="AGZ9" s="112"/>
      <c r="AHA9" s="112"/>
      <c r="AHB9" s="112"/>
      <c r="AHC9" s="112"/>
      <c r="AHD9" s="112"/>
      <c r="AHE9" s="112"/>
      <c r="AHF9" s="112"/>
      <c r="AHG9" s="112"/>
      <c r="AHH9" s="112"/>
      <c r="AHI9" s="112"/>
      <c r="AHJ9" s="112"/>
      <c r="AHK9" s="112"/>
      <c r="AHL9" s="112"/>
      <c r="AHM9" s="112"/>
      <c r="AHN9" s="112"/>
      <c r="AHO9" s="112"/>
      <c r="AHP9" s="112"/>
      <c r="AHQ9" s="112"/>
      <c r="AHR9" s="112"/>
      <c r="AHS9" s="112"/>
      <c r="AHT9" s="112"/>
      <c r="AHU9" s="112"/>
      <c r="AHV9" s="112"/>
      <c r="AHW9" s="112"/>
      <c r="AHX9" s="112"/>
      <c r="AHY9" s="112"/>
      <c r="AHZ9" s="112"/>
      <c r="AIA9" s="112"/>
      <c r="AIB9" s="112"/>
      <c r="AIC9" s="112"/>
      <c r="AID9" s="112"/>
      <c r="AIE9" s="112"/>
      <c r="AIF9" s="112"/>
      <c r="AIG9" s="112"/>
      <c r="AIH9" s="112"/>
      <c r="AII9" s="112"/>
      <c r="AIJ9" s="112"/>
      <c r="AIK9" s="112"/>
      <c r="AIL9" s="112"/>
      <c r="AIM9" s="112"/>
      <c r="AIN9" s="112"/>
      <c r="AIO9" s="112"/>
      <c r="AIP9" s="112"/>
      <c r="AIQ9" s="112"/>
      <c r="AIR9" s="112"/>
      <c r="AIS9" s="112"/>
      <c r="AIT9" s="112"/>
      <c r="AIU9" s="112"/>
      <c r="AIV9" s="112"/>
      <c r="AIW9" s="112"/>
      <c r="AIX9" s="112"/>
      <c r="AIY9" s="112"/>
      <c r="AIZ9" s="112"/>
      <c r="AJA9" s="112"/>
      <c r="AJB9" s="112"/>
      <c r="AJC9" s="112"/>
      <c r="AJD9" s="112"/>
      <c r="AJE9" s="112"/>
      <c r="AJF9" s="112"/>
      <c r="AJG9" s="112"/>
      <c r="AJH9" s="112"/>
      <c r="AJI9" s="112"/>
      <c r="AJJ9" s="112"/>
      <c r="AJK9" s="112"/>
      <c r="AJL9" s="112"/>
      <c r="AJM9" s="112"/>
      <c r="AJN9" s="112"/>
      <c r="AJO9" s="112"/>
      <c r="AJP9" s="112"/>
      <c r="AJQ9" s="112"/>
      <c r="AJR9" s="112"/>
      <c r="AJS9" s="112"/>
      <c r="AJT9" s="112"/>
      <c r="AJU9" s="112"/>
      <c r="AJV9" s="112"/>
      <c r="AJW9" s="112"/>
      <c r="AJX9" s="112"/>
      <c r="AJY9" s="112"/>
      <c r="AJZ9" s="112"/>
      <c r="AKA9" s="112"/>
      <c r="AKB9" s="112"/>
      <c r="AKC9" s="112"/>
      <c r="AKD9" s="112"/>
      <c r="AKE9" s="112"/>
      <c r="AKF9" s="112"/>
      <c r="AKG9" s="112"/>
      <c r="AKH9" s="112"/>
      <c r="AKI9" s="112"/>
      <c r="AKJ9" s="112"/>
      <c r="AKK9" s="112"/>
      <c r="AKL9" s="112"/>
      <c r="AKM9" s="112"/>
      <c r="AKN9" s="112"/>
      <c r="AKO9" s="112"/>
      <c r="AKP9" s="112"/>
      <c r="AKQ9" s="112"/>
      <c r="AKR9" s="112"/>
      <c r="AKS9" s="112"/>
      <c r="AKT9" s="112"/>
      <c r="AKU9" s="112"/>
      <c r="AKV9" s="112"/>
      <c r="AKW9" s="112"/>
      <c r="AKX9" s="112"/>
      <c r="AKY9" s="112"/>
      <c r="AKZ9" s="112"/>
      <c r="ALA9" s="112"/>
      <c r="ALB9" s="112"/>
      <c r="ALC9" s="112"/>
      <c r="ALD9" s="112"/>
      <c r="ALE9" s="112"/>
      <c r="ALF9" s="112"/>
      <c r="ALG9" s="112"/>
      <c r="ALH9" s="112"/>
      <c r="ALI9" s="112"/>
      <c r="ALJ9" s="112"/>
      <c r="ALK9" s="112"/>
      <c r="ALL9" s="112"/>
      <c r="ALM9" s="112"/>
      <c r="ALN9" s="112"/>
      <c r="ALO9" s="112"/>
      <c r="ALP9" s="112"/>
      <c r="ALQ9" s="112"/>
      <c r="ALR9" s="112"/>
      <c r="ALS9" s="112"/>
      <c r="ALT9" s="112"/>
      <c r="ALU9" s="112"/>
      <c r="ALV9" s="112"/>
      <c r="ALW9" s="112"/>
      <c r="ALX9" s="112"/>
      <c r="ALY9" s="112"/>
      <c r="ALZ9" s="112"/>
      <c r="AMA9" s="112"/>
      <c r="AMB9" s="112"/>
      <c r="AMC9" s="112"/>
      <c r="AMD9" s="112"/>
      <c r="AME9" s="112"/>
      <c r="AMF9" s="112"/>
      <c r="AMG9" s="112"/>
      <c r="AMH9" s="112"/>
      <c r="AMI9" s="112"/>
      <c r="AMJ9" s="112"/>
      <c r="AMK9" s="112"/>
      <c r="AML9" s="112"/>
      <c r="AMM9" s="112"/>
      <c r="AMN9" s="112"/>
      <c r="AMO9" s="112"/>
      <c r="AMP9" s="112"/>
      <c r="AMQ9" s="112"/>
      <c r="AMR9" s="112"/>
      <c r="AMS9" s="112"/>
      <c r="AMT9" s="112"/>
      <c r="AMU9" s="112"/>
      <c r="AMV9" s="112"/>
      <c r="AMW9" s="112"/>
      <c r="AMX9" s="112"/>
      <c r="AMY9" s="112"/>
      <c r="AMZ9" s="112"/>
      <c r="ANA9" s="112"/>
      <c r="ANB9" s="112"/>
      <c r="ANC9" s="112"/>
      <c r="AND9" s="112"/>
      <c r="ANE9" s="112"/>
      <c r="ANF9" s="112"/>
      <c r="ANG9" s="112"/>
      <c r="ANH9" s="112"/>
      <c r="ANI9" s="112"/>
      <c r="ANJ9" s="112"/>
      <c r="ANK9" s="112"/>
      <c r="ANL9" s="112"/>
      <c r="ANM9" s="112"/>
      <c r="ANN9" s="112"/>
      <c r="ANO9" s="112"/>
      <c r="ANP9" s="112"/>
      <c r="ANQ9" s="112"/>
      <c r="ANR9" s="112"/>
      <c r="ANS9" s="112"/>
      <c r="ANT9" s="112"/>
      <c r="ANU9" s="112"/>
      <c r="ANV9" s="112"/>
      <c r="ANW9" s="112"/>
      <c r="ANX9" s="112"/>
      <c r="ANY9" s="112"/>
      <c r="ANZ9" s="112"/>
      <c r="AOA9" s="112"/>
      <c r="AOB9" s="112"/>
      <c r="AOC9" s="112"/>
      <c r="AOD9" s="112"/>
      <c r="AOE9" s="112"/>
      <c r="AOF9" s="112"/>
      <c r="AOG9" s="112"/>
      <c r="AOH9" s="112"/>
      <c r="AOI9" s="112"/>
      <c r="AOJ9" s="112"/>
      <c r="AOK9" s="112"/>
      <c r="AOL9" s="112"/>
      <c r="AOM9" s="112"/>
      <c r="AON9" s="112"/>
      <c r="AOO9" s="112"/>
      <c r="AOP9" s="112"/>
      <c r="AOQ9" s="112"/>
      <c r="AOR9" s="112"/>
      <c r="AOS9" s="112"/>
      <c r="AOT9" s="112"/>
      <c r="AOU9" s="112"/>
      <c r="AOV9" s="112"/>
      <c r="AOW9" s="112"/>
      <c r="AOX9" s="112"/>
      <c r="AOY9" s="112"/>
      <c r="AOZ9" s="112"/>
      <c r="APA9" s="112"/>
      <c r="APB9" s="112"/>
      <c r="APC9" s="112"/>
      <c r="APD9" s="112"/>
      <c r="APE9" s="112"/>
      <c r="APF9" s="112"/>
      <c r="APG9" s="112"/>
      <c r="APH9" s="112"/>
      <c r="API9" s="112"/>
      <c r="APJ9" s="112"/>
      <c r="APK9" s="112"/>
      <c r="APL9" s="112"/>
      <c r="APM9" s="112"/>
      <c r="APN9" s="112"/>
      <c r="APO9" s="112"/>
      <c r="APP9" s="112"/>
      <c r="APQ9" s="112"/>
      <c r="APR9" s="112"/>
      <c r="APS9" s="112"/>
      <c r="APT9" s="112"/>
      <c r="APU9" s="112"/>
      <c r="APV9" s="112"/>
      <c r="APW9" s="112"/>
      <c r="APX9" s="112"/>
      <c r="APY9" s="112"/>
      <c r="APZ9" s="112"/>
      <c r="AQA9" s="112"/>
      <c r="AQB9" s="112"/>
      <c r="AQC9" s="112"/>
      <c r="AQD9" s="112"/>
      <c r="AQE9" s="112"/>
      <c r="AQF9" s="112"/>
      <c r="AQG9" s="112"/>
      <c r="AQH9" s="112"/>
      <c r="AQI9" s="112"/>
      <c r="AQJ9" s="112"/>
      <c r="AQK9" s="112"/>
      <c r="AQL9" s="112"/>
      <c r="AQM9" s="112"/>
      <c r="AQN9" s="112"/>
      <c r="AQO9" s="112"/>
      <c r="AQP9" s="112"/>
      <c r="AQQ9" s="112"/>
      <c r="AQR9" s="112"/>
      <c r="AQS9" s="112"/>
      <c r="AQT9" s="112"/>
      <c r="AQU9" s="112"/>
      <c r="AQV9" s="112"/>
      <c r="AQW9" s="112"/>
      <c r="AQX9" s="112"/>
      <c r="AQY9" s="112"/>
      <c r="AQZ9" s="112"/>
      <c r="ARA9" s="112"/>
      <c r="ARB9" s="112"/>
      <c r="ARC9" s="112"/>
      <c r="ARD9" s="112"/>
      <c r="ARE9" s="112"/>
      <c r="ARF9" s="112"/>
      <c r="ARG9" s="112"/>
      <c r="ARH9" s="112"/>
      <c r="ARI9" s="112"/>
      <c r="ARJ9" s="112"/>
      <c r="ARK9" s="112"/>
      <c r="ARL9" s="112"/>
      <c r="ARM9" s="112"/>
      <c r="ARN9" s="112"/>
      <c r="ARO9" s="112"/>
      <c r="ARP9" s="112"/>
      <c r="ARQ9" s="112"/>
      <c r="ARR9" s="112"/>
      <c r="ARS9" s="112"/>
      <c r="ART9" s="112"/>
      <c r="ARU9" s="112"/>
      <c r="ARV9" s="112"/>
      <c r="ARW9" s="112"/>
      <c r="ARX9" s="112"/>
      <c r="ARY9" s="112"/>
      <c r="ARZ9" s="112"/>
      <c r="ASA9" s="112"/>
      <c r="ASB9" s="112"/>
      <c r="ASC9" s="112"/>
      <c r="ASD9" s="112"/>
      <c r="ASE9" s="112"/>
      <c r="ASF9" s="112"/>
      <c r="ASG9" s="112"/>
      <c r="ASH9" s="112"/>
      <c r="ASI9" s="112"/>
      <c r="ASJ9" s="112"/>
      <c r="ASK9" s="112"/>
      <c r="ASL9" s="112"/>
      <c r="ASM9" s="112"/>
      <c r="ASN9" s="112"/>
      <c r="ASO9" s="112"/>
      <c r="ASP9" s="112"/>
      <c r="ASQ9" s="112"/>
      <c r="ASR9" s="112"/>
      <c r="ASS9" s="112"/>
      <c r="AST9" s="112"/>
      <c r="ASU9" s="112"/>
      <c r="ASV9" s="112"/>
      <c r="ASW9" s="112"/>
      <c r="ASX9" s="112"/>
      <c r="ASY9" s="112"/>
      <c r="ASZ9" s="112"/>
      <c r="ATA9" s="112"/>
      <c r="ATB9" s="112"/>
      <c r="ATC9" s="112"/>
      <c r="ATD9" s="112"/>
      <c r="ATE9" s="112"/>
      <c r="ATF9" s="112"/>
      <c r="ATG9" s="112"/>
      <c r="ATH9" s="112"/>
      <c r="ATI9" s="112"/>
      <c r="ATJ9" s="112"/>
      <c r="ATK9" s="112"/>
      <c r="ATL9" s="112"/>
      <c r="ATM9" s="112"/>
      <c r="ATN9" s="112"/>
      <c r="ATO9" s="112"/>
      <c r="ATP9" s="112"/>
      <c r="ATQ9" s="112"/>
      <c r="ATR9" s="112"/>
      <c r="ATS9" s="112"/>
      <c r="ATT9" s="112"/>
      <c r="ATU9" s="112"/>
      <c r="ATV9" s="112"/>
      <c r="ATW9" s="112"/>
      <c r="ATX9" s="112"/>
      <c r="ATY9" s="112"/>
      <c r="ATZ9" s="112"/>
      <c r="AUA9" s="112"/>
      <c r="AUB9" s="112"/>
      <c r="AUC9" s="112"/>
      <c r="AUD9" s="112"/>
      <c r="AUE9" s="112"/>
      <c r="AUF9" s="112"/>
      <c r="AUG9" s="112"/>
      <c r="AUH9" s="112"/>
      <c r="AUI9" s="112"/>
      <c r="AUJ9" s="112"/>
      <c r="AUK9" s="112"/>
      <c r="AUL9" s="112"/>
      <c r="AUM9" s="112"/>
      <c r="AUN9" s="112"/>
      <c r="AUO9" s="112"/>
      <c r="AUP9" s="112"/>
      <c r="AUQ9" s="112"/>
      <c r="AUR9" s="112"/>
      <c r="AUS9" s="112"/>
      <c r="AUT9" s="112"/>
      <c r="AUU9" s="112"/>
      <c r="AUV9" s="112"/>
      <c r="AUW9" s="112"/>
      <c r="AUX9" s="112"/>
      <c r="AUY9" s="112"/>
      <c r="AUZ9" s="112"/>
      <c r="AVA9" s="112"/>
      <c r="AVB9" s="112"/>
      <c r="AVC9" s="112"/>
      <c r="AVD9" s="112"/>
      <c r="AVE9" s="112"/>
      <c r="AVF9" s="112"/>
      <c r="AVG9" s="112"/>
      <c r="AVH9" s="112"/>
      <c r="AVI9" s="112"/>
      <c r="AVJ9" s="112"/>
      <c r="AVK9" s="112"/>
      <c r="AVL9" s="112"/>
      <c r="AVM9" s="112"/>
      <c r="AVN9" s="112"/>
      <c r="AVO9" s="112"/>
      <c r="AVP9" s="112"/>
      <c r="AVQ9" s="112"/>
      <c r="AVR9" s="112"/>
      <c r="AVS9" s="112"/>
      <c r="AVT9" s="112"/>
      <c r="AVU9" s="112"/>
      <c r="AVV9" s="112"/>
      <c r="AVW9" s="112"/>
      <c r="AVX9" s="112"/>
      <c r="AVY9" s="112"/>
      <c r="AVZ9" s="112"/>
      <c r="AWA9" s="112"/>
      <c r="AWB9" s="112"/>
      <c r="AWC9" s="112"/>
      <c r="AWD9" s="112"/>
      <c r="AWE9" s="112"/>
      <c r="AWF9" s="112"/>
      <c r="AWG9" s="112"/>
      <c r="AWH9" s="112"/>
      <c r="AWI9" s="112"/>
      <c r="AWJ9" s="112"/>
      <c r="AWK9" s="112"/>
      <c r="AWL9" s="112"/>
      <c r="AWM9" s="112"/>
      <c r="AWN9" s="112"/>
      <c r="AWO9" s="112"/>
      <c r="AWP9" s="112"/>
      <c r="AWQ9" s="112"/>
      <c r="AWR9" s="112"/>
      <c r="AWS9" s="112"/>
      <c r="AWT9" s="112"/>
      <c r="AWU9" s="112"/>
      <c r="AWV9" s="112"/>
      <c r="AWW9" s="112"/>
      <c r="AWX9" s="112"/>
      <c r="AWY9" s="112"/>
      <c r="AWZ9" s="112"/>
      <c r="AXA9" s="112"/>
      <c r="AXB9" s="112"/>
      <c r="AXC9" s="112"/>
      <c r="AXD9" s="112"/>
      <c r="AXE9" s="112"/>
      <c r="AXF9" s="112"/>
      <c r="AXG9" s="112"/>
      <c r="AXH9" s="112"/>
      <c r="AXI9" s="112"/>
      <c r="AXJ9" s="112"/>
      <c r="AXK9" s="112"/>
      <c r="AXL9" s="112"/>
      <c r="AXM9" s="112"/>
      <c r="AXN9" s="112"/>
      <c r="AXO9" s="112"/>
      <c r="AXP9" s="112"/>
      <c r="AXQ9" s="112"/>
      <c r="AXR9" s="112"/>
      <c r="AXS9" s="112"/>
      <c r="AXT9" s="112"/>
      <c r="AXU9" s="112"/>
      <c r="AXV9" s="112"/>
      <c r="AXW9" s="112"/>
      <c r="AXX9" s="112"/>
      <c r="AXY9" s="112"/>
      <c r="AXZ9" s="112"/>
      <c r="AYA9" s="112"/>
      <c r="AYB9" s="112"/>
      <c r="AYC9" s="112"/>
      <c r="AYD9" s="112"/>
      <c r="AYE9" s="112"/>
      <c r="AYF9" s="112"/>
      <c r="AYG9" s="112"/>
      <c r="AYH9" s="112"/>
      <c r="AYI9" s="112"/>
      <c r="AYJ9" s="112"/>
      <c r="AYK9" s="112"/>
      <c r="AYL9" s="112"/>
      <c r="AYM9" s="112"/>
      <c r="AYN9" s="112"/>
      <c r="AYO9" s="112"/>
      <c r="AYP9" s="112"/>
      <c r="AYQ9" s="112"/>
      <c r="AYR9" s="112"/>
      <c r="AYS9" s="112"/>
      <c r="AYT9" s="112"/>
      <c r="AYU9" s="112"/>
      <c r="AYV9" s="112"/>
      <c r="AYW9" s="112"/>
      <c r="AYX9" s="112"/>
      <c r="AYY9" s="112"/>
      <c r="AYZ9" s="112"/>
      <c r="AZA9" s="112"/>
      <c r="AZB9" s="112"/>
      <c r="AZC9" s="112"/>
      <c r="AZD9" s="112"/>
      <c r="AZE9" s="112"/>
      <c r="AZF9" s="112"/>
      <c r="AZG9" s="112"/>
      <c r="AZH9" s="112"/>
      <c r="AZI9" s="112"/>
      <c r="AZJ9" s="112"/>
      <c r="AZK9" s="112"/>
      <c r="AZL9" s="112"/>
      <c r="AZM9" s="112"/>
      <c r="AZN9" s="112"/>
      <c r="AZO9" s="112"/>
      <c r="AZP9" s="112"/>
      <c r="AZQ9" s="112"/>
      <c r="AZR9" s="112"/>
      <c r="AZS9" s="112"/>
      <c r="AZT9" s="112"/>
      <c r="AZU9" s="112"/>
      <c r="AZV9" s="112"/>
      <c r="AZW9" s="112"/>
      <c r="AZX9" s="112"/>
      <c r="AZY9" s="112"/>
      <c r="AZZ9" s="112"/>
      <c r="BAA9" s="112"/>
      <c r="BAB9" s="112"/>
      <c r="BAC9" s="112"/>
      <c r="BAD9" s="112"/>
      <c r="BAE9" s="112"/>
      <c r="BAF9" s="112"/>
      <c r="BAG9" s="112"/>
      <c r="BAH9" s="112"/>
      <c r="BAI9" s="112"/>
      <c r="BAJ9" s="112"/>
      <c r="BAK9" s="112"/>
      <c r="BAL9" s="112"/>
      <c r="BAM9" s="112"/>
      <c r="BAN9" s="112"/>
      <c r="BAO9" s="112"/>
      <c r="BAP9" s="112"/>
      <c r="BAQ9" s="112"/>
      <c r="BAR9" s="112"/>
      <c r="BAS9" s="112"/>
      <c r="BAT9" s="112"/>
      <c r="BAU9" s="112"/>
      <c r="BAV9" s="112"/>
      <c r="BAW9" s="112"/>
      <c r="BAX9" s="112"/>
      <c r="BAY9" s="112"/>
      <c r="BAZ9" s="112"/>
      <c r="BBA9" s="112"/>
      <c r="BBB9" s="112"/>
      <c r="BBC9" s="112"/>
      <c r="BBD9" s="112"/>
      <c r="BBE9" s="112"/>
      <c r="BBF9" s="112"/>
      <c r="BBG9" s="112"/>
      <c r="BBH9" s="112"/>
      <c r="BBI9" s="112"/>
      <c r="BBJ9" s="112"/>
      <c r="BBK9" s="112"/>
      <c r="BBL9" s="112"/>
      <c r="BBM9" s="112"/>
      <c r="BBN9" s="112"/>
      <c r="BBO9" s="112"/>
      <c r="BBP9" s="112"/>
      <c r="BBQ9" s="112"/>
      <c r="BBR9" s="112"/>
      <c r="BBS9" s="112"/>
      <c r="BBT9" s="112"/>
      <c r="BBU9" s="112"/>
      <c r="BBV9" s="112"/>
      <c r="BBW9" s="112"/>
      <c r="BBX9" s="112"/>
      <c r="BBY9" s="112"/>
      <c r="BBZ9" s="112"/>
      <c r="BCA9" s="112"/>
      <c r="BCB9" s="112"/>
      <c r="BCC9" s="112"/>
      <c r="BCD9" s="112"/>
      <c r="BCE9" s="112"/>
      <c r="BCF9" s="112"/>
      <c r="BCG9" s="112"/>
      <c r="BCH9" s="112"/>
      <c r="BCI9" s="112"/>
      <c r="BCJ9" s="112"/>
      <c r="BCK9" s="112"/>
      <c r="BCL9" s="112"/>
      <c r="BCM9" s="112"/>
      <c r="BCN9" s="112"/>
      <c r="BCO9" s="112"/>
      <c r="BCP9" s="112"/>
      <c r="BCQ9" s="112"/>
      <c r="BCR9" s="112"/>
      <c r="BCS9" s="112"/>
      <c r="BCT9" s="112"/>
      <c r="BCU9" s="112"/>
      <c r="BCV9" s="112"/>
      <c r="BCW9" s="112"/>
      <c r="BCX9" s="112"/>
      <c r="BCY9" s="112"/>
      <c r="BCZ9" s="112"/>
      <c r="BDA9" s="112"/>
      <c r="BDB9" s="112"/>
      <c r="BDC9" s="112"/>
      <c r="BDD9" s="112"/>
      <c r="BDE9" s="112"/>
      <c r="BDF9" s="112"/>
      <c r="BDG9" s="112"/>
      <c r="BDH9" s="112"/>
      <c r="BDI9" s="112"/>
      <c r="BDJ9" s="112"/>
      <c r="BDK9" s="112"/>
      <c r="BDL9" s="112"/>
      <c r="BDM9" s="112"/>
      <c r="BDN9" s="112"/>
      <c r="BDO9" s="112"/>
      <c r="BDP9" s="112"/>
      <c r="BDQ9" s="112"/>
      <c r="BDR9" s="112"/>
      <c r="BDS9" s="112"/>
      <c r="BDT9" s="112"/>
      <c r="BDU9" s="112"/>
      <c r="BDV9" s="112"/>
      <c r="BDW9" s="112"/>
      <c r="BDX9" s="112"/>
      <c r="BDY9" s="112"/>
      <c r="BDZ9" s="112"/>
      <c r="BEA9" s="112"/>
      <c r="BEB9" s="112"/>
      <c r="BEC9" s="112"/>
      <c r="BED9" s="112"/>
      <c r="BEE9" s="112"/>
      <c r="BEF9" s="112"/>
      <c r="BEG9" s="112"/>
      <c r="BEH9" s="112"/>
      <c r="BEI9" s="112"/>
      <c r="BEJ9" s="112"/>
      <c r="BEK9" s="112"/>
      <c r="BEL9" s="112"/>
      <c r="BEM9" s="112"/>
      <c r="BEN9" s="112"/>
      <c r="BEO9" s="112"/>
      <c r="BEP9" s="112"/>
      <c r="BEQ9" s="112"/>
      <c r="BER9" s="112"/>
      <c r="BES9" s="112"/>
      <c r="BET9" s="112"/>
      <c r="BEU9" s="112"/>
      <c r="BEV9" s="112"/>
      <c r="BEW9" s="112"/>
      <c r="BEX9" s="112"/>
      <c r="BEY9" s="112"/>
      <c r="BEZ9" s="112"/>
      <c r="BFA9" s="112"/>
      <c r="BFB9" s="112"/>
      <c r="BFC9" s="112"/>
      <c r="BFD9" s="112"/>
      <c r="BFE9" s="112"/>
      <c r="BFF9" s="112"/>
      <c r="BFG9" s="112"/>
      <c r="BFH9" s="112"/>
      <c r="BFI9" s="112"/>
      <c r="BFJ9" s="112"/>
      <c r="BFK9" s="112"/>
      <c r="BFL9" s="112"/>
      <c r="BFM9" s="112"/>
      <c r="BFN9" s="112"/>
      <c r="BFO9" s="112"/>
      <c r="BFP9" s="112"/>
      <c r="BFQ9" s="112"/>
      <c r="BFR9" s="112"/>
      <c r="BFS9" s="112"/>
      <c r="BFT9" s="112"/>
      <c r="BFU9" s="112"/>
      <c r="BFV9" s="112"/>
      <c r="BFW9" s="112"/>
      <c r="BFX9" s="112"/>
      <c r="BFY9" s="112"/>
      <c r="BFZ9" s="112"/>
      <c r="BGA9" s="112"/>
      <c r="BGB9" s="112"/>
      <c r="BGC9" s="112"/>
      <c r="BGD9" s="112"/>
      <c r="BGE9" s="112"/>
      <c r="BGF9" s="112"/>
      <c r="BGG9" s="112"/>
      <c r="BGH9" s="112"/>
      <c r="BGI9" s="112"/>
      <c r="BGJ9" s="112"/>
      <c r="BGK9" s="112"/>
      <c r="BGL9" s="112"/>
      <c r="BGM9" s="112"/>
      <c r="BGN9" s="112"/>
      <c r="BGO9" s="112"/>
      <c r="BGP9" s="112"/>
      <c r="BGQ9" s="112"/>
      <c r="BGR9" s="112"/>
      <c r="BGS9" s="112"/>
      <c r="BGT9" s="112"/>
      <c r="BGU9" s="112"/>
      <c r="BGV9" s="112"/>
      <c r="BGW9" s="112"/>
      <c r="BGX9" s="112"/>
      <c r="BGY9" s="112"/>
      <c r="BGZ9" s="112"/>
      <c r="BHA9" s="112"/>
      <c r="BHB9" s="112"/>
      <c r="BHC9" s="112"/>
      <c r="BHD9" s="112"/>
      <c r="BHE9" s="112"/>
      <c r="BHF9" s="112"/>
      <c r="BHG9" s="112"/>
      <c r="BHH9" s="112"/>
      <c r="BHI9" s="112"/>
      <c r="BHJ9" s="112"/>
      <c r="BHK9" s="112"/>
      <c r="BHL9" s="112"/>
      <c r="BHM9" s="112"/>
      <c r="BHN9" s="112"/>
      <c r="BHO9" s="112"/>
      <c r="BHP9" s="112"/>
      <c r="BHQ9" s="112"/>
      <c r="BHR9" s="112"/>
      <c r="BHS9" s="112"/>
      <c r="BHT9" s="112"/>
      <c r="BHU9" s="112"/>
      <c r="BHV9" s="112"/>
      <c r="BHW9" s="112"/>
      <c r="BHX9" s="112"/>
      <c r="BHY9" s="112"/>
      <c r="BHZ9" s="112"/>
      <c r="BIA9" s="112"/>
      <c r="BIB9" s="112"/>
      <c r="BIC9" s="112"/>
      <c r="BID9" s="112"/>
      <c r="BIE9" s="112"/>
      <c r="BIF9" s="112"/>
      <c r="BIG9" s="112"/>
      <c r="BIH9" s="112"/>
      <c r="BII9" s="112"/>
      <c r="BIJ9" s="112"/>
      <c r="BIK9" s="112"/>
      <c r="BIL9" s="112"/>
      <c r="BIM9" s="112"/>
      <c r="BIN9" s="112"/>
      <c r="BIO9" s="112"/>
      <c r="BIP9" s="112"/>
      <c r="BIQ9" s="112"/>
      <c r="BIR9" s="112"/>
      <c r="BIS9" s="112"/>
      <c r="BIT9" s="112"/>
      <c r="BIU9" s="112"/>
      <c r="BIV9" s="112"/>
      <c r="BIW9" s="112"/>
      <c r="BIX9" s="112"/>
      <c r="BIY9" s="112"/>
      <c r="BIZ9" s="112"/>
      <c r="BJA9" s="112"/>
      <c r="BJB9" s="112"/>
      <c r="BJC9" s="112"/>
      <c r="BJD9" s="112"/>
      <c r="BJE9" s="112"/>
      <c r="BJF9" s="112"/>
      <c r="BJG9" s="112"/>
      <c r="BJH9" s="112"/>
      <c r="BJI9" s="112"/>
      <c r="BJJ9" s="112"/>
      <c r="BJK9" s="112"/>
      <c r="BJL9" s="112"/>
      <c r="BJM9" s="112"/>
      <c r="BJN9" s="112"/>
      <c r="BJO9" s="112"/>
      <c r="BJP9" s="112"/>
      <c r="BJQ9" s="112"/>
      <c r="BJR9" s="112"/>
      <c r="BJS9" s="112"/>
      <c r="BJT9" s="112"/>
      <c r="BJU9" s="112"/>
      <c r="BJV9" s="112"/>
      <c r="BJW9" s="112"/>
      <c r="BJX9" s="112"/>
      <c r="BJY9" s="112"/>
      <c r="BJZ9" s="112"/>
      <c r="BKA9" s="112"/>
      <c r="BKB9" s="112"/>
      <c r="BKC9" s="112"/>
      <c r="BKD9" s="112"/>
      <c r="BKE9" s="112"/>
      <c r="BKF9" s="112"/>
      <c r="BKG9" s="112"/>
      <c r="BKH9" s="112"/>
      <c r="BKI9" s="112"/>
      <c r="BKJ9" s="112"/>
      <c r="BKK9" s="112"/>
      <c r="BKL9" s="112"/>
      <c r="BKM9" s="112"/>
      <c r="BKN9" s="112"/>
      <c r="BKO9" s="112"/>
      <c r="BKP9" s="112"/>
      <c r="BKQ9" s="112"/>
      <c r="BKR9" s="112"/>
      <c r="BKS9" s="112"/>
      <c r="BKT9" s="112"/>
      <c r="BKU9" s="112"/>
      <c r="BKV9" s="112"/>
      <c r="BKW9" s="112"/>
      <c r="BKX9" s="112"/>
      <c r="BKY9" s="112"/>
      <c r="BKZ9" s="112"/>
      <c r="BLA9" s="112"/>
      <c r="BLB9" s="112"/>
      <c r="BLC9" s="112"/>
      <c r="BLD9" s="112"/>
      <c r="BLE9" s="112"/>
      <c r="BLF9" s="112"/>
      <c r="BLG9" s="112"/>
      <c r="BLH9" s="112"/>
      <c r="BLI9" s="112"/>
      <c r="BLJ9" s="112"/>
      <c r="BLK9" s="112"/>
      <c r="BLL9" s="112"/>
      <c r="BLM9" s="112"/>
      <c r="BLN9" s="112"/>
      <c r="BLO9" s="112"/>
      <c r="BLP9" s="112"/>
      <c r="BLQ9" s="112"/>
      <c r="BLR9" s="112"/>
      <c r="BLS9" s="112"/>
      <c r="BLT9" s="112"/>
      <c r="BLU9" s="112"/>
      <c r="BLV9" s="112"/>
      <c r="BLW9" s="112"/>
      <c r="BLX9" s="112"/>
      <c r="BLY9" s="112"/>
      <c r="BLZ9" s="112"/>
      <c r="BMA9" s="112"/>
      <c r="BMB9" s="112"/>
      <c r="BMC9" s="112"/>
      <c r="BMD9" s="112"/>
      <c r="BME9" s="112"/>
      <c r="BMF9" s="112"/>
      <c r="BMG9" s="112"/>
      <c r="BMH9" s="112"/>
      <c r="BMI9" s="112"/>
      <c r="BMJ9" s="112"/>
      <c r="BMK9" s="112"/>
      <c r="BML9" s="112"/>
      <c r="BMM9" s="112"/>
      <c r="BMN9" s="112"/>
      <c r="BMO9" s="112"/>
      <c r="BMP9" s="112"/>
      <c r="BMQ9" s="112"/>
      <c r="BMR9" s="112"/>
      <c r="BMS9" s="112"/>
      <c r="BMT9" s="112"/>
      <c r="BMU9" s="112"/>
      <c r="BMV9" s="112"/>
      <c r="BMW9" s="112"/>
      <c r="BMX9" s="112"/>
      <c r="BMY9" s="112"/>
      <c r="BMZ9" s="112"/>
      <c r="BNA9" s="112"/>
      <c r="BNB9" s="112"/>
      <c r="BNC9" s="112"/>
      <c r="BND9" s="112"/>
      <c r="BNE9" s="112"/>
      <c r="BNF9" s="112"/>
      <c r="BNG9" s="112"/>
      <c r="BNH9" s="112"/>
      <c r="BNI9" s="112"/>
      <c r="BNJ9" s="112"/>
      <c r="BNK9" s="112"/>
      <c r="BNL9" s="112"/>
      <c r="BNM9" s="112"/>
      <c r="BNN9" s="112"/>
      <c r="BNO9" s="112"/>
      <c r="BNP9" s="112"/>
      <c r="BNQ9" s="112"/>
      <c r="BNR9" s="112"/>
      <c r="BNS9" s="112"/>
      <c r="BNT9" s="112"/>
      <c r="BNU9" s="112"/>
      <c r="BNV9" s="112"/>
      <c r="BNW9" s="112"/>
      <c r="BNX9" s="112"/>
      <c r="BNY9" s="112"/>
      <c r="BNZ9" s="112"/>
      <c r="BOA9" s="112"/>
      <c r="BOB9" s="112"/>
      <c r="BOC9" s="112"/>
      <c r="BOD9" s="112"/>
      <c r="BOE9" s="112"/>
      <c r="BOF9" s="112"/>
      <c r="BOG9" s="112"/>
      <c r="BOH9" s="112"/>
      <c r="BOI9" s="112"/>
      <c r="BOJ9" s="112"/>
      <c r="BOK9" s="112"/>
      <c r="BOL9" s="112"/>
      <c r="BOM9" s="112"/>
      <c r="BON9" s="112"/>
      <c r="BOO9" s="112"/>
      <c r="BOP9" s="112"/>
      <c r="BOQ9" s="112"/>
      <c r="BOR9" s="112"/>
      <c r="BOS9" s="112"/>
      <c r="BOT9" s="112"/>
      <c r="BOU9" s="112"/>
      <c r="BOV9" s="112"/>
      <c r="BOW9" s="112"/>
      <c r="BOX9" s="112"/>
      <c r="BOY9" s="112"/>
      <c r="BOZ9" s="112"/>
      <c r="BPA9" s="112"/>
      <c r="BPB9" s="112"/>
      <c r="BPC9" s="112"/>
      <c r="BPD9" s="112"/>
      <c r="BPE9" s="112"/>
      <c r="BPF9" s="112"/>
      <c r="BPG9" s="112"/>
      <c r="BPH9" s="112"/>
      <c r="BPI9" s="112"/>
      <c r="BPJ9" s="112"/>
      <c r="BPK9" s="112"/>
      <c r="BPL9" s="112"/>
      <c r="BPM9" s="112"/>
      <c r="BPN9" s="112"/>
      <c r="BPO9" s="112"/>
      <c r="BPP9" s="112"/>
      <c r="BPQ9" s="112"/>
      <c r="BPR9" s="112"/>
      <c r="BPS9" s="112"/>
      <c r="BPT9" s="112"/>
      <c r="BPU9" s="112"/>
      <c r="BPV9" s="112"/>
      <c r="BPW9" s="112"/>
      <c r="BPX9" s="112"/>
      <c r="BPY9" s="112"/>
      <c r="BPZ9" s="112"/>
      <c r="BQA9" s="112"/>
      <c r="BQB9" s="112"/>
      <c r="BQC9" s="112"/>
      <c r="BQD9" s="112"/>
      <c r="BQE9" s="112"/>
      <c r="BQF9" s="112"/>
      <c r="BQG9" s="112"/>
      <c r="BQH9" s="112"/>
      <c r="BQI9" s="112"/>
      <c r="BQJ9" s="112"/>
      <c r="BQK9" s="112"/>
      <c r="BQL9" s="112"/>
      <c r="BQM9" s="112"/>
      <c r="BQN9" s="112"/>
      <c r="BQO9" s="112"/>
      <c r="BQP9" s="112"/>
      <c r="BQQ9" s="112"/>
      <c r="BQR9" s="112"/>
      <c r="BQS9" s="112"/>
      <c r="BQT9" s="112"/>
      <c r="BQU9" s="112"/>
      <c r="BQV9" s="112"/>
      <c r="BQW9" s="112"/>
      <c r="BQX9" s="112"/>
      <c r="BQY9" s="112"/>
      <c r="BQZ9" s="112"/>
      <c r="BRA9" s="112"/>
      <c r="BRB9" s="112"/>
      <c r="BRC9" s="112"/>
      <c r="BRD9" s="112"/>
      <c r="BRE9" s="112"/>
      <c r="BRF9" s="112"/>
      <c r="BRG9" s="112"/>
      <c r="BRH9" s="112"/>
      <c r="BRI9" s="112"/>
      <c r="BRJ9" s="112"/>
      <c r="BRK9" s="112"/>
      <c r="BRL9" s="112"/>
      <c r="BRM9" s="112"/>
      <c r="BRN9" s="112"/>
      <c r="BRO9" s="112"/>
      <c r="BRP9" s="112"/>
      <c r="BRQ9" s="112"/>
      <c r="BRR9" s="112"/>
      <c r="BRS9" s="112"/>
      <c r="BRT9" s="112"/>
      <c r="BRU9" s="112"/>
      <c r="BRV9" s="112"/>
      <c r="BRW9" s="112"/>
      <c r="BRX9" s="112"/>
      <c r="BRY9" s="112"/>
      <c r="BRZ9" s="112"/>
      <c r="BSA9" s="112"/>
      <c r="BSB9" s="112"/>
      <c r="BSC9" s="112"/>
      <c r="BSD9" s="112"/>
      <c r="BSE9" s="112"/>
      <c r="BSF9" s="112"/>
      <c r="BSG9" s="112"/>
      <c r="BSH9" s="112"/>
      <c r="BSI9" s="112"/>
      <c r="BSJ9" s="112"/>
      <c r="BSK9" s="112"/>
      <c r="BSL9" s="112"/>
      <c r="BSM9" s="112"/>
      <c r="BSN9" s="112"/>
      <c r="BSO9" s="112"/>
      <c r="BSP9" s="112"/>
      <c r="BSQ9" s="112"/>
      <c r="BSR9" s="112"/>
      <c r="BSS9" s="112"/>
      <c r="BST9" s="112"/>
      <c r="BSU9" s="112"/>
      <c r="BSV9" s="112"/>
      <c r="BSW9" s="112"/>
      <c r="BSX9" s="112"/>
      <c r="BSY9" s="112"/>
      <c r="BSZ9" s="112"/>
      <c r="BTA9" s="112"/>
      <c r="BTB9" s="112"/>
      <c r="BTC9" s="112"/>
      <c r="BTD9" s="112"/>
      <c r="BTE9" s="112"/>
      <c r="BTF9" s="112"/>
      <c r="BTG9" s="112"/>
      <c r="BTH9" s="112"/>
      <c r="BTI9" s="112"/>
      <c r="BTJ9" s="112"/>
      <c r="BTK9" s="112"/>
      <c r="BTL9" s="112"/>
      <c r="BTM9" s="112"/>
      <c r="BTN9" s="112"/>
      <c r="BTO9" s="112"/>
      <c r="BTP9" s="112"/>
      <c r="BTQ9" s="112"/>
      <c r="BTR9" s="112"/>
      <c r="BTS9" s="112"/>
      <c r="BTT9" s="112"/>
      <c r="BTU9" s="112"/>
      <c r="BTV9" s="112"/>
      <c r="BTW9" s="112"/>
      <c r="BTX9" s="112"/>
      <c r="BTY9" s="112"/>
      <c r="BTZ9" s="112"/>
      <c r="BUA9" s="112"/>
      <c r="BUB9" s="112"/>
      <c r="BUC9" s="112"/>
      <c r="BUD9" s="112"/>
      <c r="BUE9" s="112"/>
      <c r="BUF9" s="112"/>
      <c r="BUG9" s="112"/>
      <c r="BUH9" s="112"/>
      <c r="BUI9" s="112"/>
      <c r="BUJ9" s="112"/>
      <c r="BUK9" s="112"/>
      <c r="BUL9" s="112"/>
      <c r="BUM9" s="112"/>
      <c r="BUN9" s="112"/>
      <c r="BUO9" s="112"/>
      <c r="BUP9" s="112"/>
      <c r="BUQ9" s="112"/>
      <c r="BUR9" s="112"/>
      <c r="BUS9" s="112"/>
      <c r="BUT9" s="112"/>
      <c r="BUU9" s="112"/>
      <c r="BUV9" s="112"/>
      <c r="BUW9" s="112"/>
      <c r="BUX9" s="112"/>
      <c r="BUY9" s="112"/>
      <c r="BUZ9" s="112"/>
      <c r="BVA9" s="112"/>
      <c r="BVB9" s="112"/>
      <c r="BVC9" s="112"/>
      <c r="BVD9" s="112"/>
      <c r="BVE9" s="112"/>
      <c r="BVF9" s="112"/>
      <c r="BVG9" s="112"/>
      <c r="BVH9" s="112"/>
      <c r="BVI9" s="112"/>
      <c r="BVJ9" s="112"/>
      <c r="BVK9" s="112"/>
      <c r="BVL9" s="112"/>
      <c r="BVM9" s="112"/>
      <c r="BVN9" s="112"/>
      <c r="BVO9" s="112"/>
      <c r="BVP9" s="112"/>
      <c r="BVQ9" s="112"/>
      <c r="BVR9" s="112"/>
      <c r="BVS9" s="112"/>
      <c r="BVT9" s="112"/>
      <c r="BVU9" s="112"/>
      <c r="BVV9" s="112"/>
      <c r="BVW9" s="112"/>
      <c r="BVX9" s="112"/>
      <c r="BVY9" s="112"/>
      <c r="BVZ9" s="112"/>
      <c r="BWA9" s="112"/>
      <c r="BWB9" s="112"/>
      <c r="BWC9" s="112"/>
      <c r="BWD9" s="112"/>
      <c r="BWE9" s="112"/>
      <c r="BWF9" s="112"/>
      <c r="BWG9" s="112"/>
      <c r="BWH9" s="112"/>
      <c r="BWI9" s="112"/>
      <c r="BWJ9" s="112"/>
      <c r="BWK9" s="112"/>
      <c r="BWL9" s="112"/>
      <c r="BWM9" s="112"/>
      <c r="BWN9" s="112"/>
      <c r="BWO9" s="112"/>
      <c r="BWP9" s="112"/>
      <c r="BWQ9" s="112"/>
      <c r="BWR9" s="112"/>
      <c r="BWS9" s="112"/>
      <c r="BWT9" s="112"/>
      <c r="BWU9" s="112"/>
      <c r="BWV9" s="112"/>
      <c r="BWW9" s="112"/>
      <c r="BWX9" s="112"/>
      <c r="BWY9" s="112"/>
      <c r="BWZ9" s="112"/>
      <c r="BXA9" s="112"/>
      <c r="BXB9" s="112"/>
      <c r="BXC9" s="112"/>
      <c r="BXD9" s="112"/>
      <c r="BXE9" s="112"/>
      <c r="BXF9" s="112"/>
      <c r="BXG9" s="112"/>
      <c r="BXH9" s="112"/>
      <c r="BXI9" s="112"/>
      <c r="BXJ9" s="112"/>
      <c r="BXK9" s="112"/>
      <c r="BXL9" s="112"/>
      <c r="BXM9" s="112"/>
      <c r="BXN9" s="112"/>
      <c r="BXO9" s="112"/>
      <c r="BXP9" s="112"/>
      <c r="BXQ9" s="112"/>
      <c r="BXR9" s="112"/>
      <c r="BXS9" s="112"/>
      <c r="BXT9" s="112"/>
      <c r="BXU9" s="112"/>
      <c r="BXV9" s="112"/>
      <c r="BXW9" s="112"/>
      <c r="BXX9" s="112"/>
      <c r="BXY9" s="112"/>
      <c r="BXZ9" s="112"/>
      <c r="BYA9" s="112"/>
      <c r="BYB9" s="112"/>
      <c r="BYC9" s="112"/>
      <c r="BYD9" s="112"/>
      <c r="BYE9" s="112"/>
      <c r="BYF9" s="112"/>
      <c r="BYG9" s="112"/>
      <c r="BYH9" s="112"/>
      <c r="BYI9" s="112"/>
      <c r="BYJ9" s="112"/>
      <c r="BYK9" s="112"/>
      <c r="BYL9" s="112"/>
      <c r="BYM9" s="112"/>
      <c r="BYN9" s="112"/>
      <c r="BYO9" s="112"/>
      <c r="BYP9" s="112"/>
      <c r="BYQ9" s="112"/>
      <c r="BYR9" s="112"/>
      <c r="BYS9" s="112"/>
      <c r="BYT9" s="112"/>
      <c r="BYU9" s="112"/>
      <c r="BYV9" s="112"/>
      <c r="BYW9" s="112"/>
      <c r="BYX9" s="112"/>
      <c r="BYY9" s="112"/>
      <c r="BYZ9" s="112"/>
      <c r="BZA9" s="112"/>
      <c r="BZB9" s="112"/>
      <c r="BZC9" s="112"/>
      <c r="BZD9" s="112"/>
      <c r="BZE9" s="112"/>
      <c r="BZF9" s="112"/>
      <c r="BZG9" s="112"/>
      <c r="BZH9" s="112"/>
      <c r="BZI9" s="112"/>
      <c r="BZJ9" s="112"/>
      <c r="BZK9" s="112"/>
      <c r="BZL9" s="112"/>
      <c r="BZM9" s="112"/>
      <c r="BZN9" s="112"/>
      <c r="BZO9" s="112"/>
      <c r="BZP9" s="112"/>
      <c r="BZQ9" s="112"/>
      <c r="BZR9" s="112"/>
      <c r="BZS9" s="112"/>
      <c r="BZT9" s="112"/>
      <c r="BZU9" s="112"/>
      <c r="BZV9" s="112"/>
      <c r="BZW9" s="112"/>
      <c r="BZX9" s="112"/>
      <c r="BZY9" s="112"/>
      <c r="BZZ9" s="112"/>
      <c r="CAA9" s="112"/>
      <c r="CAB9" s="112"/>
      <c r="CAC9" s="112"/>
      <c r="CAD9" s="112"/>
      <c r="CAE9" s="112"/>
      <c r="CAF9" s="112"/>
      <c r="CAG9" s="112"/>
      <c r="CAH9" s="112"/>
      <c r="CAI9" s="112"/>
      <c r="CAJ9" s="112"/>
      <c r="CAK9" s="112"/>
      <c r="CAL9" s="112"/>
      <c r="CAM9" s="112"/>
      <c r="CAN9" s="112"/>
      <c r="CAO9" s="112"/>
      <c r="CAP9" s="112"/>
      <c r="CAQ9" s="112"/>
      <c r="CAR9" s="112"/>
      <c r="CAS9" s="112"/>
      <c r="CAT9" s="112"/>
      <c r="CAU9" s="112"/>
      <c r="CAV9" s="112"/>
      <c r="CAW9" s="112"/>
      <c r="CAX9" s="112"/>
      <c r="CAY9" s="112"/>
      <c r="CAZ9" s="112"/>
      <c r="CBA9" s="112"/>
      <c r="CBB9" s="112"/>
      <c r="CBC9" s="112"/>
      <c r="CBD9" s="112"/>
      <c r="CBE9" s="112"/>
      <c r="CBF9" s="112"/>
      <c r="CBG9" s="112"/>
      <c r="CBH9" s="112"/>
      <c r="CBI9" s="112"/>
      <c r="CBJ9" s="112"/>
      <c r="CBK9" s="112"/>
      <c r="CBL9" s="112"/>
      <c r="CBM9" s="112"/>
      <c r="CBN9" s="112"/>
      <c r="CBO9" s="112"/>
      <c r="CBP9" s="112"/>
      <c r="CBQ9" s="112"/>
      <c r="CBR9" s="112"/>
      <c r="CBS9" s="112"/>
      <c r="CBT9" s="112"/>
      <c r="CBU9" s="112"/>
      <c r="CBV9" s="112"/>
      <c r="CBW9" s="112"/>
      <c r="CBX9" s="112"/>
      <c r="CBY9" s="112"/>
      <c r="CBZ9" s="112"/>
      <c r="CCA9" s="112"/>
      <c r="CCB9" s="112"/>
      <c r="CCC9" s="112"/>
      <c r="CCD9" s="112"/>
      <c r="CCE9" s="112"/>
      <c r="CCF9" s="112"/>
      <c r="CCG9" s="112"/>
      <c r="CCH9" s="112"/>
      <c r="CCI9" s="112"/>
      <c r="CCJ9" s="112"/>
      <c r="CCK9" s="112"/>
      <c r="CCL9" s="112"/>
      <c r="CCM9" s="112"/>
      <c r="CCN9" s="112"/>
      <c r="CCO9" s="112"/>
      <c r="CCP9" s="112"/>
      <c r="CCQ9" s="112"/>
      <c r="CCR9" s="112"/>
      <c r="CCS9" s="112"/>
      <c r="CCT9" s="112"/>
      <c r="CCU9" s="112"/>
      <c r="CCV9" s="112"/>
      <c r="CCW9" s="112"/>
      <c r="CCX9" s="112"/>
      <c r="CCY9" s="112"/>
      <c r="CCZ9" s="112"/>
      <c r="CDA9" s="112"/>
      <c r="CDB9" s="112"/>
      <c r="CDC9" s="112"/>
      <c r="CDD9" s="112"/>
      <c r="CDE9" s="112"/>
      <c r="CDF9" s="112"/>
      <c r="CDG9" s="112"/>
      <c r="CDH9" s="112"/>
      <c r="CDI9" s="112"/>
      <c r="CDJ9" s="112"/>
      <c r="CDK9" s="112"/>
      <c r="CDL9" s="112"/>
      <c r="CDM9" s="112"/>
      <c r="CDN9" s="112"/>
      <c r="CDO9" s="112"/>
      <c r="CDP9" s="112"/>
      <c r="CDQ9" s="112"/>
      <c r="CDR9" s="112"/>
      <c r="CDS9" s="112"/>
      <c r="CDT9" s="112"/>
      <c r="CDU9" s="112"/>
      <c r="CDV9" s="112"/>
      <c r="CDW9" s="112"/>
      <c r="CDX9" s="112"/>
      <c r="CDY9" s="112"/>
      <c r="CDZ9" s="112"/>
      <c r="CEA9" s="112"/>
      <c r="CEB9" s="112"/>
      <c r="CEC9" s="112"/>
      <c r="CED9" s="112"/>
      <c r="CEE9" s="112"/>
      <c r="CEF9" s="112"/>
      <c r="CEG9" s="112"/>
      <c r="CEH9" s="112"/>
      <c r="CEI9" s="112"/>
      <c r="CEJ9" s="112"/>
      <c r="CEK9" s="112"/>
      <c r="CEL9" s="112"/>
      <c r="CEM9" s="112"/>
      <c r="CEN9" s="112"/>
      <c r="CEO9" s="112"/>
      <c r="CEP9" s="112"/>
      <c r="CEQ9" s="112"/>
      <c r="CER9" s="112"/>
      <c r="CES9" s="112"/>
      <c r="CET9" s="112"/>
      <c r="CEU9" s="112"/>
      <c r="CEV9" s="112"/>
      <c r="CEW9" s="112"/>
      <c r="CEX9" s="112"/>
      <c r="CEY9" s="112"/>
      <c r="CEZ9" s="112"/>
      <c r="CFA9" s="112"/>
      <c r="CFB9" s="112"/>
      <c r="CFC9" s="112"/>
      <c r="CFD9" s="112"/>
      <c r="CFE9" s="112"/>
      <c r="CFF9" s="112"/>
      <c r="CFG9" s="112"/>
      <c r="CFH9" s="112"/>
      <c r="CFI9" s="112"/>
      <c r="CFJ9" s="112"/>
      <c r="CFK9" s="112"/>
      <c r="CFL9" s="112"/>
      <c r="CFM9" s="112"/>
      <c r="CFN9" s="112"/>
      <c r="CFO9" s="112"/>
      <c r="CFP9" s="112"/>
      <c r="CFQ9" s="112"/>
      <c r="CFR9" s="112"/>
      <c r="CFS9" s="112"/>
      <c r="CFT9" s="112"/>
      <c r="CFU9" s="112"/>
      <c r="CFV9" s="112"/>
      <c r="CFW9" s="112"/>
      <c r="CFX9" s="112"/>
      <c r="CFY9" s="112"/>
      <c r="CFZ9" s="112"/>
      <c r="CGA9" s="112"/>
      <c r="CGB9" s="112"/>
      <c r="CGC9" s="112"/>
      <c r="CGD9" s="112"/>
      <c r="CGE9" s="112"/>
      <c r="CGF9" s="112"/>
      <c r="CGG9" s="112"/>
      <c r="CGH9" s="112"/>
      <c r="CGI9" s="112"/>
      <c r="CGJ9" s="112"/>
      <c r="CGK9" s="112"/>
      <c r="CGL9" s="112"/>
      <c r="CGM9" s="112"/>
      <c r="CGN9" s="112"/>
      <c r="CGO9" s="112"/>
      <c r="CGP9" s="112"/>
      <c r="CGQ9" s="112"/>
      <c r="CGR9" s="112"/>
      <c r="CGS9" s="112"/>
      <c r="CGT9" s="112"/>
      <c r="CGU9" s="112"/>
      <c r="CGV9" s="112"/>
      <c r="CGW9" s="112"/>
      <c r="CGX9" s="112"/>
      <c r="CGY9" s="112"/>
      <c r="CGZ9" s="112"/>
      <c r="CHA9" s="112"/>
      <c r="CHB9" s="112"/>
      <c r="CHC9" s="112"/>
      <c r="CHD9" s="112"/>
      <c r="CHE9" s="112"/>
      <c r="CHF9" s="112"/>
      <c r="CHG9" s="112"/>
      <c r="CHH9" s="112"/>
      <c r="CHI9" s="112"/>
      <c r="CHJ9" s="112"/>
      <c r="CHK9" s="112"/>
      <c r="CHL9" s="112"/>
      <c r="CHM9" s="112"/>
      <c r="CHN9" s="112"/>
      <c r="CHO9" s="112"/>
      <c r="CHP9" s="112"/>
      <c r="CHQ9" s="112"/>
      <c r="CHR9" s="112"/>
      <c r="CHS9" s="112"/>
      <c r="CHT9" s="112"/>
      <c r="CHU9" s="112"/>
      <c r="CHV9" s="112"/>
      <c r="CHW9" s="112"/>
      <c r="CHX9" s="112"/>
      <c r="CHY9" s="112"/>
      <c r="CHZ9" s="112"/>
      <c r="CIA9" s="112"/>
      <c r="CIB9" s="112"/>
      <c r="CIC9" s="112"/>
      <c r="CID9" s="112"/>
      <c r="CIE9" s="112"/>
      <c r="CIF9" s="112"/>
      <c r="CIG9" s="112"/>
      <c r="CIH9" s="112"/>
      <c r="CII9" s="112"/>
      <c r="CIJ9" s="112"/>
      <c r="CIK9" s="112"/>
      <c r="CIL9" s="112"/>
      <c r="CIM9" s="112"/>
      <c r="CIN9" s="112"/>
      <c r="CIO9" s="112"/>
      <c r="CIP9" s="112"/>
      <c r="CIQ9" s="112"/>
      <c r="CIR9" s="112"/>
      <c r="CIS9" s="112"/>
      <c r="CIT9" s="112"/>
      <c r="CIU9" s="112"/>
      <c r="CIV9" s="112"/>
      <c r="CIW9" s="112"/>
      <c r="CIX9" s="112"/>
      <c r="CIY9" s="112"/>
      <c r="CIZ9" s="112"/>
      <c r="CJA9" s="112"/>
      <c r="CJB9" s="112"/>
      <c r="CJC9" s="112"/>
      <c r="CJD9" s="112"/>
      <c r="CJE9" s="112"/>
      <c r="CJF9" s="112"/>
      <c r="CJG9" s="112"/>
      <c r="CJH9" s="112"/>
      <c r="CJI9" s="112"/>
      <c r="CJJ9" s="112"/>
      <c r="CJK9" s="112"/>
      <c r="CJL9" s="112"/>
      <c r="CJM9" s="112"/>
      <c r="CJN9" s="112"/>
      <c r="CJO9" s="112"/>
      <c r="CJP9" s="112"/>
      <c r="CJQ9" s="112"/>
      <c r="CJR9" s="112"/>
      <c r="CJS9" s="112"/>
      <c r="CJT9" s="112"/>
      <c r="CJU9" s="112"/>
      <c r="CJV9" s="112"/>
      <c r="CJW9" s="112"/>
      <c r="CJX9" s="112"/>
      <c r="CJY9" s="112"/>
      <c r="CJZ9" s="112"/>
      <c r="CKA9" s="112"/>
      <c r="CKB9" s="112"/>
      <c r="CKC9" s="112"/>
      <c r="CKD9" s="112"/>
      <c r="CKE9" s="112"/>
      <c r="CKF9" s="112"/>
      <c r="CKG9" s="112"/>
      <c r="CKH9" s="112"/>
      <c r="CKI9" s="112"/>
      <c r="CKJ9" s="112"/>
      <c r="CKK9" s="112"/>
      <c r="CKL9" s="112"/>
      <c r="CKM9" s="112"/>
      <c r="CKN9" s="112"/>
      <c r="CKO9" s="112"/>
      <c r="CKP9" s="112"/>
      <c r="CKQ9" s="112"/>
      <c r="CKR9" s="112"/>
      <c r="CKS9" s="112"/>
      <c r="CKT9" s="112"/>
      <c r="CKU9" s="112"/>
      <c r="CKV9" s="112"/>
      <c r="CKW9" s="112"/>
      <c r="CKX9" s="112"/>
      <c r="CKY9" s="112"/>
      <c r="CKZ9" s="112"/>
      <c r="CLA9" s="112"/>
      <c r="CLB9" s="112"/>
      <c r="CLC9" s="112"/>
      <c r="CLD9" s="112"/>
      <c r="CLE9" s="112"/>
      <c r="CLF9" s="112"/>
      <c r="CLG9" s="112"/>
      <c r="CLH9" s="112"/>
      <c r="CLI9" s="112"/>
      <c r="CLJ9" s="112"/>
      <c r="CLK9" s="112"/>
      <c r="CLL9" s="112"/>
      <c r="CLM9" s="112"/>
      <c r="CLN9" s="112"/>
      <c r="CLO9" s="112"/>
      <c r="CLP9" s="112"/>
      <c r="CLQ9" s="112"/>
      <c r="CLR9" s="112"/>
      <c r="CLS9" s="112"/>
      <c r="CLT9" s="112"/>
      <c r="CLU9" s="112"/>
      <c r="CLV9" s="112"/>
      <c r="CLW9" s="112"/>
      <c r="CLX9" s="112"/>
      <c r="CLY9" s="112"/>
      <c r="CLZ9" s="112"/>
      <c r="CMA9" s="112"/>
      <c r="CMB9" s="112"/>
      <c r="CMC9" s="112"/>
      <c r="CMD9" s="112"/>
      <c r="CME9" s="112"/>
      <c r="CMF9" s="112"/>
      <c r="CMG9" s="112"/>
      <c r="CMH9" s="112"/>
      <c r="CMI9" s="112"/>
      <c r="CMJ9" s="112"/>
      <c r="CMK9" s="112"/>
      <c r="CML9" s="112"/>
      <c r="CMM9" s="112"/>
      <c r="CMN9" s="112"/>
      <c r="CMO9" s="112"/>
      <c r="CMP9" s="112"/>
      <c r="CMQ9" s="112"/>
      <c r="CMR9" s="112"/>
      <c r="CMS9" s="112"/>
      <c r="CMT9" s="112"/>
      <c r="CMU9" s="112"/>
      <c r="CMV9" s="112"/>
      <c r="CMW9" s="112"/>
      <c r="CMX9" s="112"/>
      <c r="CMY9" s="112"/>
      <c r="CMZ9" s="112"/>
      <c r="CNA9" s="112"/>
      <c r="CNB9" s="112"/>
      <c r="CNC9" s="112"/>
      <c r="CND9" s="112"/>
      <c r="CNE9" s="112"/>
      <c r="CNF9" s="112"/>
      <c r="CNG9" s="112"/>
      <c r="CNH9" s="112"/>
      <c r="CNI9" s="112"/>
      <c r="CNJ9" s="112"/>
      <c r="CNK9" s="112"/>
      <c r="CNL9" s="112"/>
      <c r="CNM9" s="112"/>
      <c r="CNN9" s="112"/>
      <c r="CNO9" s="112"/>
      <c r="CNP9" s="112"/>
      <c r="CNQ9" s="112"/>
      <c r="CNR9" s="112"/>
      <c r="CNS9" s="112"/>
      <c r="CNT9" s="112"/>
      <c r="CNU9" s="112"/>
      <c r="CNV9" s="112"/>
      <c r="CNW9" s="112"/>
      <c r="CNX9" s="112"/>
      <c r="CNY9" s="112"/>
      <c r="CNZ9" s="112"/>
      <c r="COA9" s="112"/>
      <c r="COB9" s="112"/>
      <c r="COC9" s="112"/>
      <c r="COD9" s="112"/>
      <c r="COE9" s="112"/>
      <c r="COF9" s="112"/>
      <c r="COG9" s="112"/>
      <c r="COH9" s="112"/>
      <c r="COI9" s="112"/>
      <c r="COJ9" s="112"/>
      <c r="COK9" s="112"/>
      <c r="COL9" s="112"/>
      <c r="COM9" s="112"/>
      <c r="CON9" s="112"/>
      <c r="COO9" s="112"/>
      <c r="COP9" s="112"/>
      <c r="COQ9" s="112"/>
      <c r="COR9" s="112"/>
      <c r="COS9" s="112"/>
      <c r="COT9" s="112"/>
      <c r="COU9" s="112"/>
      <c r="COV9" s="112"/>
      <c r="COW9" s="112"/>
      <c r="COX9" s="112"/>
      <c r="COY9" s="112"/>
      <c r="COZ9" s="112"/>
      <c r="CPA9" s="112"/>
      <c r="CPB9" s="112"/>
      <c r="CPC9" s="112"/>
      <c r="CPD9" s="112"/>
      <c r="CPE9" s="112"/>
      <c r="CPF9" s="112"/>
      <c r="CPG9" s="112"/>
      <c r="CPH9" s="112"/>
      <c r="CPI9" s="112"/>
      <c r="CPJ9" s="112"/>
      <c r="CPK9" s="112"/>
      <c r="CPL9" s="112"/>
      <c r="CPM9" s="112"/>
      <c r="CPN9" s="112"/>
      <c r="CPO9" s="112"/>
      <c r="CPP9" s="112"/>
      <c r="CPQ9" s="112"/>
      <c r="CPR9" s="112"/>
      <c r="CPS9" s="112"/>
      <c r="CPT9" s="112"/>
      <c r="CPU9" s="112"/>
      <c r="CPV9" s="112"/>
      <c r="CPW9" s="112"/>
      <c r="CPX9" s="112"/>
      <c r="CPY9" s="112"/>
      <c r="CPZ9" s="112"/>
      <c r="CQA9" s="112"/>
      <c r="CQB9" s="112"/>
      <c r="CQC9" s="112"/>
      <c r="CQD9" s="112"/>
      <c r="CQE9" s="112"/>
      <c r="CQF9" s="112"/>
      <c r="CQG9" s="112"/>
      <c r="CQH9" s="112"/>
      <c r="CQI9" s="112"/>
      <c r="CQJ9" s="112"/>
      <c r="CQK9" s="112"/>
      <c r="CQL9" s="112"/>
      <c r="CQM9" s="112"/>
      <c r="CQN9" s="112"/>
      <c r="CQO9" s="112"/>
      <c r="CQP9" s="112"/>
      <c r="CQQ9" s="112"/>
      <c r="CQR9" s="112"/>
      <c r="CQS9" s="112"/>
      <c r="CQT9" s="112"/>
      <c r="CQU9" s="112"/>
      <c r="CQV9" s="112"/>
      <c r="CQW9" s="112"/>
      <c r="CQX9" s="112"/>
      <c r="CQY9" s="112"/>
      <c r="CQZ9" s="112"/>
      <c r="CRA9" s="112"/>
      <c r="CRB9" s="112"/>
      <c r="CRC9" s="112"/>
      <c r="CRD9" s="112"/>
      <c r="CRE9" s="112"/>
      <c r="CRF9" s="112"/>
      <c r="CRG9" s="112"/>
      <c r="CRH9" s="112"/>
      <c r="CRI9" s="112"/>
      <c r="CRJ9" s="112"/>
      <c r="CRK9" s="112"/>
      <c r="CRL9" s="112"/>
      <c r="CRM9" s="112"/>
      <c r="CRN9" s="112"/>
      <c r="CRO9" s="112"/>
      <c r="CRP9" s="112"/>
      <c r="CRQ9" s="112"/>
      <c r="CRR9" s="112"/>
      <c r="CRS9" s="112"/>
      <c r="CRT9" s="112"/>
      <c r="CRU9" s="112"/>
      <c r="CRV9" s="112"/>
      <c r="CRW9" s="112"/>
      <c r="CRX9" s="112"/>
      <c r="CRY9" s="112"/>
      <c r="CRZ9" s="112"/>
      <c r="CSA9" s="112"/>
      <c r="CSB9" s="112"/>
      <c r="CSC9" s="112"/>
      <c r="CSD9" s="112"/>
      <c r="CSE9" s="112"/>
      <c r="CSF9" s="112"/>
      <c r="CSG9" s="112"/>
      <c r="CSH9" s="112"/>
      <c r="CSI9" s="112"/>
      <c r="CSJ9" s="112"/>
      <c r="CSK9" s="112"/>
      <c r="CSL9" s="112"/>
      <c r="CSM9" s="112"/>
      <c r="CSN9" s="112"/>
      <c r="CSO9" s="112"/>
      <c r="CSP9" s="112"/>
      <c r="CSQ9" s="112"/>
      <c r="CSR9" s="112"/>
      <c r="CSS9" s="112"/>
      <c r="CST9" s="112"/>
      <c r="CSU9" s="112"/>
      <c r="CSV9" s="112"/>
      <c r="CSW9" s="112"/>
      <c r="CSX9" s="112"/>
      <c r="CSY9" s="112"/>
      <c r="CSZ9" s="112"/>
      <c r="CTA9" s="112"/>
      <c r="CTB9" s="112"/>
      <c r="CTC9" s="112"/>
      <c r="CTD9" s="112"/>
      <c r="CTE9" s="112"/>
      <c r="CTF9" s="112"/>
      <c r="CTG9" s="112"/>
      <c r="CTH9" s="112"/>
      <c r="CTI9" s="112"/>
      <c r="CTJ9" s="112"/>
      <c r="CTK9" s="112"/>
      <c r="CTL9" s="112"/>
      <c r="CTM9" s="112"/>
      <c r="CTN9" s="112"/>
      <c r="CTO9" s="112"/>
      <c r="CTP9" s="112"/>
      <c r="CTQ9" s="112"/>
      <c r="CTR9" s="112"/>
      <c r="CTS9" s="112"/>
      <c r="CTT9" s="112"/>
      <c r="CTU9" s="112"/>
      <c r="CTV9" s="112"/>
      <c r="CTW9" s="112"/>
      <c r="CTX9" s="112"/>
      <c r="CTY9" s="112"/>
      <c r="CTZ9" s="112"/>
      <c r="CUA9" s="112"/>
      <c r="CUB9" s="112"/>
      <c r="CUC9" s="112"/>
      <c r="CUD9" s="112"/>
      <c r="CUE9" s="112"/>
      <c r="CUF9" s="112"/>
      <c r="CUG9" s="112"/>
      <c r="CUH9" s="112"/>
      <c r="CUI9" s="112"/>
      <c r="CUJ9" s="112"/>
      <c r="CUK9" s="112"/>
      <c r="CUL9" s="112"/>
      <c r="CUM9" s="112"/>
      <c r="CUN9" s="112"/>
      <c r="CUO9" s="112"/>
      <c r="CUP9" s="112"/>
      <c r="CUQ9" s="112"/>
      <c r="CUR9" s="112"/>
      <c r="CUS9" s="112"/>
      <c r="CUT9" s="112"/>
      <c r="CUU9" s="112"/>
      <c r="CUV9" s="112"/>
      <c r="CUW9" s="112"/>
      <c r="CUX9" s="112"/>
      <c r="CUY9" s="112"/>
      <c r="CUZ9" s="112"/>
      <c r="CVA9" s="112"/>
      <c r="CVB9" s="112"/>
      <c r="CVC9" s="112"/>
      <c r="CVD9" s="112"/>
      <c r="CVE9" s="112"/>
      <c r="CVF9" s="112"/>
      <c r="CVG9" s="112"/>
      <c r="CVH9" s="112"/>
      <c r="CVI9" s="112"/>
      <c r="CVJ9" s="112"/>
      <c r="CVK9" s="112"/>
      <c r="CVL9" s="112"/>
      <c r="CVM9" s="112"/>
      <c r="CVN9" s="112"/>
      <c r="CVO9" s="112"/>
      <c r="CVP9" s="112"/>
      <c r="CVQ9" s="112"/>
      <c r="CVR9" s="112"/>
      <c r="CVS9" s="112"/>
      <c r="CVT9" s="112"/>
      <c r="CVU9" s="112"/>
      <c r="CVV9" s="112"/>
      <c r="CVW9" s="112"/>
      <c r="CVX9" s="112"/>
      <c r="CVY9" s="112"/>
      <c r="CVZ9" s="112"/>
      <c r="CWA9" s="112"/>
      <c r="CWB9" s="112"/>
      <c r="CWC9" s="112"/>
      <c r="CWD9" s="112"/>
      <c r="CWE9" s="112"/>
      <c r="CWF9" s="112"/>
      <c r="CWG9" s="112"/>
      <c r="CWH9" s="112"/>
      <c r="CWI9" s="112"/>
      <c r="CWJ9" s="112"/>
      <c r="CWK9" s="112"/>
      <c r="CWL9" s="112"/>
      <c r="CWM9" s="112"/>
      <c r="CWN9" s="112"/>
      <c r="CWO9" s="112"/>
      <c r="CWP9" s="112"/>
      <c r="CWQ9" s="112"/>
      <c r="CWR9" s="112"/>
      <c r="CWS9" s="112"/>
      <c r="CWT9" s="112"/>
      <c r="CWU9" s="112"/>
      <c r="CWV9" s="112"/>
      <c r="CWW9" s="112"/>
      <c r="CWX9" s="112"/>
      <c r="CWY9" s="112"/>
      <c r="CWZ9" s="112"/>
      <c r="CXA9" s="112"/>
      <c r="CXB9" s="112"/>
      <c r="CXC9" s="112"/>
      <c r="CXD9" s="112"/>
      <c r="CXE9" s="112"/>
      <c r="CXF9" s="112"/>
      <c r="CXG9" s="112"/>
      <c r="CXH9" s="112"/>
      <c r="CXI9" s="112"/>
      <c r="CXJ9" s="112"/>
      <c r="CXK9" s="112"/>
      <c r="CXL9" s="112"/>
      <c r="CXM9" s="112"/>
      <c r="CXN9" s="112"/>
      <c r="CXO9" s="112"/>
      <c r="CXP9" s="112"/>
      <c r="CXQ9" s="112"/>
      <c r="CXR9" s="112"/>
      <c r="CXS9" s="112"/>
      <c r="CXT9" s="112"/>
      <c r="CXU9" s="112"/>
      <c r="CXV9" s="112"/>
      <c r="CXW9" s="112"/>
      <c r="CXX9" s="112"/>
      <c r="CXY9" s="112"/>
      <c r="CXZ9" s="112"/>
      <c r="CYA9" s="112"/>
      <c r="CYB9" s="112"/>
      <c r="CYC9" s="112"/>
      <c r="CYD9" s="112"/>
      <c r="CYE9" s="112"/>
      <c r="CYF9" s="112"/>
      <c r="CYG9" s="112"/>
      <c r="CYH9" s="112"/>
      <c r="CYI9" s="112"/>
      <c r="CYJ9" s="112"/>
      <c r="CYK9" s="112"/>
      <c r="CYL9" s="112"/>
      <c r="CYM9" s="112"/>
      <c r="CYN9" s="112"/>
      <c r="CYO9" s="112"/>
      <c r="CYP9" s="112"/>
      <c r="CYQ9" s="112"/>
      <c r="CYR9" s="112"/>
      <c r="CYS9" s="112"/>
      <c r="CYT9" s="112"/>
      <c r="CYU9" s="112"/>
      <c r="CYV9" s="112"/>
      <c r="CYW9" s="112"/>
      <c r="CYX9" s="112"/>
      <c r="CYY9" s="112"/>
      <c r="CYZ9" s="112"/>
      <c r="CZA9" s="112"/>
      <c r="CZB9" s="112"/>
      <c r="CZC9" s="112"/>
      <c r="CZD9" s="112"/>
      <c r="CZE9" s="112"/>
      <c r="CZF9" s="112"/>
      <c r="CZG9" s="112"/>
      <c r="CZH9" s="112"/>
      <c r="CZI9" s="112"/>
      <c r="CZJ9" s="112"/>
      <c r="CZK9" s="112"/>
      <c r="CZL9" s="112"/>
      <c r="CZM9" s="112"/>
      <c r="CZN9" s="112"/>
      <c r="CZO9" s="112"/>
      <c r="CZP9" s="112"/>
      <c r="CZQ9" s="112"/>
      <c r="CZR9" s="112"/>
      <c r="CZS9" s="112"/>
      <c r="CZT9" s="112"/>
      <c r="CZU9" s="112"/>
      <c r="CZV9" s="112"/>
      <c r="CZW9" s="112"/>
      <c r="CZX9" s="112"/>
      <c r="CZY9" s="112"/>
      <c r="CZZ9" s="112"/>
      <c r="DAA9" s="112"/>
      <c r="DAB9" s="112"/>
      <c r="DAC9" s="112"/>
      <c r="DAD9" s="112"/>
      <c r="DAE9" s="112"/>
      <c r="DAF9" s="112"/>
      <c r="DAG9" s="112"/>
      <c r="DAH9" s="112"/>
      <c r="DAI9" s="112"/>
      <c r="DAJ9" s="112"/>
      <c r="DAK9" s="112"/>
      <c r="DAL9" s="112"/>
      <c r="DAM9" s="112"/>
      <c r="DAN9" s="112"/>
      <c r="DAO9" s="112"/>
      <c r="DAP9" s="112"/>
      <c r="DAQ9" s="112"/>
      <c r="DAR9" s="112"/>
      <c r="DAS9" s="112"/>
      <c r="DAT9" s="112"/>
      <c r="DAU9" s="112"/>
      <c r="DAV9" s="112"/>
      <c r="DAW9" s="112"/>
      <c r="DAX9" s="112"/>
      <c r="DAY9" s="112"/>
      <c r="DAZ9" s="112"/>
      <c r="DBA9" s="112"/>
      <c r="DBB9" s="112"/>
      <c r="DBC9" s="112"/>
      <c r="DBD9" s="112"/>
      <c r="DBE9" s="112"/>
      <c r="DBF9" s="112"/>
      <c r="DBG9" s="112"/>
      <c r="DBH9" s="112"/>
      <c r="DBI9" s="112"/>
      <c r="DBJ9" s="112"/>
      <c r="DBK9" s="112"/>
      <c r="DBL9" s="112"/>
      <c r="DBM9" s="112"/>
      <c r="DBN9" s="112"/>
      <c r="DBO9" s="112"/>
      <c r="DBP9" s="112"/>
      <c r="DBQ9" s="112"/>
      <c r="DBR9" s="112"/>
      <c r="DBS9" s="112"/>
      <c r="DBT9" s="112"/>
      <c r="DBU9" s="112"/>
      <c r="DBV9" s="112"/>
      <c r="DBW9" s="112"/>
      <c r="DBX9" s="112"/>
      <c r="DBY9" s="112"/>
      <c r="DBZ9" s="112"/>
      <c r="DCA9" s="112"/>
      <c r="DCB9" s="112"/>
      <c r="DCC9" s="112"/>
      <c r="DCD9" s="112"/>
      <c r="DCE9" s="112"/>
      <c r="DCF9" s="112"/>
      <c r="DCG9" s="112"/>
      <c r="DCH9" s="112"/>
      <c r="DCI9" s="112"/>
      <c r="DCJ9" s="112"/>
      <c r="DCK9" s="112"/>
      <c r="DCL9" s="112"/>
      <c r="DCM9" s="112"/>
      <c r="DCN9" s="112"/>
      <c r="DCO9" s="112"/>
      <c r="DCP9" s="112"/>
      <c r="DCQ9" s="112"/>
      <c r="DCR9" s="112"/>
      <c r="DCS9" s="112"/>
      <c r="DCT9" s="112"/>
      <c r="DCU9" s="112"/>
      <c r="DCV9" s="112"/>
      <c r="DCW9" s="112"/>
      <c r="DCX9" s="112"/>
      <c r="DCY9" s="112"/>
      <c r="DCZ9" s="112"/>
      <c r="DDA9" s="112"/>
      <c r="DDB9" s="112"/>
      <c r="DDC9" s="112"/>
      <c r="DDD9" s="112"/>
      <c r="DDE9" s="112"/>
      <c r="DDF9" s="112"/>
      <c r="DDG9" s="112"/>
      <c r="DDH9" s="112"/>
      <c r="DDI9" s="112"/>
      <c r="DDJ9" s="112"/>
      <c r="DDK9" s="112"/>
      <c r="DDL9" s="112"/>
      <c r="DDM9" s="112"/>
      <c r="DDN9" s="112"/>
      <c r="DDO9" s="112"/>
      <c r="DDP9" s="112"/>
      <c r="DDQ9" s="112"/>
      <c r="DDR9" s="112"/>
      <c r="DDS9" s="112"/>
      <c r="DDT9" s="112"/>
      <c r="DDU9" s="112"/>
      <c r="DDV9" s="112"/>
      <c r="DDW9" s="112"/>
      <c r="DDX9" s="112"/>
      <c r="DDY9" s="112"/>
      <c r="DDZ9" s="112"/>
      <c r="DEA9" s="112"/>
      <c r="DEB9" s="112"/>
      <c r="DEC9" s="112"/>
      <c r="DED9" s="112"/>
      <c r="DEE9" s="112"/>
      <c r="DEF9" s="112"/>
      <c r="DEG9" s="112"/>
      <c r="DEH9" s="112"/>
      <c r="DEI9" s="112"/>
      <c r="DEJ9" s="112"/>
      <c r="DEK9" s="112"/>
      <c r="DEL9" s="112"/>
      <c r="DEM9" s="112"/>
      <c r="DEN9" s="112"/>
      <c r="DEO9" s="112"/>
      <c r="DEP9" s="112"/>
      <c r="DEQ9" s="112"/>
      <c r="DER9" s="112"/>
      <c r="DES9" s="112"/>
      <c r="DET9" s="112"/>
      <c r="DEU9" s="112"/>
      <c r="DEV9" s="112"/>
      <c r="DEW9" s="112"/>
      <c r="DEX9" s="112"/>
      <c r="DEY9" s="112"/>
      <c r="DEZ9" s="112"/>
      <c r="DFA9" s="112"/>
      <c r="DFB9" s="112"/>
      <c r="DFC9" s="112"/>
      <c r="DFD9" s="112"/>
      <c r="DFE9" s="112"/>
      <c r="DFF9" s="112"/>
      <c r="DFG9" s="112"/>
      <c r="DFH9" s="112"/>
      <c r="DFI9" s="112"/>
      <c r="DFJ9" s="112"/>
      <c r="DFK9" s="112"/>
      <c r="DFL9" s="112"/>
      <c r="DFM9" s="112"/>
      <c r="DFN9" s="112"/>
      <c r="DFO9" s="112"/>
      <c r="DFP9" s="112"/>
      <c r="DFQ9" s="112"/>
      <c r="DFR9" s="112"/>
      <c r="DFS9" s="112"/>
      <c r="DFT9" s="112"/>
      <c r="DFU9" s="112"/>
      <c r="DFV9" s="112"/>
      <c r="DFW9" s="112"/>
      <c r="DFX9" s="112"/>
      <c r="DFY9" s="112"/>
      <c r="DFZ9" s="112"/>
      <c r="DGA9" s="112"/>
      <c r="DGB9" s="112"/>
      <c r="DGC9" s="112"/>
      <c r="DGD9" s="112"/>
      <c r="DGE9" s="112"/>
      <c r="DGF9" s="112"/>
      <c r="DGG9" s="112"/>
      <c r="DGH9" s="112"/>
      <c r="DGI9" s="112"/>
      <c r="DGJ9" s="112"/>
      <c r="DGK9" s="112"/>
      <c r="DGL9" s="112"/>
      <c r="DGM9" s="112"/>
      <c r="DGN9" s="112"/>
      <c r="DGO9" s="112"/>
      <c r="DGP9" s="112"/>
      <c r="DGQ9" s="112"/>
      <c r="DGR9" s="112"/>
      <c r="DGS9" s="112"/>
      <c r="DGT9" s="112"/>
      <c r="DGU9" s="112"/>
      <c r="DGV9" s="112"/>
      <c r="DGW9" s="112"/>
      <c r="DGX9" s="112"/>
      <c r="DGY9" s="112"/>
      <c r="DGZ9" s="112"/>
      <c r="DHA9" s="112"/>
      <c r="DHB9" s="112"/>
      <c r="DHC9" s="112"/>
      <c r="DHD9" s="112"/>
      <c r="DHE9" s="112"/>
      <c r="DHF9" s="112"/>
      <c r="DHG9" s="112"/>
      <c r="DHH9" s="112"/>
      <c r="DHI9" s="112"/>
      <c r="DHJ9" s="112"/>
      <c r="DHK9" s="112"/>
      <c r="DHL9" s="112"/>
      <c r="DHM9" s="112"/>
      <c r="DHN9" s="112"/>
      <c r="DHO9" s="112"/>
      <c r="DHP9" s="112"/>
      <c r="DHQ9" s="112"/>
      <c r="DHR9" s="112"/>
      <c r="DHS9" s="112"/>
      <c r="DHT9" s="112"/>
      <c r="DHU9" s="112"/>
      <c r="DHV9" s="112"/>
      <c r="DHW9" s="112"/>
      <c r="DHX9" s="112"/>
      <c r="DHY9" s="112"/>
      <c r="DHZ9" s="112"/>
      <c r="DIA9" s="112"/>
      <c r="DIB9" s="112"/>
      <c r="DIC9" s="112"/>
      <c r="DID9" s="112"/>
      <c r="DIE9" s="112"/>
      <c r="DIF9" s="112"/>
      <c r="DIG9" s="112"/>
      <c r="DIH9" s="112"/>
      <c r="DII9" s="112"/>
      <c r="DIJ9" s="112"/>
      <c r="DIK9" s="112"/>
      <c r="DIL9" s="112"/>
      <c r="DIM9" s="112"/>
      <c r="DIN9" s="112"/>
      <c r="DIO9" s="112"/>
      <c r="DIP9" s="112"/>
      <c r="DIQ9" s="112"/>
      <c r="DIR9" s="112"/>
      <c r="DIS9" s="112"/>
      <c r="DIT9" s="112"/>
      <c r="DIU9" s="112"/>
      <c r="DIV9" s="112"/>
      <c r="DIW9" s="112"/>
      <c r="DIX9" s="112"/>
      <c r="DIY9" s="112"/>
      <c r="DIZ9" s="112"/>
      <c r="DJA9" s="112"/>
      <c r="DJB9" s="112"/>
      <c r="DJC9" s="112"/>
      <c r="DJD9" s="112"/>
      <c r="DJE9" s="112"/>
      <c r="DJF9" s="112"/>
      <c r="DJG9" s="112"/>
      <c r="DJH9" s="112"/>
      <c r="DJI9" s="112"/>
      <c r="DJJ9" s="112"/>
      <c r="DJK9" s="112"/>
      <c r="DJL9" s="112"/>
      <c r="DJM9" s="112"/>
      <c r="DJN9" s="112"/>
      <c r="DJO9" s="112"/>
      <c r="DJP9" s="112"/>
      <c r="DJQ9" s="112"/>
      <c r="DJR9" s="112"/>
      <c r="DJS9" s="112"/>
      <c r="DJT9" s="112"/>
      <c r="DJU9" s="112"/>
      <c r="DJV9" s="112"/>
      <c r="DJW9" s="112"/>
      <c r="DJX9" s="112"/>
      <c r="DJY9" s="112"/>
      <c r="DJZ9" s="112"/>
      <c r="DKA9" s="112"/>
      <c r="DKB9" s="112"/>
      <c r="DKC9" s="112"/>
      <c r="DKD9" s="112"/>
      <c r="DKE9" s="112"/>
      <c r="DKF9" s="112"/>
      <c r="DKG9" s="112"/>
      <c r="DKH9" s="112"/>
      <c r="DKI9" s="112"/>
      <c r="DKJ9" s="112"/>
      <c r="DKK9" s="112"/>
      <c r="DKL9" s="112"/>
      <c r="DKM9" s="112"/>
      <c r="DKN9" s="112"/>
      <c r="DKO9" s="112"/>
      <c r="DKP9" s="112"/>
      <c r="DKQ9" s="112"/>
      <c r="DKR9" s="112"/>
      <c r="DKS9" s="112"/>
      <c r="DKT9" s="112"/>
      <c r="DKU9" s="112"/>
      <c r="DKV9" s="112"/>
      <c r="DKW9" s="112"/>
      <c r="DKX9" s="112"/>
      <c r="DKY9" s="112"/>
      <c r="DKZ9" s="112"/>
      <c r="DLA9" s="112"/>
      <c r="DLB9" s="112"/>
      <c r="DLC9" s="112"/>
      <c r="DLD9" s="112"/>
      <c r="DLE9" s="112"/>
      <c r="DLF9" s="112"/>
      <c r="DLG9" s="112"/>
      <c r="DLH9" s="112"/>
      <c r="DLI9" s="112"/>
      <c r="DLJ9" s="112"/>
      <c r="DLK9" s="112"/>
      <c r="DLL9" s="112"/>
      <c r="DLM9" s="112"/>
      <c r="DLN9" s="112"/>
      <c r="DLO9" s="112"/>
      <c r="DLP9" s="112"/>
      <c r="DLQ9" s="112"/>
      <c r="DLR9" s="112"/>
      <c r="DLS9" s="112"/>
      <c r="DLT9" s="112"/>
      <c r="DLU9" s="112"/>
      <c r="DLV9" s="112"/>
      <c r="DLW9" s="112"/>
      <c r="DLX9" s="112"/>
      <c r="DLY9" s="112"/>
      <c r="DLZ9" s="112"/>
      <c r="DMA9" s="112"/>
      <c r="DMB9" s="112"/>
      <c r="DMC9" s="112"/>
      <c r="DMD9" s="112"/>
      <c r="DME9" s="112"/>
      <c r="DMF9" s="112"/>
      <c r="DMG9" s="112"/>
      <c r="DMH9" s="112"/>
      <c r="DMI9" s="112"/>
      <c r="DMJ9" s="112"/>
      <c r="DMK9" s="112"/>
      <c r="DML9" s="112"/>
      <c r="DMM9" s="112"/>
      <c r="DMN9" s="112"/>
      <c r="DMO9" s="112"/>
      <c r="DMP9" s="112"/>
      <c r="DMQ9" s="112"/>
      <c r="DMR9" s="112"/>
      <c r="DMS9" s="112"/>
      <c r="DMT9" s="112"/>
      <c r="DMU9" s="112"/>
      <c r="DMV9" s="112"/>
      <c r="DMW9" s="112"/>
      <c r="DMX9" s="112"/>
      <c r="DMY9" s="112"/>
      <c r="DMZ9" s="112"/>
      <c r="DNA9" s="112"/>
      <c r="DNB9" s="112"/>
      <c r="DNC9" s="112"/>
      <c r="DND9" s="112"/>
      <c r="DNE9" s="112"/>
      <c r="DNF9" s="112"/>
      <c r="DNG9" s="112"/>
      <c r="DNH9" s="112"/>
      <c r="DNI9" s="112"/>
      <c r="DNJ9" s="112"/>
      <c r="DNK9" s="112"/>
      <c r="DNL9" s="112"/>
      <c r="DNM9" s="112"/>
      <c r="DNN9" s="112"/>
      <c r="DNO9" s="112"/>
      <c r="DNP9" s="112"/>
      <c r="DNQ9" s="112"/>
      <c r="DNR9" s="112"/>
      <c r="DNS9" s="112"/>
      <c r="DNT9" s="112"/>
      <c r="DNU9" s="112"/>
      <c r="DNV9" s="112"/>
      <c r="DNW9" s="112"/>
      <c r="DNX9" s="112"/>
      <c r="DNY9" s="112"/>
      <c r="DNZ9" s="112"/>
      <c r="DOA9" s="112"/>
      <c r="DOB9" s="112"/>
      <c r="DOC9" s="112"/>
      <c r="DOD9" s="112"/>
      <c r="DOE9" s="112"/>
      <c r="DOF9" s="112"/>
      <c r="DOG9" s="112"/>
      <c r="DOH9" s="112"/>
      <c r="DOI9" s="112"/>
      <c r="DOJ9" s="112"/>
      <c r="DOK9" s="112"/>
      <c r="DOL9" s="112"/>
      <c r="DOM9" s="112"/>
      <c r="DON9" s="112"/>
      <c r="DOO9" s="112"/>
      <c r="DOP9" s="112"/>
      <c r="DOQ9" s="112"/>
      <c r="DOR9" s="112"/>
      <c r="DOS9" s="112"/>
      <c r="DOT9" s="112"/>
      <c r="DOU9" s="112"/>
      <c r="DOV9" s="112"/>
      <c r="DOW9" s="112"/>
      <c r="DOX9" s="112"/>
      <c r="DOY9" s="112"/>
      <c r="DOZ9" s="112"/>
      <c r="DPA9" s="112"/>
      <c r="DPB9" s="112"/>
      <c r="DPC9" s="112"/>
      <c r="DPD9" s="112"/>
      <c r="DPE9" s="112"/>
      <c r="DPF9" s="112"/>
      <c r="DPG9" s="112"/>
      <c r="DPH9" s="112"/>
      <c r="DPI9" s="112"/>
      <c r="DPJ9" s="112"/>
      <c r="DPK9" s="112"/>
      <c r="DPL9" s="112"/>
      <c r="DPM9" s="112"/>
      <c r="DPN9" s="112"/>
      <c r="DPO9" s="112"/>
      <c r="DPP9" s="112"/>
      <c r="DPQ9" s="112"/>
      <c r="DPR9" s="112"/>
      <c r="DPS9" s="112"/>
      <c r="DPT9" s="112"/>
      <c r="DPU9" s="112"/>
      <c r="DPV9" s="112"/>
      <c r="DPW9" s="112"/>
      <c r="DPX9" s="112"/>
      <c r="DPY9" s="112"/>
      <c r="DPZ9" s="112"/>
      <c r="DQA9" s="112"/>
      <c r="DQB9" s="112"/>
      <c r="DQC9" s="112"/>
      <c r="DQD9" s="112"/>
      <c r="DQE9" s="112"/>
      <c r="DQF9" s="112"/>
      <c r="DQG9" s="112"/>
      <c r="DQH9" s="112"/>
      <c r="DQI9" s="112"/>
      <c r="DQJ9" s="112"/>
      <c r="DQK9" s="112"/>
      <c r="DQL9" s="112"/>
      <c r="DQM9" s="112"/>
      <c r="DQN9" s="112"/>
      <c r="DQO9" s="112"/>
      <c r="DQP9" s="112"/>
      <c r="DQQ9" s="112"/>
      <c r="DQR9" s="112"/>
      <c r="DQS9" s="112"/>
      <c r="DQT9" s="112"/>
      <c r="DQU9" s="112"/>
      <c r="DQV9" s="112"/>
      <c r="DQW9" s="112"/>
      <c r="DQX9" s="112"/>
      <c r="DQY9" s="112"/>
      <c r="DQZ9" s="112"/>
      <c r="DRA9" s="112"/>
      <c r="DRB9" s="112"/>
      <c r="DRC9" s="112"/>
      <c r="DRD9" s="112"/>
      <c r="DRE9" s="112"/>
      <c r="DRF9" s="112"/>
      <c r="DRG9" s="112"/>
      <c r="DRH9" s="112"/>
      <c r="DRI9" s="112"/>
      <c r="DRJ9" s="112"/>
      <c r="DRK9" s="112"/>
      <c r="DRL9" s="112"/>
      <c r="DRM9" s="112"/>
      <c r="DRN9" s="112"/>
      <c r="DRO9" s="112"/>
      <c r="DRP9" s="112"/>
      <c r="DRQ9" s="112"/>
      <c r="DRR9" s="112"/>
      <c r="DRS9" s="112"/>
      <c r="DRT9" s="112"/>
      <c r="DRU9" s="112"/>
      <c r="DRV9" s="112"/>
      <c r="DRW9" s="112"/>
      <c r="DRX9" s="112"/>
      <c r="DRY9" s="112"/>
      <c r="DRZ9" s="112"/>
      <c r="DSA9" s="112"/>
      <c r="DSB9" s="112"/>
      <c r="DSC9" s="112"/>
      <c r="DSD9" s="112"/>
      <c r="DSE9" s="112"/>
      <c r="DSF9" s="112"/>
      <c r="DSG9" s="112"/>
      <c r="DSH9" s="112"/>
      <c r="DSI9" s="112"/>
      <c r="DSJ9" s="112"/>
      <c r="DSK9" s="112"/>
      <c r="DSL9" s="112"/>
      <c r="DSM9" s="112"/>
      <c r="DSN9" s="112"/>
      <c r="DSO9" s="112"/>
      <c r="DSP9" s="112"/>
      <c r="DSQ9" s="112"/>
      <c r="DSR9" s="112"/>
      <c r="DSS9" s="112"/>
      <c r="DST9" s="112"/>
      <c r="DSU9" s="112"/>
      <c r="DSV9" s="112"/>
      <c r="DSW9" s="112"/>
      <c r="DSX9" s="112"/>
      <c r="DSY9" s="112"/>
      <c r="DSZ9" s="112"/>
      <c r="DTA9" s="112"/>
      <c r="DTB9" s="112"/>
      <c r="DTC9" s="112"/>
      <c r="DTD9" s="112"/>
      <c r="DTE9" s="112"/>
      <c r="DTF9" s="112"/>
      <c r="DTG9" s="112"/>
      <c r="DTH9" s="112"/>
      <c r="DTI9" s="112"/>
      <c r="DTJ9" s="112"/>
      <c r="DTK9" s="112"/>
      <c r="DTL9" s="112"/>
      <c r="DTM9" s="112"/>
      <c r="DTN9" s="112"/>
      <c r="DTO9" s="112"/>
      <c r="DTP9" s="112"/>
      <c r="DTQ9" s="112"/>
      <c r="DTR9" s="112"/>
      <c r="DTS9" s="112"/>
      <c r="DTT9" s="112"/>
      <c r="DTU9" s="112"/>
      <c r="DTV9" s="112"/>
      <c r="DTW9" s="112"/>
      <c r="DTX9" s="112"/>
      <c r="DTY9" s="112"/>
      <c r="DTZ9" s="112"/>
      <c r="DUA9" s="112"/>
      <c r="DUB9" s="112"/>
      <c r="DUC9" s="112"/>
      <c r="DUD9" s="112"/>
      <c r="DUE9" s="112"/>
      <c r="DUF9" s="112"/>
      <c r="DUG9" s="112"/>
      <c r="DUH9" s="112"/>
      <c r="DUI9" s="112"/>
      <c r="DUJ9" s="112"/>
      <c r="DUK9" s="112"/>
      <c r="DUL9" s="112"/>
      <c r="DUM9" s="112"/>
      <c r="DUN9" s="112"/>
      <c r="DUO9" s="112"/>
      <c r="DUP9" s="112"/>
      <c r="DUQ9" s="112"/>
      <c r="DUR9" s="112"/>
      <c r="DUS9" s="112"/>
      <c r="DUT9" s="112"/>
      <c r="DUU9" s="112"/>
      <c r="DUV9" s="112"/>
      <c r="DUW9" s="112"/>
      <c r="DUX9" s="112"/>
      <c r="DUY9" s="112"/>
      <c r="DUZ9" s="112"/>
      <c r="DVA9" s="112"/>
      <c r="DVB9" s="112"/>
      <c r="DVC9" s="112"/>
      <c r="DVD9" s="112"/>
      <c r="DVE9" s="112"/>
      <c r="DVF9" s="112"/>
      <c r="DVG9" s="112"/>
      <c r="DVH9" s="112"/>
      <c r="DVI9" s="112"/>
      <c r="DVJ9" s="112"/>
      <c r="DVK9" s="112"/>
      <c r="DVL9" s="112"/>
      <c r="DVM9" s="112"/>
      <c r="DVN9" s="112"/>
      <c r="DVO9" s="112"/>
      <c r="DVP9" s="112"/>
      <c r="DVQ9" s="112"/>
      <c r="DVR9" s="112"/>
      <c r="DVS9" s="112"/>
      <c r="DVT9" s="112"/>
      <c r="DVU9" s="112"/>
      <c r="DVV9" s="112"/>
      <c r="DVW9" s="112"/>
      <c r="DVX9" s="112"/>
      <c r="DVY9" s="112"/>
      <c r="DVZ9" s="112"/>
      <c r="DWA9" s="112"/>
      <c r="DWB9" s="112"/>
      <c r="DWC9" s="112"/>
      <c r="DWD9" s="112"/>
      <c r="DWE9" s="112"/>
      <c r="DWF9" s="112"/>
      <c r="DWG9" s="112"/>
      <c r="DWH9" s="112"/>
      <c r="DWI9" s="112"/>
      <c r="DWJ9" s="112"/>
      <c r="DWK9" s="112"/>
      <c r="DWL9" s="112"/>
      <c r="DWM9" s="112"/>
      <c r="DWN9" s="112"/>
      <c r="DWO9" s="112"/>
      <c r="DWP9" s="112"/>
      <c r="DWQ9" s="112"/>
      <c r="DWR9" s="112"/>
      <c r="DWS9" s="112"/>
      <c r="DWT9" s="112"/>
      <c r="DWU9" s="112"/>
      <c r="DWV9" s="112"/>
      <c r="DWW9" s="112"/>
      <c r="DWX9" s="112"/>
      <c r="DWY9" s="112"/>
      <c r="DWZ9" s="112"/>
      <c r="DXA9" s="112"/>
      <c r="DXB9" s="112"/>
      <c r="DXC9" s="112"/>
      <c r="DXD9" s="112"/>
      <c r="DXE9" s="112"/>
      <c r="DXF9" s="112"/>
      <c r="DXG9" s="112"/>
      <c r="DXH9" s="112"/>
      <c r="DXI9" s="112"/>
      <c r="DXJ9" s="112"/>
      <c r="DXK9" s="112"/>
      <c r="DXL9" s="112"/>
      <c r="DXM9" s="112"/>
      <c r="DXN9" s="112"/>
      <c r="DXO9" s="112"/>
      <c r="DXP9" s="112"/>
      <c r="DXQ9" s="112"/>
      <c r="DXR9" s="112"/>
      <c r="DXS9" s="112"/>
      <c r="DXT9" s="112"/>
      <c r="DXU9" s="112"/>
      <c r="DXV9" s="112"/>
      <c r="DXW9" s="112"/>
      <c r="DXX9" s="112"/>
      <c r="DXY9" s="112"/>
      <c r="DXZ9" s="112"/>
      <c r="DYA9" s="112"/>
      <c r="DYB9" s="112"/>
      <c r="DYC9" s="112"/>
      <c r="DYD9" s="112"/>
      <c r="DYE9" s="112"/>
      <c r="DYF9" s="112"/>
      <c r="DYG9" s="112"/>
      <c r="DYH9" s="112"/>
      <c r="DYI9" s="112"/>
      <c r="DYJ9" s="112"/>
      <c r="DYK9" s="112"/>
      <c r="DYL9" s="112"/>
      <c r="DYM9" s="112"/>
      <c r="DYN9" s="112"/>
      <c r="DYO9" s="112"/>
      <c r="DYP9" s="112"/>
      <c r="DYQ9" s="112"/>
      <c r="DYR9" s="112"/>
      <c r="DYS9" s="112"/>
      <c r="DYT9" s="112"/>
      <c r="DYU9" s="112"/>
      <c r="DYV9" s="112"/>
      <c r="DYW9" s="112"/>
      <c r="DYX9" s="112"/>
      <c r="DYY9" s="112"/>
      <c r="DYZ9" s="112"/>
      <c r="DZA9" s="112"/>
      <c r="DZB9" s="112"/>
      <c r="DZC9" s="112"/>
      <c r="DZD9" s="112"/>
      <c r="DZE9" s="112"/>
      <c r="DZF9" s="112"/>
      <c r="DZG9" s="112"/>
      <c r="DZH9" s="112"/>
      <c r="DZI9" s="112"/>
      <c r="DZJ9" s="112"/>
      <c r="DZK9" s="112"/>
      <c r="DZL9" s="112"/>
      <c r="DZM9" s="112"/>
      <c r="DZN9" s="112"/>
      <c r="DZO9" s="112"/>
      <c r="DZP9" s="112"/>
      <c r="DZQ9" s="112"/>
      <c r="DZR9" s="112"/>
      <c r="DZS9" s="112"/>
      <c r="DZT9" s="112"/>
      <c r="DZU9" s="112"/>
      <c r="DZV9" s="112"/>
      <c r="DZW9" s="112"/>
      <c r="DZX9" s="112"/>
      <c r="DZY9" s="112"/>
      <c r="DZZ9" s="112"/>
      <c r="EAA9" s="112"/>
      <c r="EAB9" s="112"/>
      <c r="EAC9" s="112"/>
      <c r="EAD9" s="112"/>
      <c r="EAE9" s="112"/>
      <c r="EAF9" s="112"/>
      <c r="EAG9" s="112"/>
      <c r="EAH9" s="112"/>
      <c r="EAI9" s="112"/>
      <c r="EAJ9" s="112"/>
      <c r="EAK9" s="112"/>
      <c r="EAL9" s="112"/>
      <c r="EAM9" s="112"/>
      <c r="EAN9" s="112"/>
      <c r="EAO9" s="112"/>
      <c r="EAP9" s="112"/>
      <c r="EAQ9" s="112"/>
      <c r="EAR9" s="112"/>
      <c r="EAS9" s="112"/>
      <c r="EAT9" s="112"/>
      <c r="EAU9" s="112"/>
      <c r="EAV9" s="112"/>
      <c r="EAW9" s="112"/>
      <c r="EAX9" s="112"/>
      <c r="EAY9" s="112"/>
      <c r="EAZ9" s="112"/>
      <c r="EBA9" s="112"/>
      <c r="EBB9" s="112"/>
      <c r="EBC9" s="112"/>
      <c r="EBD9" s="112"/>
      <c r="EBE9" s="112"/>
      <c r="EBF9" s="112"/>
      <c r="EBG9" s="112"/>
      <c r="EBH9" s="112"/>
      <c r="EBI9" s="112"/>
      <c r="EBJ9" s="112"/>
      <c r="EBK9" s="112"/>
      <c r="EBL9" s="112"/>
      <c r="EBM9" s="112"/>
      <c r="EBN9" s="112"/>
      <c r="EBO9" s="112"/>
      <c r="EBP9" s="112"/>
      <c r="EBQ9" s="112"/>
      <c r="EBR9" s="112"/>
      <c r="EBS9" s="112"/>
      <c r="EBT9" s="112"/>
      <c r="EBU9" s="112"/>
      <c r="EBV9" s="112"/>
      <c r="EBW9" s="112"/>
      <c r="EBX9" s="112"/>
      <c r="EBY9" s="112"/>
      <c r="EBZ9" s="112"/>
      <c r="ECA9" s="112"/>
      <c r="ECB9" s="112"/>
      <c r="ECC9" s="112"/>
      <c r="ECD9" s="112"/>
      <c r="ECE9" s="112"/>
      <c r="ECF9" s="112"/>
      <c r="ECG9" s="112"/>
      <c r="ECH9" s="112"/>
      <c r="ECI9" s="112"/>
      <c r="ECJ9" s="112"/>
      <c r="ECK9" s="112"/>
      <c r="ECL9" s="112"/>
      <c r="ECM9" s="112"/>
      <c r="ECN9" s="112"/>
      <c r="ECO9" s="112"/>
      <c r="ECP9" s="112"/>
      <c r="ECQ9" s="112"/>
      <c r="ECR9" s="112"/>
      <c r="ECS9" s="112"/>
      <c r="ECT9" s="112"/>
      <c r="ECU9" s="112"/>
      <c r="ECV9" s="112"/>
      <c r="ECW9" s="112"/>
      <c r="ECX9" s="112"/>
      <c r="ECY9" s="112"/>
      <c r="ECZ9" s="112"/>
      <c r="EDA9" s="112"/>
      <c r="EDB9" s="112"/>
      <c r="EDC9" s="112"/>
      <c r="EDD9" s="112"/>
      <c r="EDE9" s="112"/>
      <c r="EDF9" s="112"/>
      <c r="EDG9" s="112"/>
      <c r="EDH9" s="112"/>
      <c r="EDI9" s="112"/>
      <c r="EDJ9" s="112"/>
      <c r="EDK9" s="112"/>
      <c r="EDL9" s="112"/>
      <c r="EDM9" s="112"/>
      <c r="EDN9" s="112"/>
      <c r="EDO9" s="112"/>
      <c r="EDP9" s="112"/>
      <c r="EDQ9" s="112"/>
      <c r="EDR9" s="112"/>
      <c r="EDS9" s="112"/>
      <c r="EDT9" s="112"/>
      <c r="EDU9" s="112"/>
      <c r="EDV9" s="112"/>
      <c r="EDW9" s="112"/>
      <c r="EDX9" s="112"/>
      <c r="EDY9" s="112"/>
      <c r="EDZ9" s="112"/>
      <c r="EEA9" s="112"/>
      <c r="EEB9" s="112"/>
      <c r="EEC9" s="112"/>
      <c r="EED9" s="112"/>
      <c r="EEE9" s="112"/>
      <c r="EEF9" s="112"/>
      <c r="EEG9" s="112"/>
      <c r="EEH9" s="112"/>
      <c r="EEI9" s="112"/>
      <c r="EEJ9" s="112"/>
      <c r="EEK9" s="112"/>
      <c r="EEL9" s="112"/>
      <c r="EEM9" s="112"/>
      <c r="EEN9" s="112"/>
      <c r="EEO9" s="112"/>
      <c r="EEP9" s="112"/>
      <c r="EEQ9" s="112"/>
      <c r="EER9" s="112"/>
      <c r="EES9" s="112"/>
      <c r="EET9" s="112"/>
      <c r="EEU9" s="112"/>
      <c r="EEV9" s="112"/>
      <c r="EEW9" s="112"/>
      <c r="EEX9" s="112"/>
      <c r="EEY9" s="112"/>
      <c r="EEZ9" s="112"/>
      <c r="EFA9" s="112"/>
      <c r="EFB9" s="112"/>
      <c r="EFC9" s="112"/>
      <c r="EFD9" s="112"/>
      <c r="EFE9" s="112"/>
      <c r="EFF9" s="112"/>
      <c r="EFG9" s="112"/>
      <c r="EFH9" s="112"/>
      <c r="EFI9" s="112"/>
      <c r="EFJ9" s="112"/>
      <c r="EFK9" s="112"/>
      <c r="EFL9" s="112"/>
      <c r="EFM9" s="112"/>
      <c r="EFN9" s="112"/>
      <c r="EFO9" s="112"/>
      <c r="EFP9" s="112"/>
      <c r="EFQ9" s="112"/>
      <c r="EFR9" s="112"/>
      <c r="EFS9" s="112"/>
      <c r="EFT9" s="112"/>
      <c r="EFU9" s="112"/>
      <c r="EFV9" s="112"/>
      <c r="EFW9" s="112"/>
      <c r="EFX9" s="112"/>
      <c r="EFY9" s="112"/>
      <c r="EFZ9" s="112"/>
      <c r="EGA9" s="112"/>
      <c r="EGB9" s="112"/>
      <c r="EGC9" s="112"/>
      <c r="EGD9" s="112"/>
      <c r="EGE9" s="112"/>
      <c r="EGF9" s="112"/>
      <c r="EGG9" s="112"/>
      <c r="EGH9" s="112"/>
      <c r="EGI9" s="112"/>
      <c r="EGJ9" s="112"/>
      <c r="EGK9" s="112"/>
      <c r="EGL9" s="112"/>
      <c r="EGM9" s="112"/>
      <c r="EGN9" s="112"/>
      <c r="EGO9" s="112"/>
      <c r="EGP9" s="112"/>
      <c r="EGQ9" s="112"/>
      <c r="EGR9" s="112"/>
      <c r="EGS9" s="112"/>
      <c r="EGT9" s="112"/>
      <c r="EGU9" s="112"/>
      <c r="EGV9" s="112"/>
      <c r="EGW9" s="112"/>
      <c r="EGX9" s="112"/>
      <c r="EGY9" s="112"/>
      <c r="EGZ9" s="112"/>
      <c r="EHA9" s="112"/>
      <c r="EHB9" s="112"/>
      <c r="EHC9" s="112"/>
      <c r="EHD9" s="112"/>
      <c r="EHE9" s="112"/>
      <c r="EHF9" s="112"/>
      <c r="EHG9" s="112"/>
      <c r="EHH9" s="112"/>
      <c r="EHI9" s="112"/>
      <c r="EHJ9" s="112"/>
      <c r="EHK9" s="112"/>
      <c r="EHL9" s="112"/>
      <c r="EHM9" s="112"/>
      <c r="EHN9" s="112"/>
      <c r="EHO9" s="112"/>
      <c r="EHP9" s="112"/>
      <c r="EHQ9" s="112"/>
      <c r="EHR9" s="112"/>
      <c r="EHS9" s="112"/>
      <c r="EHT9" s="112"/>
      <c r="EHU9" s="112"/>
      <c r="EHV9" s="112"/>
      <c r="EHW9" s="112"/>
      <c r="EHX9" s="112"/>
      <c r="EHY9" s="112"/>
      <c r="EHZ9" s="112"/>
      <c r="EIA9" s="112"/>
      <c r="EIB9" s="112"/>
      <c r="EIC9" s="112"/>
      <c r="EID9" s="112"/>
      <c r="EIE9" s="112"/>
      <c r="EIF9" s="112"/>
      <c r="EIG9" s="112"/>
      <c r="EIH9" s="112"/>
      <c r="EII9" s="112"/>
      <c r="EIJ9" s="112"/>
      <c r="EIK9" s="112"/>
      <c r="EIL9" s="112"/>
      <c r="EIM9" s="112"/>
      <c r="EIN9" s="112"/>
      <c r="EIO9" s="112"/>
      <c r="EIP9" s="112"/>
      <c r="EIQ9" s="112"/>
      <c r="EIR9" s="112"/>
      <c r="EIS9" s="112"/>
      <c r="EIT9" s="112"/>
      <c r="EIU9" s="112"/>
      <c r="EIV9" s="112"/>
      <c r="EIW9" s="112"/>
      <c r="EIX9" s="112"/>
      <c r="EIY9" s="112"/>
      <c r="EIZ9" s="112"/>
      <c r="EJA9" s="112"/>
      <c r="EJB9" s="112"/>
      <c r="EJC9" s="112"/>
      <c r="EJD9" s="112"/>
      <c r="EJE9" s="112"/>
      <c r="EJF9" s="112"/>
      <c r="EJG9" s="112"/>
      <c r="EJH9" s="112"/>
      <c r="EJI9" s="112"/>
      <c r="EJJ9" s="112"/>
      <c r="EJK9" s="112"/>
      <c r="EJL9" s="112"/>
      <c r="EJM9" s="112"/>
      <c r="EJN9" s="112"/>
      <c r="EJO9" s="112"/>
      <c r="EJP9" s="112"/>
      <c r="EJQ9" s="112"/>
      <c r="EJR9" s="112"/>
      <c r="EJS9" s="112"/>
      <c r="EJT9" s="112"/>
      <c r="EJU9" s="112"/>
      <c r="EJV9" s="112"/>
      <c r="EJW9" s="112"/>
      <c r="EJX9" s="112"/>
      <c r="EJY9" s="112"/>
      <c r="EJZ9" s="112"/>
      <c r="EKA9" s="112"/>
      <c r="EKB9" s="112"/>
      <c r="EKC9" s="112"/>
      <c r="EKD9" s="112"/>
      <c r="EKE9" s="112"/>
      <c r="EKF9" s="112"/>
      <c r="EKG9" s="112"/>
      <c r="EKH9" s="112"/>
      <c r="EKI9" s="112"/>
      <c r="EKJ9" s="112"/>
      <c r="EKK9" s="112"/>
      <c r="EKL9" s="112"/>
      <c r="EKM9" s="112"/>
      <c r="EKN9" s="112"/>
      <c r="EKO9" s="112"/>
      <c r="EKP9" s="112"/>
      <c r="EKQ9" s="112"/>
      <c r="EKR9" s="112"/>
      <c r="EKS9" s="112"/>
      <c r="EKT9" s="112"/>
      <c r="EKU9" s="112"/>
      <c r="EKV9" s="112"/>
      <c r="EKW9" s="112"/>
      <c r="EKX9" s="112"/>
      <c r="EKY9" s="112"/>
      <c r="EKZ9" s="112"/>
      <c r="ELA9" s="112"/>
      <c r="ELB9" s="112"/>
      <c r="ELC9" s="112"/>
      <c r="ELD9" s="112"/>
      <c r="ELE9" s="112"/>
      <c r="ELF9" s="112"/>
      <c r="ELG9" s="112"/>
      <c r="ELH9" s="112"/>
      <c r="ELI9" s="112"/>
      <c r="ELJ9" s="112"/>
      <c r="ELK9" s="112"/>
      <c r="ELL9" s="112"/>
      <c r="ELM9" s="112"/>
      <c r="ELN9" s="112"/>
      <c r="ELO9" s="112"/>
      <c r="ELP9" s="112"/>
      <c r="ELQ9" s="112"/>
      <c r="ELR9" s="112"/>
      <c r="ELS9" s="112"/>
      <c r="ELT9" s="112"/>
      <c r="ELU9" s="112"/>
      <c r="ELV9" s="112"/>
      <c r="ELW9" s="112"/>
      <c r="ELX9" s="112"/>
      <c r="ELY9" s="112"/>
      <c r="ELZ9" s="112"/>
      <c r="EMA9" s="112"/>
      <c r="EMB9" s="112"/>
      <c r="EMC9" s="112"/>
      <c r="EMD9" s="112"/>
      <c r="EME9" s="112"/>
      <c r="EMF9" s="112"/>
      <c r="EMG9" s="112"/>
      <c r="EMH9" s="112"/>
      <c r="EMI9" s="112"/>
      <c r="EMJ9" s="112"/>
      <c r="EMK9" s="112"/>
      <c r="EML9" s="112"/>
      <c r="EMM9" s="112"/>
      <c r="EMN9" s="112"/>
      <c r="EMO9" s="112"/>
      <c r="EMP9" s="112"/>
      <c r="EMQ9" s="112"/>
      <c r="EMR9" s="112"/>
      <c r="EMS9" s="112"/>
      <c r="EMT9" s="112"/>
      <c r="EMU9" s="112"/>
      <c r="EMV9" s="112"/>
      <c r="EMW9" s="112"/>
      <c r="EMX9" s="112"/>
      <c r="EMY9" s="112"/>
      <c r="EMZ9" s="112"/>
      <c r="ENA9" s="112"/>
      <c r="ENB9" s="112"/>
      <c r="ENC9" s="112"/>
      <c r="END9" s="112"/>
      <c r="ENE9" s="112"/>
      <c r="ENF9" s="112"/>
      <c r="ENG9" s="112"/>
      <c r="ENH9" s="112"/>
      <c r="ENI9" s="112"/>
      <c r="ENJ9" s="112"/>
      <c r="ENK9" s="112"/>
      <c r="ENL9" s="112"/>
      <c r="ENM9" s="112"/>
      <c r="ENN9" s="112"/>
      <c r="ENO9" s="112"/>
      <c r="ENP9" s="112"/>
      <c r="ENQ9" s="112"/>
      <c r="ENR9" s="112"/>
      <c r="ENS9" s="112"/>
      <c r="ENT9" s="112"/>
      <c r="ENU9" s="112"/>
      <c r="ENV9" s="112"/>
      <c r="ENW9" s="112"/>
      <c r="ENX9" s="112"/>
      <c r="ENY9" s="112"/>
      <c r="ENZ9" s="112"/>
      <c r="EOA9" s="112"/>
      <c r="EOB9" s="112"/>
      <c r="EOC9" s="112"/>
      <c r="EOD9" s="112"/>
      <c r="EOE9" s="112"/>
      <c r="EOF9" s="112"/>
      <c r="EOG9" s="112"/>
      <c r="EOH9" s="112"/>
      <c r="EOI9" s="112"/>
      <c r="EOJ9" s="112"/>
      <c r="EOK9" s="112"/>
      <c r="EOL9" s="112"/>
      <c r="EOM9" s="112"/>
      <c r="EON9" s="112"/>
      <c r="EOO9" s="112"/>
      <c r="EOP9" s="112"/>
      <c r="EOQ9" s="112"/>
      <c r="EOR9" s="112"/>
      <c r="EOS9" s="112"/>
      <c r="EOT9" s="112"/>
      <c r="EOU9" s="112"/>
      <c r="EOV9" s="112"/>
      <c r="EOW9" s="112"/>
      <c r="EOX9" s="112"/>
      <c r="EOY9" s="112"/>
      <c r="EOZ9" s="112"/>
      <c r="EPA9" s="112"/>
      <c r="EPB9" s="112"/>
      <c r="EPC9" s="112"/>
      <c r="EPD9" s="112"/>
      <c r="EPE9" s="112"/>
      <c r="EPF9" s="112"/>
      <c r="EPG9" s="112"/>
      <c r="EPH9" s="112"/>
      <c r="EPI9" s="112"/>
      <c r="EPJ9" s="112"/>
      <c r="EPK9" s="112"/>
      <c r="EPL9" s="112"/>
      <c r="EPM9" s="112"/>
      <c r="EPN9" s="112"/>
      <c r="EPO9" s="112"/>
      <c r="EPP9" s="112"/>
      <c r="EPQ9" s="112"/>
      <c r="EPR9" s="112"/>
      <c r="EPS9" s="112"/>
      <c r="EPT9" s="112"/>
      <c r="EPU9" s="112"/>
      <c r="EPV9" s="112"/>
      <c r="EPW9" s="112"/>
      <c r="EPX9" s="112"/>
      <c r="EPY9" s="112"/>
      <c r="EPZ9" s="112"/>
      <c r="EQA9" s="112"/>
      <c r="EQB9" s="112"/>
      <c r="EQC9" s="112"/>
      <c r="EQD9" s="112"/>
      <c r="EQE9" s="112"/>
      <c r="EQF9" s="112"/>
      <c r="EQG9" s="112"/>
      <c r="EQH9" s="112"/>
      <c r="EQI9" s="112"/>
      <c r="EQJ9" s="112"/>
      <c r="EQK9" s="112"/>
      <c r="EQL9" s="112"/>
      <c r="EQM9" s="112"/>
      <c r="EQN9" s="112"/>
      <c r="EQO9" s="112"/>
      <c r="EQP9" s="112"/>
      <c r="EQQ9" s="112"/>
      <c r="EQR9" s="112"/>
      <c r="EQS9" s="112"/>
      <c r="EQT9" s="112"/>
      <c r="EQU9" s="112"/>
      <c r="EQV9" s="112"/>
      <c r="EQW9" s="112"/>
      <c r="EQX9" s="112"/>
      <c r="EQY9" s="112"/>
      <c r="EQZ9" s="112"/>
      <c r="ERA9" s="112"/>
      <c r="ERB9" s="112"/>
      <c r="ERC9" s="112"/>
      <c r="ERD9" s="112"/>
      <c r="ERE9" s="112"/>
      <c r="ERF9" s="112"/>
      <c r="ERG9" s="112"/>
      <c r="ERH9" s="112"/>
      <c r="ERI9" s="112"/>
      <c r="ERJ9" s="112"/>
      <c r="ERK9" s="112"/>
      <c r="ERL9" s="112"/>
      <c r="ERM9" s="112"/>
      <c r="ERN9" s="112"/>
      <c r="ERO9" s="112"/>
      <c r="ERP9" s="112"/>
      <c r="ERQ9" s="112"/>
      <c r="ERR9" s="112"/>
      <c r="ERS9" s="112"/>
      <c r="ERT9" s="112"/>
      <c r="ERU9" s="112"/>
      <c r="ERV9" s="112"/>
      <c r="ERW9" s="112"/>
      <c r="ERX9" s="112"/>
      <c r="ERY9" s="112"/>
      <c r="ERZ9" s="112"/>
      <c r="ESA9" s="112"/>
      <c r="ESB9" s="112"/>
      <c r="ESC9" s="112"/>
      <c r="ESD9" s="112"/>
      <c r="ESE9" s="112"/>
      <c r="ESF9" s="112"/>
      <c r="ESG9" s="112"/>
      <c r="ESH9" s="112"/>
      <c r="ESI9" s="112"/>
      <c r="ESJ9" s="112"/>
      <c r="ESK9" s="112"/>
      <c r="ESL9" s="112"/>
      <c r="ESM9" s="112"/>
      <c r="ESN9" s="112"/>
      <c r="ESO9" s="112"/>
      <c r="ESP9" s="112"/>
      <c r="ESQ9" s="112"/>
      <c r="ESR9" s="112"/>
      <c r="ESS9" s="112"/>
      <c r="EST9" s="112"/>
      <c r="ESU9" s="112"/>
      <c r="ESV9" s="112"/>
      <c r="ESW9" s="112"/>
      <c r="ESX9" s="112"/>
      <c r="ESY9" s="112"/>
      <c r="ESZ9" s="112"/>
      <c r="ETA9" s="112"/>
      <c r="ETB9" s="112"/>
      <c r="ETC9" s="112"/>
      <c r="ETD9" s="112"/>
      <c r="ETE9" s="112"/>
      <c r="ETF9" s="112"/>
      <c r="ETG9" s="112"/>
      <c r="ETH9" s="112"/>
      <c r="ETI9" s="112"/>
      <c r="ETJ9" s="112"/>
      <c r="ETK9" s="112"/>
      <c r="ETL9" s="112"/>
      <c r="ETM9" s="112"/>
      <c r="ETN9" s="112"/>
      <c r="ETO9" s="112"/>
      <c r="ETP9" s="112"/>
      <c r="ETQ9" s="112"/>
      <c r="ETR9" s="112"/>
      <c r="ETS9" s="112"/>
      <c r="ETT9" s="112"/>
      <c r="ETU9" s="112"/>
      <c r="ETV9" s="112"/>
      <c r="ETW9" s="112"/>
      <c r="ETX9" s="112"/>
      <c r="ETY9" s="112"/>
      <c r="ETZ9" s="112"/>
      <c r="EUA9" s="112"/>
      <c r="EUB9" s="112"/>
      <c r="EUC9" s="112"/>
      <c r="EUD9" s="112"/>
      <c r="EUE9" s="112"/>
      <c r="EUF9" s="112"/>
      <c r="EUG9" s="112"/>
      <c r="EUH9" s="112"/>
      <c r="EUI9" s="112"/>
      <c r="EUJ9" s="112"/>
      <c r="EUK9" s="112"/>
      <c r="EUL9" s="112"/>
      <c r="EUM9" s="112"/>
      <c r="EUN9" s="112"/>
      <c r="EUO9" s="112"/>
      <c r="EUP9" s="112"/>
      <c r="EUQ9" s="112"/>
      <c r="EUR9" s="112"/>
      <c r="EUS9" s="112"/>
      <c r="EUT9" s="112"/>
      <c r="EUU9" s="112"/>
      <c r="EUV9" s="112"/>
      <c r="EUW9" s="112"/>
      <c r="EUX9" s="112"/>
      <c r="EUY9" s="112"/>
      <c r="EUZ9" s="112"/>
      <c r="EVA9" s="112"/>
      <c r="EVB9" s="112"/>
      <c r="EVC9" s="112"/>
      <c r="EVD9" s="112"/>
      <c r="EVE9" s="112"/>
      <c r="EVF9" s="112"/>
      <c r="EVG9" s="112"/>
      <c r="EVH9" s="112"/>
      <c r="EVI9" s="112"/>
      <c r="EVJ9" s="112"/>
      <c r="EVK9" s="112"/>
      <c r="EVL9" s="112"/>
      <c r="EVM9" s="112"/>
      <c r="EVN9" s="112"/>
      <c r="EVO9" s="112"/>
      <c r="EVP9" s="112"/>
      <c r="EVQ9" s="112"/>
      <c r="EVR9" s="112"/>
      <c r="EVS9" s="112"/>
      <c r="EVT9" s="112"/>
      <c r="EVU9" s="112"/>
      <c r="EVV9" s="112"/>
      <c r="EVW9" s="112"/>
      <c r="EVX9" s="112"/>
      <c r="EVY9" s="112"/>
      <c r="EVZ9" s="112"/>
      <c r="EWA9" s="112"/>
      <c r="EWB9" s="112"/>
      <c r="EWC9" s="112"/>
      <c r="EWD9" s="112"/>
      <c r="EWE9" s="112"/>
      <c r="EWF9" s="112"/>
      <c r="EWG9" s="112"/>
      <c r="EWH9" s="112"/>
      <c r="EWI9" s="112"/>
      <c r="EWJ9" s="112"/>
      <c r="EWK9" s="112"/>
      <c r="EWL9" s="112"/>
      <c r="EWM9" s="112"/>
      <c r="EWN9" s="112"/>
      <c r="EWO9" s="112"/>
      <c r="EWP9" s="112"/>
      <c r="EWQ9" s="112"/>
      <c r="EWR9" s="112"/>
      <c r="EWS9" s="112"/>
      <c r="EWT9" s="112"/>
      <c r="EWU9" s="112"/>
      <c r="EWV9" s="112"/>
      <c r="EWW9" s="112"/>
      <c r="EWX9" s="112"/>
      <c r="EWY9" s="112"/>
      <c r="EWZ9" s="112"/>
      <c r="EXA9" s="112"/>
      <c r="EXB9" s="112"/>
      <c r="EXC9" s="112"/>
      <c r="EXD9" s="112"/>
      <c r="EXE9" s="112"/>
      <c r="EXF9" s="112"/>
      <c r="EXG9" s="112"/>
      <c r="EXH9" s="112"/>
      <c r="EXI9" s="112"/>
      <c r="EXJ9" s="112"/>
      <c r="EXK9" s="112"/>
      <c r="EXL9" s="112"/>
      <c r="EXM9" s="112"/>
      <c r="EXN9" s="112"/>
      <c r="EXO9" s="112"/>
      <c r="EXP9" s="112"/>
      <c r="EXQ9" s="112"/>
      <c r="EXR9" s="112"/>
      <c r="EXS9" s="112"/>
      <c r="EXT9" s="112"/>
      <c r="EXU9" s="112"/>
      <c r="EXV9" s="112"/>
      <c r="EXW9" s="112"/>
      <c r="EXX9" s="112"/>
      <c r="EXY9" s="112"/>
      <c r="EXZ9" s="112"/>
      <c r="EYA9" s="112"/>
      <c r="EYB9" s="112"/>
      <c r="EYC9" s="112"/>
      <c r="EYD9" s="112"/>
      <c r="EYE9" s="112"/>
      <c r="EYF9" s="112"/>
      <c r="EYG9" s="112"/>
      <c r="EYH9" s="112"/>
      <c r="EYI9" s="112"/>
      <c r="EYJ9" s="112"/>
      <c r="EYK9" s="112"/>
      <c r="EYL9" s="112"/>
      <c r="EYM9" s="112"/>
      <c r="EYN9" s="112"/>
      <c r="EYO9" s="112"/>
      <c r="EYP9" s="112"/>
      <c r="EYQ9" s="112"/>
      <c r="EYR9" s="112"/>
      <c r="EYS9" s="112"/>
      <c r="EYT9" s="112"/>
      <c r="EYU9" s="112"/>
      <c r="EYV9" s="112"/>
      <c r="EYW9" s="112"/>
      <c r="EYX9" s="112"/>
      <c r="EYY9" s="112"/>
      <c r="EYZ9" s="112"/>
      <c r="EZA9" s="112"/>
      <c r="EZB9" s="112"/>
      <c r="EZC9" s="112"/>
      <c r="EZD9" s="112"/>
      <c r="EZE9" s="112"/>
      <c r="EZF9" s="112"/>
      <c r="EZG9" s="112"/>
      <c r="EZH9" s="112"/>
      <c r="EZI9" s="112"/>
      <c r="EZJ9" s="112"/>
      <c r="EZK9" s="112"/>
      <c r="EZL9" s="112"/>
      <c r="EZM9" s="112"/>
      <c r="EZN9" s="112"/>
      <c r="EZO9" s="112"/>
      <c r="EZP9" s="112"/>
      <c r="EZQ9" s="112"/>
      <c r="EZR9" s="112"/>
      <c r="EZS9" s="112"/>
      <c r="EZT9" s="112"/>
      <c r="EZU9" s="112"/>
      <c r="EZV9" s="112"/>
      <c r="EZW9" s="112"/>
      <c r="EZX9" s="112"/>
      <c r="EZY9" s="112"/>
      <c r="EZZ9" s="112"/>
      <c r="FAA9" s="112"/>
      <c r="FAB9" s="112"/>
      <c r="FAC9" s="112"/>
      <c r="FAD9" s="112"/>
      <c r="FAE9" s="112"/>
      <c r="FAF9" s="112"/>
      <c r="FAG9" s="112"/>
      <c r="FAH9" s="112"/>
      <c r="FAI9" s="112"/>
      <c r="FAJ9" s="112"/>
      <c r="FAK9" s="112"/>
      <c r="FAL9" s="112"/>
      <c r="FAM9" s="112"/>
      <c r="FAN9" s="112"/>
      <c r="FAO9" s="112"/>
      <c r="FAP9" s="112"/>
      <c r="FAQ9" s="112"/>
      <c r="FAR9" s="112"/>
      <c r="FAS9" s="112"/>
      <c r="FAT9" s="112"/>
      <c r="FAU9" s="112"/>
      <c r="FAV9" s="112"/>
      <c r="FAW9" s="112"/>
      <c r="FAX9" s="112"/>
      <c r="FAY9" s="112"/>
      <c r="FAZ9" s="112"/>
      <c r="FBA9" s="112"/>
      <c r="FBB9" s="112"/>
      <c r="FBC9" s="112"/>
      <c r="FBD9" s="112"/>
      <c r="FBE9" s="112"/>
      <c r="FBF9" s="112"/>
      <c r="FBG9" s="112"/>
      <c r="FBH9" s="112"/>
      <c r="FBI9" s="112"/>
      <c r="FBJ9" s="112"/>
      <c r="FBK9" s="112"/>
      <c r="FBL9" s="112"/>
      <c r="FBM9" s="112"/>
      <c r="FBN9" s="112"/>
      <c r="FBO9" s="112"/>
      <c r="FBP9" s="112"/>
      <c r="FBQ9" s="112"/>
      <c r="FBR9" s="112"/>
      <c r="FBS9" s="112"/>
      <c r="FBT9" s="112"/>
      <c r="FBU9" s="112"/>
      <c r="FBV9" s="112"/>
      <c r="FBW9" s="112"/>
      <c r="FBX9" s="112"/>
      <c r="FBY9" s="112"/>
      <c r="FBZ9" s="112"/>
      <c r="FCA9" s="112"/>
      <c r="FCB9" s="112"/>
      <c r="FCC9" s="112"/>
      <c r="FCD9" s="112"/>
      <c r="FCE9" s="112"/>
      <c r="FCF9" s="112"/>
      <c r="FCG9" s="112"/>
      <c r="FCH9" s="112"/>
      <c r="FCI9" s="112"/>
      <c r="FCJ9" s="112"/>
      <c r="FCK9" s="112"/>
      <c r="FCL9" s="112"/>
      <c r="FCM9" s="112"/>
      <c r="FCN9" s="112"/>
      <c r="FCO9" s="112"/>
      <c r="FCP9" s="112"/>
      <c r="FCQ9" s="112"/>
      <c r="FCR9" s="112"/>
      <c r="FCS9" s="112"/>
      <c r="FCT9" s="112"/>
      <c r="FCU9" s="112"/>
      <c r="FCV9" s="112"/>
      <c r="FCW9" s="112"/>
      <c r="FCX9" s="112"/>
      <c r="FCY9" s="112"/>
      <c r="FCZ9" s="112"/>
      <c r="FDA9" s="112"/>
      <c r="FDB9" s="112"/>
      <c r="FDC9" s="112"/>
      <c r="FDD9" s="112"/>
      <c r="FDE9" s="112"/>
      <c r="FDF9" s="112"/>
      <c r="FDG9" s="112"/>
      <c r="FDH9" s="112"/>
      <c r="FDI9" s="112"/>
      <c r="FDJ9" s="112"/>
      <c r="FDK9" s="112"/>
      <c r="FDL9" s="112"/>
      <c r="FDM9" s="112"/>
      <c r="FDN9" s="112"/>
      <c r="FDO9" s="112"/>
      <c r="FDP9" s="112"/>
      <c r="FDQ9" s="112"/>
      <c r="FDR9" s="112"/>
      <c r="FDS9" s="112"/>
      <c r="FDT9" s="112"/>
      <c r="FDU9" s="112"/>
      <c r="FDV9" s="112"/>
      <c r="FDW9" s="112"/>
      <c r="FDX9" s="112"/>
      <c r="FDY9" s="112"/>
      <c r="FDZ9" s="112"/>
      <c r="FEA9" s="112"/>
      <c r="FEB9" s="112"/>
      <c r="FEC9" s="112"/>
      <c r="FED9" s="112"/>
      <c r="FEE9" s="112"/>
      <c r="FEF9" s="112"/>
      <c r="FEG9" s="112"/>
      <c r="FEH9" s="112"/>
      <c r="FEI9" s="112"/>
      <c r="FEJ9" s="112"/>
      <c r="FEK9" s="112"/>
      <c r="FEL9" s="112"/>
      <c r="FEM9" s="112"/>
      <c r="FEN9" s="112"/>
      <c r="FEO9" s="112"/>
      <c r="FEP9" s="112"/>
      <c r="FEQ9" s="112"/>
      <c r="FER9" s="112"/>
      <c r="FES9" s="112"/>
      <c r="FET9" s="112"/>
      <c r="FEU9" s="112"/>
      <c r="FEV9" s="112"/>
      <c r="FEW9" s="112"/>
      <c r="FEX9" s="112"/>
      <c r="FEY9" s="112"/>
      <c r="FEZ9" s="112"/>
      <c r="FFA9" s="112"/>
      <c r="FFB9" s="112"/>
      <c r="FFC9" s="112"/>
      <c r="FFD9" s="112"/>
      <c r="FFE9" s="112"/>
      <c r="FFF9" s="112"/>
      <c r="FFG9" s="112"/>
      <c r="FFH9" s="112"/>
      <c r="FFI9" s="112"/>
      <c r="FFJ9" s="112"/>
      <c r="FFK9" s="112"/>
      <c r="FFL9" s="112"/>
      <c r="FFM9" s="112"/>
      <c r="FFN9" s="112"/>
      <c r="FFO9" s="112"/>
      <c r="FFP9" s="112"/>
      <c r="FFQ9" s="112"/>
      <c r="FFR9" s="112"/>
      <c r="FFS9" s="112"/>
      <c r="FFT9" s="112"/>
      <c r="FFU9" s="112"/>
      <c r="FFV9" s="112"/>
      <c r="FFW9" s="112"/>
      <c r="FFX9" s="112"/>
      <c r="FFY9" s="112"/>
      <c r="FFZ9" s="112"/>
      <c r="FGA9" s="112"/>
      <c r="FGB9" s="112"/>
      <c r="FGC9" s="112"/>
      <c r="FGD9" s="112"/>
      <c r="FGE9" s="112"/>
      <c r="FGF9" s="112"/>
      <c r="FGG9" s="112"/>
      <c r="FGH9" s="112"/>
      <c r="FGI9" s="112"/>
      <c r="FGJ9" s="112"/>
      <c r="FGK9" s="112"/>
      <c r="FGL9" s="112"/>
      <c r="FGM9" s="112"/>
      <c r="FGN9" s="112"/>
      <c r="FGO9" s="112"/>
      <c r="FGP9" s="112"/>
      <c r="FGQ9" s="112"/>
      <c r="FGR9" s="112"/>
      <c r="FGS9" s="112"/>
      <c r="FGT9" s="112"/>
      <c r="FGU9" s="112"/>
      <c r="FGV9" s="112"/>
      <c r="FGW9" s="112"/>
      <c r="FGX9" s="112"/>
      <c r="FGY9" s="112"/>
      <c r="FGZ9" s="112"/>
      <c r="FHA9" s="112"/>
      <c r="FHB9" s="112"/>
      <c r="FHC9" s="112"/>
      <c r="FHD9" s="112"/>
      <c r="FHE9" s="112"/>
      <c r="FHF9" s="112"/>
      <c r="FHG9" s="112"/>
      <c r="FHH9" s="112"/>
      <c r="FHI9" s="112"/>
      <c r="FHJ9" s="112"/>
      <c r="FHK9" s="112"/>
      <c r="FHL9" s="112"/>
      <c r="FHM9" s="112"/>
      <c r="FHN9" s="112"/>
      <c r="FHO9" s="112"/>
      <c r="FHP9" s="112"/>
      <c r="FHQ9" s="112"/>
      <c r="FHR9" s="112"/>
      <c r="FHS9" s="112"/>
      <c r="FHT9" s="112"/>
      <c r="FHU9" s="112"/>
      <c r="FHV9" s="112"/>
      <c r="FHW9" s="112"/>
      <c r="FHX9" s="112"/>
      <c r="FHY9" s="112"/>
      <c r="FHZ9" s="112"/>
      <c r="FIA9" s="112"/>
      <c r="FIB9" s="112"/>
      <c r="FIC9" s="112"/>
      <c r="FID9" s="112"/>
      <c r="FIE9" s="112"/>
      <c r="FIF9" s="112"/>
      <c r="FIG9" s="112"/>
      <c r="FIH9" s="112"/>
      <c r="FII9" s="112"/>
      <c r="FIJ9" s="112"/>
      <c r="FIK9" s="112"/>
      <c r="FIL9" s="112"/>
      <c r="FIM9" s="112"/>
      <c r="FIN9" s="112"/>
      <c r="FIO9" s="112"/>
      <c r="FIP9" s="112"/>
      <c r="FIQ9" s="112"/>
      <c r="FIR9" s="112"/>
      <c r="FIS9" s="112"/>
      <c r="FIT9" s="112"/>
      <c r="FIU9" s="112"/>
      <c r="FIV9" s="112"/>
      <c r="FIW9" s="112"/>
      <c r="FIX9" s="112"/>
      <c r="FIY9" s="112"/>
      <c r="FIZ9" s="112"/>
      <c r="FJA9" s="112"/>
      <c r="FJB9" s="112"/>
      <c r="FJC9" s="112"/>
      <c r="FJD9" s="112"/>
      <c r="FJE9" s="112"/>
      <c r="FJF9" s="112"/>
      <c r="FJG9" s="112"/>
      <c r="FJH9" s="112"/>
      <c r="FJI9" s="112"/>
      <c r="FJJ9" s="112"/>
      <c r="FJK9" s="112"/>
      <c r="FJL9" s="112"/>
      <c r="FJM9" s="112"/>
      <c r="FJN9" s="112"/>
      <c r="FJO9" s="112"/>
      <c r="FJP9" s="112"/>
      <c r="FJQ9" s="112"/>
      <c r="FJR9" s="112"/>
      <c r="FJS9" s="112"/>
      <c r="FJT9" s="112"/>
      <c r="FJU9" s="112"/>
      <c r="FJV9" s="112"/>
      <c r="FJW9" s="112"/>
      <c r="FJX9" s="112"/>
      <c r="FJY9" s="112"/>
      <c r="FJZ9" s="112"/>
      <c r="FKA9" s="112"/>
      <c r="FKB9" s="112"/>
      <c r="FKC9" s="112"/>
      <c r="FKD9" s="112"/>
      <c r="FKE9" s="112"/>
      <c r="FKF9" s="112"/>
      <c r="FKG9" s="112"/>
      <c r="FKH9" s="112"/>
      <c r="FKI9" s="112"/>
      <c r="FKJ9" s="112"/>
      <c r="FKK9" s="112"/>
      <c r="FKL9" s="112"/>
      <c r="FKM9" s="112"/>
      <c r="FKN9" s="112"/>
      <c r="FKO9" s="112"/>
      <c r="FKP9" s="112"/>
      <c r="FKQ9" s="112"/>
      <c r="FKR9" s="112"/>
      <c r="FKS9" s="112"/>
      <c r="FKT9" s="112"/>
      <c r="FKU9" s="112"/>
      <c r="FKV9" s="112"/>
      <c r="FKW9" s="112"/>
      <c r="FKX9" s="112"/>
      <c r="FKY9" s="112"/>
      <c r="FKZ9" s="112"/>
      <c r="FLA9" s="112"/>
      <c r="FLB9" s="112"/>
      <c r="FLC9" s="112"/>
      <c r="FLD9" s="112"/>
      <c r="FLE9" s="112"/>
      <c r="FLF9" s="112"/>
      <c r="FLG9" s="112"/>
      <c r="FLH9" s="112"/>
      <c r="FLI9" s="112"/>
      <c r="FLJ9" s="112"/>
      <c r="FLK9" s="112"/>
      <c r="FLL9" s="112"/>
      <c r="FLM9" s="112"/>
      <c r="FLN9" s="112"/>
      <c r="FLO9" s="112"/>
      <c r="FLP9" s="112"/>
      <c r="FLQ9" s="112"/>
      <c r="FLR9" s="112"/>
      <c r="FLS9" s="112"/>
      <c r="FLT9" s="112"/>
      <c r="FLU9" s="112"/>
      <c r="FLV9" s="112"/>
      <c r="FLW9" s="112"/>
      <c r="FLX9" s="112"/>
      <c r="FLY9" s="112"/>
      <c r="FLZ9" s="112"/>
      <c r="FMA9" s="112"/>
      <c r="FMB9" s="112"/>
      <c r="FMC9" s="112"/>
      <c r="FMD9" s="112"/>
      <c r="FME9" s="112"/>
      <c r="FMF9" s="112"/>
      <c r="FMG9" s="112"/>
      <c r="FMH9" s="112"/>
      <c r="FMI9" s="112"/>
      <c r="FMJ9" s="112"/>
      <c r="FMK9" s="112"/>
      <c r="FML9" s="112"/>
      <c r="FMM9" s="112"/>
      <c r="FMN9" s="112"/>
      <c r="FMO9" s="112"/>
      <c r="FMP9" s="112"/>
      <c r="FMQ9" s="112"/>
      <c r="FMR9" s="112"/>
      <c r="FMS9" s="112"/>
      <c r="FMT9" s="112"/>
      <c r="FMU9" s="112"/>
      <c r="FMV9" s="112"/>
      <c r="FMW9" s="112"/>
      <c r="FMX9" s="112"/>
      <c r="FMY9" s="112"/>
      <c r="FMZ9" s="112"/>
      <c r="FNA9" s="112"/>
      <c r="FNB9" s="112"/>
      <c r="FNC9" s="112"/>
      <c r="FND9" s="112"/>
      <c r="FNE9" s="112"/>
      <c r="FNF9" s="112"/>
      <c r="FNG9" s="112"/>
      <c r="FNH9" s="112"/>
      <c r="FNI9" s="112"/>
      <c r="FNJ9" s="112"/>
      <c r="FNK9" s="112"/>
      <c r="FNL9" s="112"/>
      <c r="FNM9" s="112"/>
      <c r="FNN9" s="112"/>
      <c r="FNO9" s="112"/>
      <c r="FNP9" s="112"/>
      <c r="FNQ9" s="112"/>
      <c r="FNR9" s="112"/>
      <c r="FNS9" s="112"/>
      <c r="FNT9" s="112"/>
      <c r="FNU9" s="112"/>
      <c r="FNV9" s="112"/>
      <c r="FNW9" s="112"/>
      <c r="FNX9" s="112"/>
      <c r="FNY9" s="112"/>
      <c r="FNZ9" s="112"/>
      <c r="FOA9" s="112"/>
      <c r="FOB9" s="112"/>
      <c r="FOC9" s="112"/>
      <c r="FOD9" s="112"/>
      <c r="FOE9" s="112"/>
      <c r="FOF9" s="112"/>
      <c r="FOG9" s="112"/>
      <c r="FOH9" s="112"/>
      <c r="FOI9" s="112"/>
      <c r="FOJ9" s="112"/>
      <c r="FOK9" s="112"/>
      <c r="FOL9" s="112"/>
      <c r="FOM9" s="112"/>
      <c r="FON9" s="112"/>
      <c r="FOO9" s="112"/>
      <c r="FOP9" s="112"/>
      <c r="FOQ9" s="112"/>
      <c r="FOR9" s="112"/>
      <c r="FOS9" s="112"/>
      <c r="FOT9" s="112"/>
      <c r="FOU9" s="112"/>
      <c r="FOV9" s="112"/>
      <c r="FOW9" s="112"/>
      <c r="FOX9" s="112"/>
      <c r="FOY9" s="112"/>
      <c r="FOZ9" s="112"/>
      <c r="FPA9" s="112"/>
      <c r="FPB9" s="112"/>
      <c r="FPC9" s="112"/>
      <c r="FPD9" s="112"/>
      <c r="FPE9" s="112"/>
      <c r="FPF9" s="112"/>
      <c r="FPG9" s="112"/>
      <c r="FPH9" s="112"/>
      <c r="FPI9" s="112"/>
      <c r="FPJ9" s="112"/>
      <c r="FPK9" s="112"/>
      <c r="FPL9" s="112"/>
      <c r="FPM9" s="112"/>
      <c r="FPN9" s="112"/>
      <c r="FPO9" s="112"/>
      <c r="FPP9" s="112"/>
      <c r="FPQ9" s="112"/>
      <c r="FPR9" s="112"/>
      <c r="FPS9" s="112"/>
      <c r="FPT9" s="112"/>
      <c r="FPU9" s="112"/>
      <c r="FPV9" s="112"/>
      <c r="FPW9" s="112"/>
      <c r="FPX9" s="112"/>
      <c r="FPY9" s="112"/>
      <c r="FPZ9" s="112"/>
      <c r="FQA9" s="112"/>
      <c r="FQB9" s="112"/>
      <c r="FQC9" s="112"/>
      <c r="FQD9" s="112"/>
      <c r="FQE9" s="112"/>
      <c r="FQF9" s="112"/>
      <c r="FQG9" s="112"/>
      <c r="FQH9" s="112"/>
      <c r="FQI9" s="112"/>
      <c r="FQJ9" s="112"/>
      <c r="FQK9" s="112"/>
      <c r="FQL9" s="112"/>
      <c r="FQM9" s="112"/>
      <c r="FQN9" s="112"/>
      <c r="FQO9" s="112"/>
      <c r="FQP9" s="112"/>
      <c r="FQQ9" s="112"/>
      <c r="FQR9" s="112"/>
      <c r="FQS9" s="112"/>
      <c r="FQT9" s="112"/>
      <c r="FQU9" s="112"/>
      <c r="FQV9" s="112"/>
      <c r="FQW9" s="112"/>
      <c r="FQX9" s="112"/>
      <c r="FQY9" s="112"/>
      <c r="FQZ9" s="112"/>
      <c r="FRA9" s="112"/>
      <c r="FRB9" s="112"/>
      <c r="FRC9" s="112"/>
      <c r="FRD9" s="112"/>
      <c r="FRE9" s="112"/>
      <c r="FRF9" s="112"/>
      <c r="FRG9" s="112"/>
      <c r="FRH9" s="112"/>
      <c r="FRI9" s="112"/>
      <c r="FRJ9" s="112"/>
      <c r="FRK9" s="112"/>
      <c r="FRL9" s="112"/>
      <c r="FRM9" s="112"/>
      <c r="FRN9" s="112"/>
      <c r="FRO9" s="112"/>
      <c r="FRP9" s="112"/>
      <c r="FRQ9" s="112"/>
      <c r="FRR9" s="112"/>
      <c r="FRS9" s="112"/>
      <c r="FRT9" s="112"/>
      <c r="FRU9" s="112"/>
      <c r="FRV9" s="112"/>
      <c r="FRW9" s="112"/>
      <c r="FRX9" s="112"/>
      <c r="FRY9" s="112"/>
      <c r="FRZ9" s="112"/>
      <c r="FSA9" s="112"/>
      <c r="FSB9" s="112"/>
      <c r="FSC9" s="112"/>
      <c r="FSD9" s="112"/>
      <c r="FSE9" s="112"/>
      <c r="FSF9" s="112"/>
      <c r="FSG9" s="112"/>
      <c r="FSH9" s="112"/>
      <c r="FSI9" s="112"/>
      <c r="FSJ9" s="112"/>
      <c r="FSK9" s="112"/>
      <c r="FSL9" s="112"/>
      <c r="FSM9" s="112"/>
      <c r="FSN9" s="112"/>
      <c r="FSO9" s="112"/>
      <c r="FSP9" s="112"/>
      <c r="FSQ9" s="112"/>
      <c r="FSR9" s="112"/>
      <c r="FSS9" s="112"/>
      <c r="FST9" s="112"/>
      <c r="FSU9" s="112"/>
      <c r="FSV9" s="112"/>
      <c r="FSW9" s="112"/>
      <c r="FSX9" s="112"/>
      <c r="FSY9" s="112"/>
      <c r="FSZ9" s="112"/>
      <c r="FTA9" s="112"/>
      <c r="FTB9" s="112"/>
      <c r="FTC9" s="112"/>
      <c r="FTD9" s="112"/>
      <c r="FTE9" s="112"/>
      <c r="FTF9" s="112"/>
      <c r="FTG9" s="112"/>
      <c r="FTH9" s="112"/>
      <c r="FTI9" s="112"/>
      <c r="FTJ9" s="112"/>
      <c r="FTK9" s="112"/>
      <c r="FTL9" s="112"/>
      <c r="FTM9" s="112"/>
      <c r="FTN9" s="112"/>
      <c r="FTO9" s="112"/>
      <c r="FTP9" s="112"/>
      <c r="FTQ9" s="112"/>
      <c r="FTR9" s="112"/>
      <c r="FTS9" s="112"/>
      <c r="FTT9" s="112"/>
      <c r="FTU9" s="112"/>
      <c r="FTV9" s="112"/>
      <c r="FTW9" s="112"/>
      <c r="FTX9" s="112"/>
      <c r="FTY9" s="112"/>
      <c r="FTZ9" s="112"/>
      <c r="FUA9" s="112"/>
      <c r="FUB9" s="112"/>
      <c r="FUC9" s="112"/>
      <c r="FUD9" s="112"/>
      <c r="FUE9" s="112"/>
      <c r="FUF9" s="112"/>
      <c r="FUG9" s="112"/>
      <c r="FUH9" s="112"/>
      <c r="FUI9" s="112"/>
      <c r="FUJ9" s="112"/>
      <c r="FUK9" s="112"/>
      <c r="FUL9" s="112"/>
      <c r="FUM9" s="112"/>
      <c r="FUN9" s="112"/>
      <c r="FUO9" s="112"/>
      <c r="FUP9" s="112"/>
      <c r="FUQ9" s="112"/>
      <c r="FUR9" s="112"/>
      <c r="FUS9" s="112"/>
      <c r="FUT9" s="112"/>
      <c r="FUU9" s="112"/>
      <c r="FUV9" s="112"/>
      <c r="FUW9" s="112"/>
      <c r="FUX9" s="112"/>
      <c r="FUY9" s="112"/>
      <c r="FUZ9" s="112"/>
      <c r="FVA9" s="112"/>
      <c r="FVB9" s="112"/>
      <c r="FVC9" s="112"/>
      <c r="FVD9" s="112"/>
      <c r="FVE9" s="112"/>
      <c r="FVF9" s="112"/>
      <c r="FVG9" s="112"/>
      <c r="FVH9" s="112"/>
      <c r="FVI9" s="112"/>
      <c r="FVJ9" s="112"/>
      <c r="FVK9" s="112"/>
      <c r="FVL9" s="112"/>
      <c r="FVM9" s="112"/>
      <c r="FVN9" s="112"/>
      <c r="FVO9" s="112"/>
      <c r="FVP9" s="112"/>
      <c r="FVQ9" s="112"/>
      <c r="FVR9" s="112"/>
      <c r="FVS9" s="112"/>
      <c r="FVT9" s="112"/>
      <c r="FVU9" s="112"/>
      <c r="FVV9" s="112"/>
      <c r="FVW9" s="112"/>
      <c r="FVX9" s="112"/>
      <c r="FVY9" s="112"/>
      <c r="FVZ9" s="112"/>
      <c r="FWA9" s="112"/>
      <c r="FWB9" s="112"/>
      <c r="FWC9" s="112"/>
      <c r="FWD9" s="112"/>
      <c r="FWE9" s="112"/>
      <c r="FWF9" s="112"/>
      <c r="FWG9" s="112"/>
      <c r="FWH9" s="112"/>
      <c r="FWI9" s="112"/>
      <c r="FWJ9" s="112"/>
      <c r="FWK9" s="112"/>
      <c r="FWL9" s="112"/>
      <c r="FWM9" s="112"/>
      <c r="FWN9" s="112"/>
      <c r="FWO9" s="112"/>
      <c r="FWP9" s="112"/>
      <c r="FWQ9" s="112"/>
      <c r="FWR9" s="112"/>
      <c r="FWS9" s="112"/>
      <c r="FWT9" s="112"/>
      <c r="FWU9" s="112"/>
      <c r="FWV9" s="112"/>
      <c r="FWW9" s="112"/>
      <c r="FWX9" s="112"/>
      <c r="FWY9" s="112"/>
      <c r="FWZ9" s="112"/>
      <c r="FXA9" s="112"/>
      <c r="FXB9" s="112"/>
      <c r="FXC9" s="112"/>
      <c r="FXD9" s="112"/>
      <c r="FXE9" s="112"/>
      <c r="FXF9" s="112"/>
      <c r="FXG9" s="112"/>
      <c r="FXH9" s="112"/>
      <c r="FXI9" s="112"/>
      <c r="FXJ9" s="112"/>
      <c r="FXK9" s="112"/>
      <c r="FXL9" s="112"/>
      <c r="FXM9" s="112"/>
      <c r="FXN9" s="112"/>
      <c r="FXO9" s="112"/>
      <c r="FXP9" s="112"/>
      <c r="FXQ9" s="112"/>
      <c r="FXR9" s="112"/>
      <c r="FXS9" s="112"/>
      <c r="FXT9" s="112"/>
      <c r="FXU9" s="112"/>
      <c r="FXV9" s="112"/>
      <c r="FXW9" s="112"/>
      <c r="FXX9" s="112"/>
      <c r="FXY9" s="112"/>
      <c r="FXZ9" s="112"/>
      <c r="FYA9" s="112"/>
      <c r="FYB9" s="112"/>
      <c r="FYC9" s="112"/>
      <c r="FYD9" s="112"/>
      <c r="FYE9" s="112"/>
      <c r="FYF9" s="112"/>
      <c r="FYG9" s="112"/>
      <c r="FYH9" s="112"/>
      <c r="FYI9" s="112"/>
      <c r="FYJ9" s="112"/>
      <c r="FYK9" s="112"/>
      <c r="FYL9" s="112"/>
      <c r="FYM9" s="112"/>
      <c r="FYN9" s="112"/>
      <c r="FYO9" s="112"/>
      <c r="FYP9" s="112"/>
      <c r="FYQ9" s="112"/>
      <c r="FYR9" s="112"/>
      <c r="FYS9" s="112"/>
      <c r="FYT9" s="112"/>
      <c r="FYU9" s="112"/>
      <c r="FYV9" s="112"/>
      <c r="FYW9" s="112"/>
      <c r="FYX9" s="112"/>
      <c r="FYY9" s="112"/>
      <c r="FYZ9" s="112"/>
      <c r="FZA9" s="112"/>
      <c r="FZB9" s="112"/>
      <c r="FZC9" s="112"/>
      <c r="FZD9" s="112"/>
      <c r="FZE9" s="112"/>
      <c r="FZF9" s="112"/>
      <c r="FZG9" s="112"/>
      <c r="FZH9" s="112"/>
      <c r="FZI9" s="112"/>
      <c r="FZJ9" s="112"/>
      <c r="FZK9" s="112"/>
      <c r="FZL9" s="112"/>
      <c r="FZM9" s="112"/>
      <c r="FZN9" s="112"/>
      <c r="FZO9" s="112"/>
      <c r="FZP9" s="112"/>
      <c r="FZQ9" s="112"/>
      <c r="FZR9" s="112"/>
      <c r="FZS9" s="112"/>
      <c r="FZT9" s="112"/>
      <c r="FZU9" s="112"/>
      <c r="FZV9" s="112"/>
      <c r="FZW9" s="112"/>
      <c r="FZX9" s="112"/>
      <c r="FZY9" s="112"/>
      <c r="FZZ9" s="112"/>
      <c r="GAA9" s="112"/>
      <c r="GAB9" s="112"/>
      <c r="GAC9" s="112"/>
      <c r="GAD9" s="112"/>
      <c r="GAE9" s="112"/>
      <c r="GAF9" s="112"/>
      <c r="GAG9" s="112"/>
      <c r="GAH9" s="112"/>
      <c r="GAI9" s="112"/>
      <c r="GAJ9" s="112"/>
      <c r="GAK9" s="112"/>
      <c r="GAL9" s="112"/>
      <c r="GAM9" s="112"/>
      <c r="GAN9" s="112"/>
      <c r="GAO9" s="112"/>
      <c r="GAP9" s="112"/>
      <c r="GAQ9" s="112"/>
      <c r="GAR9" s="112"/>
      <c r="GAS9" s="112"/>
      <c r="GAT9" s="112"/>
      <c r="GAU9" s="112"/>
      <c r="GAV9" s="112"/>
      <c r="GAW9" s="112"/>
      <c r="GAX9" s="112"/>
      <c r="GAY9" s="112"/>
      <c r="GAZ9" s="112"/>
      <c r="GBA9" s="112"/>
      <c r="GBB9" s="112"/>
      <c r="GBC9" s="112"/>
      <c r="GBD9" s="112"/>
      <c r="GBE9" s="112"/>
      <c r="GBF9" s="112"/>
      <c r="GBG9" s="112"/>
      <c r="GBH9" s="112"/>
      <c r="GBI9" s="112"/>
      <c r="GBJ9" s="112"/>
      <c r="GBK9" s="112"/>
      <c r="GBL9" s="112"/>
      <c r="GBM9" s="112"/>
      <c r="GBN9" s="112"/>
      <c r="GBO9" s="112"/>
      <c r="GBP9" s="112"/>
      <c r="GBQ9" s="112"/>
      <c r="GBR9" s="112"/>
      <c r="GBS9" s="112"/>
      <c r="GBT9" s="112"/>
      <c r="GBU9" s="112"/>
      <c r="GBV9" s="112"/>
      <c r="GBW9" s="112"/>
      <c r="GBX9" s="112"/>
      <c r="GBY9" s="112"/>
      <c r="GBZ9" s="112"/>
      <c r="GCA9" s="112"/>
      <c r="GCB9" s="112"/>
      <c r="GCC9" s="112"/>
      <c r="GCD9" s="112"/>
      <c r="GCE9" s="112"/>
      <c r="GCF9" s="112"/>
      <c r="GCG9" s="112"/>
      <c r="GCH9" s="112"/>
      <c r="GCI9" s="112"/>
      <c r="GCJ9" s="112"/>
      <c r="GCK9" s="112"/>
      <c r="GCL9" s="112"/>
      <c r="GCM9" s="112"/>
      <c r="GCN9" s="112"/>
      <c r="GCO9" s="112"/>
      <c r="GCP9" s="112"/>
      <c r="GCQ9" s="112"/>
      <c r="GCR9" s="112"/>
      <c r="GCS9" s="112"/>
      <c r="GCT9" s="112"/>
      <c r="GCU9" s="112"/>
      <c r="GCV9" s="112"/>
      <c r="GCW9" s="112"/>
      <c r="GCX9" s="112"/>
      <c r="GCY9" s="112"/>
      <c r="GCZ9" s="112"/>
      <c r="GDA9" s="112"/>
      <c r="GDB9" s="112"/>
      <c r="GDC9" s="112"/>
      <c r="GDD9" s="112"/>
      <c r="GDE9" s="112"/>
      <c r="GDF9" s="112"/>
      <c r="GDG9" s="112"/>
      <c r="GDH9" s="112"/>
      <c r="GDI9" s="112"/>
      <c r="GDJ9" s="112"/>
      <c r="GDK9" s="112"/>
      <c r="GDL9" s="112"/>
      <c r="GDM9" s="112"/>
      <c r="GDN9" s="112"/>
      <c r="GDO9" s="112"/>
      <c r="GDP9" s="112"/>
      <c r="GDQ9" s="112"/>
      <c r="GDR9" s="112"/>
      <c r="GDS9" s="112"/>
      <c r="GDT9" s="112"/>
      <c r="GDU9" s="112"/>
      <c r="GDV9" s="112"/>
      <c r="GDW9" s="112"/>
      <c r="GDX9" s="112"/>
      <c r="GDY9" s="112"/>
      <c r="GDZ9" s="112"/>
      <c r="GEA9" s="112"/>
      <c r="GEB9" s="112"/>
      <c r="GEC9" s="112"/>
      <c r="GED9" s="112"/>
      <c r="GEE9" s="112"/>
      <c r="GEF9" s="112"/>
      <c r="GEG9" s="112"/>
      <c r="GEH9" s="112"/>
      <c r="GEI9" s="112"/>
      <c r="GEJ9" s="112"/>
      <c r="GEK9" s="112"/>
      <c r="GEL9" s="112"/>
      <c r="GEM9" s="112"/>
      <c r="GEN9" s="112"/>
      <c r="GEO9" s="112"/>
      <c r="GEP9" s="112"/>
      <c r="GEQ9" s="112"/>
      <c r="GER9" s="112"/>
      <c r="GES9" s="112"/>
      <c r="GET9" s="112"/>
      <c r="GEU9" s="112"/>
      <c r="GEV9" s="112"/>
      <c r="GEW9" s="112"/>
      <c r="GEX9" s="112"/>
      <c r="GEY9" s="112"/>
      <c r="GEZ9" s="112"/>
      <c r="GFA9" s="112"/>
      <c r="GFB9" s="112"/>
      <c r="GFC9" s="112"/>
      <c r="GFD9" s="112"/>
      <c r="GFE9" s="112"/>
      <c r="GFF9" s="112"/>
      <c r="GFG9" s="112"/>
      <c r="GFH9" s="112"/>
      <c r="GFI9" s="112"/>
      <c r="GFJ9" s="112"/>
      <c r="GFK9" s="112"/>
      <c r="GFL9" s="112"/>
      <c r="GFM9" s="112"/>
      <c r="GFN9" s="112"/>
      <c r="GFO9" s="112"/>
      <c r="GFP9" s="112"/>
      <c r="GFQ9" s="112"/>
      <c r="GFR9" s="112"/>
      <c r="GFS9" s="112"/>
      <c r="GFT9" s="112"/>
      <c r="GFU9" s="112"/>
      <c r="GFV9" s="112"/>
      <c r="GFW9" s="112"/>
      <c r="GFX9" s="112"/>
      <c r="GFY9" s="112"/>
      <c r="GFZ9" s="112"/>
      <c r="GGA9" s="112"/>
      <c r="GGB9" s="112"/>
      <c r="GGC9" s="112"/>
      <c r="GGD9" s="112"/>
      <c r="GGE9" s="112"/>
      <c r="GGF9" s="112"/>
      <c r="GGG9" s="112"/>
      <c r="GGH9" s="112"/>
      <c r="GGI9" s="112"/>
      <c r="GGJ9" s="112"/>
      <c r="GGK9" s="112"/>
      <c r="GGL9" s="112"/>
      <c r="GGM9" s="112"/>
      <c r="GGN9" s="112"/>
      <c r="GGO9" s="112"/>
      <c r="GGP9" s="112"/>
      <c r="GGQ9" s="112"/>
      <c r="GGR9" s="112"/>
      <c r="GGS9" s="112"/>
      <c r="GGT9" s="112"/>
      <c r="GGU9" s="112"/>
      <c r="GGV9" s="112"/>
      <c r="GGW9" s="112"/>
      <c r="GGX9" s="112"/>
      <c r="GGY9" s="112"/>
      <c r="GGZ9" s="112"/>
      <c r="GHA9" s="112"/>
      <c r="GHB9" s="112"/>
      <c r="GHC9" s="112"/>
      <c r="GHD9" s="112"/>
      <c r="GHE9" s="112"/>
      <c r="GHF9" s="112"/>
      <c r="GHG9" s="112"/>
      <c r="GHH9" s="112"/>
      <c r="GHI9" s="112"/>
      <c r="GHJ9" s="112"/>
      <c r="GHK9" s="112"/>
      <c r="GHL9" s="112"/>
      <c r="GHM9" s="112"/>
      <c r="GHN9" s="112"/>
      <c r="GHO9" s="112"/>
      <c r="GHP9" s="112"/>
      <c r="GHQ9" s="112"/>
      <c r="GHR9" s="112"/>
      <c r="GHS9" s="112"/>
      <c r="GHT9" s="112"/>
      <c r="GHU9" s="112"/>
      <c r="GHV9" s="112"/>
      <c r="GHW9" s="112"/>
      <c r="GHX9" s="112"/>
      <c r="GHY9" s="112"/>
      <c r="GHZ9" s="112"/>
      <c r="GIA9" s="112"/>
      <c r="GIB9" s="112"/>
      <c r="GIC9" s="112"/>
      <c r="GID9" s="112"/>
      <c r="GIE9" s="112"/>
      <c r="GIF9" s="112"/>
      <c r="GIG9" s="112"/>
      <c r="GIH9" s="112"/>
      <c r="GII9" s="112"/>
      <c r="GIJ9" s="112"/>
      <c r="GIK9" s="112"/>
      <c r="GIL9" s="112"/>
      <c r="GIM9" s="112"/>
      <c r="GIN9" s="112"/>
      <c r="GIO9" s="112"/>
      <c r="GIP9" s="112"/>
      <c r="GIQ9" s="112"/>
      <c r="GIR9" s="112"/>
      <c r="GIS9" s="112"/>
      <c r="GIT9" s="112"/>
      <c r="GIU9" s="112"/>
      <c r="GIV9" s="112"/>
      <c r="GIW9" s="112"/>
      <c r="GIX9" s="112"/>
      <c r="GIY9" s="112"/>
      <c r="GIZ9" s="112"/>
      <c r="GJA9" s="112"/>
      <c r="GJB9" s="112"/>
      <c r="GJC9" s="112"/>
      <c r="GJD9" s="112"/>
      <c r="GJE9" s="112"/>
      <c r="GJF9" s="112"/>
      <c r="GJG9" s="112"/>
      <c r="GJH9" s="112"/>
      <c r="GJI9" s="112"/>
      <c r="GJJ9" s="112"/>
      <c r="GJK9" s="112"/>
      <c r="GJL9" s="112"/>
      <c r="GJM9" s="112"/>
      <c r="GJN9" s="112"/>
      <c r="GJO9" s="112"/>
      <c r="GJP9" s="112"/>
      <c r="GJQ9" s="112"/>
      <c r="GJR9" s="112"/>
      <c r="GJS9" s="112"/>
      <c r="GJT9" s="112"/>
      <c r="GJU9" s="112"/>
      <c r="GJV9" s="112"/>
      <c r="GJW9" s="112"/>
      <c r="GJX9" s="112"/>
      <c r="GJY9" s="112"/>
      <c r="GJZ9" s="112"/>
      <c r="GKA9" s="112"/>
      <c r="GKB9" s="112"/>
      <c r="GKC9" s="112"/>
      <c r="GKD9" s="112"/>
      <c r="GKE9" s="112"/>
      <c r="GKF9" s="112"/>
      <c r="GKG9" s="112"/>
      <c r="GKH9" s="112"/>
      <c r="GKI9" s="112"/>
      <c r="GKJ9" s="112"/>
      <c r="GKK9" s="112"/>
      <c r="GKL9" s="112"/>
      <c r="GKM9" s="112"/>
      <c r="GKN9" s="112"/>
      <c r="GKO9" s="112"/>
      <c r="GKP9" s="112"/>
      <c r="GKQ9" s="112"/>
      <c r="GKR9" s="112"/>
      <c r="GKS9" s="112"/>
      <c r="GKT9" s="112"/>
      <c r="GKU9" s="112"/>
      <c r="GKV9" s="112"/>
      <c r="GKW9" s="112"/>
      <c r="GKX9" s="112"/>
      <c r="GKY9" s="112"/>
      <c r="GKZ9" s="112"/>
      <c r="GLA9" s="112"/>
      <c r="GLB9" s="112"/>
      <c r="GLC9" s="112"/>
      <c r="GLD9" s="112"/>
      <c r="GLE9" s="112"/>
      <c r="GLF9" s="112"/>
      <c r="GLG9" s="112"/>
      <c r="GLH9" s="112"/>
      <c r="GLI9" s="112"/>
      <c r="GLJ9" s="112"/>
      <c r="GLK9" s="112"/>
      <c r="GLL9" s="112"/>
      <c r="GLM9" s="112"/>
      <c r="GLN9" s="112"/>
      <c r="GLO9" s="112"/>
      <c r="GLP9" s="112"/>
      <c r="GLQ9" s="112"/>
      <c r="GLR9" s="112"/>
      <c r="GLS9" s="112"/>
      <c r="GLT9" s="112"/>
      <c r="GLU9" s="112"/>
      <c r="GLV9" s="112"/>
      <c r="GLW9" s="112"/>
      <c r="GLX9" s="112"/>
      <c r="GLY9" s="112"/>
      <c r="GLZ9" s="112"/>
      <c r="GMA9" s="112"/>
      <c r="GMB9" s="112"/>
      <c r="GMC9" s="112"/>
      <c r="GMD9" s="112"/>
      <c r="GME9" s="112"/>
      <c r="GMF9" s="112"/>
      <c r="GMG9" s="112"/>
      <c r="GMH9" s="112"/>
      <c r="GMI9" s="112"/>
      <c r="GMJ9" s="112"/>
      <c r="GMK9" s="112"/>
      <c r="GML9" s="112"/>
      <c r="GMM9" s="112"/>
      <c r="GMN9" s="112"/>
      <c r="GMO9" s="112"/>
      <c r="GMP9" s="112"/>
      <c r="GMQ9" s="112"/>
      <c r="GMR9" s="112"/>
      <c r="GMS9" s="112"/>
      <c r="GMT9" s="112"/>
      <c r="GMU9" s="112"/>
      <c r="GMV9" s="112"/>
      <c r="GMW9" s="112"/>
      <c r="GMX9" s="112"/>
      <c r="GMY9" s="112"/>
      <c r="GMZ9" s="112"/>
      <c r="GNA9" s="112"/>
      <c r="GNB9" s="112"/>
      <c r="GNC9" s="112"/>
      <c r="GND9" s="112"/>
      <c r="GNE9" s="112"/>
      <c r="GNF9" s="112"/>
      <c r="GNG9" s="112"/>
      <c r="GNH9" s="112"/>
      <c r="GNI9" s="112"/>
      <c r="GNJ9" s="112"/>
      <c r="GNK9" s="112"/>
      <c r="GNL9" s="112"/>
      <c r="GNM9" s="112"/>
      <c r="GNN9" s="112"/>
      <c r="GNO9" s="112"/>
      <c r="GNP9" s="112"/>
      <c r="GNQ9" s="112"/>
      <c r="GNR9" s="112"/>
      <c r="GNS9" s="112"/>
      <c r="GNT9" s="112"/>
      <c r="GNU9" s="112"/>
      <c r="GNV9" s="112"/>
      <c r="GNW9" s="112"/>
      <c r="GNX9" s="112"/>
      <c r="GNY9" s="112"/>
      <c r="GNZ9" s="112"/>
      <c r="GOA9" s="112"/>
      <c r="GOB9" s="112"/>
      <c r="GOC9" s="112"/>
      <c r="GOD9" s="112"/>
      <c r="GOE9" s="112"/>
      <c r="GOF9" s="112"/>
      <c r="GOG9" s="112"/>
      <c r="GOH9" s="112"/>
      <c r="GOI9" s="112"/>
      <c r="GOJ9" s="112"/>
      <c r="GOK9" s="112"/>
      <c r="GOL9" s="112"/>
      <c r="GOM9" s="112"/>
      <c r="GON9" s="112"/>
      <c r="GOO9" s="112"/>
      <c r="GOP9" s="112"/>
      <c r="GOQ9" s="112"/>
      <c r="GOR9" s="112"/>
      <c r="GOS9" s="112"/>
      <c r="GOT9" s="112"/>
      <c r="GOU9" s="112"/>
      <c r="GOV9" s="112"/>
      <c r="GOW9" s="112"/>
      <c r="GOX9" s="112"/>
      <c r="GOY9" s="112"/>
      <c r="GOZ9" s="112"/>
      <c r="GPA9" s="112"/>
      <c r="GPB9" s="112"/>
      <c r="GPC9" s="112"/>
      <c r="GPD9" s="112"/>
      <c r="GPE9" s="112"/>
      <c r="GPF9" s="112"/>
      <c r="GPG9" s="112"/>
      <c r="GPH9" s="112"/>
      <c r="GPI9" s="112"/>
      <c r="GPJ9" s="112"/>
      <c r="GPK9" s="112"/>
      <c r="GPL9" s="112"/>
      <c r="GPM9" s="112"/>
      <c r="GPN9" s="112"/>
      <c r="GPO9" s="112"/>
      <c r="GPP9" s="112"/>
      <c r="GPQ9" s="112"/>
      <c r="GPR9" s="112"/>
      <c r="GPS9" s="112"/>
      <c r="GPT9" s="112"/>
      <c r="GPU9" s="112"/>
      <c r="GPV9" s="112"/>
      <c r="GPW9" s="112"/>
      <c r="GPX9" s="112"/>
      <c r="GPY9" s="112"/>
      <c r="GPZ9" s="112"/>
      <c r="GQA9" s="112"/>
      <c r="GQB9" s="112"/>
      <c r="GQC9" s="112"/>
      <c r="GQD9" s="112"/>
      <c r="GQE9" s="112"/>
      <c r="GQF9" s="112"/>
      <c r="GQG9" s="112"/>
      <c r="GQH9" s="112"/>
      <c r="GQI9" s="112"/>
      <c r="GQJ9" s="112"/>
      <c r="GQK9" s="112"/>
      <c r="GQL9" s="112"/>
      <c r="GQM9" s="112"/>
      <c r="GQN9" s="112"/>
      <c r="GQO9" s="112"/>
      <c r="GQP9" s="112"/>
      <c r="GQQ9" s="112"/>
      <c r="GQR9" s="112"/>
      <c r="GQS9" s="112"/>
      <c r="GQT9" s="112"/>
      <c r="GQU9" s="112"/>
      <c r="GQV9" s="112"/>
      <c r="GQW9" s="112"/>
      <c r="GQX9" s="112"/>
      <c r="GQY9" s="112"/>
      <c r="GQZ9" s="112"/>
      <c r="GRA9" s="112"/>
      <c r="GRB9" s="112"/>
      <c r="GRC9" s="112"/>
      <c r="GRD9" s="112"/>
      <c r="GRE9" s="112"/>
      <c r="GRF9" s="112"/>
      <c r="GRG9" s="112"/>
      <c r="GRH9" s="112"/>
      <c r="GRI9" s="112"/>
      <c r="GRJ9" s="112"/>
      <c r="GRK9" s="112"/>
      <c r="GRL9" s="112"/>
      <c r="GRM9" s="112"/>
      <c r="GRN9" s="112"/>
      <c r="GRO9" s="112"/>
      <c r="GRP9" s="112"/>
      <c r="GRQ9" s="112"/>
      <c r="GRR9" s="112"/>
      <c r="GRS9" s="112"/>
      <c r="GRT9" s="112"/>
      <c r="GRU9" s="112"/>
      <c r="GRV9" s="112"/>
      <c r="GRW9" s="112"/>
      <c r="GRX9" s="112"/>
      <c r="GRY9" s="112"/>
      <c r="GRZ9" s="112"/>
      <c r="GSA9" s="112"/>
      <c r="GSB9" s="112"/>
      <c r="GSC9" s="112"/>
      <c r="GSD9" s="112"/>
      <c r="GSE9" s="112"/>
      <c r="GSF9" s="112"/>
      <c r="GSG9" s="112"/>
      <c r="GSH9" s="112"/>
      <c r="GSI9" s="112"/>
      <c r="GSJ9" s="112"/>
      <c r="GSK9" s="112"/>
      <c r="GSL9" s="112"/>
      <c r="GSM9" s="112"/>
      <c r="GSN9" s="112"/>
      <c r="GSO9" s="112"/>
      <c r="GSP9" s="112"/>
      <c r="GSQ9" s="112"/>
      <c r="GSR9" s="112"/>
      <c r="GSS9" s="112"/>
      <c r="GST9" s="112"/>
      <c r="GSU9" s="112"/>
      <c r="GSV9" s="112"/>
      <c r="GSW9" s="112"/>
      <c r="GSX9" s="112"/>
      <c r="GSY9" s="112"/>
      <c r="GSZ9" s="112"/>
      <c r="GTA9" s="112"/>
      <c r="GTB9" s="112"/>
      <c r="GTC9" s="112"/>
      <c r="GTD9" s="112"/>
      <c r="GTE9" s="112"/>
      <c r="GTF9" s="112"/>
      <c r="GTG9" s="112"/>
      <c r="GTH9" s="112"/>
      <c r="GTI9" s="112"/>
      <c r="GTJ9" s="112"/>
      <c r="GTK9" s="112"/>
      <c r="GTL9" s="112"/>
      <c r="GTM9" s="112"/>
      <c r="GTN9" s="112"/>
      <c r="GTO9" s="112"/>
      <c r="GTP9" s="112"/>
      <c r="GTQ9" s="112"/>
      <c r="GTR9" s="112"/>
      <c r="GTS9" s="112"/>
      <c r="GTT9" s="112"/>
      <c r="GTU9" s="112"/>
      <c r="GTV9" s="112"/>
      <c r="GTW9" s="112"/>
      <c r="GTX9" s="112"/>
      <c r="GTY9" s="112"/>
      <c r="GTZ9" s="112"/>
      <c r="GUA9" s="112"/>
      <c r="GUB9" s="112"/>
      <c r="GUC9" s="112"/>
      <c r="GUD9" s="112"/>
      <c r="GUE9" s="112"/>
      <c r="GUF9" s="112"/>
      <c r="GUG9" s="112"/>
      <c r="GUH9" s="112"/>
      <c r="GUI9" s="112"/>
      <c r="GUJ9" s="112"/>
      <c r="GUK9" s="112"/>
      <c r="GUL9" s="112"/>
      <c r="GUM9" s="112"/>
      <c r="GUN9" s="112"/>
      <c r="GUO9" s="112"/>
      <c r="GUP9" s="112"/>
      <c r="GUQ9" s="112"/>
      <c r="GUR9" s="112"/>
      <c r="GUS9" s="112"/>
      <c r="GUT9" s="112"/>
      <c r="GUU9" s="112"/>
      <c r="GUV9" s="112"/>
      <c r="GUW9" s="112"/>
      <c r="GUX9" s="112"/>
      <c r="GUY9" s="112"/>
      <c r="GUZ9" s="112"/>
      <c r="GVA9" s="112"/>
      <c r="GVB9" s="112"/>
      <c r="GVC9" s="112"/>
      <c r="GVD9" s="112"/>
      <c r="GVE9" s="112"/>
      <c r="GVF9" s="112"/>
      <c r="GVG9" s="112"/>
      <c r="GVH9" s="112"/>
      <c r="GVI9" s="112"/>
      <c r="GVJ9" s="112"/>
      <c r="GVK9" s="112"/>
      <c r="GVL9" s="112"/>
      <c r="GVM9" s="112"/>
      <c r="GVN9" s="112"/>
      <c r="GVO9" s="112"/>
      <c r="GVP9" s="112"/>
      <c r="GVQ9" s="112"/>
      <c r="GVR9" s="112"/>
      <c r="GVS9" s="112"/>
      <c r="GVT9" s="112"/>
      <c r="GVU9" s="112"/>
      <c r="GVV9" s="112"/>
      <c r="GVW9" s="112"/>
      <c r="GVX9" s="112"/>
      <c r="GVY9" s="112"/>
      <c r="GVZ9" s="112"/>
      <c r="GWA9" s="112"/>
      <c r="GWB9" s="112"/>
      <c r="GWC9" s="112"/>
      <c r="GWD9" s="112"/>
      <c r="GWE9" s="112"/>
      <c r="GWF9" s="112"/>
      <c r="GWG9" s="112"/>
      <c r="GWH9" s="112"/>
      <c r="GWI9" s="112"/>
      <c r="GWJ9" s="112"/>
      <c r="GWK9" s="112"/>
      <c r="GWL9" s="112"/>
      <c r="GWM9" s="112"/>
      <c r="GWN9" s="112"/>
      <c r="GWO9" s="112"/>
      <c r="GWP9" s="112"/>
      <c r="GWQ9" s="112"/>
      <c r="GWR9" s="112"/>
      <c r="GWS9" s="112"/>
      <c r="GWT9" s="112"/>
      <c r="GWU9" s="112"/>
      <c r="GWV9" s="112"/>
      <c r="GWW9" s="112"/>
      <c r="GWX9" s="112"/>
      <c r="GWY9" s="112"/>
      <c r="GWZ9" s="112"/>
      <c r="GXA9" s="112"/>
      <c r="GXB9" s="112"/>
      <c r="GXC9" s="112"/>
      <c r="GXD9" s="112"/>
      <c r="GXE9" s="112"/>
      <c r="GXF9" s="112"/>
      <c r="GXG9" s="112"/>
      <c r="GXH9" s="112"/>
      <c r="GXI9" s="112"/>
      <c r="GXJ9" s="112"/>
      <c r="GXK9" s="112"/>
      <c r="GXL9" s="112"/>
      <c r="GXM9" s="112"/>
      <c r="GXN9" s="112"/>
      <c r="GXO9" s="112"/>
      <c r="GXP9" s="112"/>
      <c r="GXQ9" s="112"/>
      <c r="GXR9" s="112"/>
      <c r="GXS9" s="112"/>
      <c r="GXT9" s="112"/>
      <c r="GXU9" s="112"/>
      <c r="GXV9" s="112"/>
      <c r="GXW9" s="112"/>
      <c r="GXX9" s="112"/>
      <c r="GXY9" s="112"/>
      <c r="GXZ9" s="112"/>
      <c r="GYA9" s="112"/>
      <c r="GYB9" s="112"/>
      <c r="GYC9" s="112"/>
      <c r="GYD9" s="112"/>
      <c r="GYE9" s="112"/>
      <c r="GYF9" s="112"/>
      <c r="GYG9" s="112"/>
      <c r="GYH9" s="112"/>
      <c r="GYI9" s="112"/>
      <c r="GYJ9" s="112"/>
      <c r="GYK9" s="112"/>
      <c r="GYL9" s="112"/>
      <c r="GYM9" s="112"/>
      <c r="GYN9" s="112"/>
      <c r="GYO9" s="112"/>
      <c r="GYP9" s="112"/>
      <c r="GYQ9" s="112"/>
      <c r="GYR9" s="112"/>
      <c r="GYS9" s="112"/>
      <c r="GYT9" s="112"/>
      <c r="GYU9" s="112"/>
      <c r="GYV9" s="112"/>
      <c r="GYW9" s="112"/>
      <c r="GYX9" s="112"/>
      <c r="GYY9" s="112"/>
      <c r="GYZ9" s="112"/>
      <c r="GZA9" s="112"/>
      <c r="GZB9" s="112"/>
      <c r="GZC9" s="112"/>
      <c r="GZD9" s="112"/>
      <c r="GZE9" s="112"/>
      <c r="GZF9" s="112"/>
      <c r="GZG9" s="112"/>
      <c r="GZH9" s="112"/>
      <c r="GZI9" s="112"/>
      <c r="GZJ9" s="112"/>
      <c r="GZK9" s="112"/>
      <c r="GZL9" s="112"/>
      <c r="GZM9" s="112"/>
      <c r="GZN9" s="112"/>
      <c r="GZO9" s="112"/>
      <c r="GZP9" s="112"/>
      <c r="GZQ9" s="112"/>
      <c r="GZR9" s="112"/>
      <c r="GZS9" s="112"/>
      <c r="GZT9" s="112"/>
      <c r="GZU9" s="112"/>
      <c r="GZV9" s="112"/>
      <c r="GZW9" s="112"/>
      <c r="GZX9" s="112"/>
      <c r="GZY9" s="112"/>
      <c r="GZZ9" s="112"/>
      <c r="HAA9" s="112"/>
      <c r="HAB9" s="112"/>
      <c r="HAC9" s="112"/>
      <c r="HAD9" s="112"/>
      <c r="HAE9" s="112"/>
      <c r="HAF9" s="112"/>
      <c r="HAG9" s="112"/>
      <c r="HAH9" s="112"/>
      <c r="HAI9" s="112"/>
      <c r="HAJ9" s="112"/>
      <c r="HAK9" s="112"/>
      <c r="HAL9" s="112"/>
      <c r="HAM9" s="112"/>
      <c r="HAN9" s="112"/>
      <c r="HAO9" s="112"/>
      <c r="HAP9" s="112"/>
      <c r="HAQ9" s="112"/>
      <c r="HAR9" s="112"/>
      <c r="HAS9" s="112"/>
      <c r="HAT9" s="112"/>
      <c r="HAU9" s="112"/>
      <c r="HAV9" s="112"/>
      <c r="HAW9" s="112"/>
      <c r="HAX9" s="112"/>
      <c r="HAY9" s="112"/>
      <c r="HAZ9" s="112"/>
      <c r="HBA9" s="112"/>
      <c r="HBB9" s="112"/>
      <c r="HBC9" s="112"/>
      <c r="HBD9" s="112"/>
      <c r="HBE9" s="112"/>
      <c r="HBF9" s="112"/>
      <c r="HBG9" s="112"/>
      <c r="HBH9" s="112"/>
      <c r="HBI9" s="112"/>
      <c r="HBJ9" s="112"/>
      <c r="HBK9" s="112"/>
      <c r="HBL9" s="112"/>
      <c r="HBM9" s="112"/>
      <c r="HBN9" s="112"/>
      <c r="HBO9" s="112"/>
      <c r="HBP9" s="112"/>
      <c r="HBQ9" s="112"/>
      <c r="HBR9" s="112"/>
      <c r="HBS9" s="112"/>
      <c r="HBT9" s="112"/>
      <c r="HBU9" s="112"/>
      <c r="HBV9" s="112"/>
      <c r="HBW9" s="112"/>
      <c r="HBX9" s="112"/>
      <c r="HBY9" s="112"/>
      <c r="HBZ9" s="112"/>
      <c r="HCA9" s="112"/>
      <c r="HCB9" s="112"/>
      <c r="HCC9" s="112"/>
      <c r="HCD9" s="112"/>
      <c r="HCE9" s="112"/>
      <c r="HCF9" s="112"/>
      <c r="HCG9" s="112"/>
      <c r="HCH9" s="112"/>
      <c r="HCI9" s="112"/>
      <c r="HCJ9" s="112"/>
      <c r="HCK9" s="112"/>
      <c r="HCL9" s="112"/>
      <c r="HCM9" s="112"/>
      <c r="HCN9" s="112"/>
      <c r="HCO9" s="112"/>
      <c r="HCP9" s="112"/>
      <c r="HCQ9" s="112"/>
      <c r="HCR9" s="112"/>
      <c r="HCS9" s="112"/>
      <c r="HCT9" s="112"/>
      <c r="HCU9" s="112"/>
      <c r="HCV9" s="112"/>
      <c r="HCW9" s="112"/>
      <c r="HCX9" s="112"/>
      <c r="HCY9" s="112"/>
      <c r="HCZ9" s="112"/>
      <c r="HDA9" s="112"/>
      <c r="HDB9" s="112"/>
      <c r="HDC9" s="112"/>
      <c r="HDD9" s="112"/>
      <c r="HDE9" s="112"/>
      <c r="HDF9" s="112"/>
      <c r="HDG9" s="112"/>
      <c r="HDH9" s="112"/>
      <c r="HDI9" s="112"/>
      <c r="HDJ9" s="112"/>
      <c r="HDK9" s="112"/>
      <c r="HDL9" s="112"/>
      <c r="HDM9" s="112"/>
      <c r="HDN9" s="112"/>
      <c r="HDO9" s="112"/>
      <c r="HDP9" s="112"/>
      <c r="HDQ9" s="112"/>
      <c r="HDR9" s="112"/>
      <c r="HDS9" s="112"/>
      <c r="HDT9" s="112"/>
      <c r="HDU9" s="112"/>
      <c r="HDV9" s="112"/>
      <c r="HDW9" s="112"/>
      <c r="HDX9" s="112"/>
      <c r="HDY9" s="112"/>
      <c r="HDZ9" s="112"/>
      <c r="HEA9" s="112"/>
      <c r="HEB9" s="112"/>
      <c r="HEC9" s="112"/>
      <c r="HED9" s="112"/>
      <c r="HEE9" s="112"/>
      <c r="HEF9" s="112"/>
      <c r="HEG9" s="112"/>
      <c r="HEH9" s="112"/>
      <c r="HEI9" s="112"/>
      <c r="HEJ9" s="112"/>
      <c r="HEK9" s="112"/>
      <c r="HEL9" s="112"/>
      <c r="HEM9" s="112"/>
      <c r="HEN9" s="112"/>
      <c r="HEO9" s="112"/>
      <c r="HEP9" s="112"/>
      <c r="HEQ9" s="112"/>
      <c r="HER9" s="112"/>
      <c r="HES9" s="112"/>
      <c r="HET9" s="112"/>
      <c r="HEU9" s="112"/>
      <c r="HEV9" s="112"/>
      <c r="HEW9" s="112"/>
      <c r="HEX9" s="112"/>
      <c r="HEY9" s="112"/>
      <c r="HEZ9" s="112"/>
      <c r="HFA9" s="112"/>
      <c r="HFB9" s="112"/>
      <c r="HFC9" s="112"/>
      <c r="HFD9" s="112"/>
      <c r="HFE9" s="112"/>
      <c r="HFF9" s="112"/>
      <c r="HFG9" s="112"/>
      <c r="HFH9" s="112"/>
      <c r="HFI9" s="112"/>
      <c r="HFJ9" s="112"/>
      <c r="HFK9" s="112"/>
      <c r="HFL9" s="112"/>
      <c r="HFM9" s="112"/>
      <c r="HFN9" s="112"/>
      <c r="HFO9" s="112"/>
      <c r="HFP9" s="112"/>
      <c r="HFQ9" s="112"/>
      <c r="HFR9" s="112"/>
      <c r="HFS9" s="112"/>
      <c r="HFT9" s="112"/>
      <c r="HFU9" s="112"/>
      <c r="HFV9" s="112"/>
      <c r="HFW9" s="112"/>
      <c r="HFX9" s="112"/>
      <c r="HFY9" s="112"/>
      <c r="HFZ9" s="112"/>
      <c r="HGA9" s="112"/>
      <c r="HGB9" s="112"/>
      <c r="HGC9" s="112"/>
      <c r="HGD9" s="112"/>
      <c r="HGE9" s="112"/>
      <c r="HGF9" s="112"/>
      <c r="HGG9" s="112"/>
      <c r="HGH9" s="112"/>
      <c r="HGI9" s="112"/>
      <c r="HGJ9" s="112"/>
      <c r="HGK9" s="112"/>
      <c r="HGL9" s="112"/>
      <c r="HGM9" s="112"/>
      <c r="HGN9" s="112"/>
      <c r="HGO9" s="112"/>
      <c r="HGP9" s="112"/>
      <c r="HGQ9" s="112"/>
      <c r="HGR9" s="112"/>
      <c r="HGS9" s="112"/>
      <c r="HGT9" s="112"/>
      <c r="HGU9" s="112"/>
      <c r="HGV9" s="112"/>
      <c r="HGW9" s="112"/>
      <c r="HGX9" s="112"/>
      <c r="HGY9" s="112"/>
      <c r="HGZ9" s="112"/>
      <c r="HHA9" s="112"/>
      <c r="HHB9" s="112"/>
      <c r="HHC9" s="112"/>
      <c r="HHD9" s="112"/>
      <c r="HHE9" s="112"/>
      <c r="HHF9" s="112"/>
      <c r="HHG9" s="112"/>
      <c r="HHH9" s="112"/>
      <c r="HHI9" s="112"/>
      <c r="HHJ9" s="112"/>
      <c r="HHK9" s="112"/>
      <c r="HHL9" s="112"/>
      <c r="HHM9" s="112"/>
      <c r="HHN9" s="112"/>
      <c r="HHO9" s="112"/>
      <c r="HHP9" s="112"/>
      <c r="HHQ9" s="112"/>
      <c r="HHR9" s="112"/>
      <c r="HHS9" s="112"/>
      <c r="HHT9" s="112"/>
      <c r="HHU9" s="112"/>
      <c r="HHV9" s="112"/>
      <c r="HHW9" s="112"/>
      <c r="HHX9" s="112"/>
      <c r="HHY9" s="112"/>
      <c r="HHZ9" s="112"/>
      <c r="HIA9" s="112"/>
      <c r="HIB9" s="112"/>
      <c r="HIC9" s="112"/>
      <c r="HID9" s="112"/>
      <c r="HIE9" s="112"/>
      <c r="HIF9" s="112"/>
      <c r="HIG9" s="112"/>
      <c r="HIH9" s="112"/>
      <c r="HII9" s="112"/>
      <c r="HIJ9" s="112"/>
      <c r="HIK9" s="112"/>
      <c r="HIL9" s="112"/>
      <c r="HIM9" s="112"/>
      <c r="HIN9" s="112"/>
      <c r="HIO9" s="112"/>
      <c r="HIP9" s="112"/>
      <c r="HIQ9" s="112"/>
      <c r="HIR9" s="112"/>
      <c r="HIS9" s="112"/>
      <c r="HIT9" s="112"/>
      <c r="HIU9" s="112"/>
      <c r="HIV9" s="112"/>
      <c r="HIW9" s="112"/>
      <c r="HIX9" s="112"/>
      <c r="HIY9" s="112"/>
      <c r="HIZ9" s="112"/>
      <c r="HJA9" s="112"/>
      <c r="HJB9" s="112"/>
      <c r="HJC9" s="112"/>
      <c r="HJD9" s="112"/>
      <c r="HJE9" s="112"/>
      <c r="HJF9" s="112"/>
      <c r="HJG9" s="112"/>
      <c r="HJH9" s="112"/>
      <c r="HJI9" s="112"/>
      <c r="HJJ9" s="112"/>
      <c r="HJK9" s="112"/>
      <c r="HJL9" s="112"/>
      <c r="HJM9" s="112"/>
      <c r="HJN9" s="112"/>
      <c r="HJO9" s="112"/>
      <c r="HJP9" s="112"/>
      <c r="HJQ9" s="112"/>
      <c r="HJR9" s="112"/>
      <c r="HJS9" s="112"/>
      <c r="HJT9" s="112"/>
      <c r="HJU9" s="112"/>
      <c r="HJV9" s="112"/>
      <c r="HJW9" s="112"/>
      <c r="HJX9" s="112"/>
      <c r="HJY9" s="112"/>
      <c r="HJZ9" s="112"/>
      <c r="HKA9" s="112"/>
      <c r="HKB9" s="112"/>
      <c r="HKC9" s="112"/>
      <c r="HKD9" s="112"/>
      <c r="HKE9" s="112"/>
      <c r="HKF9" s="112"/>
      <c r="HKG9" s="112"/>
      <c r="HKH9" s="112"/>
      <c r="HKI9" s="112"/>
      <c r="HKJ9" s="112"/>
      <c r="HKK9" s="112"/>
      <c r="HKL9" s="112"/>
      <c r="HKM9" s="112"/>
      <c r="HKN9" s="112"/>
      <c r="HKO9" s="112"/>
      <c r="HKP9" s="112"/>
      <c r="HKQ9" s="112"/>
      <c r="HKR9" s="112"/>
      <c r="HKS9" s="112"/>
      <c r="HKT9" s="112"/>
      <c r="HKU9" s="112"/>
      <c r="HKV9" s="112"/>
      <c r="HKW9" s="112"/>
      <c r="HKX9" s="112"/>
      <c r="HKY9" s="112"/>
      <c r="HKZ9" s="112"/>
      <c r="HLA9" s="112"/>
      <c r="HLB9" s="112"/>
      <c r="HLC9" s="112"/>
      <c r="HLD9" s="112"/>
      <c r="HLE9" s="112"/>
      <c r="HLF9" s="112"/>
      <c r="HLG9" s="112"/>
      <c r="HLH9" s="112"/>
      <c r="HLI9" s="112"/>
      <c r="HLJ9" s="112"/>
      <c r="HLK9" s="112"/>
      <c r="HLL9" s="112"/>
      <c r="HLM9" s="112"/>
      <c r="HLN9" s="112"/>
      <c r="HLO9" s="112"/>
      <c r="HLP9" s="112"/>
      <c r="HLQ9" s="112"/>
      <c r="HLR9" s="112"/>
      <c r="HLS9" s="112"/>
      <c r="HLT9" s="112"/>
      <c r="HLU9" s="112"/>
      <c r="HLV9" s="112"/>
      <c r="HLW9" s="112"/>
      <c r="HLX9" s="112"/>
      <c r="HLY9" s="112"/>
      <c r="HLZ9" s="112"/>
      <c r="HMA9" s="112"/>
      <c r="HMB9" s="112"/>
      <c r="HMC9" s="112"/>
      <c r="HMD9" s="112"/>
      <c r="HME9" s="112"/>
      <c r="HMF9" s="112"/>
      <c r="HMG9" s="112"/>
      <c r="HMH9" s="112"/>
      <c r="HMI9" s="112"/>
      <c r="HMJ9" s="112"/>
      <c r="HMK9" s="112"/>
      <c r="HML9" s="112"/>
      <c r="HMM9" s="112"/>
      <c r="HMN9" s="112"/>
      <c r="HMO9" s="112"/>
      <c r="HMP9" s="112"/>
      <c r="HMQ9" s="112"/>
      <c r="HMR9" s="112"/>
      <c r="HMS9" s="112"/>
      <c r="HMT9" s="112"/>
      <c r="HMU9" s="112"/>
      <c r="HMV9" s="112"/>
      <c r="HMW9" s="112"/>
      <c r="HMX9" s="112"/>
      <c r="HMY9" s="112"/>
      <c r="HMZ9" s="112"/>
      <c r="HNA9" s="112"/>
      <c r="HNB9" s="112"/>
      <c r="HNC9" s="112"/>
      <c r="HND9" s="112"/>
      <c r="HNE9" s="112"/>
      <c r="HNF9" s="112"/>
      <c r="HNG9" s="112"/>
      <c r="HNH9" s="112"/>
      <c r="HNI9" s="112"/>
      <c r="HNJ9" s="112"/>
      <c r="HNK9" s="112"/>
      <c r="HNL9" s="112"/>
      <c r="HNM9" s="112"/>
      <c r="HNN9" s="112"/>
      <c r="HNO9" s="112"/>
      <c r="HNP9" s="112"/>
      <c r="HNQ9" s="112"/>
      <c r="HNR9" s="112"/>
      <c r="HNS9" s="112"/>
      <c r="HNT9" s="112"/>
      <c r="HNU9" s="112"/>
      <c r="HNV9" s="112"/>
      <c r="HNW9" s="112"/>
      <c r="HNX9" s="112"/>
      <c r="HNY9" s="112"/>
      <c r="HNZ9" s="112"/>
      <c r="HOA9" s="112"/>
      <c r="HOB9" s="112"/>
      <c r="HOC9" s="112"/>
      <c r="HOD9" s="112"/>
      <c r="HOE9" s="112"/>
      <c r="HOF9" s="112"/>
      <c r="HOG9" s="112"/>
      <c r="HOH9" s="112"/>
      <c r="HOI9" s="112"/>
      <c r="HOJ9" s="112"/>
      <c r="HOK9" s="112"/>
      <c r="HOL9" s="112"/>
      <c r="HOM9" s="112"/>
      <c r="HON9" s="112"/>
      <c r="HOO9" s="112"/>
      <c r="HOP9" s="112"/>
      <c r="HOQ9" s="112"/>
      <c r="HOR9" s="112"/>
      <c r="HOS9" s="112"/>
      <c r="HOT9" s="112"/>
      <c r="HOU9" s="112"/>
      <c r="HOV9" s="112"/>
      <c r="HOW9" s="112"/>
      <c r="HOX9" s="112"/>
      <c r="HOY9" s="112"/>
      <c r="HOZ9" s="112"/>
      <c r="HPA9" s="112"/>
      <c r="HPB9" s="112"/>
      <c r="HPC9" s="112"/>
      <c r="HPD9" s="112"/>
      <c r="HPE9" s="112"/>
      <c r="HPF9" s="112"/>
      <c r="HPG9" s="112"/>
      <c r="HPH9" s="112"/>
      <c r="HPI9" s="112"/>
      <c r="HPJ9" s="112"/>
      <c r="HPK9" s="112"/>
      <c r="HPL9" s="112"/>
      <c r="HPM9" s="112"/>
      <c r="HPN9" s="112"/>
      <c r="HPO9" s="112"/>
      <c r="HPP9" s="112"/>
      <c r="HPQ9" s="112"/>
      <c r="HPR9" s="112"/>
      <c r="HPS9" s="112"/>
      <c r="HPT9" s="112"/>
      <c r="HPU9" s="112"/>
      <c r="HPV9" s="112"/>
      <c r="HPW9" s="112"/>
      <c r="HPX9" s="112"/>
      <c r="HPY9" s="112"/>
      <c r="HPZ9" s="112"/>
      <c r="HQA9" s="112"/>
      <c r="HQB9" s="112"/>
      <c r="HQC9" s="112"/>
      <c r="HQD9" s="112"/>
      <c r="HQE9" s="112"/>
      <c r="HQF9" s="112"/>
      <c r="HQG9" s="112"/>
      <c r="HQH9" s="112"/>
      <c r="HQI9" s="112"/>
      <c r="HQJ9" s="112"/>
      <c r="HQK9" s="112"/>
      <c r="HQL9" s="112"/>
      <c r="HQM9" s="112"/>
      <c r="HQN9" s="112"/>
      <c r="HQO9" s="112"/>
      <c r="HQP9" s="112"/>
      <c r="HQQ9" s="112"/>
      <c r="HQR9" s="112"/>
      <c r="HQS9" s="112"/>
      <c r="HQT9" s="112"/>
      <c r="HQU9" s="112"/>
      <c r="HQV9" s="112"/>
      <c r="HQW9" s="112"/>
      <c r="HQX9" s="112"/>
      <c r="HQY9" s="112"/>
      <c r="HQZ9" s="112"/>
      <c r="HRA9" s="112"/>
      <c r="HRB9" s="112"/>
      <c r="HRC9" s="112"/>
      <c r="HRD9" s="112"/>
      <c r="HRE9" s="112"/>
      <c r="HRF9" s="112"/>
      <c r="HRG9" s="112"/>
      <c r="HRH9" s="112"/>
      <c r="HRI9" s="112"/>
      <c r="HRJ9" s="112"/>
      <c r="HRK9" s="112"/>
      <c r="HRL9" s="112"/>
      <c r="HRM9" s="112"/>
      <c r="HRN9" s="112"/>
      <c r="HRO9" s="112"/>
      <c r="HRP9" s="112"/>
      <c r="HRQ9" s="112"/>
      <c r="HRR9" s="112"/>
      <c r="HRS9" s="112"/>
      <c r="HRT9" s="112"/>
      <c r="HRU9" s="112"/>
      <c r="HRV9" s="112"/>
      <c r="HRW9" s="112"/>
      <c r="HRX9" s="112"/>
      <c r="HRY9" s="112"/>
      <c r="HRZ9" s="112"/>
      <c r="HSA9" s="112"/>
      <c r="HSB9" s="112"/>
      <c r="HSC9" s="112"/>
      <c r="HSD9" s="112"/>
      <c r="HSE9" s="112"/>
      <c r="HSF9" s="112"/>
      <c r="HSG9" s="112"/>
      <c r="HSH9" s="112"/>
      <c r="HSI9" s="112"/>
      <c r="HSJ9" s="112"/>
      <c r="HSK9" s="112"/>
      <c r="HSL9" s="112"/>
      <c r="HSM9" s="112"/>
      <c r="HSN9" s="112"/>
      <c r="HSO9" s="112"/>
      <c r="HSP9" s="112"/>
      <c r="HSQ9" s="112"/>
      <c r="HSR9" s="112"/>
      <c r="HSS9" s="112"/>
      <c r="HST9" s="112"/>
      <c r="HSU9" s="112"/>
      <c r="HSV9" s="112"/>
      <c r="HSW9" s="112"/>
      <c r="HSX9" s="112"/>
      <c r="HSY9" s="112"/>
      <c r="HSZ9" s="112"/>
      <c r="HTA9" s="112"/>
      <c r="HTB9" s="112"/>
      <c r="HTC9" s="112"/>
      <c r="HTD9" s="112"/>
      <c r="HTE9" s="112"/>
      <c r="HTF9" s="112"/>
      <c r="HTG9" s="112"/>
      <c r="HTH9" s="112"/>
      <c r="HTI9" s="112"/>
      <c r="HTJ9" s="112"/>
      <c r="HTK9" s="112"/>
      <c r="HTL9" s="112"/>
      <c r="HTM9" s="112"/>
      <c r="HTN9" s="112"/>
      <c r="HTO9" s="112"/>
      <c r="HTP9" s="112"/>
      <c r="HTQ9" s="112"/>
      <c r="HTR9" s="112"/>
      <c r="HTS9" s="112"/>
      <c r="HTT9" s="112"/>
      <c r="HTU9" s="112"/>
      <c r="HTV9" s="112"/>
      <c r="HTW9" s="112"/>
      <c r="HTX9" s="112"/>
      <c r="HTY9" s="112"/>
      <c r="HTZ9" s="112"/>
      <c r="HUA9" s="112"/>
      <c r="HUB9" s="112"/>
      <c r="HUC9" s="112"/>
      <c r="HUD9" s="112"/>
      <c r="HUE9" s="112"/>
      <c r="HUF9" s="112"/>
      <c r="HUG9" s="112"/>
      <c r="HUH9" s="112"/>
      <c r="HUI9" s="112"/>
      <c r="HUJ9" s="112"/>
      <c r="HUK9" s="112"/>
      <c r="HUL9" s="112"/>
      <c r="HUM9" s="112"/>
      <c r="HUN9" s="112"/>
      <c r="HUO9" s="112"/>
      <c r="HUP9" s="112"/>
      <c r="HUQ9" s="112"/>
      <c r="HUR9" s="112"/>
      <c r="HUS9" s="112"/>
      <c r="HUT9" s="112"/>
      <c r="HUU9" s="112"/>
      <c r="HUV9" s="112"/>
      <c r="HUW9" s="112"/>
      <c r="HUX9" s="112"/>
      <c r="HUY9" s="112"/>
      <c r="HUZ9" s="112"/>
      <c r="HVA9" s="112"/>
      <c r="HVB9" s="112"/>
      <c r="HVC9" s="112"/>
      <c r="HVD9" s="112"/>
      <c r="HVE9" s="112"/>
      <c r="HVF9" s="112"/>
      <c r="HVG9" s="112"/>
      <c r="HVH9" s="112"/>
      <c r="HVI9" s="112"/>
      <c r="HVJ9" s="112"/>
      <c r="HVK9" s="112"/>
      <c r="HVL9" s="112"/>
      <c r="HVM9" s="112"/>
      <c r="HVN9" s="112"/>
      <c r="HVO9" s="112"/>
      <c r="HVP9" s="112"/>
      <c r="HVQ9" s="112"/>
      <c r="HVR9" s="112"/>
      <c r="HVS9" s="112"/>
      <c r="HVT9" s="112"/>
      <c r="HVU9" s="112"/>
      <c r="HVV9" s="112"/>
      <c r="HVW9" s="112"/>
      <c r="HVX9" s="112"/>
      <c r="HVY9" s="112"/>
      <c r="HVZ9" s="112"/>
      <c r="HWA9" s="112"/>
      <c r="HWB9" s="112"/>
      <c r="HWC9" s="112"/>
      <c r="HWD9" s="112"/>
      <c r="HWE9" s="112"/>
      <c r="HWF9" s="112"/>
      <c r="HWG9" s="112"/>
      <c r="HWH9" s="112"/>
      <c r="HWI9" s="112"/>
      <c r="HWJ9" s="112"/>
      <c r="HWK9" s="112"/>
      <c r="HWL9" s="112"/>
      <c r="HWM9" s="112"/>
      <c r="HWN9" s="112"/>
      <c r="HWO9" s="112"/>
      <c r="HWP9" s="112"/>
      <c r="HWQ9" s="112"/>
      <c r="HWR9" s="112"/>
      <c r="HWS9" s="112"/>
      <c r="HWT9" s="112"/>
      <c r="HWU9" s="112"/>
      <c r="HWV9" s="112"/>
      <c r="HWW9" s="112"/>
      <c r="HWX9" s="112"/>
      <c r="HWY9" s="112"/>
      <c r="HWZ9" s="112"/>
      <c r="HXA9" s="112"/>
      <c r="HXB9" s="112"/>
      <c r="HXC9" s="112"/>
      <c r="HXD9" s="112"/>
      <c r="HXE9" s="112"/>
      <c r="HXF9" s="112"/>
      <c r="HXG9" s="112"/>
      <c r="HXH9" s="112"/>
      <c r="HXI9" s="112"/>
      <c r="HXJ9" s="112"/>
      <c r="HXK9" s="112"/>
      <c r="HXL9" s="112"/>
      <c r="HXM9" s="112"/>
      <c r="HXN9" s="112"/>
      <c r="HXO9" s="112"/>
      <c r="HXP9" s="112"/>
      <c r="HXQ9" s="112"/>
      <c r="HXR9" s="112"/>
      <c r="HXS9" s="112"/>
      <c r="HXT9" s="112"/>
      <c r="HXU9" s="112"/>
      <c r="HXV9" s="112"/>
      <c r="HXW9" s="112"/>
      <c r="HXX9" s="112"/>
      <c r="HXY9" s="112"/>
      <c r="HXZ9" s="112"/>
      <c r="HYA9" s="112"/>
      <c r="HYB9" s="112"/>
      <c r="HYC9" s="112"/>
      <c r="HYD9" s="112"/>
      <c r="HYE9" s="112"/>
      <c r="HYF9" s="112"/>
      <c r="HYG9" s="112"/>
      <c r="HYH9" s="112"/>
      <c r="HYI9" s="112"/>
      <c r="HYJ9" s="112"/>
      <c r="HYK9" s="112"/>
      <c r="HYL9" s="112"/>
      <c r="HYM9" s="112"/>
      <c r="HYN9" s="112"/>
      <c r="HYO9" s="112"/>
      <c r="HYP9" s="112"/>
      <c r="HYQ9" s="112"/>
      <c r="HYR9" s="112"/>
      <c r="HYS9" s="112"/>
      <c r="HYT9" s="112"/>
      <c r="HYU9" s="112"/>
      <c r="HYV9" s="112"/>
      <c r="HYW9" s="112"/>
      <c r="HYX9" s="112"/>
      <c r="HYY9" s="112"/>
      <c r="HYZ9" s="112"/>
      <c r="HZA9" s="112"/>
      <c r="HZB9" s="112"/>
      <c r="HZC9" s="112"/>
      <c r="HZD9" s="112"/>
      <c r="HZE9" s="112"/>
      <c r="HZF9" s="112"/>
      <c r="HZG9" s="112"/>
      <c r="HZH9" s="112"/>
      <c r="HZI9" s="112"/>
      <c r="HZJ9" s="112"/>
      <c r="HZK9" s="112"/>
      <c r="HZL9" s="112"/>
      <c r="HZM9" s="112"/>
      <c r="HZN9" s="112"/>
      <c r="HZO9" s="112"/>
      <c r="HZP9" s="112"/>
      <c r="HZQ9" s="112"/>
      <c r="HZR9" s="112"/>
      <c r="HZS9" s="112"/>
      <c r="HZT9" s="112"/>
      <c r="HZU9" s="112"/>
      <c r="HZV9" s="112"/>
      <c r="HZW9" s="112"/>
      <c r="HZX9" s="112"/>
      <c r="HZY9" s="112"/>
      <c r="HZZ9" s="112"/>
      <c r="IAA9" s="112"/>
      <c r="IAB9" s="112"/>
      <c r="IAC9" s="112"/>
      <c r="IAD9" s="112"/>
      <c r="IAE9" s="112"/>
      <c r="IAF9" s="112"/>
      <c r="IAG9" s="112"/>
      <c r="IAH9" s="112"/>
      <c r="IAI9" s="112"/>
      <c r="IAJ9" s="112"/>
      <c r="IAK9" s="112"/>
      <c r="IAL9" s="112"/>
      <c r="IAM9" s="112"/>
      <c r="IAN9" s="112"/>
      <c r="IAO9" s="112"/>
      <c r="IAP9" s="112"/>
      <c r="IAQ9" s="112"/>
      <c r="IAR9" s="112"/>
      <c r="IAS9" s="112"/>
      <c r="IAT9" s="112"/>
      <c r="IAU9" s="112"/>
      <c r="IAV9" s="112"/>
      <c r="IAW9" s="112"/>
      <c r="IAX9" s="112"/>
      <c r="IAY9" s="112"/>
      <c r="IAZ9" s="112"/>
      <c r="IBA9" s="112"/>
      <c r="IBB9" s="112"/>
      <c r="IBC9" s="112"/>
      <c r="IBD9" s="112"/>
      <c r="IBE9" s="112"/>
      <c r="IBF9" s="112"/>
      <c r="IBG9" s="112"/>
      <c r="IBH9" s="112"/>
      <c r="IBI9" s="112"/>
      <c r="IBJ9" s="112"/>
      <c r="IBK9" s="112"/>
      <c r="IBL9" s="112"/>
      <c r="IBM9" s="112"/>
      <c r="IBN9" s="112"/>
      <c r="IBO9" s="112"/>
      <c r="IBP9" s="112"/>
      <c r="IBQ9" s="112"/>
      <c r="IBR9" s="112"/>
      <c r="IBS9" s="112"/>
      <c r="IBT9" s="112"/>
      <c r="IBU9" s="112"/>
      <c r="IBV9" s="112"/>
      <c r="IBW9" s="112"/>
      <c r="IBX9" s="112"/>
      <c r="IBY9" s="112"/>
      <c r="IBZ9" s="112"/>
      <c r="ICA9" s="112"/>
      <c r="ICB9" s="112"/>
      <c r="ICC9" s="112"/>
      <c r="ICD9" s="112"/>
      <c r="ICE9" s="112"/>
      <c r="ICF9" s="112"/>
      <c r="ICG9" s="112"/>
      <c r="ICH9" s="112"/>
      <c r="ICI9" s="112"/>
      <c r="ICJ9" s="112"/>
      <c r="ICK9" s="112"/>
      <c r="ICL9" s="112"/>
      <c r="ICM9" s="112"/>
      <c r="ICN9" s="112"/>
      <c r="ICO9" s="112"/>
      <c r="ICP9" s="112"/>
      <c r="ICQ9" s="112"/>
      <c r="ICR9" s="112"/>
      <c r="ICS9" s="112"/>
      <c r="ICT9" s="112"/>
      <c r="ICU9" s="112"/>
      <c r="ICV9" s="112"/>
      <c r="ICW9" s="112"/>
      <c r="ICX9" s="112"/>
      <c r="ICY9" s="112"/>
      <c r="ICZ9" s="112"/>
      <c r="IDA9" s="112"/>
      <c r="IDB9" s="112"/>
      <c r="IDC9" s="112"/>
      <c r="IDD9" s="112"/>
      <c r="IDE9" s="112"/>
      <c r="IDF9" s="112"/>
      <c r="IDG9" s="112"/>
      <c r="IDH9" s="112"/>
      <c r="IDI9" s="112"/>
      <c r="IDJ9" s="112"/>
      <c r="IDK9" s="112"/>
      <c r="IDL9" s="112"/>
      <c r="IDM9" s="112"/>
      <c r="IDN9" s="112"/>
      <c r="IDO9" s="112"/>
      <c r="IDP9" s="112"/>
      <c r="IDQ9" s="112"/>
      <c r="IDR9" s="112"/>
      <c r="IDS9" s="112"/>
      <c r="IDT9" s="112"/>
      <c r="IDU9" s="112"/>
      <c r="IDV9" s="112"/>
      <c r="IDW9" s="112"/>
      <c r="IDX9" s="112"/>
      <c r="IDY9" s="112"/>
      <c r="IDZ9" s="112"/>
      <c r="IEA9" s="112"/>
      <c r="IEB9" s="112"/>
      <c r="IEC9" s="112"/>
      <c r="IED9" s="112"/>
      <c r="IEE9" s="112"/>
      <c r="IEF9" s="112"/>
      <c r="IEG9" s="112"/>
      <c r="IEH9" s="112"/>
      <c r="IEI9" s="112"/>
      <c r="IEJ9" s="112"/>
      <c r="IEK9" s="112"/>
      <c r="IEL9" s="112"/>
      <c r="IEM9" s="112"/>
      <c r="IEN9" s="112"/>
      <c r="IEO9" s="112"/>
      <c r="IEP9" s="112"/>
      <c r="IEQ9" s="112"/>
      <c r="IER9" s="112"/>
      <c r="IES9" s="112"/>
      <c r="IET9" s="112"/>
      <c r="IEU9" s="112"/>
      <c r="IEV9" s="112"/>
      <c r="IEW9" s="112"/>
      <c r="IEX9" s="112"/>
      <c r="IEY9" s="112"/>
      <c r="IEZ9" s="112"/>
      <c r="IFA9" s="112"/>
      <c r="IFB9" s="112"/>
      <c r="IFC9" s="112"/>
      <c r="IFD9" s="112"/>
      <c r="IFE9" s="112"/>
      <c r="IFF9" s="112"/>
      <c r="IFG9" s="112"/>
      <c r="IFH9" s="112"/>
      <c r="IFI9" s="112"/>
      <c r="IFJ9" s="112"/>
      <c r="IFK9" s="112"/>
      <c r="IFL9" s="112"/>
      <c r="IFM9" s="112"/>
      <c r="IFN9" s="112"/>
      <c r="IFO9" s="112"/>
      <c r="IFP9" s="112"/>
      <c r="IFQ9" s="112"/>
      <c r="IFR9" s="112"/>
      <c r="IFS9" s="112"/>
      <c r="IFT9" s="112"/>
      <c r="IFU9" s="112"/>
      <c r="IFV9" s="112"/>
      <c r="IFW9" s="112"/>
      <c r="IFX9" s="112"/>
      <c r="IFY9" s="112"/>
      <c r="IFZ9" s="112"/>
      <c r="IGA9" s="112"/>
      <c r="IGB9" s="112"/>
      <c r="IGC9" s="112"/>
      <c r="IGD9" s="112"/>
      <c r="IGE9" s="112"/>
      <c r="IGF9" s="112"/>
      <c r="IGG9" s="112"/>
      <c r="IGH9" s="112"/>
      <c r="IGI9" s="112"/>
      <c r="IGJ9" s="112"/>
      <c r="IGK9" s="112"/>
      <c r="IGL9" s="112"/>
      <c r="IGM9" s="112"/>
      <c r="IGN9" s="112"/>
      <c r="IGO9" s="112"/>
      <c r="IGP9" s="112"/>
      <c r="IGQ9" s="112"/>
      <c r="IGR9" s="112"/>
      <c r="IGS9" s="112"/>
      <c r="IGT9" s="112"/>
      <c r="IGU9" s="112"/>
      <c r="IGV9" s="112"/>
      <c r="IGW9" s="112"/>
      <c r="IGX9" s="112"/>
      <c r="IGY9" s="112"/>
      <c r="IGZ9" s="112"/>
      <c r="IHA9" s="112"/>
      <c r="IHB9" s="112"/>
      <c r="IHC9" s="112"/>
      <c r="IHD9" s="112"/>
      <c r="IHE9" s="112"/>
      <c r="IHF9" s="112"/>
      <c r="IHG9" s="112"/>
      <c r="IHH9" s="112"/>
      <c r="IHI9" s="112"/>
      <c r="IHJ9" s="112"/>
      <c r="IHK9" s="112"/>
      <c r="IHL9" s="112"/>
      <c r="IHM9" s="112"/>
      <c r="IHN9" s="112"/>
      <c r="IHO9" s="112"/>
      <c r="IHP9" s="112"/>
      <c r="IHQ9" s="112"/>
      <c r="IHR9" s="112"/>
      <c r="IHS9" s="112"/>
      <c r="IHT9" s="112"/>
      <c r="IHU9" s="112"/>
      <c r="IHV9" s="112"/>
      <c r="IHW9" s="112"/>
      <c r="IHX9" s="112"/>
      <c r="IHY9" s="112"/>
      <c r="IHZ9" s="112"/>
      <c r="IIA9" s="112"/>
      <c r="IIB9" s="112"/>
      <c r="IIC9" s="112"/>
      <c r="IID9" s="112"/>
      <c r="IIE9" s="112"/>
      <c r="IIF9" s="112"/>
      <c r="IIG9" s="112"/>
      <c r="IIH9" s="112"/>
      <c r="III9" s="112"/>
      <c r="IIJ9" s="112"/>
      <c r="IIK9" s="112"/>
      <c r="IIL9" s="112"/>
      <c r="IIM9" s="112"/>
      <c r="IIN9" s="112"/>
      <c r="IIO9" s="112"/>
      <c r="IIP9" s="112"/>
      <c r="IIQ9" s="112"/>
      <c r="IIR9" s="112"/>
      <c r="IIS9" s="112"/>
      <c r="IIT9" s="112"/>
      <c r="IIU9" s="112"/>
      <c r="IIV9" s="112"/>
      <c r="IIW9" s="112"/>
      <c r="IIX9" s="112"/>
      <c r="IIY9" s="112"/>
      <c r="IIZ9" s="112"/>
      <c r="IJA9" s="112"/>
      <c r="IJB9" s="112"/>
      <c r="IJC9" s="112"/>
      <c r="IJD9" s="112"/>
      <c r="IJE9" s="112"/>
      <c r="IJF9" s="112"/>
      <c r="IJG9" s="112"/>
      <c r="IJH9" s="112"/>
      <c r="IJI9" s="112"/>
      <c r="IJJ9" s="112"/>
      <c r="IJK9" s="112"/>
      <c r="IJL9" s="112"/>
      <c r="IJM9" s="112"/>
      <c r="IJN9" s="112"/>
      <c r="IJO9" s="112"/>
      <c r="IJP9" s="112"/>
      <c r="IJQ9" s="112"/>
      <c r="IJR9" s="112"/>
      <c r="IJS9" s="112"/>
      <c r="IJT9" s="112"/>
      <c r="IJU9" s="112"/>
      <c r="IJV9" s="112"/>
      <c r="IJW9" s="112"/>
      <c r="IJX9" s="112"/>
      <c r="IJY9" s="112"/>
      <c r="IJZ9" s="112"/>
      <c r="IKA9" s="112"/>
      <c r="IKB9" s="112"/>
      <c r="IKC9" s="112"/>
      <c r="IKD9" s="112"/>
      <c r="IKE9" s="112"/>
      <c r="IKF9" s="112"/>
      <c r="IKG9" s="112"/>
      <c r="IKH9" s="112"/>
      <c r="IKI9" s="112"/>
      <c r="IKJ9" s="112"/>
      <c r="IKK9" s="112"/>
      <c r="IKL9" s="112"/>
      <c r="IKM9" s="112"/>
      <c r="IKN9" s="112"/>
      <c r="IKO9" s="112"/>
      <c r="IKP9" s="112"/>
      <c r="IKQ9" s="112"/>
      <c r="IKR9" s="112"/>
      <c r="IKS9" s="112"/>
      <c r="IKT9" s="112"/>
      <c r="IKU9" s="112"/>
      <c r="IKV9" s="112"/>
      <c r="IKW9" s="112"/>
      <c r="IKX9" s="112"/>
      <c r="IKY9" s="112"/>
      <c r="IKZ9" s="112"/>
      <c r="ILA9" s="112"/>
      <c r="ILB9" s="112"/>
      <c r="ILC9" s="112"/>
      <c r="ILD9" s="112"/>
      <c r="ILE9" s="112"/>
      <c r="ILF9" s="112"/>
      <c r="ILG9" s="112"/>
      <c r="ILH9" s="112"/>
      <c r="ILI9" s="112"/>
      <c r="ILJ9" s="112"/>
      <c r="ILK9" s="112"/>
      <c r="ILL9" s="112"/>
      <c r="ILM9" s="112"/>
      <c r="ILN9" s="112"/>
      <c r="ILO9" s="112"/>
      <c r="ILP9" s="112"/>
      <c r="ILQ9" s="112"/>
      <c r="ILR9" s="112"/>
      <c r="ILS9" s="112"/>
      <c r="ILT9" s="112"/>
      <c r="ILU9" s="112"/>
      <c r="ILV9" s="112"/>
      <c r="ILW9" s="112"/>
      <c r="ILX9" s="112"/>
      <c r="ILY9" s="112"/>
      <c r="ILZ9" s="112"/>
      <c r="IMA9" s="112"/>
      <c r="IMB9" s="112"/>
      <c r="IMC9" s="112"/>
      <c r="IMD9" s="112"/>
      <c r="IME9" s="112"/>
      <c r="IMF9" s="112"/>
      <c r="IMG9" s="112"/>
      <c r="IMH9" s="112"/>
      <c r="IMI9" s="112"/>
      <c r="IMJ9" s="112"/>
      <c r="IMK9" s="112"/>
      <c r="IML9" s="112"/>
      <c r="IMM9" s="112"/>
      <c r="IMN9" s="112"/>
      <c r="IMO9" s="112"/>
      <c r="IMP9" s="112"/>
      <c r="IMQ9" s="112"/>
      <c r="IMR9" s="112"/>
      <c r="IMS9" s="112"/>
      <c r="IMT9" s="112"/>
      <c r="IMU9" s="112"/>
      <c r="IMV9" s="112"/>
      <c r="IMW9" s="112"/>
      <c r="IMX9" s="112"/>
      <c r="IMY9" s="112"/>
      <c r="IMZ9" s="112"/>
      <c r="INA9" s="112"/>
      <c r="INB9" s="112"/>
      <c r="INC9" s="112"/>
      <c r="IND9" s="112"/>
      <c r="INE9" s="112"/>
      <c r="INF9" s="112"/>
      <c r="ING9" s="112"/>
      <c r="INH9" s="112"/>
      <c r="INI9" s="112"/>
      <c r="INJ9" s="112"/>
      <c r="INK9" s="112"/>
      <c r="INL9" s="112"/>
      <c r="INM9" s="112"/>
      <c r="INN9" s="112"/>
      <c r="INO9" s="112"/>
      <c r="INP9" s="112"/>
      <c r="INQ9" s="112"/>
      <c r="INR9" s="112"/>
      <c r="INS9" s="112"/>
      <c r="INT9" s="112"/>
      <c r="INU9" s="112"/>
      <c r="INV9" s="112"/>
      <c r="INW9" s="112"/>
      <c r="INX9" s="112"/>
      <c r="INY9" s="112"/>
      <c r="INZ9" s="112"/>
      <c r="IOA9" s="112"/>
      <c r="IOB9" s="112"/>
      <c r="IOC9" s="112"/>
      <c r="IOD9" s="112"/>
      <c r="IOE9" s="112"/>
      <c r="IOF9" s="112"/>
      <c r="IOG9" s="112"/>
      <c r="IOH9" s="112"/>
      <c r="IOI9" s="112"/>
      <c r="IOJ9" s="112"/>
      <c r="IOK9" s="112"/>
      <c r="IOL9" s="112"/>
      <c r="IOM9" s="112"/>
      <c r="ION9" s="112"/>
      <c r="IOO9" s="112"/>
      <c r="IOP9" s="112"/>
      <c r="IOQ9" s="112"/>
      <c r="IOR9" s="112"/>
      <c r="IOS9" s="112"/>
      <c r="IOT9" s="112"/>
      <c r="IOU9" s="112"/>
      <c r="IOV9" s="112"/>
      <c r="IOW9" s="112"/>
      <c r="IOX9" s="112"/>
      <c r="IOY9" s="112"/>
      <c r="IOZ9" s="112"/>
      <c r="IPA9" s="112"/>
      <c r="IPB9" s="112"/>
      <c r="IPC9" s="112"/>
      <c r="IPD9" s="112"/>
      <c r="IPE9" s="112"/>
      <c r="IPF9" s="112"/>
      <c r="IPG9" s="112"/>
      <c r="IPH9" s="112"/>
      <c r="IPI9" s="112"/>
      <c r="IPJ9" s="112"/>
      <c r="IPK9" s="112"/>
      <c r="IPL9" s="112"/>
      <c r="IPM9" s="112"/>
      <c r="IPN9" s="112"/>
      <c r="IPO9" s="112"/>
      <c r="IPP9" s="112"/>
      <c r="IPQ9" s="112"/>
      <c r="IPR9" s="112"/>
      <c r="IPS9" s="112"/>
      <c r="IPT9" s="112"/>
      <c r="IPU9" s="112"/>
      <c r="IPV9" s="112"/>
      <c r="IPW9" s="112"/>
      <c r="IPX9" s="112"/>
      <c r="IPY9" s="112"/>
      <c r="IPZ9" s="112"/>
      <c r="IQA9" s="112"/>
      <c r="IQB9" s="112"/>
      <c r="IQC9" s="112"/>
      <c r="IQD9" s="112"/>
      <c r="IQE9" s="112"/>
      <c r="IQF9" s="112"/>
      <c r="IQG9" s="112"/>
      <c r="IQH9" s="112"/>
      <c r="IQI9" s="112"/>
      <c r="IQJ9" s="112"/>
      <c r="IQK9" s="112"/>
      <c r="IQL9" s="112"/>
      <c r="IQM9" s="112"/>
      <c r="IQN9" s="112"/>
      <c r="IQO9" s="112"/>
      <c r="IQP9" s="112"/>
      <c r="IQQ9" s="112"/>
      <c r="IQR9" s="112"/>
      <c r="IQS9" s="112"/>
      <c r="IQT9" s="112"/>
      <c r="IQU9" s="112"/>
      <c r="IQV9" s="112"/>
      <c r="IQW9" s="112"/>
      <c r="IQX9" s="112"/>
      <c r="IQY9" s="112"/>
      <c r="IQZ9" s="112"/>
      <c r="IRA9" s="112"/>
      <c r="IRB9" s="112"/>
      <c r="IRC9" s="112"/>
      <c r="IRD9" s="112"/>
      <c r="IRE9" s="112"/>
      <c r="IRF9" s="112"/>
      <c r="IRG9" s="112"/>
      <c r="IRH9" s="112"/>
      <c r="IRI9" s="112"/>
      <c r="IRJ9" s="112"/>
      <c r="IRK9" s="112"/>
      <c r="IRL9" s="112"/>
      <c r="IRM9" s="112"/>
      <c r="IRN9" s="112"/>
      <c r="IRO9" s="112"/>
      <c r="IRP9" s="112"/>
      <c r="IRQ9" s="112"/>
      <c r="IRR9" s="112"/>
      <c r="IRS9" s="112"/>
      <c r="IRT9" s="112"/>
      <c r="IRU9" s="112"/>
      <c r="IRV9" s="112"/>
      <c r="IRW9" s="112"/>
      <c r="IRX9" s="112"/>
      <c r="IRY9" s="112"/>
      <c r="IRZ9" s="112"/>
      <c r="ISA9" s="112"/>
      <c r="ISB9" s="112"/>
      <c r="ISC9" s="112"/>
      <c r="ISD9" s="112"/>
      <c r="ISE9" s="112"/>
      <c r="ISF9" s="112"/>
      <c r="ISG9" s="112"/>
      <c r="ISH9" s="112"/>
      <c r="ISI9" s="112"/>
      <c r="ISJ9" s="112"/>
      <c r="ISK9" s="112"/>
      <c r="ISL9" s="112"/>
      <c r="ISM9" s="112"/>
      <c r="ISN9" s="112"/>
      <c r="ISO9" s="112"/>
      <c r="ISP9" s="112"/>
      <c r="ISQ9" s="112"/>
      <c r="ISR9" s="112"/>
      <c r="ISS9" s="112"/>
      <c r="IST9" s="112"/>
      <c r="ISU9" s="112"/>
      <c r="ISV9" s="112"/>
      <c r="ISW9" s="112"/>
      <c r="ISX9" s="112"/>
      <c r="ISY9" s="112"/>
      <c r="ISZ9" s="112"/>
      <c r="ITA9" s="112"/>
      <c r="ITB9" s="112"/>
      <c r="ITC9" s="112"/>
      <c r="ITD9" s="112"/>
      <c r="ITE9" s="112"/>
      <c r="ITF9" s="112"/>
      <c r="ITG9" s="112"/>
      <c r="ITH9" s="112"/>
      <c r="ITI9" s="112"/>
      <c r="ITJ9" s="112"/>
      <c r="ITK9" s="112"/>
      <c r="ITL9" s="112"/>
      <c r="ITM9" s="112"/>
      <c r="ITN9" s="112"/>
      <c r="ITO9" s="112"/>
      <c r="ITP9" s="112"/>
      <c r="ITQ9" s="112"/>
      <c r="ITR9" s="112"/>
      <c r="ITS9" s="112"/>
      <c r="ITT9" s="112"/>
      <c r="ITU9" s="112"/>
      <c r="ITV9" s="112"/>
      <c r="ITW9" s="112"/>
      <c r="ITX9" s="112"/>
      <c r="ITY9" s="112"/>
      <c r="ITZ9" s="112"/>
      <c r="IUA9" s="112"/>
      <c r="IUB9" s="112"/>
      <c r="IUC9" s="112"/>
      <c r="IUD9" s="112"/>
      <c r="IUE9" s="112"/>
      <c r="IUF9" s="112"/>
      <c r="IUG9" s="112"/>
      <c r="IUH9" s="112"/>
      <c r="IUI9" s="112"/>
      <c r="IUJ9" s="112"/>
      <c r="IUK9" s="112"/>
      <c r="IUL9" s="112"/>
      <c r="IUM9" s="112"/>
      <c r="IUN9" s="112"/>
      <c r="IUO9" s="112"/>
      <c r="IUP9" s="112"/>
      <c r="IUQ9" s="112"/>
      <c r="IUR9" s="112"/>
      <c r="IUS9" s="112"/>
      <c r="IUT9" s="112"/>
      <c r="IUU9" s="112"/>
      <c r="IUV9" s="112"/>
      <c r="IUW9" s="112"/>
      <c r="IUX9" s="112"/>
      <c r="IUY9" s="112"/>
      <c r="IUZ9" s="112"/>
      <c r="IVA9" s="112"/>
      <c r="IVB9" s="112"/>
      <c r="IVC9" s="112"/>
      <c r="IVD9" s="112"/>
      <c r="IVE9" s="112"/>
      <c r="IVF9" s="112"/>
      <c r="IVG9" s="112"/>
      <c r="IVH9" s="112"/>
      <c r="IVI9" s="112"/>
      <c r="IVJ9" s="112"/>
      <c r="IVK9" s="112"/>
      <c r="IVL9" s="112"/>
      <c r="IVM9" s="112"/>
      <c r="IVN9" s="112"/>
      <c r="IVO9" s="112"/>
      <c r="IVP9" s="112"/>
      <c r="IVQ9" s="112"/>
      <c r="IVR9" s="112"/>
      <c r="IVS9" s="112"/>
      <c r="IVT9" s="112"/>
      <c r="IVU9" s="112"/>
      <c r="IVV9" s="112"/>
      <c r="IVW9" s="112"/>
      <c r="IVX9" s="112"/>
      <c r="IVY9" s="112"/>
      <c r="IVZ9" s="112"/>
      <c r="IWA9" s="112"/>
      <c r="IWB9" s="112"/>
      <c r="IWC9" s="112"/>
      <c r="IWD9" s="112"/>
      <c r="IWE9" s="112"/>
      <c r="IWF9" s="112"/>
      <c r="IWG9" s="112"/>
      <c r="IWH9" s="112"/>
      <c r="IWI9" s="112"/>
      <c r="IWJ9" s="112"/>
      <c r="IWK9" s="112"/>
      <c r="IWL9" s="112"/>
      <c r="IWM9" s="112"/>
      <c r="IWN9" s="112"/>
      <c r="IWO9" s="112"/>
      <c r="IWP9" s="112"/>
      <c r="IWQ9" s="112"/>
      <c r="IWR9" s="112"/>
      <c r="IWS9" s="112"/>
      <c r="IWT9" s="112"/>
      <c r="IWU9" s="112"/>
      <c r="IWV9" s="112"/>
      <c r="IWW9" s="112"/>
      <c r="IWX9" s="112"/>
      <c r="IWY9" s="112"/>
      <c r="IWZ9" s="112"/>
      <c r="IXA9" s="112"/>
      <c r="IXB9" s="112"/>
      <c r="IXC9" s="112"/>
      <c r="IXD9" s="112"/>
      <c r="IXE9" s="112"/>
      <c r="IXF9" s="112"/>
      <c r="IXG9" s="112"/>
      <c r="IXH9" s="112"/>
      <c r="IXI9" s="112"/>
      <c r="IXJ9" s="112"/>
      <c r="IXK9" s="112"/>
      <c r="IXL9" s="112"/>
      <c r="IXM9" s="112"/>
      <c r="IXN9" s="112"/>
      <c r="IXO9" s="112"/>
      <c r="IXP9" s="112"/>
      <c r="IXQ9" s="112"/>
      <c r="IXR9" s="112"/>
      <c r="IXS9" s="112"/>
      <c r="IXT9" s="112"/>
      <c r="IXU9" s="112"/>
      <c r="IXV9" s="112"/>
      <c r="IXW9" s="112"/>
      <c r="IXX9" s="112"/>
      <c r="IXY9" s="112"/>
      <c r="IXZ9" s="112"/>
      <c r="IYA9" s="112"/>
      <c r="IYB9" s="112"/>
      <c r="IYC9" s="112"/>
      <c r="IYD9" s="112"/>
      <c r="IYE9" s="112"/>
      <c r="IYF9" s="112"/>
      <c r="IYG9" s="112"/>
      <c r="IYH9" s="112"/>
      <c r="IYI9" s="112"/>
      <c r="IYJ9" s="112"/>
      <c r="IYK9" s="112"/>
      <c r="IYL9" s="112"/>
      <c r="IYM9" s="112"/>
      <c r="IYN9" s="112"/>
      <c r="IYO9" s="112"/>
      <c r="IYP9" s="112"/>
      <c r="IYQ9" s="112"/>
      <c r="IYR9" s="112"/>
      <c r="IYS9" s="112"/>
      <c r="IYT9" s="112"/>
      <c r="IYU9" s="112"/>
      <c r="IYV9" s="112"/>
      <c r="IYW9" s="112"/>
      <c r="IYX9" s="112"/>
      <c r="IYY9" s="112"/>
      <c r="IYZ9" s="112"/>
      <c r="IZA9" s="112"/>
      <c r="IZB9" s="112"/>
      <c r="IZC9" s="112"/>
      <c r="IZD9" s="112"/>
      <c r="IZE9" s="112"/>
      <c r="IZF9" s="112"/>
      <c r="IZG9" s="112"/>
      <c r="IZH9" s="112"/>
      <c r="IZI9" s="112"/>
      <c r="IZJ9" s="112"/>
      <c r="IZK9" s="112"/>
      <c r="IZL9" s="112"/>
      <c r="IZM9" s="112"/>
      <c r="IZN9" s="112"/>
      <c r="IZO9" s="112"/>
      <c r="IZP9" s="112"/>
      <c r="IZQ9" s="112"/>
      <c r="IZR9" s="112"/>
      <c r="IZS9" s="112"/>
      <c r="IZT9" s="112"/>
      <c r="IZU9" s="112"/>
      <c r="IZV9" s="112"/>
      <c r="IZW9" s="112"/>
      <c r="IZX9" s="112"/>
      <c r="IZY9" s="112"/>
      <c r="IZZ9" s="112"/>
      <c r="JAA9" s="112"/>
      <c r="JAB9" s="112"/>
      <c r="JAC9" s="112"/>
      <c r="JAD9" s="112"/>
      <c r="JAE9" s="112"/>
      <c r="JAF9" s="112"/>
      <c r="JAG9" s="112"/>
      <c r="JAH9" s="112"/>
      <c r="JAI9" s="112"/>
      <c r="JAJ9" s="112"/>
      <c r="JAK9" s="112"/>
      <c r="JAL9" s="112"/>
      <c r="JAM9" s="112"/>
      <c r="JAN9" s="112"/>
      <c r="JAO9" s="112"/>
      <c r="JAP9" s="112"/>
      <c r="JAQ9" s="112"/>
      <c r="JAR9" s="112"/>
      <c r="JAS9" s="112"/>
      <c r="JAT9" s="112"/>
      <c r="JAU9" s="112"/>
      <c r="JAV9" s="112"/>
      <c r="JAW9" s="112"/>
      <c r="JAX9" s="112"/>
      <c r="JAY9" s="112"/>
      <c r="JAZ9" s="112"/>
      <c r="JBA9" s="112"/>
      <c r="JBB9" s="112"/>
      <c r="JBC9" s="112"/>
      <c r="JBD9" s="112"/>
      <c r="JBE9" s="112"/>
      <c r="JBF9" s="112"/>
      <c r="JBG9" s="112"/>
      <c r="JBH9" s="112"/>
      <c r="JBI9" s="112"/>
      <c r="JBJ9" s="112"/>
      <c r="JBK9" s="112"/>
      <c r="JBL9" s="112"/>
      <c r="JBM9" s="112"/>
      <c r="JBN9" s="112"/>
      <c r="JBO9" s="112"/>
      <c r="JBP9" s="112"/>
      <c r="JBQ9" s="112"/>
      <c r="JBR9" s="112"/>
      <c r="JBS9" s="112"/>
      <c r="JBT9" s="112"/>
      <c r="JBU9" s="112"/>
      <c r="JBV9" s="112"/>
      <c r="JBW9" s="112"/>
      <c r="JBX9" s="112"/>
      <c r="JBY9" s="112"/>
      <c r="JBZ9" s="112"/>
      <c r="JCA9" s="112"/>
      <c r="JCB9" s="112"/>
      <c r="JCC9" s="112"/>
      <c r="JCD9" s="112"/>
      <c r="JCE9" s="112"/>
      <c r="JCF9" s="112"/>
      <c r="JCG9" s="112"/>
      <c r="JCH9" s="112"/>
      <c r="JCI9" s="112"/>
      <c r="JCJ9" s="112"/>
      <c r="JCK9" s="112"/>
      <c r="JCL9" s="112"/>
      <c r="JCM9" s="112"/>
      <c r="JCN9" s="112"/>
      <c r="JCO9" s="112"/>
      <c r="JCP9" s="112"/>
      <c r="JCQ9" s="112"/>
      <c r="JCR9" s="112"/>
      <c r="JCS9" s="112"/>
      <c r="JCT9" s="112"/>
      <c r="JCU9" s="112"/>
      <c r="JCV9" s="112"/>
      <c r="JCW9" s="112"/>
      <c r="JCX9" s="112"/>
      <c r="JCY9" s="112"/>
      <c r="JCZ9" s="112"/>
      <c r="JDA9" s="112"/>
      <c r="JDB9" s="112"/>
      <c r="JDC9" s="112"/>
      <c r="JDD9" s="112"/>
      <c r="JDE9" s="112"/>
      <c r="JDF9" s="112"/>
      <c r="JDG9" s="112"/>
      <c r="JDH9" s="112"/>
      <c r="JDI9" s="112"/>
      <c r="JDJ9" s="112"/>
      <c r="JDK9" s="112"/>
      <c r="JDL9" s="112"/>
      <c r="JDM9" s="112"/>
      <c r="JDN9" s="112"/>
      <c r="JDO9" s="112"/>
      <c r="JDP9" s="112"/>
      <c r="JDQ9" s="112"/>
      <c r="JDR9" s="112"/>
      <c r="JDS9" s="112"/>
      <c r="JDT9" s="112"/>
      <c r="JDU9" s="112"/>
      <c r="JDV9" s="112"/>
      <c r="JDW9" s="112"/>
      <c r="JDX9" s="112"/>
      <c r="JDY9" s="112"/>
      <c r="JDZ9" s="112"/>
      <c r="JEA9" s="112"/>
      <c r="JEB9" s="112"/>
      <c r="JEC9" s="112"/>
      <c r="JED9" s="112"/>
      <c r="JEE9" s="112"/>
      <c r="JEF9" s="112"/>
      <c r="JEG9" s="112"/>
      <c r="JEH9" s="112"/>
      <c r="JEI9" s="112"/>
      <c r="JEJ9" s="112"/>
      <c r="JEK9" s="112"/>
      <c r="JEL9" s="112"/>
      <c r="JEM9" s="112"/>
      <c r="JEN9" s="112"/>
      <c r="JEO9" s="112"/>
      <c r="JEP9" s="112"/>
      <c r="JEQ9" s="112"/>
      <c r="JER9" s="112"/>
      <c r="JES9" s="112"/>
      <c r="JET9" s="112"/>
      <c r="JEU9" s="112"/>
      <c r="JEV9" s="112"/>
      <c r="JEW9" s="112"/>
      <c r="JEX9" s="112"/>
      <c r="JEY9" s="112"/>
      <c r="JEZ9" s="112"/>
      <c r="JFA9" s="112"/>
      <c r="JFB9" s="112"/>
      <c r="JFC9" s="112"/>
      <c r="JFD9" s="112"/>
      <c r="JFE9" s="112"/>
      <c r="JFF9" s="112"/>
      <c r="JFG9" s="112"/>
      <c r="JFH9" s="112"/>
      <c r="JFI9" s="112"/>
      <c r="JFJ9" s="112"/>
      <c r="JFK9" s="112"/>
      <c r="JFL9" s="112"/>
      <c r="JFM9" s="112"/>
      <c r="JFN9" s="112"/>
      <c r="JFO9" s="112"/>
      <c r="JFP9" s="112"/>
      <c r="JFQ9" s="112"/>
      <c r="JFR9" s="112"/>
      <c r="JFS9" s="112"/>
      <c r="JFT9" s="112"/>
      <c r="JFU9" s="112"/>
      <c r="JFV9" s="112"/>
      <c r="JFW9" s="112"/>
      <c r="JFX9" s="112"/>
      <c r="JFY9" s="112"/>
      <c r="JFZ9" s="112"/>
      <c r="JGA9" s="112"/>
      <c r="JGB9" s="112"/>
      <c r="JGC9" s="112"/>
      <c r="JGD9" s="112"/>
      <c r="JGE9" s="112"/>
      <c r="JGF9" s="112"/>
      <c r="JGG9" s="112"/>
      <c r="JGH9" s="112"/>
      <c r="JGI9" s="112"/>
      <c r="JGJ9" s="112"/>
      <c r="JGK9" s="112"/>
      <c r="JGL9" s="112"/>
      <c r="JGM9" s="112"/>
      <c r="JGN9" s="112"/>
      <c r="JGO9" s="112"/>
      <c r="JGP9" s="112"/>
      <c r="JGQ9" s="112"/>
      <c r="JGR9" s="112"/>
      <c r="JGS9" s="112"/>
      <c r="JGT9" s="112"/>
      <c r="JGU9" s="112"/>
      <c r="JGV9" s="112"/>
      <c r="JGW9" s="112"/>
      <c r="JGX9" s="112"/>
      <c r="JGY9" s="112"/>
      <c r="JGZ9" s="112"/>
      <c r="JHA9" s="112"/>
      <c r="JHB9" s="112"/>
      <c r="JHC9" s="112"/>
      <c r="JHD9" s="112"/>
      <c r="JHE9" s="112"/>
      <c r="JHF9" s="112"/>
      <c r="JHG9" s="112"/>
      <c r="JHH9" s="112"/>
      <c r="JHI9" s="112"/>
      <c r="JHJ9" s="112"/>
      <c r="JHK9" s="112"/>
      <c r="JHL9" s="112"/>
      <c r="JHM9" s="112"/>
      <c r="JHN9" s="112"/>
      <c r="JHO9" s="112"/>
      <c r="JHP9" s="112"/>
      <c r="JHQ9" s="112"/>
      <c r="JHR9" s="112"/>
      <c r="JHS9" s="112"/>
      <c r="JHT9" s="112"/>
      <c r="JHU9" s="112"/>
      <c r="JHV9" s="112"/>
      <c r="JHW9" s="112"/>
      <c r="JHX9" s="112"/>
      <c r="JHY9" s="112"/>
      <c r="JHZ9" s="112"/>
      <c r="JIA9" s="112"/>
      <c r="JIB9" s="112"/>
      <c r="JIC9" s="112"/>
      <c r="JID9" s="112"/>
      <c r="JIE9" s="112"/>
      <c r="JIF9" s="112"/>
      <c r="JIG9" s="112"/>
      <c r="JIH9" s="112"/>
      <c r="JII9" s="112"/>
      <c r="JIJ9" s="112"/>
      <c r="JIK9" s="112"/>
      <c r="JIL9" s="112"/>
      <c r="JIM9" s="112"/>
      <c r="JIN9" s="112"/>
      <c r="JIO9" s="112"/>
      <c r="JIP9" s="112"/>
      <c r="JIQ9" s="112"/>
      <c r="JIR9" s="112"/>
      <c r="JIS9" s="112"/>
      <c r="JIT9" s="112"/>
      <c r="JIU9" s="112"/>
      <c r="JIV9" s="112"/>
      <c r="JIW9" s="112"/>
      <c r="JIX9" s="112"/>
      <c r="JIY9" s="112"/>
      <c r="JIZ9" s="112"/>
      <c r="JJA9" s="112"/>
      <c r="JJB9" s="112"/>
      <c r="JJC9" s="112"/>
      <c r="JJD9" s="112"/>
      <c r="JJE9" s="112"/>
      <c r="JJF9" s="112"/>
      <c r="JJG9" s="112"/>
      <c r="JJH9" s="112"/>
      <c r="JJI9" s="112"/>
      <c r="JJJ9" s="112"/>
      <c r="JJK9" s="112"/>
      <c r="JJL9" s="112"/>
      <c r="JJM9" s="112"/>
      <c r="JJN9" s="112"/>
      <c r="JJO9" s="112"/>
      <c r="JJP9" s="112"/>
      <c r="JJQ9" s="112"/>
      <c r="JJR9" s="112"/>
      <c r="JJS9" s="112"/>
      <c r="JJT9" s="112"/>
      <c r="JJU9" s="112"/>
      <c r="JJV9" s="112"/>
      <c r="JJW9" s="112"/>
      <c r="JJX9" s="112"/>
      <c r="JJY9" s="112"/>
      <c r="JJZ9" s="112"/>
      <c r="JKA9" s="112"/>
      <c r="JKB9" s="112"/>
      <c r="JKC9" s="112"/>
      <c r="JKD9" s="112"/>
      <c r="JKE9" s="112"/>
      <c r="JKF9" s="112"/>
      <c r="JKG9" s="112"/>
      <c r="JKH9" s="112"/>
      <c r="JKI9" s="112"/>
      <c r="JKJ9" s="112"/>
      <c r="JKK9" s="112"/>
      <c r="JKL9" s="112"/>
      <c r="JKM9" s="112"/>
      <c r="JKN9" s="112"/>
      <c r="JKO9" s="112"/>
      <c r="JKP9" s="112"/>
      <c r="JKQ9" s="112"/>
      <c r="JKR9" s="112"/>
      <c r="JKS9" s="112"/>
      <c r="JKT9" s="112"/>
      <c r="JKU9" s="112"/>
      <c r="JKV9" s="112"/>
      <c r="JKW9" s="112"/>
      <c r="JKX9" s="112"/>
      <c r="JKY9" s="112"/>
      <c r="JKZ9" s="112"/>
      <c r="JLA9" s="112"/>
      <c r="JLB9" s="112"/>
      <c r="JLC9" s="112"/>
      <c r="JLD9" s="112"/>
      <c r="JLE9" s="112"/>
      <c r="JLF9" s="112"/>
      <c r="JLG9" s="112"/>
      <c r="JLH9" s="112"/>
      <c r="JLI9" s="112"/>
      <c r="JLJ9" s="112"/>
      <c r="JLK9" s="112"/>
      <c r="JLL9" s="112"/>
      <c r="JLM9" s="112"/>
      <c r="JLN9" s="112"/>
      <c r="JLO9" s="112"/>
      <c r="JLP9" s="112"/>
      <c r="JLQ9" s="112"/>
      <c r="JLR9" s="112"/>
      <c r="JLS9" s="112"/>
      <c r="JLT9" s="112"/>
      <c r="JLU9" s="112"/>
      <c r="JLV9" s="112"/>
      <c r="JLW9" s="112"/>
      <c r="JLX9" s="112"/>
      <c r="JLY9" s="112"/>
      <c r="JLZ9" s="112"/>
      <c r="JMA9" s="112"/>
      <c r="JMB9" s="112"/>
      <c r="JMC9" s="112"/>
      <c r="JMD9" s="112"/>
      <c r="JME9" s="112"/>
      <c r="JMF9" s="112"/>
      <c r="JMG9" s="112"/>
      <c r="JMH9" s="112"/>
      <c r="JMI9" s="112"/>
      <c r="JMJ9" s="112"/>
      <c r="JMK9" s="112"/>
      <c r="JML9" s="112"/>
      <c r="JMM9" s="112"/>
      <c r="JMN9" s="112"/>
      <c r="JMO9" s="112"/>
      <c r="JMP9" s="112"/>
      <c r="JMQ9" s="112"/>
      <c r="JMR9" s="112"/>
      <c r="JMS9" s="112"/>
      <c r="JMT9" s="112"/>
      <c r="JMU9" s="112"/>
      <c r="JMV9" s="112"/>
      <c r="JMW9" s="112"/>
      <c r="JMX9" s="112"/>
      <c r="JMY9" s="112"/>
      <c r="JMZ9" s="112"/>
      <c r="JNA9" s="112"/>
      <c r="JNB9" s="112"/>
      <c r="JNC9" s="112"/>
      <c r="JND9" s="112"/>
      <c r="JNE9" s="112"/>
      <c r="JNF9" s="112"/>
      <c r="JNG9" s="112"/>
      <c r="JNH9" s="112"/>
      <c r="JNI9" s="112"/>
      <c r="JNJ9" s="112"/>
      <c r="JNK9" s="112"/>
      <c r="JNL9" s="112"/>
      <c r="JNM9" s="112"/>
      <c r="JNN9" s="112"/>
      <c r="JNO9" s="112"/>
      <c r="JNP9" s="112"/>
      <c r="JNQ9" s="112"/>
      <c r="JNR9" s="112"/>
      <c r="JNS9" s="112"/>
      <c r="JNT9" s="112"/>
      <c r="JNU9" s="112"/>
      <c r="JNV9" s="112"/>
      <c r="JNW9" s="112"/>
      <c r="JNX9" s="112"/>
      <c r="JNY9" s="112"/>
      <c r="JNZ9" s="112"/>
      <c r="JOA9" s="112"/>
      <c r="JOB9" s="112"/>
      <c r="JOC9" s="112"/>
      <c r="JOD9" s="112"/>
      <c r="JOE9" s="112"/>
      <c r="JOF9" s="112"/>
      <c r="JOG9" s="112"/>
      <c r="JOH9" s="112"/>
      <c r="JOI9" s="112"/>
      <c r="JOJ9" s="112"/>
      <c r="JOK9" s="112"/>
      <c r="JOL9" s="112"/>
      <c r="JOM9" s="112"/>
      <c r="JON9" s="112"/>
      <c r="JOO9" s="112"/>
      <c r="JOP9" s="112"/>
      <c r="JOQ9" s="112"/>
      <c r="JOR9" s="112"/>
      <c r="JOS9" s="112"/>
      <c r="JOT9" s="112"/>
      <c r="JOU9" s="112"/>
      <c r="JOV9" s="112"/>
      <c r="JOW9" s="112"/>
      <c r="JOX9" s="112"/>
      <c r="JOY9" s="112"/>
      <c r="JOZ9" s="112"/>
      <c r="JPA9" s="112"/>
      <c r="JPB9" s="112"/>
      <c r="JPC9" s="112"/>
      <c r="JPD9" s="112"/>
      <c r="JPE9" s="112"/>
      <c r="JPF9" s="112"/>
      <c r="JPG9" s="112"/>
      <c r="JPH9" s="112"/>
      <c r="JPI9" s="112"/>
      <c r="JPJ9" s="112"/>
      <c r="JPK9" s="112"/>
      <c r="JPL9" s="112"/>
      <c r="JPM9" s="112"/>
      <c r="JPN9" s="112"/>
      <c r="JPO9" s="112"/>
      <c r="JPP9" s="112"/>
      <c r="JPQ9" s="112"/>
      <c r="JPR9" s="112"/>
      <c r="JPS9" s="112"/>
      <c r="JPT9" s="112"/>
      <c r="JPU9" s="112"/>
      <c r="JPV9" s="112"/>
      <c r="JPW9" s="112"/>
      <c r="JPX9" s="112"/>
      <c r="JPY9" s="112"/>
      <c r="JPZ9" s="112"/>
      <c r="JQA9" s="112"/>
      <c r="JQB9" s="112"/>
      <c r="JQC9" s="112"/>
      <c r="JQD9" s="112"/>
      <c r="JQE9" s="112"/>
      <c r="JQF9" s="112"/>
      <c r="JQG9" s="112"/>
      <c r="JQH9" s="112"/>
      <c r="JQI9" s="112"/>
      <c r="JQJ9" s="112"/>
      <c r="JQK9" s="112"/>
      <c r="JQL9" s="112"/>
      <c r="JQM9" s="112"/>
      <c r="JQN9" s="112"/>
      <c r="JQO9" s="112"/>
      <c r="JQP9" s="112"/>
      <c r="JQQ9" s="112"/>
      <c r="JQR9" s="112"/>
      <c r="JQS9" s="112"/>
      <c r="JQT9" s="112"/>
      <c r="JQU9" s="112"/>
      <c r="JQV9" s="112"/>
      <c r="JQW9" s="112"/>
      <c r="JQX9" s="112"/>
      <c r="JQY9" s="112"/>
      <c r="JQZ9" s="112"/>
      <c r="JRA9" s="112"/>
      <c r="JRB9" s="112"/>
      <c r="JRC9" s="112"/>
      <c r="JRD9" s="112"/>
      <c r="JRE9" s="112"/>
      <c r="JRF9" s="112"/>
      <c r="JRG9" s="112"/>
      <c r="JRH9" s="112"/>
      <c r="JRI9" s="112"/>
      <c r="JRJ9" s="112"/>
      <c r="JRK9" s="112"/>
      <c r="JRL9" s="112"/>
      <c r="JRM9" s="112"/>
      <c r="JRN9" s="112"/>
      <c r="JRO9" s="112"/>
      <c r="JRP9" s="112"/>
      <c r="JRQ9" s="112"/>
      <c r="JRR9" s="112"/>
      <c r="JRS9" s="112"/>
      <c r="JRT9" s="112"/>
      <c r="JRU9" s="112"/>
      <c r="JRV9" s="112"/>
      <c r="JRW9" s="112"/>
      <c r="JRX9" s="112"/>
      <c r="JRY9" s="112"/>
      <c r="JRZ9" s="112"/>
      <c r="JSA9" s="112"/>
      <c r="JSB9" s="112"/>
      <c r="JSC9" s="112"/>
      <c r="JSD9" s="112"/>
      <c r="JSE9" s="112"/>
      <c r="JSF9" s="112"/>
      <c r="JSG9" s="112"/>
      <c r="JSH9" s="112"/>
      <c r="JSI9" s="112"/>
      <c r="JSJ9" s="112"/>
      <c r="JSK9" s="112"/>
      <c r="JSL9" s="112"/>
      <c r="JSM9" s="112"/>
      <c r="JSN9" s="112"/>
      <c r="JSO9" s="112"/>
      <c r="JSP9" s="112"/>
      <c r="JSQ9" s="112"/>
      <c r="JSR9" s="112"/>
      <c r="JSS9" s="112"/>
      <c r="JST9" s="112"/>
      <c r="JSU9" s="112"/>
      <c r="JSV9" s="112"/>
      <c r="JSW9" s="112"/>
      <c r="JSX9" s="112"/>
      <c r="JSY9" s="112"/>
      <c r="JSZ9" s="112"/>
      <c r="JTA9" s="112"/>
      <c r="JTB9" s="112"/>
      <c r="JTC9" s="112"/>
      <c r="JTD9" s="112"/>
      <c r="JTE9" s="112"/>
      <c r="JTF9" s="112"/>
      <c r="JTG9" s="112"/>
      <c r="JTH9" s="112"/>
      <c r="JTI9" s="112"/>
      <c r="JTJ9" s="112"/>
      <c r="JTK9" s="112"/>
      <c r="JTL9" s="112"/>
      <c r="JTM9" s="112"/>
      <c r="JTN9" s="112"/>
      <c r="JTO9" s="112"/>
      <c r="JTP9" s="112"/>
      <c r="JTQ9" s="112"/>
      <c r="JTR9" s="112"/>
      <c r="JTS9" s="112"/>
      <c r="JTT9" s="112"/>
      <c r="JTU9" s="112"/>
      <c r="JTV9" s="112"/>
      <c r="JTW9" s="112"/>
      <c r="JTX9" s="112"/>
      <c r="JTY9" s="112"/>
      <c r="JTZ9" s="112"/>
      <c r="JUA9" s="112"/>
      <c r="JUB9" s="112"/>
      <c r="JUC9" s="112"/>
      <c r="JUD9" s="112"/>
      <c r="JUE9" s="112"/>
      <c r="JUF9" s="112"/>
      <c r="JUG9" s="112"/>
      <c r="JUH9" s="112"/>
      <c r="JUI9" s="112"/>
      <c r="JUJ9" s="112"/>
      <c r="JUK9" s="112"/>
      <c r="JUL9" s="112"/>
      <c r="JUM9" s="112"/>
      <c r="JUN9" s="112"/>
      <c r="JUO9" s="112"/>
      <c r="JUP9" s="112"/>
      <c r="JUQ9" s="112"/>
      <c r="JUR9" s="112"/>
      <c r="JUS9" s="112"/>
      <c r="JUT9" s="112"/>
      <c r="JUU9" s="112"/>
      <c r="JUV9" s="112"/>
      <c r="JUW9" s="112"/>
      <c r="JUX9" s="112"/>
      <c r="JUY9" s="112"/>
      <c r="JUZ9" s="112"/>
      <c r="JVA9" s="112"/>
      <c r="JVB9" s="112"/>
      <c r="JVC9" s="112"/>
      <c r="JVD9" s="112"/>
      <c r="JVE9" s="112"/>
      <c r="JVF9" s="112"/>
      <c r="JVG9" s="112"/>
      <c r="JVH9" s="112"/>
      <c r="JVI9" s="112"/>
      <c r="JVJ9" s="112"/>
      <c r="JVK9" s="112"/>
      <c r="JVL9" s="112"/>
      <c r="JVM9" s="112"/>
      <c r="JVN9" s="112"/>
      <c r="JVO9" s="112"/>
      <c r="JVP9" s="112"/>
      <c r="JVQ9" s="112"/>
      <c r="JVR9" s="112"/>
      <c r="JVS9" s="112"/>
      <c r="JVT9" s="112"/>
      <c r="JVU9" s="112"/>
      <c r="JVV9" s="112"/>
      <c r="JVW9" s="112"/>
      <c r="JVX9" s="112"/>
      <c r="JVY9" s="112"/>
      <c r="JVZ9" s="112"/>
      <c r="JWA9" s="112"/>
      <c r="JWB9" s="112"/>
      <c r="JWC9" s="112"/>
      <c r="JWD9" s="112"/>
      <c r="JWE9" s="112"/>
      <c r="JWF9" s="112"/>
      <c r="JWG9" s="112"/>
      <c r="JWH9" s="112"/>
      <c r="JWI9" s="112"/>
      <c r="JWJ9" s="112"/>
      <c r="JWK9" s="112"/>
      <c r="JWL9" s="112"/>
      <c r="JWM9" s="112"/>
      <c r="JWN9" s="112"/>
      <c r="JWO9" s="112"/>
      <c r="JWP9" s="112"/>
      <c r="JWQ9" s="112"/>
      <c r="JWR9" s="112"/>
      <c r="JWS9" s="112"/>
      <c r="JWT9" s="112"/>
      <c r="JWU9" s="112"/>
      <c r="JWV9" s="112"/>
      <c r="JWW9" s="112"/>
      <c r="JWX9" s="112"/>
      <c r="JWY9" s="112"/>
      <c r="JWZ9" s="112"/>
      <c r="JXA9" s="112"/>
      <c r="JXB9" s="112"/>
      <c r="JXC9" s="112"/>
      <c r="JXD9" s="112"/>
      <c r="JXE9" s="112"/>
      <c r="JXF9" s="112"/>
      <c r="JXG9" s="112"/>
      <c r="JXH9" s="112"/>
      <c r="JXI9" s="112"/>
      <c r="JXJ9" s="112"/>
      <c r="JXK9" s="112"/>
      <c r="JXL9" s="112"/>
      <c r="JXM9" s="112"/>
      <c r="JXN9" s="112"/>
      <c r="JXO9" s="112"/>
      <c r="JXP9" s="112"/>
      <c r="JXQ9" s="112"/>
      <c r="JXR9" s="112"/>
      <c r="JXS9" s="112"/>
      <c r="JXT9" s="112"/>
      <c r="JXU9" s="112"/>
      <c r="JXV9" s="112"/>
      <c r="JXW9" s="112"/>
      <c r="JXX9" s="112"/>
      <c r="JXY9" s="112"/>
      <c r="JXZ9" s="112"/>
      <c r="JYA9" s="112"/>
      <c r="JYB9" s="112"/>
      <c r="JYC9" s="112"/>
      <c r="JYD9" s="112"/>
      <c r="JYE9" s="112"/>
      <c r="JYF9" s="112"/>
      <c r="JYG9" s="112"/>
      <c r="JYH9" s="112"/>
      <c r="JYI9" s="112"/>
      <c r="JYJ9" s="112"/>
      <c r="JYK9" s="112"/>
      <c r="JYL9" s="112"/>
      <c r="JYM9" s="112"/>
      <c r="JYN9" s="112"/>
      <c r="JYO9" s="112"/>
      <c r="JYP9" s="112"/>
      <c r="JYQ9" s="112"/>
      <c r="JYR9" s="112"/>
      <c r="JYS9" s="112"/>
      <c r="JYT9" s="112"/>
      <c r="JYU9" s="112"/>
      <c r="JYV9" s="112"/>
      <c r="JYW9" s="112"/>
      <c r="JYX9" s="112"/>
      <c r="JYY9" s="112"/>
      <c r="JYZ9" s="112"/>
      <c r="JZA9" s="112"/>
      <c r="JZB9" s="112"/>
      <c r="JZC9" s="112"/>
      <c r="JZD9" s="112"/>
      <c r="JZE9" s="112"/>
      <c r="JZF9" s="112"/>
      <c r="JZG9" s="112"/>
      <c r="JZH9" s="112"/>
      <c r="JZI9" s="112"/>
      <c r="JZJ9" s="112"/>
      <c r="JZK9" s="112"/>
      <c r="JZL9" s="112"/>
      <c r="JZM9" s="112"/>
      <c r="JZN9" s="112"/>
      <c r="JZO9" s="112"/>
      <c r="JZP9" s="112"/>
      <c r="JZQ9" s="112"/>
      <c r="JZR9" s="112"/>
      <c r="JZS9" s="112"/>
      <c r="JZT9" s="112"/>
      <c r="JZU9" s="112"/>
      <c r="JZV9" s="112"/>
      <c r="JZW9" s="112"/>
      <c r="JZX9" s="112"/>
      <c r="JZY9" s="112"/>
      <c r="JZZ9" s="112"/>
      <c r="KAA9" s="112"/>
      <c r="KAB9" s="112"/>
      <c r="KAC9" s="112"/>
      <c r="KAD9" s="112"/>
      <c r="KAE9" s="112"/>
      <c r="KAF9" s="112"/>
      <c r="KAG9" s="112"/>
      <c r="KAH9" s="112"/>
      <c r="KAI9" s="112"/>
      <c r="KAJ9" s="112"/>
      <c r="KAK9" s="112"/>
      <c r="KAL9" s="112"/>
      <c r="KAM9" s="112"/>
      <c r="KAN9" s="112"/>
      <c r="KAO9" s="112"/>
      <c r="KAP9" s="112"/>
      <c r="KAQ9" s="112"/>
      <c r="KAR9" s="112"/>
      <c r="KAS9" s="112"/>
      <c r="KAT9" s="112"/>
      <c r="KAU9" s="112"/>
      <c r="KAV9" s="112"/>
      <c r="KAW9" s="112"/>
      <c r="KAX9" s="112"/>
      <c r="KAY9" s="112"/>
      <c r="KAZ9" s="112"/>
      <c r="KBA9" s="112"/>
      <c r="KBB9" s="112"/>
      <c r="KBC9" s="112"/>
      <c r="KBD9" s="112"/>
      <c r="KBE9" s="112"/>
      <c r="KBF9" s="112"/>
      <c r="KBG9" s="112"/>
      <c r="KBH9" s="112"/>
      <c r="KBI9" s="112"/>
      <c r="KBJ9" s="112"/>
      <c r="KBK9" s="112"/>
      <c r="KBL9" s="112"/>
      <c r="KBM9" s="112"/>
      <c r="KBN9" s="112"/>
      <c r="KBO9" s="112"/>
      <c r="KBP9" s="112"/>
      <c r="KBQ9" s="112"/>
      <c r="KBR9" s="112"/>
      <c r="KBS9" s="112"/>
      <c r="KBT9" s="112"/>
      <c r="KBU9" s="112"/>
      <c r="KBV9" s="112"/>
      <c r="KBW9" s="112"/>
      <c r="KBX9" s="112"/>
      <c r="KBY9" s="112"/>
      <c r="KBZ9" s="112"/>
      <c r="KCA9" s="112"/>
      <c r="KCB9" s="112"/>
      <c r="KCC9" s="112"/>
      <c r="KCD9" s="112"/>
      <c r="KCE9" s="112"/>
      <c r="KCF9" s="112"/>
      <c r="KCG9" s="112"/>
      <c r="KCH9" s="112"/>
      <c r="KCI9" s="112"/>
      <c r="KCJ9" s="112"/>
      <c r="KCK9" s="112"/>
      <c r="KCL9" s="112"/>
      <c r="KCM9" s="112"/>
      <c r="KCN9" s="112"/>
      <c r="KCO9" s="112"/>
      <c r="KCP9" s="112"/>
      <c r="KCQ9" s="112"/>
      <c r="KCR9" s="112"/>
      <c r="KCS9" s="112"/>
      <c r="KCT9" s="112"/>
      <c r="KCU9" s="112"/>
      <c r="KCV9" s="112"/>
      <c r="KCW9" s="112"/>
      <c r="KCX9" s="112"/>
      <c r="KCY9" s="112"/>
      <c r="KCZ9" s="112"/>
      <c r="KDA9" s="112"/>
      <c r="KDB9" s="112"/>
      <c r="KDC9" s="112"/>
      <c r="KDD9" s="112"/>
      <c r="KDE9" s="112"/>
      <c r="KDF9" s="112"/>
      <c r="KDG9" s="112"/>
      <c r="KDH9" s="112"/>
      <c r="KDI9" s="112"/>
      <c r="KDJ9" s="112"/>
      <c r="KDK9" s="112"/>
      <c r="KDL9" s="112"/>
      <c r="KDM9" s="112"/>
      <c r="KDN9" s="112"/>
      <c r="KDO9" s="112"/>
      <c r="KDP9" s="112"/>
      <c r="KDQ9" s="112"/>
      <c r="KDR9" s="112"/>
      <c r="KDS9" s="112"/>
      <c r="KDT9" s="112"/>
      <c r="KDU9" s="112"/>
      <c r="KDV9" s="112"/>
      <c r="KDW9" s="112"/>
      <c r="KDX9" s="112"/>
      <c r="KDY9" s="112"/>
      <c r="KDZ9" s="112"/>
      <c r="KEA9" s="112"/>
      <c r="KEB9" s="112"/>
      <c r="KEC9" s="112"/>
      <c r="KED9" s="112"/>
      <c r="KEE9" s="112"/>
      <c r="KEF9" s="112"/>
      <c r="KEG9" s="112"/>
      <c r="KEH9" s="112"/>
      <c r="KEI9" s="112"/>
      <c r="KEJ9" s="112"/>
      <c r="KEK9" s="112"/>
      <c r="KEL9" s="112"/>
      <c r="KEM9" s="112"/>
      <c r="KEN9" s="112"/>
      <c r="KEO9" s="112"/>
      <c r="KEP9" s="112"/>
      <c r="KEQ9" s="112"/>
      <c r="KER9" s="112"/>
      <c r="KES9" s="112"/>
      <c r="KET9" s="112"/>
      <c r="KEU9" s="112"/>
      <c r="KEV9" s="112"/>
      <c r="KEW9" s="112"/>
      <c r="KEX9" s="112"/>
      <c r="KEY9" s="112"/>
      <c r="KEZ9" s="112"/>
      <c r="KFA9" s="112"/>
      <c r="KFB9" s="112"/>
      <c r="KFC9" s="112"/>
      <c r="KFD9" s="112"/>
      <c r="KFE9" s="112"/>
      <c r="KFF9" s="112"/>
      <c r="KFG9" s="112"/>
      <c r="KFH9" s="112"/>
      <c r="KFI9" s="112"/>
      <c r="KFJ9" s="112"/>
      <c r="KFK9" s="112"/>
      <c r="KFL9" s="112"/>
      <c r="KFM9" s="112"/>
      <c r="KFN9" s="112"/>
      <c r="KFO9" s="112"/>
      <c r="KFP9" s="112"/>
      <c r="KFQ9" s="112"/>
      <c r="KFR9" s="112"/>
      <c r="KFS9" s="112"/>
      <c r="KFT9" s="112"/>
      <c r="KFU9" s="112"/>
      <c r="KFV9" s="112"/>
      <c r="KFW9" s="112"/>
      <c r="KFX9" s="112"/>
      <c r="KFY9" s="112"/>
      <c r="KFZ9" s="112"/>
      <c r="KGA9" s="112"/>
      <c r="KGB9" s="112"/>
      <c r="KGC9" s="112"/>
      <c r="KGD9" s="112"/>
      <c r="KGE9" s="112"/>
      <c r="KGF9" s="112"/>
      <c r="KGG9" s="112"/>
      <c r="KGH9" s="112"/>
      <c r="KGI9" s="112"/>
      <c r="KGJ9" s="112"/>
      <c r="KGK9" s="112"/>
      <c r="KGL9" s="112"/>
      <c r="KGM9" s="112"/>
      <c r="KGN9" s="112"/>
      <c r="KGO9" s="112"/>
      <c r="KGP9" s="112"/>
      <c r="KGQ9" s="112"/>
      <c r="KGR9" s="112"/>
      <c r="KGS9" s="112"/>
      <c r="KGT9" s="112"/>
      <c r="KGU9" s="112"/>
      <c r="KGV9" s="112"/>
      <c r="KGW9" s="112"/>
      <c r="KGX9" s="112"/>
      <c r="KGY9" s="112"/>
      <c r="KGZ9" s="112"/>
      <c r="KHA9" s="112"/>
      <c r="KHB9" s="112"/>
      <c r="KHC9" s="112"/>
      <c r="KHD9" s="112"/>
      <c r="KHE9" s="112"/>
      <c r="KHF9" s="112"/>
      <c r="KHG9" s="112"/>
      <c r="KHH9" s="112"/>
      <c r="KHI9" s="112"/>
      <c r="KHJ9" s="112"/>
      <c r="KHK9" s="112"/>
      <c r="KHL9" s="112"/>
      <c r="KHM9" s="112"/>
      <c r="KHN9" s="112"/>
      <c r="KHO9" s="112"/>
      <c r="KHP9" s="112"/>
      <c r="KHQ9" s="112"/>
      <c r="KHR9" s="112"/>
      <c r="KHS9" s="112"/>
      <c r="KHT9" s="112"/>
      <c r="KHU9" s="112"/>
      <c r="KHV9" s="112"/>
      <c r="KHW9" s="112"/>
      <c r="KHX9" s="112"/>
      <c r="KHY9" s="112"/>
      <c r="KHZ9" s="112"/>
      <c r="KIA9" s="112"/>
      <c r="KIB9" s="112"/>
      <c r="KIC9" s="112"/>
      <c r="KID9" s="112"/>
      <c r="KIE9" s="112"/>
      <c r="KIF9" s="112"/>
      <c r="KIG9" s="112"/>
      <c r="KIH9" s="112"/>
      <c r="KII9" s="112"/>
      <c r="KIJ9" s="112"/>
      <c r="KIK9" s="112"/>
      <c r="KIL9" s="112"/>
      <c r="KIM9" s="112"/>
      <c r="KIN9" s="112"/>
      <c r="KIO9" s="112"/>
      <c r="KIP9" s="112"/>
      <c r="KIQ9" s="112"/>
      <c r="KIR9" s="112"/>
      <c r="KIS9" s="112"/>
      <c r="KIT9" s="112"/>
      <c r="KIU9" s="112"/>
      <c r="KIV9" s="112"/>
      <c r="KIW9" s="112"/>
      <c r="KIX9" s="112"/>
      <c r="KIY9" s="112"/>
      <c r="KIZ9" s="112"/>
      <c r="KJA9" s="112"/>
      <c r="KJB9" s="112"/>
      <c r="KJC9" s="112"/>
      <c r="KJD9" s="112"/>
      <c r="KJE9" s="112"/>
      <c r="KJF9" s="112"/>
      <c r="KJG9" s="112"/>
      <c r="KJH9" s="112"/>
      <c r="KJI9" s="112"/>
      <c r="KJJ9" s="112"/>
      <c r="KJK9" s="112"/>
      <c r="KJL9" s="112"/>
      <c r="KJM9" s="112"/>
      <c r="KJN9" s="112"/>
      <c r="KJO9" s="112"/>
      <c r="KJP9" s="112"/>
      <c r="KJQ9" s="112"/>
      <c r="KJR9" s="112"/>
      <c r="KJS9" s="112"/>
      <c r="KJT9" s="112"/>
      <c r="KJU9" s="112"/>
      <c r="KJV9" s="112"/>
      <c r="KJW9" s="112"/>
      <c r="KJX9" s="112"/>
      <c r="KJY9" s="112"/>
      <c r="KJZ9" s="112"/>
      <c r="KKA9" s="112"/>
      <c r="KKB9" s="112"/>
      <c r="KKC9" s="112"/>
      <c r="KKD9" s="112"/>
      <c r="KKE9" s="112"/>
      <c r="KKF9" s="112"/>
      <c r="KKG9" s="112"/>
      <c r="KKH9" s="112"/>
      <c r="KKI9" s="112"/>
      <c r="KKJ9" s="112"/>
      <c r="KKK9" s="112"/>
      <c r="KKL9" s="112"/>
      <c r="KKM9" s="112"/>
      <c r="KKN9" s="112"/>
      <c r="KKO9" s="112"/>
      <c r="KKP9" s="112"/>
      <c r="KKQ9" s="112"/>
      <c r="KKR9" s="112"/>
      <c r="KKS9" s="112"/>
      <c r="KKT9" s="112"/>
      <c r="KKU9" s="112"/>
      <c r="KKV9" s="112"/>
      <c r="KKW9" s="112"/>
      <c r="KKX9" s="112"/>
      <c r="KKY9" s="112"/>
      <c r="KKZ9" s="112"/>
      <c r="KLA9" s="112"/>
      <c r="KLB9" s="112"/>
      <c r="KLC9" s="112"/>
      <c r="KLD9" s="112"/>
      <c r="KLE9" s="112"/>
      <c r="KLF9" s="112"/>
      <c r="KLG9" s="112"/>
      <c r="KLH9" s="112"/>
      <c r="KLI9" s="112"/>
      <c r="KLJ9" s="112"/>
      <c r="KLK9" s="112"/>
      <c r="KLL9" s="112"/>
      <c r="KLM9" s="112"/>
      <c r="KLN9" s="112"/>
      <c r="KLO9" s="112"/>
      <c r="KLP9" s="112"/>
      <c r="KLQ9" s="112"/>
      <c r="KLR9" s="112"/>
      <c r="KLS9" s="112"/>
      <c r="KLT9" s="112"/>
      <c r="KLU9" s="112"/>
      <c r="KLV9" s="112"/>
      <c r="KLW9" s="112"/>
      <c r="KLX9" s="112"/>
      <c r="KLY9" s="112"/>
      <c r="KLZ9" s="112"/>
      <c r="KMA9" s="112"/>
      <c r="KMB9" s="112"/>
      <c r="KMC9" s="112"/>
      <c r="KMD9" s="112"/>
      <c r="KME9" s="112"/>
      <c r="KMF9" s="112"/>
      <c r="KMG9" s="112"/>
      <c r="KMH9" s="112"/>
      <c r="KMI9" s="112"/>
      <c r="KMJ9" s="112"/>
      <c r="KMK9" s="112"/>
      <c r="KML9" s="112"/>
      <c r="KMM9" s="112"/>
      <c r="KMN9" s="112"/>
      <c r="KMO9" s="112"/>
      <c r="KMP9" s="112"/>
      <c r="KMQ9" s="112"/>
      <c r="KMR9" s="112"/>
      <c r="KMS9" s="112"/>
      <c r="KMT9" s="112"/>
      <c r="KMU9" s="112"/>
      <c r="KMV9" s="112"/>
      <c r="KMW9" s="112"/>
      <c r="KMX9" s="112"/>
      <c r="KMY9" s="112"/>
      <c r="KMZ9" s="112"/>
      <c r="KNA9" s="112"/>
      <c r="KNB9" s="112"/>
      <c r="KNC9" s="112"/>
      <c r="KND9" s="112"/>
      <c r="KNE9" s="112"/>
      <c r="KNF9" s="112"/>
      <c r="KNG9" s="112"/>
      <c r="KNH9" s="112"/>
      <c r="KNI9" s="112"/>
      <c r="KNJ9" s="112"/>
      <c r="KNK9" s="112"/>
      <c r="KNL9" s="112"/>
      <c r="KNM9" s="112"/>
      <c r="KNN9" s="112"/>
      <c r="KNO9" s="112"/>
      <c r="KNP9" s="112"/>
      <c r="KNQ9" s="112"/>
      <c r="KNR9" s="112"/>
      <c r="KNS9" s="112"/>
      <c r="KNT9" s="112"/>
      <c r="KNU9" s="112"/>
      <c r="KNV9" s="112"/>
      <c r="KNW9" s="112"/>
      <c r="KNX9" s="112"/>
      <c r="KNY9" s="112"/>
      <c r="KNZ9" s="112"/>
      <c r="KOA9" s="112"/>
      <c r="KOB9" s="112"/>
      <c r="KOC9" s="112"/>
      <c r="KOD9" s="112"/>
      <c r="KOE9" s="112"/>
      <c r="KOF9" s="112"/>
      <c r="KOG9" s="112"/>
      <c r="KOH9" s="112"/>
      <c r="KOI9" s="112"/>
      <c r="KOJ9" s="112"/>
      <c r="KOK9" s="112"/>
      <c r="KOL9" s="112"/>
      <c r="KOM9" s="112"/>
      <c r="KON9" s="112"/>
      <c r="KOO9" s="112"/>
      <c r="KOP9" s="112"/>
      <c r="KOQ9" s="112"/>
      <c r="KOR9" s="112"/>
      <c r="KOS9" s="112"/>
      <c r="KOT9" s="112"/>
      <c r="KOU9" s="112"/>
      <c r="KOV9" s="112"/>
      <c r="KOW9" s="112"/>
      <c r="KOX9" s="112"/>
      <c r="KOY9" s="112"/>
      <c r="KOZ9" s="112"/>
      <c r="KPA9" s="112"/>
      <c r="KPB9" s="112"/>
      <c r="KPC9" s="112"/>
      <c r="KPD9" s="112"/>
      <c r="KPE9" s="112"/>
      <c r="KPF9" s="112"/>
      <c r="KPG9" s="112"/>
      <c r="KPH9" s="112"/>
      <c r="KPI9" s="112"/>
      <c r="KPJ9" s="112"/>
      <c r="KPK9" s="112"/>
      <c r="KPL9" s="112"/>
      <c r="KPM9" s="112"/>
      <c r="KPN9" s="112"/>
      <c r="KPO9" s="112"/>
      <c r="KPP9" s="112"/>
      <c r="KPQ9" s="112"/>
      <c r="KPR9" s="112"/>
      <c r="KPS9" s="112"/>
      <c r="KPT9" s="112"/>
      <c r="KPU9" s="112"/>
      <c r="KPV9" s="112"/>
      <c r="KPW9" s="112"/>
      <c r="KPX9" s="112"/>
      <c r="KPY9" s="112"/>
      <c r="KPZ9" s="112"/>
      <c r="KQA9" s="112"/>
      <c r="KQB9" s="112"/>
      <c r="KQC9" s="112"/>
      <c r="KQD9" s="112"/>
      <c r="KQE9" s="112"/>
      <c r="KQF9" s="112"/>
      <c r="KQG9" s="112"/>
      <c r="KQH9" s="112"/>
      <c r="KQI9" s="112"/>
      <c r="KQJ9" s="112"/>
      <c r="KQK9" s="112"/>
      <c r="KQL9" s="112"/>
      <c r="KQM9" s="112"/>
      <c r="KQN9" s="112"/>
      <c r="KQO9" s="112"/>
      <c r="KQP9" s="112"/>
      <c r="KQQ9" s="112"/>
      <c r="KQR9" s="112"/>
      <c r="KQS9" s="112"/>
      <c r="KQT9" s="112"/>
      <c r="KQU9" s="112"/>
      <c r="KQV9" s="112"/>
      <c r="KQW9" s="112"/>
      <c r="KQX9" s="112"/>
      <c r="KQY9" s="112"/>
      <c r="KQZ9" s="112"/>
      <c r="KRA9" s="112"/>
      <c r="KRB9" s="112"/>
      <c r="KRC9" s="112"/>
      <c r="KRD9" s="112"/>
      <c r="KRE9" s="112"/>
      <c r="KRF9" s="112"/>
      <c r="KRG9" s="112"/>
      <c r="KRH9" s="112"/>
      <c r="KRI9" s="112"/>
      <c r="KRJ9" s="112"/>
      <c r="KRK9" s="112"/>
      <c r="KRL9" s="112"/>
      <c r="KRM9" s="112"/>
      <c r="KRN9" s="112"/>
      <c r="KRO9" s="112"/>
      <c r="KRP9" s="112"/>
      <c r="KRQ9" s="112"/>
      <c r="KRR9" s="112"/>
      <c r="KRS9" s="112"/>
      <c r="KRT9" s="112"/>
      <c r="KRU9" s="112"/>
      <c r="KRV9" s="112"/>
      <c r="KRW9" s="112"/>
      <c r="KRX9" s="112"/>
      <c r="KRY9" s="112"/>
      <c r="KRZ9" s="112"/>
      <c r="KSA9" s="112"/>
      <c r="KSB9" s="112"/>
      <c r="KSC9" s="112"/>
      <c r="KSD9" s="112"/>
      <c r="KSE9" s="112"/>
      <c r="KSF9" s="112"/>
      <c r="KSG9" s="112"/>
      <c r="KSH9" s="112"/>
      <c r="KSI9" s="112"/>
      <c r="KSJ9" s="112"/>
      <c r="KSK9" s="112"/>
      <c r="KSL9" s="112"/>
      <c r="KSM9" s="112"/>
      <c r="KSN9" s="112"/>
      <c r="KSO9" s="112"/>
      <c r="KSP9" s="112"/>
      <c r="KSQ9" s="112"/>
      <c r="KSR9" s="112"/>
      <c r="KSS9" s="112"/>
      <c r="KST9" s="112"/>
      <c r="KSU9" s="112"/>
      <c r="KSV9" s="112"/>
      <c r="KSW9" s="112"/>
      <c r="KSX9" s="112"/>
      <c r="KSY9" s="112"/>
      <c r="KSZ9" s="112"/>
      <c r="KTA9" s="112"/>
      <c r="KTB9" s="112"/>
      <c r="KTC9" s="112"/>
      <c r="KTD9" s="112"/>
      <c r="KTE9" s="112"/>
      <c r="KTF9" s="112"/>
      <c r="KTG9" s="112"/>
      <c r="KTH9" s="112"/>
      <c r="KTI9" s="112"/>
      <c r="KTJ9" s="112"/>
      <c r="KTK9" s="112"/>
      <c r="KTL9" s="112"/>
      <c r="KTM9" s="112"/>
      <c r="KTN9" s="112"/>
      <c r="KTO9" s="112"/>
      <c r="KTP9" s="112"/>
      <c r="KTQ9" s="112"/>
      <c r="KTR9" s="112"/>
      <c r="KTS9" s="112"/>
      <c r="KTT9" s="112"/>
      <c r="KTU9" s="112"/>
      <c r="KTV9" s="112"/>
      <c r="KTW9" s="112"/>
      <c r="KTX9" s="112"/>
      <c r="KTY9" s="112"/>
      <c r="KTZ9" s="112"/>
      <c r="KUA9" s="112"/>
      <c r="KUB9" s="112"/>
      <c r="KUC9" s="112"/>
      <c r="KUD9" s="112"/>
      <c r="KUE9" s="112"/>
      <c r="KUF9" s="112"/>
      <c r="KUG9" s="112"/>
      <c r="KUH9" s="112"/>
      <c r="KUI9" s="112"/>
      <c r="KUJ9" s="112"/>
      <c r="KUK9" s="112"/>
      <c r="KUL9" s="112"/>
      <c r="KUM9" s="112"/>
      <c r="KUN9" s="112"/>
      <c r="KUO9" s="112"/>
      <c r="KUP9" s="112"/>
      <c r="KUQ9" s="112"/>
      <c r="KUR9" s="112"/>
      <c r="KUS9" s="112"/>
      <c r="KUT9" s="112"/>
      <c r="KUU9" s="112"/>
      <c r="KUV9" s="112"/>
      <c r="KUW9" s="112"/>
      <c r="KUX9" s="112"/>
      <c r="KUY9" s="112"/>
      <c r="KUZ9" s="112"/>
      <c r="KVA9" s="112"/>
      <c r="KVB9" s="112"/>
      <c r="KVC9" s="112"/>
      <c r="KVD9" s="112"/>
      <c r="KVE9" s="112"/>
      <c r="KVF9" s="112"/>
      <c r="KVG9" s="112"/>
      <c r="KVH9" s="112"/>
      <c r="KVI9" s="112"/>
      <c r="KVJ9" s="112"/>
      <c r="KVK9" s="112"/>
      <c r="KVL9" s="112"/>
      <c r="KVM9" s="112"/>
      <c r="KVN9" s="112"/>
      <c r="KVO9" s="112"/>
      <c r="KVP9" s="112"/>
      <c r="KVQ9" s="112"/>
      <c r="KVR9" s="112"/>
      <c r="KVS9" s="112"/>
      <c r="KVT9" s="112"/>
      <c r="KVU9" s="112"/>
      <c r="KVV9" s="112"/>
      <c r="KVW9" s="112"/>
      <c r="KVX9" s="112"/>
      <c r="KVY9" s="112"/>
      <c r="KVZ9" s="112"/>
      <c r="KWA9" s="112"/>
      <c r="KWB9" s="112"/>
      <c r="KWC9" s="112"/>
      <c r="KWD9" s="112"/>
      <c r="KWE9" s="112"/>
      <c r="KWF9" s="112"/>
      <c r="KWG9" s="112"/>
      <c r="KWH9" s="112"/>
      <c r="KWI9" s="112"/>
      <c r="KWJ9" s="112"/>
      <c r="KWK9" s="112"/>
      <c r="KWL9" s="112"/>
      <c r="KWM9" s="112"/>
      <c r="KWN9" s="112"/>
      <c r="KWO9" s="112"/>
      <c r="KWP9" s="112"/>
      <c r="KWQ9" s="112"/>
      <c r="KWR9" s="112"/>
      <c r="KWS9" s="112"/>
      <c r="KWT9" s="112"/>
      <c r="KWU9" s="112"/>
      <c r="KWV9" s="112"/>
      <c r="KWW9" s="112"/>
      <c r="KWX9" s="112"/>
      <c r="KWY9" s="112"/>
      <c r="KWZ9" s="112"/>
      <c r="KXA9" s="112"/>
      <c r="KXB9" s="112"/>
      <c r="KXC9" s="112"/>
      <c r="KXD9" s="112"/>
      <c r="KXE9" s="112"/>
      <c r="KXF9" s="112"/>
      <c r="KXG9" s="112"/>
      <c r="KXH9" s="112"/>
      <c r="KXI9" s="112"/>
      <c r="KXJ9" s="112"/>
      <c r="KXK9" s="112"/>
      <c r="KXL9" s="112"/>
      <c r="KXM9" s="112"/>
      <c r="KXN9" s="112"/>
      <c r="KXO9" s="112"/>
      <c r="KXP9" s="112"/>
      <c r="KXQ9" s="112"/>
      <c r="KXR9" s="112"/>
      <c r="KXS9" s="112"/>
      <c r="KXT9" s="112"/>
      <c r="KXU9" s="112"/>
      <c r="KXV9" s="112"/>
      <c r="KXW9" s="112"/>
      <c r="KXX9" s="112"/>
      <c r="KXY9" s="112"/>
      <c r="KXZ9" s="112"/>
      <c r="KYA9" s="112"/>
      <c r="KYB9" s="112"/>
      <c r="KYC9" s="112"/>
      <c r="KYD9" s="112"/>
      <c r="KYE9" s="112"/>
      <c r="KYF9" s="112"/>
      <c r="KYG9" s="112"/>
      <c r="KYH9" s="112"/>
      <c r="KYI9" s="112"/>
      <c r="KYJ9" s="112"/>
      <c r="KYK9" s="112"/>
      <c r="KYL9" s="112"/>
      <c r="KYM9" s="112"/>
      <c r="KYN9" s="112"/>
      <c r="KYO9" s="112"/>
      <c r="KYP9" s="112"/>
      <c r="KYQ9" s="112"/>
      <c r="KYR9" s="112"/>
      <c r="KYS9" s="112"/>
      <c r="KYT9" s="112"/>
      <c r="KYU9" s="112"/>
      <c r="KYV9" s="112"/>
      <c r="KYW9" s="112"/>
      <c r="KYX9" s="112"/>
      <c r="KYY9" s="112"/>
      <c r="KYZ9" s="112"/>
      <c r="KZA9" s="112"/>
      <c r="KZB9" s="112"/>
      <c r="KZC9" s="112"/>
      <c r="KZD9" s="112"/>
      <c r="KZE9" s="112"/>
      <c r="KZF9" s="112"/>
      <c r="KZG9" s="112"/>
      <c r="KZH9" s="112"/>
      <c r="KZI9" s="112"/>
      <c r="KZJ9" s="112"/>
      <c r="KZK9" s="112"/>
      <c r="KZL9" s="112"/>
      <c r="KZM9" s="112"/>
      <c r="KZN9" s="112"/>
      <c r="KZO9" s="112"/>
      <c r="KZP9" s="112"/>
      <c r="KZQ9" s="112"/>
      <c r="KZR9" s="112"/>
      <c r="KZS9" s="112"/>
      <c r="KZT9" s="112"/>
      <c r="KZU9" s="112"/>
      <c r="KZV9" s="112"/>
      <c r="KZW9" s="112"/>
      <c r="KZX9" s="112"/>
      <c r="KZY9" s="112"/>
      <c r="KZZ9" s="112"/>
      <c r="LAA9" s="112"/>
      <c r="LAB9" s="112"/>
      <c r="LAC9" s="112"/>
      <c r="LAD9" s="112"/>
      <c r="LAE9" s="112"/>
      <c r="LAF9" s="112"/>
      <c r="LAG9" s="112"/>
      <c r="LAH9" s="112"/>
      <c r="LAI9" s="112"/>
      <c r="LAJ9" s="112"/>
      <c r="LAK9" s="112"/>
      <c r="LAL9" s="112"/>
      <c r="LAM9" s="112"/>
      <c r="LAN9" s="112"/>
      <c r="LAO9" s="112"/>
      <c r="LAP9" s="112"/>
      <c r="LAQ9" s="112"/>
      <c r="LAR9" s="112"/>
      <c r="LAS9" s="112"/>
      <c r="LAT9" s="112"/>
      <c r="LAU9" s="112"/>
      <c r="LAV9" s="112"/>
      <c r="LAW9" s="112"/>
      <c r="LAX9" s="112"/>
      <c r="LAY9" s="112"/>
      <c r="LAZ9" s="112"/>
      <c r="LBA9" s="112"/>
      <c r="LBB9" s="112"/>
      <c r="LBC9" s="112"/>
      <c r="LBD9" s="112"/>
      <c r="LBE9" s="112"/>
      <c r="LBF9" s="112"/>
      <c r="LBG9" s="112"/>
      <c r="LBH9" s="112"/>
      <c r="LBI9" s="112"/>
      <c r="LBJ9" s="112"/>
      <c r="LBK9" s="112"/>
      <c r="LBL9" s="112"/>
      <c r="LBM9" s="112"/>
      <c r="LBN9" s="112"/>
      <c r="LBO9" s="112"/>
      <c r="LBP9" s="112"/>
      <c r="LBQ9" s="112"/>
      <c r="LBR9" s="112"/>
      <c r="LBS9" s="112"/>
      <c r="LBT9" s="112"/>
      <c r="LBU9" s="112"/>
      <c r="LBV9" s="112"/>
      <c r="LBW9" s="112"/>
      <c r="LBX9" s="112"/>
      <c r="LBY9" s="112"/>
      <c r="LBZ9" s="112"/>
      <c r="LCA9" s="112"/>
      <c r="LCB9" s="112"/>
      <c r="LCC9" s="112"/>
      <c r="LCD9" s="112"/>
      <c r="LCE9" s="112"/>
      <c r="LCF9" s="112"/>
      <c r="LCG9" s="112"/>
      <c r="LCH9" s="112"/>
      <c r="LCI9" s="112"/>
      <c r="LCJ9" s="112"/>
      <c r="LCK9" s="112"/>
      <c r="LCL9" s="112"/>
      <c r="LCM9" s="112"/>
      <c r="LCN9" s="112"/>
      <c r="LCO9" s="112"/>
      <c r="LCP9" s="112"/>
      <c r="LCQ9" s="112"/>
      <c r="LCR9" s="112"/>
      <c r="LCS9" s="112"/>
      <c r="LCT9" s="112"/>
      <c r="LCU9" s="112"/>
      <c r="LCV9" s="112"/>
      <c r="LCW9" s="112"/>
      <c r="LCX9" s="112"/>
      <c r="LCY9" s="112"/>
      <c r="LCZ9" s="112"/>
      <c r="LDA9" s="112"/>
      <c r="LDB9" s="112"/>
      <c r="LDC9" s="112"/>
      <c r="LDD9" s="112"/>
      <c r="LDE9" s="112"/>
      <c r="LDF9" s="112"/>
      <c r="LDG9" s="112"/>
      <c r="LDH9" s="112"/>
      <c r="LDI9" s="112"/>
      <c r="LDJ9" s="112"/>
      <c r="LDK9" s="112"/>
      <c r="LDL9" s="112"/>
      <c r="LDM9" s="112"/>
      <c r="LDN9" s="112"/>
      <c r="LDO9" s="112"/>
      <c r="LDP9" s="112"/>
      <c r="LDQ9" s="112"/>
      <c r="LDR9" s="112"/>
      <c r="LDS9" s="112"/>
      <c r="LDT9" s="112"/>
      <c r="LDU9" s="112"/>
      <c r="LDV9" s="112"/>
      <c r="LDW9" s="112"/>
      <c r="LDX9" s="112"/>
      <c r="LDY9" s="112"/>
      <c r="LDZ9" s="112"/>
      <c r="LEA9" s="112"/>
      <c r="LEB9" s="112"/>
      <c r="LEC9" s="112"/>
      <c r="LED9" s="112"/>
      <c r="LEE9" s="112"/>
      <c r="LEF9" s="112"/>
      <c r="LEG9" s="112"/>
      <c r="LEH9" s="112"/>
      <c r="LEI9" s="112"/>
      <c r="LEJ9" s="112"/>
      <c r="LEK9" s="112"/>
      <c r="LEL9" s="112"/>
      <c r="LEM9" s="112"/>
      <c r="LEN9" s="112"/>
      <c r="LEO9" s="112"/>
      <c r="LEP9" s="112"/>
      <c r="LEQ9" s="112"/>
      <c r="LER9" s="112"/>
      <c r="LES9" s="112"/>
      <c r="LET9" s="112"/>
      <c r="LEU9" s="112"/>
      <c r="LEV9" s="112"/>
      <c r="LEW9" s="112"/>
      <c r="LEX9" s="112"/>
      <c r="LEY9" s="112"/>
      <c r="LEZ9" s="112"/>
      <c r="LFA9" s="112"/>
      <c r="LFB9" s="112"/>
      <c r="LFC9" s="112"/>
      <c r="LFD9" s="112"/>
      <c r="LFE9" s="112"/>
      <c r="LFF9" s="112"/>
      <c r="LFG9" s="112"/>
      <c r="LFH9" s="112"/>
      <c r="LFI9" s="112"/>
      <c r="LFJ9" s="112"/>
      <c r="LFK9" s="112"/>
      <c r="LFL9" s="112"/>
      <c r="LFM9" s="112"/>
      <c r="LFN9" s="112"/>
      <c r="LFO9" s="112"/>
      <c r="LFP9" s="112"/>
      <c r="LFQ9" s="112"/>
      <c r="LFR9" s="112"/>
      <c r="LFS9" s="112"/>
      <c r="LFT9" s="112"/>
      <c r="LFU9" s="112"/>
      <c r="LFV9" s="112"/>
      <c r="LFW9" s="112"/>
      <c r="LFX9" s="112"/>
      <c r="LFY9" s="112"/>
      <c r="LFZ9" s="112"/>
      <c r="LGA9" s="112"/>
      <c r="LGB9" s="112"/>
      <c r="LGC9" s="112"/>
      <c r="LGD9" s="112"/>
      <c r="LGE9" s="112"/>
      <c r="LGF9" s="112"/>
      <c r="LGG9" s="112"/>
      <c r="LGH9" s="112"/>
      <c r="LGI9" s="112"/>
      <c r="LGJ9" s="112"/>
      <c r="LGK9" s="112"/>
      <c r="LGL9" s="112"/>
      <c r="LGM9" s="112"/>
      <c r="LGN9" s="112"/>
      <c r="LGO9" s="112"/>
      <c r="LGP9" s="112"/>
      <c r="LGQ9" s="112"/>
      <c r="LGR9" s="112"/>
      <c r="LGS9" s="112"/>
      <c r="LGT9" s="112"/>
      <c r="LGU9" s="112"/>
      <c r="LGV9" s="112"/>
      <c r="LGW9" s="112"/>
      <c r="LGX9" s="112"/>
      <c r="LGY9" s="112"/>
      <c r="LGZ9" s="112"/>
      <c r="LHA9" s="112"/>
      <c r="LHB9" s="112"/>
      <c r="LHC9" s="112"/>
      <c r="LHD9" s="112"/>
      <c r="LHE9" s="112"/>
      <c r="LHF9" s="112"/>
      <c r="LHG9" s="112"/>
      <c r="LHH9" s="112"/>
      <c r="LHI9" s="112"/>
      <c r="LHJ9" s="112"/>
      <c r="LHK9" s="112"/>
      <c r="LHL9" s="112"/>
      <c r="LHM9" s="112"/>
      <c r="LHN9" s="112"/>
      <c r="LHO9" s="112"/>
      <c r="LHP9" s="112"/>
      <c r="LHQ9" s="112"/>
      <c r="LHR9" s="112"/>
      <c r="LHS9" s="112"/>
      <c r="LHT9" s="112"/>
      <c r="LHU9" s="112"/>
      <c r="LHV9" s="112"/>
      <c r="LHW9" s="112"/>
      <c r="LHX9" s="112"/>
      <c r="LHY9" s="112"/>
      <c r="LHZ9" s="112"/>
      <c r="LIA9" s="112"/>
      <c r="LIB9" s="112"/>
      <c r="LIC9" s="112"/>
      <c r="LID9" s="112"/>
      <c r="LIE9" s="112"/>
      <c r="LIF9" s="112"/>
      <c r="LIG9" s="112"/>
      <c r="LIH9" s="112"/>
      <c r="LII9" s="112"/>
      <c r="LIJ9" s="112"/>
      <c r="LIK9" s="112"/>
      <c r="LIL9" s="112"/>
      <c r="LIM9" s="112"/>
      <c r="LIN9" s="112"/>
      <c r="LIO9" s="112"/>
      <c r="LIP9" s="112"/>
      <c r="LIQ9" s="112"/>
      <c r="LIR9" s="112"/>
      <c r="LIS9" s="112"/>
      <c r="LIT9" s="112"/>
      <c r="LIU9" s="112"/>
      <c r="LIV9" s="112"/>
      <c r="LIW9" s="112"/>
      <c r="LIX9" s="112"/>
      <c r="LIY9" s="112"/>
      <c r="LIZ9" s="112"/>
      <c r="LJA9" s="112"/>
      <c r="LJB9" s="112"/>
      <c r="LJC9" s="112"/>
      <c r="LJD9" s="112"/>
      <c r="LJE9" s="112"/>
      <c r="LJF9" s="112"/>
      <c r="LJG9" s="112"/>
      <c r="LJH9" s="112"/>
      <c r="LJI9" s="112"/>
      <c r="LJJ9" s="112"/>
      <c r="LJK9" s="112"/>
      <c r="LJL9" s="112"/>
      <c r="LJM9" s="112"/>
      <c r="LJN9" s="112"/>
      <c r="LJO9" s="112"/>
      <c r="LJP9" s="112"/>
      <c r="LJQ9" s="112"/>
      <c r="LJR9" s="112"/>
      <c r="LJS9" s="112"/>
      <c r="LJT9" s="112"/>
      <c r="LJU9" s="112"/>
      <c r="LJV9" s="112"/>
      <c r="LJW9" s="112"/>
      <c r="LJX9" s="112"/>
      <c r="LJY9" s="112"/>
      <c r="LJZ9" s="112"/>
      <c r="LKA9" s="112"/>
      <c r="LKB9" s="112"/>
      <c r="LKC9" s="112"/>
      <c r="LKD9" s="112"/>
      <c r="LKE9" s="112"/>
      <c r="LKF9" s="112"/>
      <c r="LKG9" s="112"/>
      <c r="LKH9" s="112"/>
      <c r="LKI9" s="112"/>
      <c r="LKJ9" s="112"/>
      <c r="LKK9" s="112"/>
      <c r="LKL9" s="112"/>
      <c r="LKM9" s="112"/>
      <c r="LKN9" s="112"/>
      <c r="LKO9" s="112"/>
      <c r="LKP9" s="112"/>
      <c r="LKQ9" s="112"/>
      <c r="LKR9" s="112"/>
      <c r="LKS9" s="112"/>
      <c r="LKT9" s="112"/>
      <c r="LKU9" s="112"/>
      <c r="LKV9" s="112"/>
      <c r="LKW9" s="112"/>
      <c r="LKX9" s="112"/>
      <c r="LKY9" s="112"/>
      <c r="LKZ9" s="112"/>
      <c r="LLA9" s="112"/>
      <c r="LLB9" s="112"/>
      <c r="LLC9" s="112"/>
      <c r="LLD9" s="112"/>
      <c r="LLE9" s="112"/>
      <c r="LLF9" s="112"/>
      <c r="LLG9" s="112"/>
      <c r="LLH9" s="112"/>
      <c r="LLI9" s="112"/>
      <c r="LLJ9" s="112"/>
      <c r="LLK9" s="112"/>
      <c r="LLL9" s="112"/>
      <c r="LLM9" s="112"/>
      <c r="LLN9" s="112"/>
      <c r="LLO9" s="112"/>
      <c r="LLP9" s="112"/>
      <c r="LLQ9" s="112"/>
      <c r="LLR9" s="112"/>
      <c r="LLS9" s="112"/>
      <c r="LLT9" s="112"/>
      <c r="LLU9" s="112"/>
      <c r="LLV9" s="112"/>
      <c r="LLW9" s="112"/>
      <c r="LLX9" s="112"/>
      <c r="LLY9" s="112"/>
      <c r="LLZ9" s="112"/>
      <c r="LMA9" s="112"/>
      <c r="LMB9" s="112"/>
      <c r="LMC9" s="112"/>
      <c r="LMD9" s="112"/>
      <c r="LME9" s="112"/>
      <c r="LMF9" s="112"/>
      <c r="LMG9" s="112"/>
      <c r="LMH9" s="112"/>
      <c r="LMI9" s="112"/>
      <c r="LMJ9" s="112"/>
      <c r="LMK9" s="112"/>
      <c r="LML9" s="112"/>
      <c r="LMM9" s="112"/>
      <c r="LMN9" s="112"/>
      <c r="LMO9" s="112"/>
      <c r="LMP9" s="112"/>
      <c r="LMQ9" s="112"/>
      <c r="LMR9" s="112"/>
      <c r="LMS9" s="112"/>
      <c r="LMT9" s="112"/>
      <c r="LMU9" s="112"/>
      <c r="LMV9" s="112"/>
      <c r="LMW9" s="112"/>
      <c r="LMX9" s="112"/>
      <c r="LMY9" s="112"/>
      <c r="LMZ9" s="112"/>
      <c r="LNA9" s="112"/>
      <c r="LNB9" s="112"/>
      <c r="LNC9" s="112"/>
      <c r="LND9" s="112"/>
      <c r="LNE9" s="112"/>
      <c r="LNF9" s="112"/>
      <c r="LNG9" s="112"/>
      <c r="LNH9" s="112"/>
      <c r="LNI9" s="112"/>
      <c r="LNJ9" s="112"/>
      <c r="LNK9" s="112"/>
      <c r="LNL9" s="112"/>
      <c r="LNM9" s="112"/>
      <c r="LNN9" s="112"/>
      <c r="LNO9" s="112"/>
      <c r="LNP9" s="112"/>
      <c r="LNQ9" s="112"/>
      <c r="LNR9" s="112"/>
      <c r="LNS9" s="112"/>
      <c r="LNT9" s="112"/>
      <c r="LNU9" s="112"/>
      <c r="LNV9" s="112"/>
      <c r="LNW9" s="112"/>
      <c r="LNX9" s="112"/>
      <c r="LNY9" s="112"/>
      <c r="LNZ9" s="112"/>
      <c r="LOA9" s="112"/>
      <c r="LOB9" s="112"/>
      <c r="LOC9" s="112"/>
      <c r="LOD9" s="112"/>
      <c r="LOE9" s="112"/>
      <c r="LOF9" s="112"/>
      <c r="LOG9" s="112"/>
      <c r="LOH9" s="112"/>
      <c r="LOI9" s="112"/>
      <c r="LOJ9" s="112"/>
      <c r="LOK9" s="112"/>
      <c r="LOL9" s="112"/>
      <c r="LOM9" s="112"/>
      <c r="LON9" s="112"/>
      <c r="LOO9" s="112"/>
      <c r="LOP9" s="112"/>
      <c r="LOQ9" s="112"/>
      <c r="LOR9" s="112"/>
      <c r="LOS9" s="112"/>
      <c r="LOT9" s="112"/>
      <c r="LOU9" s="112"/>
      <c r="LOV9" s="112"/>
      <c r="LOW9" s="112"/>
      <c r="LOX9" s="112"/>
      <c r="LOY9" s="112"/>
      <c r="LOZ9" s="112"/>
      <c r="LPA9" s="112"/>
      <c r="LPB9" s="112"/>
      <c r="LPC9" s="112"/>
      <c r="LPD9" s="112"/>
      <c r="LPE9" s="112"/>
      <c r="LPF9" s="112"/>
      <c r="LPG9" s="112"/>
      <c r="LPH9" s="112"/>
      <c r="LPI9" s="112"/>
      <c r="LPJ9" s="112"/>
      <c r="LPK9" s="112"/>
      <c r="LPL9" s="112"/>
      <c r="LPM9" s="112"/>
      <c r="LPN9" s="112"/>
      <c r="LPO9" s="112"/>
      <c r="LPP9" s="112"/>
      <c r="LPQ9" s="112"/>
      <c r="LPR9" s="112"/>
      <c r="LPS9" s="112"/>
      <c r="LPT9" s="112"/>
      <c r="LPU9" s="112"/>
      <c r="LPV9" s="112"/>
      <c r="LPW9" s="112"/>
      <c r="LPX9" s="112"/>
      <c r="LPY9" s="112"/>
      <c r="LPZ9" s="112"/>
      <c r="LQA9" s="112"/>
      <c r="LQB9" s="112"/>
      <c r="LQC9" s="112"/>
      <c r="LQD9" s="112"/>
      <c r="LQE9" s="112"/>
      <c r="LQF9" s="112"/>
      <c r="LQG9" s="112"/>
      <c r="LQH9" s="112"/>
      <c r="LQI9" s="112"/>
      <c r="LQJ9" s="112"/>
      <c r="LQK9" s="112"/>
      <c r="LQL9" s="112"/>
      <c r="LQM9" s="112"/>
      <c r="LQN9" s="112"/>
      <c r="LQO9" s="112"/>
      <c r="LQP9" s="112"/>
      <c r="LQQ9" s="112"/>
      <c r="LQR9" s="112"/>
      <c r="LQS9" s="112"/>
      <c r="LQT9" s="112"/>
      <c r="LQU9" s="112"/>
      <c r="LQV9" s="112"/>
      <c r="LQW9" s="112"/>
      <c r="LQX9" s="112"/>
      <c r="LQY9" s="112"/>
      <c r="LQZ9" s="112"/>
      <c r="LRA9" s="112"/>
      <c r="LRB9" s="112"/>
      <c r="LRC9" s="112"/>
      <c r="LRD9" s="112"/>
      <c r="LRE9" s="112"/>
      <c r="LRF9" s="112"/>
      <c r="LRG9" s="112"/>
      <c r="LRH9" s="112"/>
      <c r="LRI9" s="112"/>
      <c r="LRJ9" s="112"/>
      <c r="LRK9" s="112"/>
      <c r="LRL9" s="112"/>
      <c r="LRM9" s="112"/>
      <c r="LRN9" s="112"/>
      <c r="LRO9" s="112"/>
      <c r="LRP9" s="112"/>
      <c r="LRQ9" s="112"/>
      <c r="LRR9" s="112"/>
      <c r="LRS9" s="112"/>
      <c r="LRT9" s="112"/>
      <c r="LRU9" s="112"/>
      <c r="LRV9" s="112"/>
      <c r="LRW9" s="112"/>
      <c r="LRX9" s="112"/>
      <c r="LRY9" s="112"/>
      <c r="LRZ9" s="112"/>
      <c r="LSA9" s="112"/>
      <c r="LSB9" s="112"/>
      <c r="LSC9" s="112"/>
      <c r="LSD9" s="112"/>
      <c r="LSE9" s="112"/>
      <c r="LSF9" s="112"/>
      <c r="LSG9" s="112"/>
      <c r="LSH9" s="112"/>
      <c r="LSI9" s="112"/>
      <c r="LSJ9" s="112"/>
      <c r="LSK9" s="112"/>
      <c r="LSL9" s="112"/>
      <c r="LSM9" s="112"/>
      <c r="LSN9" s="112"/>
      <c r="LSO9" s="112"/>
      <c r="LSP9" s="112"/>
      <c r="LSQ9" s="112"/>
      <c r="LSR9" s="112"/>
      <c r="LSS9" s="112"/>
      <c r="LST9" s="112"/>
      <c r="LSU9" s="112"/>
      <c r="LSV9" s="112"/>
      <c r="LSW9" s="112"/>
      <c r="LSX9" s="112"/>
      <c r="LSY9" s="112"/>
      <c r="LSZ9" s="112"/>
      <c r="LTA9" s="112"/>
      <c r="LTB9" s="112"/>
      <c r="LTC9" s="112"/>
      <c r="LTD9" s="112"/>
      <c r="LTE9" s="112"/>
      <c r="LTF9" s="112"/>
      <c r="LTG9" s="112"/>
      <c r="LTH9" s="112"/>
      <c r="LTI9" s="112"/>
      <c r="LTJ9" s="112"/>
      <c r="LTK9" s="112"/>
      <c r="LTL9" s="112"/>
      <c r="LTM9" s="112"/>
      <c r="LTN9" s="112"/>
      <c r="LTO9" s="112"/>
      <c r="LTP9" s="112"/>
      <c r="LTQ9" s="112"/>
      <c r="LTR9" s="112"/>
      <c r="LTS9" s="112"/>
      <c r="LTT9" s="112"/>
      <c r="LTU9" s="112"/>
      <c r="LTV9" s="112"/>
      <c r="LTW9" s="112"/>
      <c r="LTX9" s="112"/>
      <c r="LTY9" s="112"/>
      <c r="LTZ9" s="112"/>
      <c r="LUA9" s="112"/>
      <c r="LUB9" s="112"/>
      <c r="LUC9" s="112"/>
      <c r="LUD9" s="112"/>
      <c r="LUE9" s="112"/>
      <c r="LUF9" s="112"/>
      <c r="LUG9" s="112"/>
      <c r="LUH9" s="112"/>
      <c r="LUI9" s="112"/>
      <c r="LUJ9" s="112"/>
      <c r="LUK9" s="112"/>
      <c r="LUL9" s="112"/>
      <c r="LUM9" s="112"/>
      <c r="LUN9" s="112"/>
      <c r="LUO9" s="112"/>
      <c r="LUP9" s="112"/>
      <c r="LUQ9" s="112"/>
      <c r="LUR9" s="112"/>
      <c r="LUS9" s="112"/>
      <c r="LUT9" s="112"/>
      <c r="LUU9" s="112"/>
      <c r="LUV9" s="112"/>
      <c r="LUW9" s="112"/>
      <c r="LUX9" s="112"/>
      <c r="LUY9" s="112"/>
      <c r="LUZ9" s="112"/>
      <c r="LVA9" s="112"/>
      <c r="LVB9" s="112"/>
      <c r="LVC9" s="112"/>
      <c r="LVD9" s="112"/>
      <c r="LVE9" s="112"/>
      <c r="LVF9" s="112"/>
      <c r="LVG9" s="112"/>
      <c r="LVH9" s="112"/>
      <c r="LVI9" s="112"/>
      <c r="LVJ9" s="112"/>
      <c r="LVK9" s="112"/>
      <c r="LVL9" s="112"/>
      <c r="LVM9" s="112"/>
      <c r="LVN9" s="112"/>
      <c r="LVO9" s="112"/>
      <c r="LVP9" s="112"/>
      <c r="LVQ9" s="112"/>
      <c r="LVR9" s="112"/>
      <c r="LVS9" s="112"/>
      <c r="LVT9" s="112"/>
      <c r="LVU9" s="112"/>
      <c r="LVV9" s="112"/>
      <c r="LVW9" s="112"/>
      <c r="LVX9" s="112"/>
      <c r="LVY9" s="112"/>
      <c r="LVZ9" s="112"/>
      <c r="LWA9" s="112"/>
      <c r="LWB9" s="112"/>
      <c r="LWC9" s="112"/>
      <c r="LWD9" s="112"/>
      <c r="LWE9" s="112"/>
      <c r="LWF9" s="112"/>
      <c r="LWG9" s="112"/>
      <c r="LWH9" s="112"/>
      <c r="LWI9" s="112"/>
      <c r="LWJ9" s="112"/>
      <c r="LWK9" s="112"/>
      <c r="LWL9" s="112"/>
      <c r="LWM9" s="112"/>
      <c r="LWN9" s="112"/>
      <c r="LWO9" s="112"/>
      <c r="LWP9" s="112"/>
      <c r="LWQ9" s="112"/>
      <c r="LWR9" s="112"/>
      <c r="LWS9" s="112"/>
      <c r="LWT9" s="112"/>
      <c r="LWU9" s="112"/>
      <c r="LWV9" s="112"/>
      <c r="LWW9" s="112"/>
      <c r="LWX9" s="112"/>
      <c r="LWY9" s="112"/>
      <c r="LWZ9" s="112"/>
      <c r="LXA9" s="112"/>
      <c r="LXB9" s="112"/>
      <c r="LXC9" s="112"/>
      <c r="LXD9" s="112"/>
      <c r="LXE9" s="112"/>
      <c r="LXF9" s="112"/>
      <c r="LXG9" s="112"/>
      <c r="LXH9" s="112"/>
      <c r="LXI9" s="112"/>
      <c r="LXJ9" s="112"/>
      <c r="LXK9" s="112"/>
      <c r="LXL9" s="112"/>
      <c r="LXM9" s="112"/>
      <c r="LXN9" s="112"/>
      <c r="LXO9" s="112"/>
      <c r="LXP9" s="112"/>
      <c r="LXQ9" s="112"/>
      <c r="LXR9" s="112"/>
      <c r="LXS9" s="112"/>
      <c r="LXT9" s="112"/>
      <c r="LXU9" s="112"/>
      <c r="LXV9" s="112"/>
      <c r="LXW9" s="112"/>
      <c r="LXX9" s="112"/>
      <c r="LXY9" s="112"/>
      <c r="LXZ9" s="112"/>
      <c r="LYA9" s="112"/>
      <c r="LYB9" s="112"/>
      <c r="LYC9" s="112"/>
      <c r="LYD9" s="112"/>
      <c r="LYE9" s="112"/>
      <c r="LYF9" s="112"/>
      <c r="LYG9" s="112"/>
      <c r="LYH9" s="112"/>
      <c r="LYI9" s="112"/>
      <c r="LYJ9" s="112"/>
      <c r="LYK9" s="112"/>
      <c r="LYL9" s="112"/>
      <c r="LYM9" s="112"/>
      <c r="LYN9" s="112"/>
      <c r="LYO9" s="112"/>
      <c r="LYP9" s="112"/>
      <c r="LYQ9" s="112"/>
      <c r="LYR9" s="112"/>
      <c r="LYS9" s="112"/>
      <c r="LYT9" s="112"/>
      <c r="LYU9" s="112"/>
      <c r="LYV9" s="112"/>
      <c r="LYW9" s="112"/>
      <c r="LYX9" s="112"/>
      <c r="LYY9" s="112"/>
      <c r="LYZ9" s="112"/>
      <c r="LZA9" s="112"/>
      <c r="LZB9" s="112"/>
      <c r="LZC9" s="112"/>
      <c r="LZD9" s="112"/>
      <c r="LZE9" s="112"/>
      <c r="LZF9" s="112"/>
      <c r="LZG9" s="112"/>
      <c r="LZH9" s="112"/>
      <c r="LZI9" s="112"/>
      <c r="LZJ9" s="112"/>
      <c r="LZK9" s="112"/>
      <c r="LZL9" s="112"/>
      <c r="LZM9" s="112"/>
      <c r="LZN9" s="112"/>
      <c r="LZO9" s="112"/>
      <c r="LZP9" s="112"/>
      <c r="LZQ9" s="112"/>
      <c r="LZR9" s="112"/>
      <c r="LZS9" s="112"/>
      <c r="LZT9" s="112"/>
      <c r="LZU9" s="112"/>
      <c r="LZV9" s="112"/>
      <c r="LZW9" s="112"/>
      <c r="LZX9" s="112"/>
      <c r="LZY9" s="112"/>
      <c r="LZZ9" s="112"/>
      <c r="MAA9" s="112"/>
      <c r="MAB9" s="112"/>
      <c r="MAC9" s="112"/>
      <c r="MAD9" s="112"/>
      <c r="MAE9" s="112"/>
      <c r="MAF9" s="112"/>
      <c r="MAG9" s="112"/>
      <c r="MAH9" s="112"/>
      <c r="MAI9" s="112"/>
      <c r="MAJ9" s="112"/>
      <c r="MAK9" s="112"/>
      <c r="MAL9" s="112"/>
      <c r="MAM9" s="112"/>
      <c r="MAN9" s="112"/>
      <c r="MAO9" s="112"/>
      <c r="MAP9" s="112"/>
      <c r="MAQ9" s="112"/>
      <c r="MAR9" s="112"/>
      <c r="MAS9" s="112"/>
      <c r="MAT9" s="112"/>
      <c r="MAU9" s="112"/>
      <c r="MAV9" s="112"/>
      <c r="MAW9" s="112"/>
      <c r="MAX9" s="112"/>
      <c r="MAY9" s="112"/>
      <c r="MAZ9" s="112"/>
      <c r="MBA9" s="112"/>
      <c r="MBB9" s="112"/>
      <c r="MBC9" s="112"/>
      <c r="MBD9" s="112"/>
      <c r="MBE9" s="112"/>
      <c r="MBF9" s="112"/>
      <c r="MBG9" s="112"/>
      <c r="MBH9" s="112"/>
      <c r="MBI9" s="112"/>
      <c r="MBJ9" s="112"/>
      <c r="MBK9" s="112"/>
      <c r="MBL9" s="112"/>
      <c r="MBM9" s="112"/>
      <c r="MBN9" s="112"/>
      <c r="MBO9" s="112"/>
      <c r="MBP9" s="112"/>
      <c r="MBQ9" s="112"/>
      <c r="MBR9" s="112"/>
      <c r="MBS9" s="112"/>
      <c r="MBT9" s="112"/>
      <c r="MBU9" s="112"/>
      <c r="MBV9" s="112"/>
      <c r="MBW9" s="112"/>
      <c r="MBX9" s="112"/>
      <c r="MBY9" s="112"/>
      <c r="MBZ9" s="112"/>
      <c r="MCA9" s="112"/>
      <c r="MCB9" s="112"/>
      <c r="MCC9" s="112"/>
      <c r="MCD9" s="112"/>
      <c r="MCE9" s="112"/>
      <c r="MCF9" s="112"/>
      <c r="MCG9" s="112"/>
      <c r="MCH9" s="112"/>
      <c r="MCI9" s="112"/>
      <c r="MCJ9" s="112"/>
      <c r="MCK9" s="112"/>
      <c r="MCL9" s="112"/>
      <c r="MCM9" s="112"/>
      <c r="MCN9" s="112"/>
      <c r="MCO9" s="112"/>
      <c r="MCP9" s="112"/>
      <c r="MCQ9" s="112"/>
      <c r="MCR9" s="112"/>
      <c r="MCS9" s="112"/>
      <c r="MCT9" s="112"/>
      <c r="MCU9" s="112"/>
      <c r="MCV9" s="112"/>
      <c r="MCW9" s="112"/>
      <c r="MCX9" s="112"/>
      <c r="MCY9" s="112"/>
      <c r="MCZ9" s="112"/>
      <c r="MDA9" s="112"/>
      <c r="MDB9" s="112"/>
      <c r="MDC9" s="112"/>
      <c r="MDD9" s="112"/>
      <c r="MDE9" s="112"/>
      <c r="MDF9" s="112"/>
      <c r="MDG9" s="112"/>
      <c r="MDH9" s="112"/>
      <c r="MDI9" s="112"/>
      <c r="MDJ9" s="112"/>
      <c r="MDK9" s="112"/>
      <c r="MDL9" s="112"/>
      <c r="MDM9" s="112"/>
      <c r="MDN9" s="112"/>
      <c r="MDO9" s="112"/>
      <c r="MDP9" s="112"/>
      <c r="MDQ9" s="112"/>
      <c r="MDR9" s="112"/>
      <c r="MDS9" s="112"/>
      <c r="MDT9" s="112"/>
      <c r="MDU9" s="112"/>
      <c r="MDV9" s="112"/>
      <c r="MDW9" s="112"/>
      <c r="MDX9" s="112"/>
      <c r="MDY9" s="112"/>
      <c r="MDZ9" s="112"/>
      <c r="MEA9" s="112"/>
      <c r="MEB9" s="112"/>
      <c r="MEC9" s="112"/>
      <c r="MED9" s="112"/>
      <c r="MEE9" s="112"/>
      <c r="MEF9" s="112"/>
      <c r="MEG9" s="112"/>
      <c r="MEH9" s="112"/>
      <c r="MEI9" s="112"/>
      <c r="MEJ9" s="112"/>
      <c r="MEK9" s="112"/>
      <c r="MEL9" s="112"/>
      <c r="MEM9" s="112"/>
      <c r="MEN9" s="112"/>
      <c r="MEO9" s="112"/>
      <c r="MEP9" s="112"/>
      <c r="MEQ9" s="112"/>
      <c r="MER9" s="112"/>
      <c r="MES9" s="112"/>
      <c r="MET9" s="112"/>
      <c r="MEU9" s="112"/>
      <c r="MEV9" s="112"/>
      <c r="MEW9" s="112"/>
      <c r="MEX9" s="112"/>
      <c r="MEY9" s="112"/>
      <c r="MEZ9" s="112"/>
      <c r="MFA9" s="112"/>
      <c r="MFB9" s="112"/>
      <c r="MFC9" s="112"/>
      <c r="MFD9" s="112"/>
      <c r="MFE9" s="112"/>
      <c r="MFF9" s="112"/>
      <c r="MFG9" s="112"/>
      <c r="MFH9" s="112"/>
      <c r="MFI9" s="112"/>
      <c r="MFJ9" s="112"/>
      <c r="MFK9" s="112"/>
      <c r="MFL9" s="112"/>
      <c r="MFM9" s="112"/>
      <c r="MFN9" s="112"/>
      <c r="MFO9" s="112"/>
      <c r="MFP9" s="112"/>
      <c r="MFQ9" s="112"/>
      <c r="MFR9" s="112"/>
      <c r="MFS9" s="112"/>
      <c r="MFT9" s="112"/>
      <c r="MFU9" s="112"/>
      <c r="MFV9" s="112"/>
      <c r="MFW9" s="112"/>
      <c r="MFX9" s="112"/>
      <c r="MFY9" s="112"/>
      <c r="MFZ9" s="112"/>
      <c r="MGA9" s="112"/>
      <c r="MGB9" s="112"/>
      <c r="MGC9" s="112"/>
      <c r="MGD9" s="112"/>
      <c r="MGE9" s="112"/>
      <c r="MGF9" s="112"/>
      <c r="MGG9" s="112"/>
      <c r="MGH9" s="112"/>
      <c r="MGI9" s="112"/>
      <c r="MGJ9" s="112"/>
      <c r="MGK9" s="112"/>
      <c r="MGL9" s="112"/>
      <c r="MGM9" s="112"/>
      <c r="MGN9" s="112"/>
      <c r="MGO9" s="112"/>
      <c r="MGP9" s="112"/>
      <c r="MGQ9" s="112"/>
      <c r="MGR9" s="112"/>
      <c r="MGS9" s="112"/>
      <c r="MGT9" s="112"/>
      <c r="MGU9" s="112"/>
      <c r="MGV9" s="112"/>
      <c r="MGW9" s="112"/>
      <c r="MGX9" s="112"/>
      <c r="MGY9" s="112"/>
      <c r="MGZ9" s="112"/>
      <c r="MHA9" s="112"/>
      <c r="MHB9" s="112"/>
      <c r="MHC9" s="112"/>
      <c r="MHD9" s="112"/>
      <c r="MHE9" s="112"/>
      <c r="MHF9" s="112"/>
      <c r="MHG9" s="112"/>
      <c r="MHH9" s="112"/>
      <c r="MHI9" s="112"/>
      <c r="MHJ9" s="112"/>
      <c r="MHK9" s="112"/>
      <c r="MHL9" s="112"/>
      <c r="MHM9" s="112"/>
      <c r="MHN9" s="112"/>
      <c r="MHO9" s="112"/>
      <c r="MHP9" s="112"/>
      <c r="MHQ9" s="112"/>
      <c r="MHR9" s="112"/>
      <c r="MHS9" s="112"/>
      <c r="MHT9" s="112"/>
      <c r="MHU9" s="112"/>
      <c r="MHV9" s="112"/>
      <c r="MHW9" s="112"/>
      <c r="MHX9" s="112"/>
      <c r="MHY9" s="112"/>
      <c r="MHZ9" s="112"/>
      <c r="MIA9" s="112"/>
      <c r="MIB9" s="112"/>
      <c r="MIC9" s="112"/>
      <c r="MID9" s="112"/>
      <c r="MIE9" s="112"/>
      <c r="MIF9" s="112"/>
      <c r="MIG9" s="112"/>
      <c r="MIH9" s="112"/>
      <c r="MII9" s="112"/>
      <c r="MIJ9" s="112"/>
      <c r="MIK9" s="112"/>
      <c r="MIL9" s="112"/>
      <c r="MIM9" s="112"/>
      <c r="MIN9" s="112"/>
      <c r="MIO9" s="112"/>
      <c r="MIP9" s="112"/>
      <c r="MIQ9" s="112"/>
      <c r="MIR9" s="112"/>
      <c r="MIS9" s="112"/>
      <c r="MIT9" s="112"/>
      <c r="MIU9" s="112"/>
      <c r="MIV9" s="112"/>
      <c r="MIW9" s="112"/>
      <c r="MIX9" s="112"/>
      <c r="MIY9" s="112"/>
      <c r="MIZ9" s="112"/>
      <c r="MJA9" s="112"/>
      <c r="MJB9" s="112"/>
      <c r="MJC9" s="112"/>
      <c r="MJD9" s="112"/>
      <c r="MJE9" s="112"/>
      <c r="MJF9" s="112"/>
      <c r="MJG9" s="112"/>
      <c r="MJH9" s="112"/>
      <c r="MJI9" s="112"/>
      <c r="MJJ9" s="112"/>
      <c r="MJK9" s="112"/>
      <c r="MJL9" s="112"/>
      <c r="MJM9" s="112"/>
      <c r="MJN9" s="112"/>
      <c r="MJO9" s="112"/>
      <c r="MJP9" s="112"/>
      <c r="MJQ9" s="112"/>
      <c r="MJR9" s="112"/>
      <c r="MJS9" s="112"/>
      <c r="MJT9" s="112"/>
      <c r="MJU9" s="112"/>
      <c r="MJV9" s="112"/>
      <c r="MJW9" s="112"/>
      <c r="MJX9" s="112"/>
      <c r="MJY9" s="112"/>
      <c r="MJZ9" s="112"/>
      <c r="MKA9" s="112"/>
      <c r="MKB9" s="112"/>
      <c r="MKC9" s="112"/>
      <c r="MKD9" s="112"/>
      <c r="MKE9" s="112"/>
      <c r="MKF9" s="112"/>
      <c r="MKG9" s="112"/>
      <c r="MKH9" s="112"/>
      <c r="MKI9" s="112"/>
      <c r="MKJ9" s="112"/>
      <c r="MKK9" s="112"/>
      <c r="MKL9" s="112"/>
      <c r="MKM9" s="112"/>
      <c r="MKN9" s="112"/>
      <c r="MKO9" s="112"/>
      <c r="MKP9" s="112"/>
      <c r="MKQ9" s="112"/>
      <c r="MKR9" s="112"/>
      <c r="MKS9" s="112"/>
      <c r="MKT9" s="112"/>
      <c r="MKU9" s="112"/>
      <c r="MKV9" s="112"/>
      <c r="MKW9" s="112"/>
      <c r="MKX9" s="112"/>
      <c r="MKY9" s="112"/>
      <c r="MKZ9" s="112"/>
      <c r="MLA9" s="112"/>
      <c r="MLB9" s="112"/>
      <c r="MLC9" s="112"/>
      <c r="MLD9" s="112"/>
      <c r="MLE9" s="112"/>
      <c r="MLF9" s="112"/>
      <c r="MLG9" s="112"/>
      <c r="MLH9" s="112"/>
      <c r="MLI9" s="112"/>
      <c r="MLJ9" s="112"/>
      <c r="MLK9" s="112"/>
      <c r="MLL9" s="112"/>
      <c r="MLM9" s="112"/>
      <c r="MLN9" s="112"/>
      <c r="MLO9" s="112"/>
      <c r="MLP9" s="112"/>
      <c r="MLQ9" s="112"/>
      <c r="MLR9" s="112"/>
      <c r="MLS9" s="112"/>
      <c r="MLT9" s="112"/>
      <c r="MLU9" s="112"/>
      <c r="MLV9" s="112"/>
      <c r="MLW9" s="112"/>
      <c r="MLX9" s="112"/>
      <c r="MLY9" s="112"/>
      <c r="MLZ9" s="112"/>
      <c r="MMA9" s="112"/>
      <c r="MMB9" s="112"/>
      <c r="MMC9" s="112"/>
      <c r="MMD9" s="112"/>
      <c r="MME9" s="112"/>
      <c r="MMF9" s="112"/>
      <c r="MMG9" s="112"/>
      <c r="MMH9" s="112"/>
      <c r="MMI9" s="112"/>
      <c r="MMJ9" s="112"/>
      <c r="MMK9" s="112"/>
      <c r="MML9" s="112"/>
      <c r="MMM9" s="112"/>
      <c r="MMN9" s="112"/>
      <c r="MMO9" s="112"/>
      <c r="MMP9" s="112"/>
      <c r="MMQ9" s="112"/>
      <c r="MMR9" s="112"/>
      <c r="MMS9" s="112"/>
      <c r="MMT9" s="112"/>
      <c r="MMU9" s="112"/>
      <c r="MMV9" s="112"/>
      <c r="MMW9" s="112"/>
      <c r="MMX9" s="112"/>
      <c r="MMY9" s="112"/>
      <c r="MMZ9" s="112"/>
      <c r="MNA9" s="112"/>
      <c r="MNB9" s="112"/>
      <c r="MNC9" s="112"/>
      <c r="MND9" s="112"/>
      <c r="MNE9" s="112"/>
      <c r="MNF9" s="112"/>
      <c r="MNG9" s="112"/>
      <c r="MNH9" s="112"/>
      <c r="MNI9" s="112"/>
      <c r="MNJ9" s="112"/>
      <c r="MNK9" s="112"/>
      <c r="MNL9" s="112"/>
      <c r="MNM9" s="112"/>
      <c r="MNN9" s="112"/>
      <c r="MNO9" s="112"/>
      <c r="MNP9" s="112"/>
      <c r="MNQ9" s="112"/>
      <c r="MNR9" s="112"/>
      <c r="MNS9" s="112"/>
      <c r="MNT9" s="112"/>
      <c r="MNU9" s="112"/>
      <c r="MNV9" s="112"/>
      <c r="MNW9" s="112"/>
      <c r="MNX9" s="112"/>
      <c r="MNY9" s="112"/>
      <c r="MNZ9" s="112"/>
      <c r="MOA9" s="112"/>
      <c r="MOB9" s="112"/>
      <c r="MOC9" s="112"/>
      <c r="MOD9" s="112"/>
      <c r="MOE9" s="112"/>
      <c r="MOF9" s="112"/>
      <c r="MOG9" s="112"/>
      <c r="MOH9" s="112"/>
      <c r="MOI9" s="112"/>
      <c r="MOJ9" s="112"/>
      <c r="MOK9" s="112"/>
      <c r="MOL9" s="112"/>
      <c r="MOM9" s="112"/>
      <c r="MON9" s="112"/>
      <c r="MOO9" s="112"/>
      <c r="MOP9" s="112"/>
      <c r="MOQ9" s="112"/>
      <c r="MOR9" s="112"/>
      <c r="MOS9" s="112"/>
      <c r="MOT9" s="112"/>
      <c r="MOU9" s="112"/>
      <c r="MOV9" s="112"/>
      <c r="MOW9" s="112"/>
      <c r="MOX9" s="112"/>
      <c r="MOY9" s="112"/>
      <c r="MOZ9" s="112"/>
      <c r="MPA9" s="112"/>
      <c r="MPB9" s="112"/>
      <c r="MPC9" s="112"/>
      <c r="MPD9" s="112"/>
      <c r="MPE9" s="112"/>
      <c r="MPF9" s="112"/>
      <c r="MPG9" s="112"/>
      <c r="MPH9" s="112"/>
      <c r="MPI9" s="112"/>
      <c r="MPJ9" s="112"/>
      <c r="MPK9" s="112"/>
      <c r="MPL9" s="112"/>
      <c r="MPM9" s="112"/>
      <c r="MPN9" s="112"/>
      <c r="MPO9" s="112"/>
      <c r="MPP9" s="112"/>
      <c r="MPQ9" s="112"/>
      <c r="MPR9" s="112"/>
      <c r="MPS9" s="112"/>
      <c r="MPT9" s="112"/>
      <c r="MPU9" s="112"/>
      <c r="MPV9" s="112"/>
      <c r="MPW9" s="112"/>
      <c r="MPX9" s="112"/>
      <c r="MPY9" s="112"/>
      <c r="MPZ9" s="112"/>
      <c r="MQA9" s="112"/>
      <c r="MQB9" s="112"/>
      <c r="MQC9" s="112"/>
      <c r="MQD9" s="112"/>
      <c r="MQE9" s="112"/>
      <c r="MQF9" s="112"/>
      <c r="MQG9" s="112"/>
      <c r="MQH9" s="112"/>
      <c r="MQI9" s="112"/>
      <c r="MQJ9" s="112"/>
      <c r="MQK9" s="112"/>
      <c r="MQL9" s="112"/>
      <c r="MQM9" s="112"/>
      <c r="MQN9" s="112"/>
      <c r="MQO9" s="112"/>
      <c r="MQP9" s="112"/>
      <c r="MQQ9" s="112"/>
      <c r="MQR9" s="112"/>
      <c r="MQS9" s="112"/>
      <c r="MQT9" s="112"/>
      <c r="MQU9" s="112"/>
      <c r="MQV9" s="112"/>
      <c r="MQW9" s="112"/>
      <c r="MQX9" s="112"/>
      <c r="MQY9" s="112"/>
      <c r="MQZ9" s="112"/>
      <c r="MRA9" s="112"/>
      <c r="MRB9" s="112"/>
      <c r="MRC9" s="112"/>
      <c r="MRD9" s="112"/>
      <c r="MRE9" s="112"/>
      <c r="MRF9" s="112"/>
      <c r="MRG9" s="112"/>
      <c r="MRH9" s="112"/>
      <c r="MRI9" s="112"/>
      <c r="MRJ9" s="112"/>
      <c r="MRK9" s="112"/>
      <c r="MRL9" s="112"/>
      <c r="MRM9" s="112"/>
      <c r="MRN9" s="112"/>
      <c r="MRO9" s="112"/>
      <c r="MRP9" s="112"/>
      <c r="MRQ9" s="112"/>
      <c r="MRR9" s="112"/>
      <c r="MRS9" s="112"/>
      <c r="MRT9" s="112"/>
      <c r="MRU9" s="112"/>
      <c r="MRV9" s="112"/>
      <c r="MRW9" s="112"/>
      <c r="MRX9" s="112"/>
      <c r="MRY9" s="112"/>
      <c r="MRZ9" s="112"/>
      <c r="MSA9" s="112"/>
      <c r="MSB9" s="112"/>
      <c r="MSC9" s="112"/>
      <c r="MSD9" s="112"/>
      <c r="MSE9" s="112"/>
      <c r="MSF9" s="112"/>
      <c r="MSG9" s="112"/>
      <c r="MSH9" s="112"/>
      <c r="MSI9" s="112"/>
      <c r="MSJ9" s="112"/>
      <c r="MSK9" s="112"/>
      <c r="MSL9" s="112"/>
      <c r="MSM9" s="112"/>
      <c r="MSN9" s="112"/>
      <c r="MSO9" s="112"/>
      <c r="MSP9" s="112"/>
      <c r="MSQ9" s="112"/>
      <c r="MSR9" s="112"/>
      <c r="MSS9" s="112"/>
      <c r="MST9" s="112"/>
      <c r="MSU9" s="112"/>
      <c r="MSV9" s="112"/>
      <c r="MSW9" s="112"/>
      <c r="MSX9" s="112"/>
      <c r="MSY9" s="112"/>
      <c r="MSZ9" s="112"/>
      <c r="MTA9" s="112"/>
      <c r="MTB9" s="112"/>
      <c r="MTC9" s="112"/>
      <c r="MTD9" s="112"/>
      <c r="MTE9" s="112"/>
      <c r="MTF9" s="112"/>
      <c r="MTG9" s="112"/>
      <c r="MTH9" s="112"/>
      <c r="MTI9" s="112"/>
      <c r="MTJ9" s="112"/>
      <c r="MTK9" s="112"/>
      <c r="MTL9" s="112"/>
      <c r="MTM9" s="112"/>
      <c r="MTN9" s="112"/>
      <c r="MTO9" s="112"/>
      <c r="MTP9" s="112"/>
      <c r="MTQ9" s="112"/>
      <c r="MTR9" s="112"/>
      <c r="MTS9" s="112"/>
      <c r="MTT9" s="112"/>
      <c r="MTU9" s="112"/>
      <c r="MTV9" s="112"/>
      <c r="MTW9" s="112"/>
      <c r="MTX9" s="112"/>
      <c r="MTY9" s="112"/>
      <c r="MTZ9" s="112"/>
      <c r="MUA9" s="112"/>
      <c r="MUB9" s="112"/>
      <c r="MUC9" s="112"/>
      <c r="MUD9" s="112"/>
      <c r="MUE9" s="112"/>
      <c r="MUF9" s="112"/>
      <c r="MUG9" s="112"/>
      <c r="MUH9" s="112"/>
      <c r="MUI9" s="112"/>
      <c r="MUJ9" s="112"/>
      <c r="MUK9" s="112"/>
      <c r="MUL9" s="112"/>
      <c r="MUM9" s="112"/>
      <c r="MUN9" s="112"/>
      <c r="MUO9" s="112"/>
      <c r="MUP9" s="112"/>
      <c r="MUQ9" s="112"/>
      <c r="MUR9" s="112"/>
      <c r="MUS9" s="112"/>
      <c r="MUT9" s="112"/>
      <c r="MUU9" s="112"/>
      <c r="MUV9" s="112"/>
      <c r="MUW9" s="112"/>
      <c r="MUX9" s="112"/>
      <c r="MUY9" s="112"/>
      <c r="MUZ9" s="112"/>
      <c r="MVA9" s="112"/>
      <c r="MVB9" s="112"/>
      <c r="MVC9" s="112"/>
      <c r="MVD9" s="112"/>
      <c r="MVE9" s="112"/>
      <c r="MVF9" s="112"/>
      <c r="MVG9" s="112"/>
      <c r="MVH9" s="112"/>
      <c r="MVI9" s="112"/>
      <c r="MVJ9" s="112"/>
      <c r="MVK9" s="112"/>
      <c r="MVL9" s="112"/>
      <c r="MVM9" s="112"/>
      <c r="MVN9" s="112"/>
      <c r="MVO9" s="112"/>
      <c r="MVP9" s="112"/>
      <c r="MVQ9" s="112"/>
      <c r="MVR9" s="112"/>
      <c r="MVS9" s="112"/>
      <c r="MVT9" s="112"/>
      <c r="MVU9" s="112"/>
      <c r="MVV9" s="112"/>
      <c r="MVW9" s="112"/>
      <c r="MVX9" s="112"/>
      <c r="MVY9" s="112"/>
      <c r="MVZ9" s="112"/>
      <c r="MWA9" s="112"/>
      <c r="MWB9" s="112"/>
      <c r="MWC9" s="112"/>
      <c r="MWD9" s="112"/>
      <c r="MWE9" s="112"/>
      <c r="MWF9" s="112"/>
      <c r="MWG9" s="112"/>
      <c r="MWH9" s="112"/>
      <c r="MWI9" s="112"/>
      <c r="MWJ9" s="112"/>
      <c r="MWK9" s="112"/>
      <c r="MWL9" s="112"/>
      <c r="MWM9" s="112"/>
      <c r="MWN9" s="112"/>
      <c r="MWO9" s="112"/>
      <c r="MWP9" s="112"/>
      <c r="MWQ9" s="112"/>
      <c r="MWR9" s="112"/>
      <c r="MWS9" s="112"/>
      <c r="MWT9" s="112"/>
      <c r="MWU9" s="112"/>
      <c r="MWV9" s="112"/>
      <c r="MWW9" s="112"/>
      <c r="MWX9" s="112"/>
      <c r="MWY9" s="112"/>
      <c r="MWZ9" s="112"/>
      <c r="MXA9" s="112"/>
      <c r="MXB9" s="112"/>
      <c r="MXC9" s="112"/>
      <c r="MXD9" s="112"/>
      <c r="MXE9" s="112"/>
      <c r="MXF9" s="112"/>
      <c r="MXG9" s="112"/>
      <c r="MXH9" s="112"/>
      <c r="MXI9" s="112"/>
      <c r="MXJ9" s="112"/>
      <c r="MXK9" s="112"/>
      <c r="MXL9" s="112"/>
      <c r="MXM9" s="112"/>
      <c r="MXN9" s="112"/>
      <c r="MXO9" s="112"/>
      <c r="MXP9" s="112"/>
      <c r="MXQ9" s="112"/>
      <c r="MXR9" s="112"/>
      <c r="MXS9" s="112"/>
      <c r="MXT9" s="112"/>
      <c r="MXU9" s="112"/>
      <c r="MXV9" s="112"/>
      <c r="MXW9" s="112"/>
      <c r="MXX9" s="112"/>
      <c r="MXY9" s="112"/>
      <c r="MXZ9" s="112"/>
      <c r="MYA9" s="112"/>
      <c r="MYB9" s="112"/>
      <c r="MYC9" s="112"/>
      <c r="MYD9" s="112"/>
      <c r="MYE9" s="112"/>
      <c r="MYF9" s="112"/>
      <c r="MYG9" s="112"/>
      <c r="MYH9" s="112"/>
      <c r="MYI9" s="112"/>
      <c r="MYJ9" s="112"/>
      <c r="MYK9" s="112"/>
      <c r="MYL9" s="112"/>
      <c r="MYM9" s="112"/>
      <c r="MYN9" s="112"/>
      <c r="MYO9" s="112"/>
      <c r="MYP9" s="112"/>
      <c r="MYQ9" s="112"/>
      <c r="MYR9" s="112"/>
      <c r="MYS9" s="112"/>
      <c r="MYT9" s="112"/>
      <c r="MYU9" s="112"/>
      <c r="MYV9" s="112"/>
      <c r="MYW9" s="112"/>
      <c r="MYX9" s="112"/>
      <c r="MYY9" s="112"/>
      <c r="MYZ9" s="112"/>
      <c r="MZA9" s="112"/>
      <c r="MZB9" s="112"/>
      <c r="MZC9" s="112"/>
      <c r="MZD9" s="112"/>
      <c r="MZE9" s="112"/>
      <c r="MZF9" s="112"/>
      <c r="MZG9" s="112"/>
      <c r="MZH9" s="112"/>
      <c r="MZI9" s="112"/>
      <c r="MZJ9" s="112"/>
      <c r="MZK9" s="112"/>
      <c r="MZL9" s="112"/>
      <c r="MZM9" s="112"/>
      <c r="MZN9" s="112"/>
      <c r="MZO9" s="112"/>
      <c r="MZP9" s="112"/>
      <c r="MZQ9" s="112"/>
      <c r="MZR9" s="112"/>
      <c r="MZS9" s="112"/>
      <c r="MZT9" s="112"/>
      <c r="MZU9" s="112"/>
      <c r="MZV9" s="112"/>
      <c r="MZW9" s="112"/>
      <c r="MZX9" s="112"/>
      <c r="MZY9" s="112"/>
      <c r="MZZ9" s="112"/>
      <c r="NAA9" s="112"/>
      <c r="NAB9" s="112"/>
      <c r="NAC9" s="112"/>
      <c r="NAD9" s="112"/>
      <c r="NAE9" s="112"/>
      <c r="NAF9" s="112"/>
      <c r="NAG9" s="112"/>
      <c r="NAH9" s="112"/>
      <c r="NAI9" s="112"/>
      <c r="NAJ9" s="112"/>
      <c r="NAK9" s="112"/>
      <c r="NAL9" s="112"/>
      <c r="NAM9" s="112"/>
      <c r="NAN9" s="112"/>
      <c r="NAO9" s="112"/>
      <c r="NAP9" s="112"/>
      <c r="NAQ9" s="112"/>
      <c r="NAR9" s="112"/>
      <c r="NAS9" s="112"/>
      <c r="NAT9" s="112"/>
      <c r="NAU9" s="112"/>
      <c r="NAV9" s="112"/>
      <c r="NAW9" s="112"/>
      <c r="NAX9" s="112"/>
      <c r="NAY9" s="112"/>
      <c r="NAZ9" s="112"/>
      <c r="NBA9" s="112"/>
      <c r="NBB9" s="112"/>
      <c r="NBC9" s="112"/>
      <c r="NBD9" s="112"/>
      <c r="NBE9" s="112"/>
      <c r="NBF9" s="112"/>
      <c r="NBG9" s="112"/>
      <c r="NBH9" s="112"/>
      <c r="NBI9" s="112"/>
      <c r="NBJ9" s="112"/>
      <c r="NBK9" s="112"/>
      <c r="NBL9" s="112"/>
      <c r="NBM9" s="112"/>
      <c r="NBN9" s="112"/>
      <c r="NBO9" s="112"/>
      <c r="NBP9" s="112"/>
      <c r="NBQ9" s="112"/>
      <c r="NBR9" s="112"/>
      <c r="NBS9" s="112"/>
      <c r="NBT9" s="112"/>
      <c r="NBU9" s="112"/>
      <c r="NBV9" s="112"/>
      <c r="NBW9" s="112"/>
      <c r="NBX9" s="112"/>
      <c r="NBY9" s="112"/>
      <c r="NBZ9" s="112"/>
      <c r="NCA9" s="112"/>
      <c r="NCB9" s="112"/>
      <c r="NCC9" s="112"/>
      <c r="NCD9" s="112"/>
      <c r="NCE9" s="112"/>
      <c r="NCF9" s="112"/>
      <c r="NCG9" s="112"/>
      <c r="NCH9" s="112"/>
      <c r="NCI9" s="112"/>
      <c r="NCJ9" s="112"/>
      <c r="NCK9" s="112"/>
      <c r="NCL9" s="112"/>
      <c r="NCM9" s="112"/>
      <c r="NCN9" s="112"/>
      <c r="NCO9" s="112"/>
      <c r="NCP9" s="112"/>
      <c r="NCQ9" s="112"/>
      <c r="NCR9" s="112"/>
      <c r="NCS9" s="112"/>
      <c r="NCT9" s="112"/>
      <c r="NCU9" s="112"/>
      <c r="NCV9" s="112"/>
      <c r="NCW9" s="112"/>
      <c r="NCX9" s="112"/>
      <c r="NCY9" s="112"/>
      <c r="NCZ9" s="112"/>
      <c r="NDA9" s="112"/>
      <c r="NDB9" s="112"/>
      <c r="NDC9" s="112"/>
      <c r="NDD9" s="112"/>
      <c r="NDE9" s="112"/>
      <c r="NDF9" s="112"/>
      <c r="NDG9" s="112"/>
      <c r="NDH9" s="112"/>
      <c r="NDI9" s="112"/>
      <c r="NDJ9" s="112"/>
      <c r="NDK9" s="112"/>
      <c r="NDL9" s="112"/>
      <c r="NDM9" s="112"/>
      <c r="NDN9" s="112"/>
      <c r="NDO9" s="112"/>
      <c r="NDP9" s="112"/>
      <c r="NDQ9" s="112"/>
      <c r="NDR9" s="112"/>
      <c r="NDS9" s="112"/>
      <c r="NDT9" s="112"/>
      <c r="NDU9" s="112"/>
      <c r="NDV9" s="112"/>
      <c r="NDW9" s="112"/>
      <c r="NDX9" s="112"/>
      <c r="NDY9" s="112"/>
      <c r="NDZ9" s="112"/>
      <c r="NEA9" s="112"/>
      <c r="NEB9" s="112"/>
      <c r="NEC9" s="112"/>
      <c r="NED9" s="112"/>
      <c r="NEE9" s="112"/>
      <c r="NEF9" s="112"/>
      <c r="NEG9" s="112"/>
      <c r="NEH9" s="112"/>
      <c r="NEI9" s="112"/>
      <c r="NEJ9" s="112"/>
      <c r="NEK9" s="112"/>
      <c r="NEL9" s="112"/>
      <c r="NEM9" s="112"/>
      <c r="NEN9" s="112"/>
      <c r="NEO9" s="112"/>
      <c r="NEP9" s="112"/>
      <c r="NEQ9" s="112"/>
      <c r="NER9" s="112"/>
      <c r="NES9" s="112"/>
      <c r="NET9" s="112"/>
      <c r="NEU9" s="112"/>
      <c r="NEV9" s="112"/>
      <c r="NEW9" s="112"/>
      <c r="NEX9" s="112"/>
      <c r="NEY9" s="112"/>
      <c r="NEZ9" s="112"/>
      <c r="NFA9" s="112"/>
      <c r="NFB9" s="112"/>
      <c r="NFC9" s="112"/>
      <c r="NFD9" s="112"/>
      <c r="NFE9" s="112"/>
      <c r="NFF9" s="112"/>
      <c r="NFG9" s="112"/>
      <c r="NFH9" s="112"/>
      <c r="NFI9" s="112"/>
      <c r="NFJ9" s="112"/>
      <c r="NFK9" s="112"/>
      <c r="NFL9" s="112"/>
      <c r="NFM9" s="112"/>
      <c r="NFN9" s="112"/>
      <c r="NFO9" s="112"/>
      <c r="NFP9" s="112"/>
      <c r="NFQ9" s="112"/>
      <c r="NFR9" s="112"/>
      <c r="NFS9" s="112"/>
      <c r="NFT9" s="112"/>
      <c r="NFU9" s="112"/>
      <c r="NFV9" s="112"/>
      <c r="NFW9" s="112"/>
      <c r="NFX9" s="112"/>
      <c r="NFY9" s="112"/>
      <c r="NFZ9" s="112"/>
      <c r="NGA9" s="112"/>
      <c r="NGB9" s="112"/>
      <c r="NGC9" s="112"/>
      <c r="NGD9" s="112"/>
      <c r="NGE9" s="112"/>
      <c r="NGF9" s="112"/>
      <c r="NGG9" s="112"/>
      <c r="NGH9" s="112"/>
      <c r="NGI9" s="112"/>
      <c r="NGJ9" s="112"/>
      <c r="NGK9" s="112"/>
      <c r="NGL9" s="112"/>
      <c r="NGM9" s="112"/>
      <c r="NGN9" s="112"/>
      <c r="NGO9" s="112"/>
      <c r="NGP9" s="112"/>
      <c r="NGQ9" s="112"/>
      <c r="NGR9" s="112"/>
      <c r="NGS9" s="112"/>
      <c r="NGT9" s="112"/>
      <c r="NGU9" s="112"/>
      <c r="NGV9" s="112"/>
      <c r="NGW9" s="112"/>
      <c r="NGX9" s="112"/>
      <c r="NGY9" s="112"/>
      <c r="NGZ9" s="112"/>
      <c r="NHA9" s="112"/>
      <c r="NHB9" s="112"/>
      <c r="NHC9" s="112"/>
      <c r="NHD9" s="112"/>
      <c r="NHE9" s="112"/>
      <c r="NHF9" s="112"/>
      <c r="NHG9" s="112"/>
      <c r="NHH9" s="112"/>
      <c r="NHI9" s="112"/>
      <c r="NHJ9" s="112"/>
      <c r="NHK9" s="112"/>
      <c r="NHL9" s="112"/>
      <c r="NHM9" s="112"/>
      <c r="NHN9" s="112"/>
      <c r="NHO9" s="112"/>
      <c r="NHP9" s="112"/>
      <c r="NHQ9" s="112"/>
      <c r="NHR9" s="112"/>
      <c r="NHS9" s="112"/>
      <c r="NHT9" s="112"/>
      <c r="NHU9" s="112"/>
      <c r="NHV9" s="112"/>
      <c r="NHW9" s="112"/>
      <c r="NHX9" s="112"/>
      <c r="NHY9" s="112"/>
      <c r="NHZ9" s="112"/>
      <c r="NIA9" s="112"/>
      <c r="NIB9" s="112"/>
      <c r="NIC9" s="112"/>
      <c r="NID9" s="112"/>
      <c r="NIE9" s="112"/>
      <c r="NIF9" s="112"/>
      <c r="NIG9" s="112"/>
      <c r="NIH9" s="112"/>
      <c r="NII9" s="112"/>
      <c r="NIJ9" s="112"/>
      <c r="NIK9" s="112"/>
      <c r="NIL9" s="112"/>
      <c r="NIM9" s="112"/>
      <c r="NIN9" s="112"/>
      <c r="NIO9" s="112"/>
      <c r="NIP9" s="112"/>
      <c r="NIQ9" s="112"/>
      <c r="NIR9" s="112"/>
      <c r="NIS9" s="112"/>
      <c r="NIT9" s="112"/>
      <c r="NIU9" s="112"/>
      <c r="NIV9" s="112"/>
      <c r="NIW9" s="112"/>
      <c r="NIX9" s="112"/>
      <c r="NIY9" s="112"/>
      <c r="NIZ9" s="112"/>
      <c r="NJA9" s="112"/>
      <c r="NJB9" s="112"/>
      <c r="NJC9" s="112"/>
      <c r="NJD9" s="112"/>
      <c r="NJE9" s="112"/>
      <c r="NJF9" s="112"/>
      <c r="NJG9" s="112"/>
      <c r="NJH9" s="112"/>
      <c r="NJI9" s="112"/>
      <c r="NJJ9" s="112"/>
      <c r="NJK9" s="112"/>
      <c r="NJL9" s="112"/>
      <c r="NJM9" s="112"/>
      <c r="NJN9" s="112"/>
      <c r="NJO9" s="112"/>
      <c r="NJP9" s="112"/>
      <c r="NJQ9" s="112"/>
      <c r="NJR9" s="112"/>
      <c r="NJS9" s="112"/>
      <c r="NJT9" s="112"/>
      <c r="NJU9" s="112"/>
      <c r="NJV9" s="112"/>
      <c r="NJW9" s="112"/>
      <c r="NJX9" s="112"/>
      <c r="NJY9" s="112"/>
      <c r="NJZ9" s="112"/>
      <c r="NKA9" s="112"/>
      <c r="NKB9" s="112"/>
      <c r="NKC9" s="112"/>
      <c r="NKD9" s="112"/>
      <c r="NKE9" s="112"/>
      <c r="NKF9" s="112"/>
      <c r="NKG9" s="112"/>
      <c r="NKH9" s="112"/>
      <c r="NKI9" s="112"/>
      <c r="NKJ9" s="112"/>
      <c r="NKK9" s="112"/>
      <c r="NKL9" s="112"/>
      <c r="NKM9" s="112"/>
      <c r="NKN9" s="112"/>
      <c r="NKO9" s="112"/>
      <c r="NKP9" s="112"/>
      <c r="NKQ9" s="112"/>
      <c r="NKR9" s="112"/>
      <c r="NKS9" s="112"/>
      <c r="NKT9" s="112"/>
      <c r="NKU9" s="112"/>
      <c r="NKV9" s="112"/>
      <c r="NKW9" s="112"/>
      <c r="NKX9" s="112"/>
      <c r="NKY9" s="112"/>
      <c r="NKZ9" s="112"/>
      <c r="NLA9" s="112"/>
      <c r="NLB9" s="112"/>
      <c r="NLC9" s="112"/>
      <c r="NLD9" s="112"/>
      <c r="NLE9" s="112"/>
      <c r="NLF9" s="112"/>
      <c r="NLG9" s="112"/>
      <c r="NLH9" s="112"/>
      <c r="NLI9" s="112"/>
      <c r="NLJ9" s="112"/>
      <c r="NLK9" s="112"/>
      <c r="NLL9" s="112"/>
      <c r="NLM9" s="112"/>
      <c r="NLN9" s="112"/>
      <c r="NLO9" s="112"/>
      <c r="NLP9" s="112"/>
      <c r="NLQ9" s="112"/>
      <c r="NLR9" s="112"/>
      <c r="NLS9" s="112"/>
      <c r="NLT9" s="112"/>
      <c r="NLU9" s="112"/>
      <c r="NLV9" s="112"/>
      <c r="NLW9" s="112"/>
      <c r="NLX9" s="112"/>
      <c r="NLY9" s="112"/>
      <c r="NLZ9" s="112"/>
      <c r="NMA9" s="112"/>
      <c r="NMB9" s="112"/>
      <c r="NMC9" s="112"/>
      <c r="NMD9" s="112"/>
      <c r="NME9" s="112"/>
      <c r="NMF9" s="112"/>
      <c r="NMG9" s="112"/>
      <c r="NMH9" s="112"/>
      <c r="NMI9" s="112"/>
      <c r="NMJ9" s="112"/>
      <c r="NMK9" s="112"/>
      <c r="NML9" s="112"/>
      <c r="NMM9" s="112"/>
      <c r="NMN9" s="112"/>
      <c r="NMO9" s="112"/>
      <c r="NMP9" s="112"/>
      <c r="NMQ9" s="112"/>
      <c r="NMR9" s="112"/>
      <c r="NMS9" s="112"/>
      <c r="NMT9" s="112"/>
      <c r="NMU9" s="112"/>
      <c r="NMV9" s="112"/>
      <c r="NMW9" s="112"/>
      <c r="NMX9" s="112"/>
      <c r="NMY9" s="112"/>
      <c r="NMZ9" s="112"/>
      <c r="NNA9" s="112"/>
      <c r="NNB9" s="112"/>
      <c r="NNC9" s="112"/>
      <c r="NND9" s="112"/>
      <c r="NNE9" s="112"/>
      <c r="NNF9" s="112"/>
      <c r="NNG9" s="112"/>
      <c r="NNH9" s="112"/>
      <c r="NNI9" s="112"/>
      <c r="NNJ9" s="112"/>
      <c r="NNK9" s="112"/>
      <c r="NNL9" s="112"/>
      <c r="NNM9" s="112"/>
      <c r="NNN9" s="112"/>
      <c r="NNO9" s="112"/>
      <c r="NNP9" s="112"/>
      <c r="NNQ9" s="112"/>
      <c r="NNR9" s="112"/>
      <c r="NNS9" s="112"/>
      <c r="NNT9" s="112"/>
      <c r="NNU9" s="112"/>
      <c r="NNV9" s="112"/>
      <c r="NNW9" s="112"/>
      <c r="NNX9" s="112"/>
      <c r="NNY9" s="112"/>
      <c r="NNZ9" s="112"/>
      <c r="NOA9" s="112"/>
      <c r="NOB9" s="112"/>
      <c r="NOC9" s="112"/>
      <c r="NOD9" s="112"/>
      <c r="NOE9" s="112"/>
      <c r="NOF9" s="112"/>
      <c r="NOG9" s="112"/>
      <c r="NOH9" s="112"/>
      <c r="NOI9" s="112"/>
      <c r="NOJ9" s="112"/>
      <c r="NOK9" s="112"/>
      <c r="NOL9" s="112"/>
      <c r="NOM9" s="112"/>
      <c r="NON9" s="112"/>
      <c r="NOO9" s="112"/>
      <c r="NOP9" s="112"/>
      <c r="NOQ9" s="112"/>
      <c r="NOR9" s="112"/>
      <c r="NOS9" s="112"/>
      <c r="NOT9" s="112"/>
      <c r="NOU9" s="112"/>
      <c r="NOV9" s="112"/>
      <c r="NOW9" s="112"/>
      <c r="NOX9" s="112"/>
      <c r="NOY9" s="112"/>
      <c r="NOZ9" s="112"/>
      <c r="NPA9" s="112"/>
      <c r="NPB9" s="112"/>
      <c r="NPC9" s="112"/>
      <c r="NPD9" s="112"/>
      <c r="NPE9" s="112"/>
      <c r="NPF9" s="112"/>
      <c r="NPG9" s="112"/>
      <c r="NPH9" s="112"/>
      <c r="NPI9" s="112"/>
      <c r="NPJ9" s="112"/>
      <c r="NPK9" s="112"/>
      <c r="NPL9" s="112"/>
      <c r="NPM9" s="112"/>
      <c r="NPN9" s="112"/>
      <c r="NPO9" s="112"/>
      <c r="NPP9" s="112"/>
      <c r="NPQ9" s="112"/>
      <c r="NPR9" s="112"/>
      <c r="NPS9" s="112"/>
      <c r="NPT9" s="112"/>
      <c r="NPU9" s="112"/>
      <c r="NPV9" s="112"/>
      <c r="NPW9" s="112"/>
      <c r="NPX9" s="112"/>
      <c r="NPY9" s="112"/>
      <c r="NPZ9" s="112"/>
      <c r="NQA9" s="112"/>
      <c r="NQB9" s="112"/>
      <c r="NQC9" s="112"/>
      <c r="NQD9" s="112"/>
      <c r="NQE9" s="112"/>
      <c r="NQF9" s="112"/>
      <c r="NQG9" s="112"/>
      <c r="NQH9" s="112"/>
      <c r="NQI9" s="112"/>
      <c r="NQJ9" s="112"/>
      <c r="NQK9" s="112"/>
      <c r="NQL9" s="112"/>
      <c r="NQM9" s="112"/>
      <c r="NQN9" s="112"/>
      <c r="NQO9" s="112"/>
      <c r="NQP9" s="112"/>
      <c r="NQQ9" s="112"/>
      <c r="NQR9" s="112"/>
      <c r="NQS9" s="112"/>
      <c r="NQT9" s="112"/>
      <c r="NQU9" s="112"/>
      <c r="NQV9" s="112"/>
      <c r="NQW9" s="112"/>
      <c r="NQX9" s="112"/>
      <c r="NQY9" s="112"/>
      <c r="NQZ9" s="112"/>
      <c r="NRA9" s="112"/>
      <c r="NRB9" s="112"/>
      <c r="NRC9" s="112"/>
      <c r="NRD9" s="112"/>
      <c r="NRE9" s="112"/>
      <c r="NRF9" s="112"/>
      <c r="NRG9" s="112"/>
      <c r="NRH9" s="112"/>
      <c r="NRI9" s="112"/>
      <c r="NRJ9" s="112"/>
      <c r="NRK9" s="112"/>
      <c r="NRL9" s="112"/>
      <c r="NRM9" s="112"/>
      <c r="NRN9" s="112"/>
      <c r="NRO9" s="112"/>
      <c r="NRP9" s="112"/>
      <c r="NRQ9" s="112"/>
      <c r="NRR9" s="112"/>
      <c r="NRS9" s="112"/>
      <c r="NRT9" s="112"/>
      <c r="NRU9" s="112"/>
      <c r="NRV9" s="112"/>
      <c r="NRW9" s="112"/>
      <c r="NRX9" s="112"/>
      <c r="NRY9" s="112"/>
      <c r="NRZ9" s="112"/>
      <c r="NSA9" s="112"/>
      <c r="NSB9" s="112"/>
      <c r="NSC9" s="112"/>
      <c r="NSD9" s="112"/>
      <c r="NSE9" s="112"/>
      <c r="NSF9" s="112"/>
      <c r="NSG9" s="112"/>
      <c r="NSH9" s="112"/>
      <c r="NSI9" s="112"/>
      <c r="NSJ9" s="112"/>
      <c r="NSK9" s="112"/>
      <c r="NSL9" s="112"/>
      <c r="NSM9" s="112"/>
      <c r="NSN9" s="112"/>
      <c r="NSO9" s="112"/>
      <c r="NSP9" s="112"/>
      <c r="NSQ9" s="112"/>
      <c r="NSR9" s="112"/>
      <c r="NSS9" s="112"/>
      <c r="NST9" s="112"/>
      <c r="NSU9" s="112"/>
      <c r="NSV9" s="112"/>
      <c r="NSW9" s="112"/>
      <c r="NSX9" s="112"/>
      <c r="NSY9" s="112"/>
      <c r="NSZ9" s="112"/>
      <c r="NTA9" s="112"/>
      <c r="NTB9" s="112"/>
      <c r="NTC9" s="112"/>
      <c r="NTD9" s="112"/>
      <c r="NTE9" s="112"/>
      <c r="NTF9" s="112"/>
      <c r="NTG9" s="112"/>
      <c r="NTH9" s="112"/>
      <c r="NTI9" s="112"/>
      <c r="NTJ9" s="112"/>
      <c r="NTK9" s="112"/>
      <c r="NTL9" s="112"/>
      <c r="NTM9" s="112"/>
      <c r="NTN9" s="112"/>
      <c r="NTO9" s="112"/>
      <c r="NTP9" s="112"/>
      <c r="NTQ9" s="112"/>
      <c r="NTR9" s="112"/>
      <c r="NTS9" s="112"/>
      <c r="NTT9" s="112"/>
      <c r="NTU9" s="112"/>
      <c r="NTV9" s="112"/>
      <c r="NTW9" s="112"/>
      <c r="NTX9" s="112"/>
      <c r="NTY9" s="112"/>
      <c r="NTZ9" s="112"/>
      <c r="NUA9" s="112"/>
      <c r="NUB9" s="112"/>
      <c r="NUC9" s="112"/>
      <c r="NUD9" s="112"/>
      <c r="NUE9" s="112"/>
      <c r="NUF9" s="112"/>
      <c r="NUG9" s="112"/>
      <c r="NUH9" s="112"/>
      <c r="NUI9" s="112"/>
      <c r="NUJ9" s="112"/>
      <c r="NUK9" s="112"/>
      <c r="NUL9" s="112"/>
      <c r="NUM9" s="112"/>
      <c r="NUN9" s="112"/>
      <c r="NUO9" s="112"/>
      <c r="NUP9" s="112"/>
      <c r="NUQ9" s="112"/>
      <c r="NUR9" s="112"/>
      <c r="NUS9" s="112"/>
      <c r="NUT9" s="112"/>
      <c r="NUU9" s="112"/>
      <c r="NUV9" s="112"/>
      <c r="NUW9" s="112"/>
      <c r="NUX9" s="112"/>
      <c r="NUY9" s="112"/>
      <c r="NUZ9" s="112"/>
      <c r="NVA9" s="112"/>
      <c r="NVB9" s="112"/>
      <c r="NVC9" s="112"/>
      <c r="NVD9" s="112"/>
      <c r="NVE9" s="112"/>
      <c r="NVF9" s="112"/>
      <c r="NVG9" s="112"/>
      <c r="NVH9" s="112"/>
      <c r="NVI9" s="112"/>
      <c r="NVJ9" s="112"/>
      <c r="NVK9" s="112"/>
      <c r="NVL9" s="112"/>
      <c r="NVM9" s="112"/>
      <c r="NVN9" s="112"/>
      <c r="NVO9" s="112"/>
      <c r="NVP9" s="112"/>
      <c r="NVQ9" s="112"/>
      <c r="NVR9" s="112"/>
      <c r="NVS9" s="112"/>
      <c r="NVT9" s="112"/>
      <c r="NVU9" s="112"/>
      <c r="NVV9" s="112"/>
      <c r="NVW9" s="112"/>
      <c r="NVX9" s="112"/>
      <c r="NVY9" s="112"/>
      <c r="NVZ9" s="112"/>
      <c r="NWA9" s="112"/>
      <c r="NWB9" s="112"/>
      <c r="NWC9" s="112"/>
      <c r="NWD9" s="112"/>
      <c r="NWE9" s="112"/>
      <c r="NWF9" s="112"/>
      <c r="NWG9" s="112"/>
      <c r="NWH9" s="112"/>
      <c r="NWI9" s="112"/>
      <c r="NWJ9" s="112"/>
      <c r="NWK9" s="112"/>
      <c r="NWL9" s="112"/>
      <c r="NWM9" s="112"/>
      <c r="NWN9" s="112"/>
      <c r="NWO9" s="112"/>
      <c r="NWP9" s="112"/>
      <c r="NWQ9" s="112"/>
      <c r="NWR9" s="112"/>
      <c r="NWS9" s="112"/>
      <c r="NWT9" s="112"/>
      <c r="NWU9" s="112"/>
      <c r="NWV9" s="112"/>
      <c r="NWW9" s="112"/>
      <c r="NWX9" s="112"/>
      <c r="NWY9" s="112"/>
      <c r="NWZ9" s="112"/>
      <c r="NXA9" s="112"/>
      <c r="NXB9" s="112"/>
      <c r="NXC9" s="112"/>
      <c r="NXD9" s="112"/>
      <c r="NXE9" s="112"/>
      <c r="NXF9" s="112"/>
      <c r="NXG9" s="112"/>
      <c r="NXH9" s="112"/>
      <c r="NXI9" s="112"/>
      <c r="NXJ9" s="112"/>
      <c r="NXK9" s="112"/>
      <c r="NXL9" s="112"/>
      <c r="NXM9" s="112"/>
      <c r="NXN9" s="112"/>
      <c r="NXO9" s="112"/>
      <c r="NXP9" s="112"/>
      <c r="NXQ9" s="112"/>
      <c r="NXR9" s="112"/>
      <c r="NXS9" s="112"/>
      <c r="NXT9" s="112"/>
      <c r="NXU9" s="112"/>
      <c r="NXV9" s="112"/>
      <c r="NXW9" s="112"/>
      <c r="NXX9" s="112"/>
      <c r="NXY9" s="112"/>
      <c r="NXZ9" s="112"/>
      <c r="NYA9" s="112"/>
      <c r="NYB9" s="112"/>
      <c r="NYC9" s="112"/>
      <c r="NYD9" s="112"/>
      <c r="NYE9" s="112"/>
      <c r="NYF9" s="112"/>
      <c r="NYG9" s="112"/>
      <c r="NYH9" s="112"/>
      <c r="NYI9" s="112"/>
      <c r="NYJ9" s="112"/>
      <c r="NYK9" s="112"/>
      <c r="NYL9" s="112"/>
      <c r="NYM9" s="112"/>
      <c r="NYN9" s="112"/>
      <c r="NYO9" s="112"/>
      <c r="NYP9" s="112"/>
      <c r="NYQ9" s="112"/>
      <c r="NYR9" s="112"/>
      <c r="NYS9" s="112"/>
      <c r="NYT9" s="112"/>
      <c r="NYU9" s="112"/>
      <c r="NYV9" s="112"/>
      <c r="NYW9" s="112"/>
      <c r="NYX9" s="112"/>
      <c r="NYY9" s="112"/>
      <c r="NYZ9" s="112"/>
      <c r="NZA9" s="112"/>
      <c r="NZB9" s="112"/>
      <c r="NZC9" s="112"/>
      <c r="NZD9" s="112"/>
      <c r="NZE9" s="112"/>
      <c r="NZF9" s="112"/>
      <c r="NZG9" s="112"/>
      <c r="NZH9" s="112"/>
      <c r="NZI9" s="112"/>
      <c r="NZJ9" s="112"/>
      <c r="NZK9" s="112"/>
      <c r="NZL9" s="112"/>
      <c r="NZM9" s="112"/>
      <c r="NZN9" s="112"/>
      <c r="NZO9" s="112"/>
      <c r="NZP9" s="112"/>
      <c r="NZQ9" s="112"/>
      <c r="NZR9" s="112"/>
      <c r="NZS9" s="112"/>
      <c r="NZT9" s="112"/>
      <c r="NZU9" s="112"/>
      <c r="NZV9" s="112"/>
      <c r="NZW9" s="112"/>
      <c r="NZX9" s="112"/>
      <c r="NZY9" s="112"/>
      <c r="NZZ9" s="112"/>
      <c r="OAA9" s="112"/>
      <c r="OAB9" s="112"/>
      <c r="OAC9" s="112"/>
      <c r="OAD9" s="112"/>
      <c r="OAE9" s="112"/>
      <c r="OAF9" s="112"/>
      <c r="OAG9" s="112"/>
      <c r="OAH9" s="112"/>
      <c r="OAI9" s="112"/>
      <c r="OAJ9" s="112"/>
      <c r="OAK9" s="112"/>
      <c r="OAL9" s="112"/>
      <c r="OAM9" s="112"/>
      <c r="OAN9" s="112"/>
      <c r="OAO9" s="112"/>
      <c r="OAP9" s="112"/>
      <c r="OAQ9" s="112"/>
      <c r="OAR9" s="112"/>
      <c r="OAS9" s="112"/>
      <c r="OAT9" s="112"/>
      <c r="OAU9" s="112"/>
      <c r="OAV9" s="112"/>
      <c r="OAW9" s="112"/>
      <c r="OAX9" s="112"/>
      <c r="OAY9" s="112"/>
      <c r="OAZ9" s="112"/>
      <c r="OBA9" s="112"/>
      <c r="OBB9" s="112"/>
      <c r="OBC9" s="112"/>
      <c r="OBD9" s="112"/>
      <c r="OBE9" s="112"/>
      <c r="OBF9" s="112"/>
      <c r="OBG9" s="112"/>
      <c r="OBH9" s="112"/>
      <c r="OBI9" s="112"/>
      <c r="OBJ9" s="112"/>
      <c r="OBK9" s="112"/>
      <c r="OBL9" s="112"/>
      <c r="OBM9" s="112"/>
      <c r="OBN9" s="112"/>
      <c r="OBO9" s="112"/>
      <c r="OBP9" s="112"/>
      <c r="OBQ9" s="112"/>
      <c r="OBR9" s="112"/>
      <c r="OBS9" s="112"/>
      <c r="OBT9" s="112"/>
      <c r="OBU9" s="112"/>
      <c r="OBV9" s="112"/>
      <c r="OBW9" s="112"/>
      <c r="OBX9" s="112"/>
      <c r="OBY9" s="112"/>
      <c r="OBZ9" s="112"/>
      <c r="OCA9" s="112"/>
      <c r="OCB9" s="112"/>
      <c r="OCC9" s="112"/>
      <c r="OCD9" s="112"/>
      <c r="OCE9" s="112"/>
      <c r="OCF9" s="112"/>
      <c r="OCG9" s="112"/>
      <c r="OCH9" s="112"/>
      <c r="OCI9" s="112"/>
      <c r="OCJ9" s="112"/>
      <c r="OCK9" s="112"/>
      <c r="OCL9" s="112"/>
      <c r="OCM9" s="112"/>
      <c r="OCN9" s="112"/>
      <c r="OCO9" s="112"/>
      <c r="OCP9" s="112"/>
      <c r="OCQ9" s="112"/>
      <c r="OCR9" s="112"/>
      <c r="OCS9" s="112"/>
      <c r="OCT9" s="112"/>
      <c r="OCU9" s="112"/>
      <c r="OCV9" s="112"/>
      <c r="OCW9" s="112"/>
      <c r="OCX9" s="112"/>
      <c r="OCY9" s="112"/>
      <c r="OCZ9" s="112"/>
      <c r="ODA9" s="112"/>
      <c r="ODB9" s="112"/>
      <c r="ODC9" s="112"/>
      <c r="ODD9" s="112"/>
      <c r="ODE9" s="112"/>
      <c r="ODF9" s="112"/>
      <c r="ODG9" s="112"/>
      <c r="ODH9" s="112"/>
      <c r="ODI9" s="112"/>
      <c r="ODJ9" s="112"/>
      <c r="ODK9" s="112"/>
      <c r="ODL9" s="112"/>
      <c r="ODM9" s="112"/>
      <c r="ODN9" s="112"/>
      <c r="ODO9" s="112"/>
      <c r="ODP9" s="112"/>
      <c r="ODQ9" s="112"/>
      <c r="ODR9" s="112"/>
      <c r="ODS9" s="112"/>
      <c r="ODT9" s="112"/>
      <c r="ODU9" s="112"/>
      <c r="ODV9" s="112"/>
      <c r="ODW9" s="112"/>
      <c r="ODX9" s="112"/>
      <c r="ODY9" s="112"/>
      <c r="ODZ9" s="112"/>
      <c r="OEA9" s="112"/>
      <c r="OEB9" s="112"/>
      <c r="OEC9" s="112"/>
      <c r="OED9" s="112"/>
      <c r="OEE9" s="112"/>
      <c r="OEF9" s="112"/>
      <c r="OEG9" s="112"/>
      <c r="OEH9" s="112"/>
      <c r="OEI9" s="112"/>
      <c r="OEJ9" s="112"/>
      <c r="OEK9" s="112"/>
      <c r="OEL9" s="112"/>
      <c r="OEM9" s="112"/>
      <c r="OEN9" s="112"/>
      <c r="OEO9" s="112"/>
      <c r="OEP9" s="112"/>
      <c r="OEQ9" s="112"/>
      <c r="OER9" s="112"/>
      <c r="OES9" s="112"/>
      <c r="OET9" s="112"/>
      <c r="OEU9" s="112"/>
      <c r="OEV9" s="112"/>
      <c r="OEW9" s="112"/>
      <c r="OEX9" s="112"/>
      <c r="OEY9" s="112"/>
      <c r="OEZ9" s="112"/>
      <c r="OFA9" s="112"/>
      <c r="OFB9" s="112"/>
      <c r="OFC9" s="112"/>
      <c r="OFD9" s="112"/>
      <c r="OFE9" s="112"/>
      <c r="OFF9" s="112"/>
      <c r="OFG9" s="112"/>
      <c r="OFH9" s="112"/>
      <c r="OFI9" s="112"/>
      <c r="OFJ9" s="112"/>
      <c r="OFK9" s="112"/>
      <c r="OFL9" s="112"/>
      <c r="OFM9" s="112"/>
      <c r="OFN9" s="112"/>
      <c r="OFO9" s="112"/>
      <c r="OFP9" s="112"/>
      <c r="OFQ9" s="112"/>
      <c r="OFR9" s="112"/>
      <c r="OFS9" s="112"/>
      <c r="OFT9" s="112"/>
      <c r="OFU9" s="112"/>
      <c r="OFV9" s="112"/>
      <c r="OFW9" s="112"/>
      <c r="OFX9" s="112"/>
      <c r="OFY9" s="112"/>
      <c r="OFZ9" s="112"/>
      <c r="OGA9" s="112"/>
      <c r="OGB9" s="112"/>
      <c r="OGC9" s="112"/>
      <c r="OGD9" s="112"/>
      <c r="OGE9" s="112"/>
      <c r="OGF9" s="112"/>
      <c r="OGG9" s="112"/>
      <c r="OGH9" s="112"/>
      <c r="OGI9" s="112"/>
      <c r="OGJ9" s="112"/>
      <c r="OGK9" s="112"/>
      <c r="OGL9" s="112"/>
      <c r="OGM9" s="112"/>
      <c r="OGN9" s="112"/>
      <c r="OGO9" s="112"/>
      <c r="OGP9" s="112"/>
      <c r="OGQ9" s="112"/>
      <c r="OGR9" s="112"/>
      <c r="OGS9" s="112"/>
      <c r="OGT9" s="112"/>
      <c r="OGU9" s="112"/>
      <c r="OGV9" s="112"/>
      <c r="OGW9" s="112"/>
      <c r="OGX9" s="112"/>
      <c r="OGY9" s="112"/>
      <c r="OGZ9" s="112"/>
      <c r="OHA9" s="112"/>
      <c r="OHB9" s="112"/>
      <c r="OHC9" s="112"/>
      <c r="OHD9" s="112"/>
      <c r="OHE9" s="112"/>
      <c r="OHF9" s="112"/>
      <c r="OHG9" s="112"/>
      <c r="OHH9" s="112"/>
      <c r="OHI9" s="112"/>
      <c r="OHJ9" s="112"/>
      <c r="OHK9" s="112"/>
      <c r="OHL9" s="112"/>
      <c r="OHM9" s="112"/>
      <c r="OHN9" s="112"/>
      <c r="OHO9" s="112"/>
      <c r="OHP9" s="112"/>
      <c r="OHQ9" s="112"/>
      <c r="OHR9" s="112"/>
      <c r="OHS9" s="112"/>
      <c r="OHT9" s="112"/>
      <c r="OHU9" s="112"/>
      <c r="OHV9" s="112"/>
      <c r="OHW9" s="112"/>
      <c r="OHX9" s="112"/>
      <c r="OHY9" s="112"/>
      <c r="OHZ9" s="112"/>
      <c r="OIA9" s="112"/>
      <c r="OIB9" s="112"/>
      <c r="OIC9" s="112"/>
      <c r="OID9" s="112"/>
      <c r="OIE9" s="112"/>
      <c r="OIF9" s="112"/>
      <c r="OIG9" s="112"/>
      <c r="OIH9" s="112"/>
      <c r="OII9" s="112"/>
      <c r="OIJ9" s="112"/>
      <c r="OIK9" s="112"/>
      <c r="OIL9" s="112"/>
      <c r="OIM9" s="112"/>
      <c r="OIN9" s="112"/>
      <c r="OIO9" s="112"/>
      <c r="OIP9" s="112"/>
      <c r="OIQ9" s="112"/>
      <c r="OIR9" s="112"/>
      <c r="OIS9" s="112"/>
      <c r="OIT9" s="112"/>
      <c r="OIU9" s="112"/>
      <c r="OIV9" s="112"/>
      <c r="OIW9" s="112"/>
      <c r="OIX9" s="112"/>
      <c r="OIY9" s="112"/>
      <c r="OIZ9" s="112"/>
      <c r="OJA9" s="112"/>
      <c r="OJB9" s="112"/>
      <c r="OJC9" s="112"/>
      <c r="OJD9" s="112"/>
      <c r="OJE9" s="112"/>
      <c r="OJF9" s="112"/>
      <c r="OJG9" s="112"/>
      <c r="OJH9" s="112"/>
      <c r="OJI9" s="112"/>
      <c r="OJJ9" s="112"/>
      <c r="OJK9" s="112"/>
      <c r="OJL9" s="112"/>
      <c r="OJM9" s="112"/>
      <c r="OJN9" s="112"/>
      <c r="OJO9" s="112"/>
      <c r="OJP9" s="112"/>
      <c r="OJQ9" s="112"/>
      <c r="OJR9" s="112"/>
      <c r="OJS9" s="112"/>
      <c r="OJT9" s="112"/>
      <c r="OJU9" s="112"/>
      <c r="OJV9" s="112"/>
      <c r="OJW9" s="112"/>
      <c r="OJX9" s="112"/>
      <c r="OJY9" s="112"/>
      <c r="OJZ9" s="112"/>
      <c r="OKA9" s="112"/>
      <c r="OKB9" s="112"/>
      <c r="OKC9" s="112"/>
      <c r="OKD9" s="112"/>
      <c r="OKE9" s="112"/>
      <c r="OKF9" s="112"/>
      <c r="OKG9" s="112"/>
      <c r="OKH9" s="112"/>
      <c r="OKI9" s="112"/>
      <c r="OKJ9" s="112"/>
      <c r="OKK9" s="112"/>
      <c r="OKL9" s="112"/>
      <c r="OKM9" s="112"/>
      <c r="OKN9" s="112"/>
      <c r="OKO9" s="112"/>
      <c r="OKP9" s="112"/>
      <c r="OKQ9" s="112"/>
      <c r="OKR9" s="112"/>
      <c r="OKS9" s="112"/>
      <c r="OKT9" s="112"/>
      <c r="OKU9" s="112"/>
      <c r="OKV9" s="112"/>
      <c r="OKW9" s="112"/>
      <c r="OKX9" s="112"/>
      <c r="OKY9" s="112"/>
      <c r="OKZ9" s="112"/>
      <c r="OLA9" s="112"/>
      <c r="OLB9" s="112"/>
      <c r="OLC9" s="112"/>
      <c r="OLD9" s="112"/>
      <c r="OLE9" s="112"/>
      <c r="OLF9" s="112"/>
      <c r="OLG9" s="112"/>
      <c r="OLH9" s="112"/>
      <c r="OLI9" s="112"/>
      <c r="OLJ9" s="112"/>
      <c r="OLK9" s="112"/>
      <c r="OLL9" s="112"/>
      <c r="OLM9" s="112"/>
      <c r="OLN9" s="112"/>
      <c r="OLO9" s="112"/>
      <c r="OLP9" s="112"/>
      <c r="OLQ9" s="112"/>
      <c r="OLR9" s="112"/>
      <c r="OLS9" s="112"/>
      <c r="OLT9" s="112"/>
      <c r="OLU9" s="112"/>
      <c r="OLV9" s="112"/>
      <c r="OLW9" s="112"/>
      <c r="OLX9" s="112"/>
      <c r="OLY9" s="112"/>
      <c r="OLZ9" s="112"/>
      <c r="OMA9" s="112"/>
      <c r="OMB9" s="112"/>
      <c r="OMC9" s="112"/>
      <c r="OMD9" s="112"/>
      <c r="OME9" s="112"/>
      <c r="OMF9" s="112"/>
      <c r="OMG9" s="112"/>
      <c r="OMH9" s="112"/>
      <c r="OMI9" s="112"/>
      <c r="OMJ9" s="112"/>
      <c r="OMK9" s="112"/>
      <c r="OML9" s="112"/>
      <c r="OMM9" s="112"/>
      <c r="OMN9" s="112"/>
      <c r="OMO9" s="112"/>
      <c r="OMP9" s="112"/>
      <c r="OMQ9" s="112"/>
      <c r="OMR9" s="112"/>
      <c r="OMS9" s="112"/>
      <c r="OMT9" s="112"/>
      <c r="OMU9" s="112"/>
      <c r="OMV9" s="112"/>
      <c r="OMW9" s="112"/>
      <c r="OMX9" s="112"/>
      <c r="OMY9" s="112"/>
      <c r="OMZ9" s="112"/>
      <c r="ONA9" s="112"/>
      <c r="ONB9" s="112"/>
      <c r="ONC9" s="112"/>
      <c r="OND9" s="112"/>
      <c r="ONE9" s="112"/>
      <c r="ONF9" s="112"/>
      <c r="ONG9" s="112"/>
      <c r="ONH9" s="112"/>
      <c r="ONI9" s="112"/>
      <c r="ONJ9" s="112"/>
      <c r="ONK9" s="112"/>
      <c r="ONL9" s="112"/>
      <c r="ONM9" s="112"/>
      <c r="ONN9" s="112"/>
      <c r="ONO9" s="112"/>
      <c r="ONP9" s="112"/>
      <c r="ONQ9" s="112"/>
      <c r="ONR9" s="112"/>
      <c r="ONS9" s="112"/>
      <c r="ONT9" s="112"/>
      <c r="ONU9" s="112"/>
      <c r="ONV9" s="112"/>
      <c r="ONW9" s="112"/>
      <c r="ONX9" s="112"/>
      <c r="ONY9" s="112"/>
      <c r="ONZ9" s="112"/>
      <c r="OOA9" s="112"/>
      <c r="OOB9" s="112"/>
      <c r="OOC9" s="112"/>
      <c r="OOD9" s="112"/>
      <c r="OOE9" s="112"/>
      <c r="OOF9" s="112"/>
      <c r="OOG9" s="112"/>
      <c r="OOH9" s="112"/>
      <c r="OOI9" s="112"/>
      <c r="OOJ9" s="112"/>
      <c r="OOK9" s="112"/>
      <c r="OOL9" s="112"/>
      <c r="OOM9" s="112"/>
      <c r="OON9" s="112"/>
      <c r="OOO9" s="112"/>
      <c r="OOP9" s="112"/>
      <c r="OOQ9" s="112"/>
      <c r="OOR9" s="112"/>
      <c r="OOS9" s="112"/>
      <c r="OOT9" s="112"/>
      <c r="OOU9" s="112"/>
      <c r="OOV9" s="112"/>
      <c r="OOW9" s="112"/>
      <c r="OOX9" s="112"/>
      <c r="OOY9" s="112"/>
      <c r="OOZ9" s="112"/>
      <c r="OPA9" s="112"/>
      <c r="OPB9" s="112"/>
      <c r="OPC9" s="112"/>
      <c r="OPD9" s="112"/>
      <c r="OPE9" s="112"/>
      <c r="OPF9" s="112"/>
      <c r="OPG9" s="112"/>
      <c r="OPH9" s="112"/>
      <c r="OPI9" s="112"/>
      <c r="OPJ9" s="112"/>
      <c r="OPK9" s="112"/>
      <c r="OPL9" s="112"/>
      <c r="OPM9" s="112"/>
      <c r="OPN9" s="112"/>
      <c r="OPO9" s="112"/>
      <c r="OPP9" s="112"/>
      <c r="OPQ9" s="112"/>
      <c r="OPR9" s="112"/>
      <c r="OPS9" s="112"/>
      <c r="OPT9" s="112"/>
      <c r="OPU9" s="112"/>
      <c r="OPV9" s="112"/>
      <c r="OPW9" s="112"/>
      <c r="OPX9" s="112"/>
      <c r="OPY9" s="112"/>
      <c r="OPZ9" s="112"/>
      <c r="OQA9" s="112"/>
      <c r="OQB9" s="112"/>
      <c r="OQC9" s="112"/>
      <c r="OQD9" s="112"/>
      <c r="OQE9" s="112"/>
      <c r="OQF9" s="112"/>
      <c r="OQG9" s="112"/>
      <c r="OQH9" s="112"/>
      <c r="OQI9" s="112"/>
      <c r="OQJ9" s="112"/>
      <c r="OQK9" s="112"/>
      <c r="OQL9" s="112"/>
      <c r="OQM9" s="112"/>
      <c r="OQN9" s="112"/>
      <c r="OQO9" s="112"/>
      <c r="OQP9" s="112"/>
      <c r="OQQ9" s="112"/>
      <c r="OQR9" s="112"/>
      <c r="OQS9" s="112"/>
      <c r="OQT9" s="112"/>
      <c r="OQU9" s="112"/>
      <c r="OQV9" s="112"/>
      <c r="OQW9" s="112"/>
      <c r="OQX9" s="112"/>
      <c r="OQY9" s="112"/>
      <c r="OQZ9" s="112"/>
      <c r="ORA9" s="112"/>
      <c r="ORB9" s="112"/>
      <c r="ORC9" s="112"/>
      <c r="ORD9" s="112"/>
      <c r="ORE9" s="112"/>
      <c r="ORF9" s="112"/>
      <c r="ORG9" s="112"/>
      <c r="ORH9" s="112"/>
      <c r="ORI9" s="112"/>
      <c r="ORJ9" s="112"/>
      <c r="ORK9" s="112"/>
      <c r="ORL9" s="112"/>
      <c r="ORM9" s="112"/>
      <c r="ORN9" s="112"/>
      <c r="ORO9" s="112"/>
      <c r="ORP9" s="112"/>
      <c r="ORQ9" s="112"/>
      <c r="ORR9" s="112"/>
      <c r="ORS9" s="112"/>
      <c r="ORT9" s="112"/>
      <c r="ORU9" s="112"/>
      <c r="ORV9" s="112"/>
      <c r="ORW9" s="112"/>
      <c r="ORX9" s="112"/>
      <c r="ORY9" s="112"/>
      <c r="ORZ9" s="112"/>
      <c r="OSA9" s="112"/>
      <c r="OSB9" s="112"/>
      <c r="OSC9" s="112"/>
      <c r="OSD9" s="112"/>
      <c r="OSE9" s="112"/>
      <c r="OSF9" s="112"/>
      <c r="OSG9" s="112"/>
      <c r="OSH9" s="112"/>
      <c r="OSI9" s="112"/>
      <c r="OSJ9" s="112"/>
      <c r="OSK9" s="112"/>
      <c r="OSL9" s="112"/>
      <c r="OSM9" s="112"/>
      <c r="OSN9" s="112"/>
      <c r="OSO9" s="112"/>
      <c r="OSP9" s="112"/>
      <c r="OSQ9" s="112"/>
      <c r="OSR9" s="112"/>
      <c r="OSS9" s="112"/>
      <c r="OST9" s="112"/>
      <c r="OSU9" s="112"/>
      <c r="OSV9" s="112"/>
      <c r="OSW9" s="112"/>
      <c r="OSX9" s="112"/>
      <c r="OSY9" s="112"/>
      <c r="OSZ9" s="112"/>
      <c r="OTA9" s="112"/>
      <c r="OTB9" s="112"/>
      <c r="OTC9" s="112"/>
      <c r="OTD9" s="112"/>
      <c r="OTE9" s="112"/>
      <c r="OTF9" s="112"/>
      <c r="OTG9" s="112"/>
      <c r="OTH9" s="112"/>
      <c r="OTI9" s="112"/>
      <c r="OTJ9" s="112"/>
      <c r="OTK9" s="112"/>
      <c r="OTL9" s="112"/>
      <c r="OTM9" s="112"/>
      <c r="OTN9" s="112"/>
      <c r="OTO9" s="112"/>
      <c r="OTP9" s="112"/>
      <c r="OTQ9" s="112"/>
      <c r="OTR9" s="112"/>
      <c r="OTS9" s="112"/>
      <c r="OTT9" s="112"/>
      <c r="OTU9" s="112"/>
      <c r="OTV9" s="112"/>
      <c r="OTW9" s="112"/>
      <c r="OTX9" s="112"/>
      <c r="OTY9" s="112"/>
      <c r="OTZ9" s="112"/>
      <c r="OUA9" s="112"/>
      <c r="OUB9" s="112"/>
      <c r="OUC9" s="112"/>
      <c r="OUD9" s="112"/>
      <c r="OUE9" s="112"/>
      <c r="OUF9" s="112"/>
      <c r="OUG9" s="112"/>
      <c r="OUH9" s="112"/>
      <c r="OUI9" s="112"/>
      <c r="OUJ9" s="112"/>
      <c r="OUK9" s="112"/>
      <c r="OUL9" s="112"/>
      <c r="OUM9" s="112"/>
      <c r="OUN9" s="112"/>
      <c r="OUO9" s="112"/>
      <c r="OUP9" s="112"/>
      <c r="OUQ9" s="112"/>
      <c r="OUR9" s="112"/>
      <c r="OUS9" s="112"/>
      <c r="OUT9" s="112"/>
      <c r="OUU9" s="112"/>
      <c r="OUV9" s="112"/>
      <c r="OUW9" s="112"/>
      <c r="OUX9" s="112"/>
      <c r="OUY9" s="112"/>
      <c r="OUZ9" s="112"/>
      <c r="OVA9" s="112"/>
      <c r="OVB9" s="112"/>
      <c r="OVC9" s="112"/>
      <c r="OVD9" s="112"/>
      <c r="OVE9" s="112"/>
      <c r="OVF9" s="112"/>
      <c r="OVG9" s="112"/>
      <c r="OVH9" s="112"/>
      <c r="OVI9" s="112"/>
      <c r="OVJ9" s="112"/>
      <c r="OVK9" s="112"/>
      <c r="OVL9" s="112"/>
      <c r="OVM9" s="112"/>
      <c r="OVN9" s="112"/>
      <c r="OVO9" s="112"/>
      <c r="OVP9" s="112"/>
      <c r="OVQ9" s="112"/>
      <c r="OVR9" s="112"/>
      <c r="OVS9" s="112"/>
      <c r="OVT9" s="112"/>
      <c r="OVU9" s="112"/>
      <c r="OVV9" s="112"/>
      <c r="OVW9" s="112"/>
      <c r="OVX9" s="112"/>
      <c r="OVY9" s="112"/>
      <c r="OVZ9" s="112"/>
      <c r="OWA9" s="112"/>
      <c r="OWB9" s="112"/>
      <c r="OWC9" s="112"/>
      <c r="OWD9" s="112"/>
      <c r="OWE9" s="112"/>
      <c r="OWF9" s="112"/>
      <c r="OWG9" s="112"/>
      <c r="OWH9" s="112"/>
      <c r="OWI9" s="112"/>
      <c r="OWJ9" s="112"/>
      <c r="OWK9" s="112"/>
      <c r="OWL9" s="112"/>
      <c r="OWM9" s="112"/>
      <c r="OWN9" s="112"/>
      <c r="OWO9" s="112"/>
      <c r="OWP9" s="112"/>
      <c r="OWQ9" s="112"/>
      <c r="OWR9" s="112"/>
      <c r="OWS9" s="112"/>
      <c r="OWT9" s="112"/>
      <c r="OWU9" s="112"/>
      <c r="OWV9" s="112"/>
      <c r="OWW9" s="112"/>
      <c r="OWX9" s="112"/>
      <c r="OWY9" s="112"/>
      <c r="OWZ9" s="112"/>
      <c r="OXA9" s="112"/>
      <c r="OXB9" s="112"/>
      <c r="OXC9" s="112"/>
      <c r="OXD9" s="112"/>
      <c r="OXE9" s="112"/>
      <c r="OXF9" s="112"/>
      <c r="OXG9" s="112"/>
      <c r="OXH9" s="112"/>
      <c r="OXI9" s="112"/>
      <c r="OXJ9" s="112"/>
      <c r="OXK9" s="112"/>
      <c r="OXL9" s="112"/>
      <c r="OXM9" s="112"/>
      <c r="OXN9" s="112"/>
      <c r="OXO9" s="112"/>
      <c r="OXP9" s="112"/>
      <c r="OXQ9" s="112"/>
      <c r="OXR9" s="112"/>
      <c r="OXS9" s="112"/>
      <c r="OXT9" s="112"/>
      <c r="OXU9" s="112"/>
      <c r="OXV9" s="112"/>
      <c r="OXW9" s="112"/>
      <c r="OXX9" s="112"/>
      <c r="OXY9" s="112"/>
      <c r="OXZ9" s="112"/>
      <c r="OYA9" s="112"/>
      <c r="OYB9" s="112"/>
      <c r="OYC9" s="112"/>
      <c r="OYD9" s="112"/>
      <c r="OYE9" s="112"/>
      <c r="OYF9" s="112"/>
      <c r="OYG9" s="112"/>
      <c r="OYH9" s="112"/>
      <c r="OYI9" s="112"/>
      <c r="OYJ9" s="112"/>
      <c r="OYK9" s="112"/>
      <c r="OYL9" s="112"/>
      <c r="OYM9" s="112"/>
      <c r="OYN9" s="112"/>
      <c r="OYO9" s="112"/>
      <c r="OYP9" s="112"/>
      <c r="OYQ9" s="112"/>
      <c r="OYR9" s="112"/>
      <c r="OYS9" s="112"/>
      <c r="OYT9" s="112"/>
      <c r="OYU9" s="112"/>
      <c r="OYV9" s="112"/>
      <c r="OYW9" s="112"/>
      <c r="OYX9" s="112"/>
      <c r="OYY9" s="112"/>
      <c r="OYZ9" s="112"/>
      <c r="OZA9" s="112"/>
      <c r="OZB9" s="112"/>
      <c r="OZC9" s="112"/>
      <c r="OZD9" s="112"/>
      <c r="OZE9" s="112"/>
      <c r="OZF9" s="112"/>
      <c r="OZG9" s="112"/>
      <c r="OZH9" s="112"/>
      <c r="OZI9" s="112"/>
      <c r="OZJ9" s="112"/>
      <c r="OZK9" s="112"/>
      <c r="OZL9" s="112"/>
      <c r="OZM9" s="112"/>
      <c r="OZN9" s="112"/>
      <c r="OZO9" s="112"/>
      <c r="OZP9" s="112"/>
      <c r="OZQ9" s="112"/>
      <c r="OZR9" s="112"/>
      <c r="OZS9" s="112"/>
      <c r="OZT9" s="112"/>
      <c r="OZU9" s="112"/>
      <c r="OZV9" s="112"/>
      <c r="OZW9" s="112"/>
      <c r="OZX9" s="112"/>
      <c r="OZY9" s="112"/>
      <c r="OZZ9" s="112"/>
      <c r="PAA9" s="112"/>
      <c r="PAB9" s="112"/>
      <c r="PAC9" s="112"/>
      <c r="PAD9" s="112"/>
      <c r="PAE9" s="112"/>
      <c r="PAF9" s="112"/>
      <c r="PAG9" s="112"/>
      <c r="PAH9" s="112"/>
      <c r="PAI9" s="112"/>
      <c r="PAJ9" s="112"/>
      <c r="PAK9" s="112"/>
      <c r="PAL9" s="112"/>
      <c r="PAM9" s="112"/>
      <c r="PAN9" s="112"/>
      <c r="PAO9" s="112"/>
      <c r="PAP9" s="112"/>
      <c r="PAQ9" s="112"/>
      <c r="PAR9" s="112"/>
      <c r="PAS9" s="112"/>
      <c r="PAT9" s="112"/>
      <c r="PAU9" s="112"/>
      <c r="PAV9" s="112"/>
      <c r="PAW9" s="112"/>
      <c r="PAX9" s="112"/>
      <c r="PAY9" s="112"/>
      <c r="PAZ9" s="112"/>
      <c r="PBA9" s="112"/>
      <c r="PBB9" s="112"/>
      <c r="PBC9" s="112"/>
      <c r="PBD9" s="112"/>
      <c r="PBE9" s="112"/>
      <c r="PBF9" s="112"/>
      <c r="PBG9" s="112"/>
      <c r="PBH9" s="112"/>
      <c r="PBI9" s="112"/>
      <c r="PBJ9" s="112"/>
      <c r="PBK9" s="112"/>
      <c r="PBL9" s="112"/>
      <c r="PBM9" s="112"/>
      <c r="PBN9" s="112"/>
      <c r="PBO9" s="112"/>
      <c r="PBP9" s="112"/>
      <c r="PBQ9" s="112"/>
      <c r="PBR9" s="112"/>
      <c r="PBS9" s="112"/>
      <c r="PBT9" s="112"/>
      <c r="PBU9" s="112"/>
      <c r="PBV9" s="112"/>
      <c r="PBW9" s="112"/>
      <c r="PBX9" s="112"/>
      <c r="PBY9" s="112"/>
      <c r="PBZ9" s="112"/>
      <c r="PCA9" s="112"/>
      <c r="PCB9" s="112"/>
      <c r="PCC9" s="112"/>
      <c r="PCD9" s="112"/>
      <c r="PCE9" s="112"/>
      <c r="PCF9" s="112"/>
      <c r="PCG9" s="112"/>
      <c r="PCH9" s="112"/>
      <c r="PCI9" s="112"/>
      <c r="PCJ9" s="112"/>
      <c r="PCK9" s="112"/>
      <c r="PCL9" s="112"/>
      <c r="PCM9" s="112"/>
      <c r="PCN9" s="112"/>
      <c r="PCO9" s="112"/>
      <c r="PCP9" s="112"/>
      <c r="PCQ9" s="112"/>
      <c r="PCR9" s="112"/>
      <c r="PCS9" s="112"/>
      <c r="PCT9" s="112"/>
      <c r="PCU9" s="112"/>
      <c r="PCV9" s="112"/>
      <c r="PCW9" s="112"/>
      <c r="PCX9" s="112"/>
      <c r="PCY9" s="112"/>
      <c r="PCZ9" s="112"/>
      <c r="PDA9" s="112"/>
      <c r="PDB9" s="112"/>
      <c r="PDC9" s="112"/>
      <c r="PDD9" s="112"/>
      <c r="PDE9" s="112"/>
      <c r="PDF9" s="112"/>
      <c r="PDG9" s="112"/>
      <c r="PDH9" s="112"/>
      <c r="PDI9" s="112"/>
      <c r="PDJ9" s="112"/>
      <c r="PDK9" s="112"/>
      <c r="PDL9" s="112"/>
      <c r="PDM9" s="112"/>
      <c r="PDN9" s="112"/>
      <c r="PDO9" s="112"/>
      <c r="PDP9" s="112"/>
      <c r="PDQ9" s="112"/>
      <c r="PDR9" s="112"/>
      <c r="PDS9" s="112"/>
      <c r="PDT9" s="112"/>
      <c r="PDU9" s="112"/>
      <c r="PDV9" s="112"/>
      <c r="PDW9" s="112"/>
      <c r="PDX9" s="112"/>
      <c r="PDY9" s="112"/>
      <c r="PDZ9" s="112"/>
      <c r="PEA9" s="112"/>
      <c r="PEB9" s="112"/>
      <c r="PEC9" s="112"/>
      <c r="PED9" s="112"/>
      <c r="PEE9" s="112"/>
      <c r="PEF9" s="112"/>
      <c r="PEG9" s="112"/>
      <c r="PEH9" s="112"/>
      <c r="PEI9" s="112"/>
      <c r="PEJ9" s="112"/>
      <c r="PEK9" s="112"/>
      <c r="PEL9" s="112"/>
      <c r="PEM9" s="112"/>
      <c r="PEN9" s="112"/>
      <c r="PEO9" s="112"/>
      <c r="PEP9" s="112"/>
      <c r="PEQ9" s="112"/>
      <c r="PER9" s="112"/>
      <c r="PES9" s="112"/>
      <c r="PET9" s="112"/>
      <c r="PEU9" s="112"/>
      <c r="PEV9" s="112"/>
      <c r="PEW9" s="112"/>
      <c r="PEX9" s="112"/>
      <c r="PEY9" s="112"/>
      <c r="PEZ9" s="112"/>
      <c r="PFA9" s="112"/>
      <c r="PFB9" s="112"/>
      <c r="PFC9" s="112"/>
      <c r="PFD9" s="112"/>
      <c r="PFE9" s="112"/>
      <c r="PFF9" s="112"/>
      <c r="PFG9" s="112"/>
      <c r="PFH9" s="112"/>
      <c r="PFI9" s="112"/>
      <c r="PFJ9" s="112"/>
      <c r="PFK9" s="112"/>
      <c r="PFL9" s="112"/>
      <c r="PFM9" s="112"/>
      <c r="PFN9" s="112"/>
      <c r="PFO9" s="112"/>
      <c r="PFP9" s="112"/>
      <c r="PFQ9" s="112"/>
      <c r="PFR9" s="112"/>
      <c r="PFS9" s="112"/>
      <c r="PFT9" s="112"/>
      <c r="PFU9" s="112"/>
      <c r="PFV9" s="112"/>
      <c r="PFW9" s="112"/>
      <c r="PFX9" s="112"/>
      <c r="PFY9" s="112"/>
      <c r="PFZ9" s="112"/>
      <c r="PGA9" s="112"/>
      <c r="PGB9" s="112"/>
      <c r="PGC9" s="112"/>
      <c r="PGD9" s="112"/>
      <c r="PGE9" s="112"/>
      <c r="PGF9" s="112"/>
      <c r="PGG9" s="112"/>
      <c r="PGH9" s="112"/>
      <c r="PGI9" s="112"/>
      <c r="PGJ9" s="112"/>
      <c r="PGK9" s="112"/>
      <c r="PGL9" s="112"/>
      <c r="PGM9" s="112"/>
      <c r="PGN9" s="112"/>
      <c r="PGO9" s="112"/>
      <c r="PGP9" s="112"/>
      <c r="PGQ9" s="112"/>
      <c r="PGR9" s="112"/>
      <c r="PGS9" s="112"/>
      <c r="PGT9" s="112"/>
      <c r="PGU9" s="112"/>
      <c r="PGV9" s="112"/>
      <c r="PGW9" s="112"/>
      <c r="PGX9" s="112"/>
      <c r="PGY9" s="112"/>
      <c r="PGZ9" s="112"/>
      <c r="PHA9" s="112"/>
      <c r="PHB9" s="112"/>
      <c r="PHC9" s="112"/>
      <c r="PHD9" s="112"/>
      <c r="PHE9" s="112"/>
      <c r="PHF9" s="112"/>
      <c r="PHG9" s="112"/>
      <c r="PHH9" s="112"/>
      <c r="PHI9" s="112"/>
      <c r="PHJ9" s="112"/>
      <c r="PHK9" s="112"/>
      <c r="PHL9" s="112"/>
      <c r="PHM9" s="112"/>
      <c r="PHN9" s="112"/>
      <c r="PHO9" s="112"/>
      <c r="PHP9" s="112"/>
      <c r="PHQ9" s="112"/>
      <c r="PHR9" s="112"/>
      <c r="PHS9" s="112"/>
      <c r="PHT9" s="112"/>
      <c r="PHU9" s="112"/>
      <c r="PHV9" s="112"/>
      <c r="PHW9" s="112"/>
      <c r="PHX9" s="112"/>
      <c r="PHY9" s="112"/>
      <c r="PHZ9" s="112"/>
      <c r="PIA9" s="112"/>
      <c r="PIB9" s="112"/>
      <c r="PIC9" s="112"/>
      <c r="PID9" s="112"/>
      <c r="PIE9" s="112"/>
      <c r="PIF9" s="112"/>
      <c r="PIG9" s="112"/>
      <c r="PIH9" s="112"/>
      <c r="PII9" s="112"/>
      <c r="PIJ9" s="112"/>
      <c r="PIK9" s="112"/>
      <c r="PIL9" s="112"/>
      <c r="PIM9" s="112"/>
      <c r="PIN9" s="112"/>
      <c r="PIO9" s="112"/>
      <c r="PIP9" s="112"/>
      <c r="PIQ9" s="112"/>
      <c r="PIR9" s="112"/>
      <c r="PIS9" s="112"/>
      <c r="PIT9" s="112"/>
      <c r="PIU9" s="112"/>
      <c r="PIV9" s="112"/>
      <c r="PIW9" s="112"/>
      <c r="PIX9" s="112"/>
      <c r="PIY9" s="112"/>
      <c r="PIZ9" s="112"/>
      <c r="PJA9" s="112"/>
      <c r="PJB9" s="112"/>
      <c r="PJC9" s="112"/>
      <c r="PJD9" s="112"/>
      <c r="PJE9" s="112"/>
      <c r="PJF9" s="112"/>
      <c r="PJG9" s="112"/>
      <c r="PJH9" s="112"/>
      <c r="PJI9" s="112"/>
      <c r="PJJ9" s="112"/>
      <c r="PJK9" s="112"/>
      <c r="PJL9" s="112"/>
      <c r="PJM9" s="112"/>
      <c r="PJN9" s="112"/>
      <c r="PJO9" s="112"/>
      <c r="PJP9" s="112"/>
      <c r="PJQ9" s="112"/>
      <c r="PJR9" s="112"/>
      <c r="PJS9" s="112"/>
      <c r="PJT9" s="112"/>
      <c r="PJU9" s="112"/>
      <c r="PJV9" s="112"/>
      <c r="PJW9" s="112"/>
      <c r="PJX9" s="112"/>
      <c r="PJY9" s="112"/>
      <c r="PJZ9" s="112"/>
      <c r="PKA9" s="112"/>
      <c r="PKB9" s="112"/>
      <c r="PKC9" s="112"/>
      <c r="PKD9" s="112"/>
      <c r="PKE9" s="112"/>
      <c r="PKF9" s="112"/>
      <c r="PKG9" s="112"/>
      <c r="PKH9" s="112"/>
      <c r="PKI9" s="112"/>
      <c r="PKJ9" s="112"/>
      <c r="PKK9" s="112"/>
      <c r="PKL9" s="112"/>
      <c r="PKM9" s="112"/>
      <c r="PKN9" s="112"/>
      <c r="PKO9" s="112"/>
      <c r="PKP9" s="112"/>
      <c r="PKQ9" s="112"/>
      <c r="PKR9" s="112"/>
      <c r="PKS9" s="112"/>
      <c r="PKT9" s="112"/>
      <c r="PKU9" s="112"/>
      <c r="PKV9" s="112"/>
      <c r="PKW9" s="112"/>
      <c r="PKX9" s="112"/>
      <c r="PKY9" s="112"/>
      <c r="PKZ9" s="112"/>
      <c r="PLA9" s="112"/>
      <c r="PLB9" s="112"/>
      <c r="PLC9" s="112"/>
      <c r="PLD9" s="112"/>
      <c r="PLE9" s="112"/>
      <c r="PLF9" s="112"/>
      <c r="PLG9" s="112"/>
      <c r="PLH9" s="112"/>
      <c r="PLI9" s="112"/>
      <c r="PLJ9" s="112"/>
      <c r="PLK9" s="112"/>
      <c r="PLL9" s="112"/>
      <c r="PLM9" s="112"/>
      <c r="PLN9" s="112"/>
      <c r="PLO9" s="112"/>
      <c r="PLP9" s="112"/>
      <c r="PLQ9" s="112"/>
      <c r="PLR9" s="112"/>
      <c r="PLS9" s="112"/>
      <c r="PLT9" s="112"/>
      <c r="PLU9" s="112"/>
      <c r="PLV9" s="112"/>
      <c r="PLW9" s="112"/>
      <c r="PLX9" s="112"/>
      <c r="PLY9" s="112"/>
      <c r="PLZ9" s="112"/>
      <c r="PMA9" s="112"/>
      <c r="PMB9" s="112"/>
      <c r="PMC9" s="112"/>
      <c r="PMD9" s="112"/>
      <c r="PME9" s="112"/>
      <c r="PMF9" s="112"/>
      <c r="PMG9" s="112"/>
      <c r="PMH9" s="112"/>
      <c r="PMI9" s="112"/>
      <c r="PMJ9" s="112"/>
      <c r="PMK9" s="112"/>
      <c r="PML9" s="112"/>
      <c r="PMM9" s="112"/>
      <c r="PMN9" s="112"/>
      <c r="PMO9" s="112"/>
      <c r="PMP9" s="112"/>
      <c r="PMQ9" s="112"/>
      <c r="PMR9" s="112"/>
      <c r="PMS9" s="112"/>
      <c r="PMT9" s="112"/>
      <c r="PMU9" s="112"/>
      <c r="PMV9" s="112"/>
      <c r="PMW9" s="112"/>
      <c r="PMX9" s="112"/>
      <c r="PMY9" s="112"/>
      <c r="PMZ9" s="112"/>
      <c r="PNA9" s="112"/>
      <c r="PNB9" s="112"/>
      <c r="PNC9" s="112"/>
      <c r="PND9" s="112"/>
      <c r="PNE9" s="112"/>
      <c r="PNF9" s="112"/>
      <c r="PNG9" s="112"/>
      <c r="PNH9" s="112"/>
      <c r="PNI9" s="112"/>
      <c r="PNJ9" s="112"/>
      <c r="PNK9" s="112"/>
      <c r="PNL9" s="112"/>
      <c r="PNM9" s="112"/>
      <c r="PNN9" s="112"/>
      <c r="PNO9" s="112"/>
      <c r="PNP9" s="112"/>
      <c r="PNQ9" s="112"/>
      <c r="PNR9" s="112"/>
      <c r="PNS9" s="112"/>
      <c r="PNT9" s="112"/>
      <c r="PNU9" s="112"/>
      <c r="PNV9" s="112"/>
      <c r="PNW9" s="112"/>
      <c r="PNX9" s="112"/>
      <c r="PNY9" s="112"/>
      <c r="PNZ9" s="112"/>
      <c r="POA9" s="112"/>
      <c r="POB9" s="112"/>
      <c r="POC9" s="112"/>
      <c r="POD9" s="112"/>
      <c r="POE9" s="112"/>
      <c r="POF9" s="112"/>
      <c r="POG9" s="112"/>
      <c r="POH9" s="112"/>
      <c r="POI9" s="112"/>
      <c r="POJ9" s="112"/>
      <c r="POK9" s="112"/>
      <c r="POL9" s="112"/>
      <c r="POM9" s="112"/>
      <c r="PON9" s="112"/>
      <c r="POO9" s="112"/>
      <c r="POP9" s="112"/>
      <c r="POQ9" s="112"/>
      <c r="POR9" s="112"/>
      <c r="POS9" s="112"/>
      <c r="POT9" s="112"/>
      <c r="POU9" s="112"/>
      <c r="POV9" s="112"/>
      <c r="POW9" s="112"/>
      <c r="POX9" s="112"/>
      <c r="POY9" s="112"/>
      <c r="POZ9" s="112"/>
      <c r="PPA9" s="112"/>
      <c r="PPB9" s="112"/>
      <c r="PPC9" s="112"/>
      <c r="PPD9" s="112"/>
      <c r="PPE9" s="112"/>
      <c r="PPF9" s="112"/>
      <c r="PPG9" s="112"/>
      <c r="PPH9" s="112"/>
      <c r="PPI9" s="112"/>
      <c r="PPJ9" s="112"/>
      <c r="PPK9" s="112"/>
      <c r="PPL9" s="112"/>
      <c r="PPM9" s="112"/>
      <c r="PPN9" s="112"/>
      <c r="PPO9" s="112"/>
      <c r="PPP9" s="112"/>
      <c r="PPQ9" s="112"/>
      <c r="PPR9" s="112"/>
      <c r="PPS9" s="112"/>
      <c r="PPT9" s="112"/>
      <c r="PPU9" s="112"/>
      <c r="PPV9" s="112"/>
      <c r="PPW9" s="112"/>
      <c r="PPX9" s="112"/>
      <c r="PPY9" s="112"/>
      <c r="PPZ9" s="112"/>
      <c r="PQA9" s="112"/>
      <c r="PQB9" s="112"/>
      <c r="PQC9" s="112"/>
      <c r="PQD9" s="112"/>
      <c r="PQE9" s="112"/>
      <c r="PQF9" s="112"/>
      <c r="PQG9" s="112"/>
      <c r="PQH9" s="112"/>
      <c r="PQI9" s="112"/>
      <c r="PQJ9" s="112"/>
      <c r="PQK9" s="112"/>
      <c r="PQL9" s="112"/>
      <c r="PQM9" s="112"/>
      <c r="PQN9" s="112"/>
      <c r="PQO9" s="112"/>
      <c r="PQP9" s="112"/>
      <c r="PQQ9" s="112"/>
      <c r="PQR9" s="112"/>
      <c r="PQS9" s="112"/>
      <c r="PQT9" s="112"/>
      <c r="PQU9" s="112"/>
      <c r="PQV9" s="112"/>
      <c r="PQW9" s="112"/>
      <c r="PQX9" s="112"/>
      <c r="PQY9" s="112"/>
      <c r="PQZ9" s="112"/>
      <c r="PRA9" s="112"/>
      <c r="PRB9" s="112"/>
      <c r="PRC9" s="112"/>
      <c r="PRD9" s="112"/>
      <c r="PRE9" s="112"/>
      <c r="PRF9" s="112"/>
      <c r="PRG9" s="112"/>
      <c r="PRH9" s="112"/>
      <c r="PRI9" s="112"/>
      <c r="PRJ9" s="112"/>
      <c r="PRK9" s="112"/>
      <c r="PRL9" s="112"/>
      <c r="PRM9" s="112"/>
      <c r="PRN9" s="112"/>
      <c r="PRO9" s="112"/>
      <c r="PRP9" s="112"/>
      <c r="PRQ9" s="112"/>
      <c r="PRR9" s="112"/>
      <c r="PRS9" s="112"/>
      <c r="PRT9" s="112"/>
      <c r="PRU9" s="112"/>
      <c r="PRV9" s="112"/>
      <c r="PRW9" s="112"/>
      <c r="PRX9" s="112"/>
      <c r="PRY9" s="112"/>
      <c r="PRZ9" s="112"/>
      <c r="PSA9" s="112"/>
      <c r="PSB9" s="112"/>
      <c r="PSC9" s="112"/>
      <c r="PSD9" s="112"/>
      <c r="PSE9" s="112"/>
      <c r="PSF9" s="112"/>
      <c r="PSG9" s="112"/>
      <c r="PSH9" s="112"/>
      <c r="PSI9" s="112"/>
      <c r="PSJ9" s="112"/>
      <c r="PSK9" s="112"/>
      <c r="PSL9" s="112"/>
      <c r="PSM9" s="112"/>
      <c r="PSN9" s="112"/>
      <c r="PSO9" s="112"/>
      <c r="PSP9" s="112"/>
      <c r="PSQ9" s="112"/>
      <c r="PSR9" s="112"/>
      <c r="PSS9" s="112"/>
      <c r="PST9" s="112"/>
      <c r="PSU9" s="112"/>
      <c r="PSV9" s="112"/>
      <c r="PSW9" s="112"/>
      <c r="PSX9" s="112"/>
      <c r="PSY9" s="112"/>
      <c r="PSZ9" s="112"/>
      <c r="PTA9" s="112"/>
      <c r="PTB9" s="112"/>
      <c r="PTC9" s="112"/>
      <c r="PTD9" s="112"/>
      <c r="PTE9" s="112"/>
      <c r="PTF9" s="112"/>
      <c r="PTG9" s="112"/>
      <c r="PTH9" s="112"/>
      <c r="PTI9" s="112"/>
      <c r="PTJ9" s="112"/>
      <c r="PTK9" s="112"/>
      <c r="PTL9" s="112"/>
      <c r="PTM9" s="112"/>
      <c r="PTN9" s="112"/>
      <c r="PTO9" s="112"/>
      <c r="PTP9" s="112"/>
      <c r="PTQ9" s="112"/>
      <c r="PTR9" s="112"/>
      <c r="PTS9" s="112"/>
      <c r="PTT9" s="112"/>
      <c r="PTU9" s="112"/>
      <c r="PTV9" s="112"/>
      <c r="PTW9" s="112"/>
      <c r="PTX9" s="112"/>
      <c r="PTY9" s="112"/>
      <c r="PTZ9" s="112"/>
      <c r="PUA9" s="112"/>
      <c r="PUB9" s="112"/>
      <c r="PUC9" s="112"/>
      <c r="PUD9" s="112"/>
      <c r="PUE9" s="112"/>
      <c r="PUF9" s="112"/>
      <c r="PUG9" s="112"/>
      <c r="PUH9" s="112"/>
      <c r="PUI9" s="112"/>
      <c r="PUJ9" s="112"/>
      <c r="PUK9" s="112"/>
      <c r="PUL9" s="112"/>
      <c r="PUM9" s="112"/>
      <c r="PUN9" s="112"/>
      <c r="PUO9" s="112"/>
      <c r="PUP9" s="112"/>
      <c r="PUQ9" s="112"/>
      <c r="PUR9" s="112"/>
      <c r="PUS9" s="112"/>
      <c r="PUT9" s="112"/>
      <c r="PUU9" s="112"/>
      <c r="PUV9" s="112"/>
      <c r="PUW9" s="112"/>
      <c r="PUX9" s="112"/>
      <c r="PUY9" s="112"/>
      <c r="PUZ9" s="112"/>
      <c r="PVA9" s="112"/>
      <c r="PVB9" s="112"/>
      <c r="PVC9" s="112"/>
      <c r="PVD9" s="112"/>
      <c r="PVE9" s="112"/>
      <c r="PVF9" s="112"/>
      <c r="PVG9" s="112"/>
      <c r="PVH9" s="112"/>
      <c r="PVI9" s="112"/>
      <c r="PVJ9" s="112"/>
      <c r="PVK9" s="112"/>
      <c r="PVL9" s="112"/>
      <c r="PVM9" s="112"/>
      <c r="PVN9" s="112"/>
      <c r="PVO9" s="112"/>
      <c r="PVP9" s="112"/>
      <c r="PVQ9" s="112"/>
      <c r="PVR9" s="112"/>
      <c r="PVS9" s="112"/>
      <c r="PVT9" s="112"/>
      <c r="PVU9" s="112"/>
      <c r="PVV9" s="112"/>
      <c r="PVW9" s="112"/>
      <c r="PVX9" s="112"/>
      <c r="PVY9" s="112"/>
      <c r="PVZ9" s="112"/>
      <c r="PWA9" s="112"/>
      <c r="PWB9" s="112"/>
      <c r="PWC9" s="112"/>
      <c r="PWD9" s="112"/>
      <c r="PWE9" s="112"/>
      <c r="PWF9" s="112"/>
      <c r="PWG9" s="112"/>
      <c r="PWH9" s="112"/>
      <c r="PWI9" s="112"/>
      <c r="PWJ9" s="112"/>
      <c r="PWK9" s="112"/>
      <c r="PWL9" s="112"/>
      <c r="PWM9" s="112"/>
      <c r="PWN9" s="112"/>
      <c r="PWO9" s="112"/>
      <c r="PWP9" s="112"/>
      <c r="PWQ9" s="112"/>
      <c r="PWR9" s="112"/>
      <c r="PWS9" s="112"/>
      <c r="PWT9" s="112"/>
      <c r="PWU9" s="112"/>
      <c r="PWV9" s="112"/>
      <c r="PWW9" s="112"/>
      <c r="PWX9" s="112"/>
      <c r="PWY9" s="112"/>
      <c r="PWZ9" s="112"/>
      <c r="PXA9" s="112"/>
      <c r="PXB9" s="112"/>
      <c r="PXC9" s="112"/>
      <c r="PXD9" s="112"/>
      <c r="PXE9" s="112"/>
      <c r="PXF9" s="112"/>
      <c r="PXG9" s="112"/>
      <c r="PXH9" s="112"/>
      <c r="PXI9" s="112"/>
      <c r="PXJ9" s="112"/>
      <c r="PXK9" s="112"/>
      <c r="PXL9" s="112"/>
      <c r="PXM9" s="112"/>
      <c r="PXN9" s="112"/>
      <c r="PXO9" s="112"/>
      <c r="PXP9" s="112"/>
      <c r="PXQ9" s="112"/>
      <c r="PXR9" s="112"/>
      <c r="PXS9" s="112"/>
      <c r="PXT9" s="112"/>
      <c r="PXU9" s="112"/>
      <c r="PXV9" s="112"/>
      <c r="PXW9" s="112"/>
      <c r="PXX9" s="112"/>
      <c r="PXY9" s="112"/>
      <c r="PXZ9" s="112"/>
      <c r="PYA9" s="112"/>
      <c r="PYB9" s="112"/>
      <c r="PYC9" s="112"/>
      <c r="PYD9" s="112"/>
      <c r="PYE9" s="112"/>
      <c r="PYF9" s="112"/>
      <c r="PYG9" s="112"/>
      <c r="PYH9" s="112"/>
      <c r="PYI9" s="112"/>
      <c r="PYJ9" s="112"/>
      <c r="PYK9" s="112"/>
      <c r="PYL9" s="112"/>
      <c r="PYM9" s="112"/>
      <c r="PYN9" s="112"/>
      <c r="PYO9" s="112"/>
      <c r="PYP9" s="112"/>
      <c r="PYQ9" s="112"/>
      <c r="PYR9" s="112"/>
      <c r="PYS9" s="112"/>
      <c r="PYT9" s="112"/>
      <c r="PYU9" s="112"/>
      <c r="PYV9" s="112"/>
      <c r="PYW9" s="112"/>
      <c r="PYX9" s="112"/>
      <c r="PYY9" s="112"/>
      <c r="PYZ9" s="112"/>
      <c r="PZA9" s="112"/>
      <c r="PZB9" s="112"/>
      <c r="PZC9" s="112"/>
      <c r="PZD9" s="112"/>
      <c r="PZE9" s="112"/>
      <c r="PZF9" s="112"/>
      <c r="PZG9" s="112"/>
      <c r="PZH9" s="112"/>
      <c r="PZI9" s="112"/>
      <c r="PZJ9" s="112"/>
      <c r="PZK9" s="112"/>
      <c r="PZL9" s="112"/>
      <c r="PZM9" s="112"/>
      <c r="PZN9" s="112"/>
      <c r="PZO9" s="112"/>
      <c r="PZP9" s="112"/>
      <c r="PZQ9" s="112"/>
      <c r="PZR9" s="112"/>
      <c r="PZS9" s="112"/>
      <c r="PZT9" s="112"/>
      <c r="PZU9" s="112"/>
      <c r="PZV9" s="112"/>
      <c r="PZW9" s="112"/>
      <c r="PZX9" s="112"/>
      <c r="PZY9" s="112"/>
      <c r="PZZ9" s="112"/>
      <c r="QAA9" s="112"/>
      <c r="QAB9" s="112"/>
      <c r="QAC9" s="112"/>
      <c r="QAD9" s="112"/>
      <c r="QAE9" s="112"/>
      <c r="QAF9" s="112"/>
      <c r="QAG9" s="112"/>
      <c r="QAH9" s="112"/>
      <c r="QAI9" s="112"/>
      <c r="QAJ9" s="112"/>
      <c r="QAK9" s="112"/>
      <c r="QAL9" s="112"/>
      <c r="QAM9" s="112"/>
      <c r="QAN9" s="112"/>
      <c r="QAO9" s="112"/>
      <c r="QAP9" s="112"/>
      <c r="QAQ9" s="112"/>
      <c r="QAR9" s="112"/>
      <c r="QAS9" s="112"/>
      <c r="QAT9" s="112"/>
      <c r="QAU9" s="112"/>
      <c r="QAV9" s="112"/>
      <c r="QAW9" s="112"/>
      <c r="QAX9" s="112"/>
      <c r="QAY9" s="112"/>
      <c r="QAZ9" s="112"/>
      <c r="QBA9" s="112"/>
      <c r="QBB9" s="112"/>
      <c r="QBC9" s="112"/>
      <c r="QBD9" s="112"/>
      <c r="QBE9" s="112"/>
      <c r="QBF9" s="112"/>
      <c r="QBG9" s="112"/>
      <c r="QBH9" s="112"/>
      <c r="QBI9" s="112"/>
      <c r="QBJ9" s="112"/>
      <c r="QBK9" s="112"/>
      <c r="QBL9" s="112"/>
      <c r="QBM9" s="112"/>
      <c r="QBN9" s="112"/>
      <c r="QBO9" s="112"/>
      <c r="QBP9" s="112"/>
      <c r="QBQ9" s="112"/>
      <c r="QBR9" s="112"/>
      <c r="QBS9" s="112"/>
      <c r="QBT9" s="112"/>
      <c r="QBU9" s="112"/>
      <c r="QBV9" s="112"/>
      <c r="QBW9" s="112"/>
      <c r="QBX9" s="112"/>
      <c r="QBY9" s="112"/>
      <c r="QBZ9" s="112"/>
      <c r="QCA9" s="112"/>
      <c r="QCB9" s="112"/>
      <c r="QCC9" s="112"/>
      <c r="QCD9" s="112"/>
      <c r="QCE9" s="112"/>
      <c r="QCF9" s="112"/>
      <c r="QCG9" s="112"/>
      <c r="QCH9" s="112"/>
      <c r="QCI9" s="112"/>
      <c r="QCJ9" s="112"/>
      <c r="QCK9" s="112"/>
      <c r="QCL9" s="112"/>
      <c r="QCM9" s="112"/>
      <c r="QCN9" s="112"/>
      <c r="QCO9" s="112"/>
      <c r="QCP9" s="112"/>
      <c r="QCQ9" s="112"/>
      <c r="QCR9" s="112"/>
      <c r="QCS9" s="112"/>
      <c r="QCT9" s="112"/>
      <c r="QCU9" s="112"/>
      <c r="QCV9" s="112"/>
      <c r="QCW9" s="112"/>
      <c r="QCX9" s="112"/>
      <c r="QCY9" s="112"/>
      <c r="QCZ9" s="112"/>
      <c r="QDA9" s="112"/>
      <c r="QDB9" s="112"/>
      <c r="QDC9" s="112"/>
      <c r="QDD9" s="112"/>
      <c r="QDE9" s="112"/>
      <c r="QDF9" s="112"/>
      <c r="QDG9" s="112"/>
      <c r="QDH9" s="112"/>
      <c r="QDI9" s="112"/>
      <c r="QDJ9" s="112"/>
      <c r="QDK9" s="112"/>
      <c r="QDL9" s="112"/>
      <c r="QDM9" s="112"/>
      <c r="QDN9" s="112"/>
      <c r="QDO9" s="112"/>
      <c r="QDP9" s="112"/>
      <c r="QDQ9" s="112"/>
      <c r="QDR9" s="112"/>
      <c r="QDS9" s="112"/>
      <c r="QDT9" s="112"/>
      <c r="QDU9" s="112"/>
      <c r="QDV9" s="112"/>
      <c r="QDW9" s="112"/>
      <c r="QDX9" s="112"/>
      <c r="QDY9" s="112"/>
      <c r="QDZ9" s="112"/>
      <c r="QEA9" s="112"/>
      <c r="QEB9" s="112"/>
      <c r="QEC9" s="112"/>
      <c r="QED9" s="112"/>
      <c r="QEE9" s="112"/>
      <c r="QEF9" s="112"/>
      <c r="QEG9" s="112"/>
      <c r="QEH9" s="112"/>
      <c r="QEI9" s="112"/>
      <c r="QEJ9" s="112"/>
      <c r="QEK9" s="112"/>
      <c r="QEL9" s="112"/>
      <c r="QEM9" s="112"/>
      <c r="QEN9" s="112"/>
      <c r="QEO9" s="112"/>
      <c r="QEP9" s="112"/>
      <c r="QEQ9" s="112"/>
      <c r="QER9" s="112"/>
      <c r="QES9" s="112"/>
      <c r="QET9" s="112"/>
      <c r="QEU9" s="112"/>
      <c r="QEV9" s="112"/>
      <c r="QEW9" s="112"/>
      <c r="QEX9" s="112"/>
      <c r="QEY9" s="112"/>
      <c r="QEZ9" s="112"/>
      <c r="QFA9" s="112"/>
      <c r="QFB9" s="112"/>
      <c r="QFC9" s="112"/>
      <c r="QFD9" s="112"/>
      <c r="QFE9" s="112"/>
      <c r="QFF9" s="112"/>
      <c r="QFG9" s="112"/>
      <c r="QFH9" s="112"/>
      <c r="QFI9" s="112"/>
      <c r="QFJ9" s="112"/>
      <c r="QFK9" s="112"/>
      <c r="QFL9" s="112"/>
      <c r="QFM9" s="112"/>
      <c r="QFN9" s="112"/>
      <c r="QFO9" s="112"/>
      <c r="QFP9" s="112"/>
      <c r="QFQ9" s="112"/>
      <c r="QFR9" s="112"/>
      <c r="QFS9" s="112"/>
      <c r="QFT9" s="112"/>
      <c r="QFU9" s="112"/>
      <c r="QFV9" s="112"/>
      <c r="QFW9" s="112"/>
      <c r="QFX9" s="112"/>
      <c r="QFY9" s="112"/>
      <c r="QFZ9" s="112"/>
      <c r="QGA9" s="112"/>
      <c r="QGB9" s="112"/>
      <c r="QGC9" s="112"/>
      <c r="QGD9" s="112"/>
      <c r="QGE9" s="112"/>
      <c r="QGF9" s="112"/>
      <c r="QGG9" s="112"/>
      <c r="QGH9" s="112"/>
      <c r="QGI9" s="112"/>
      <c r="QGJ9" s="112"/>
      <c r="QGK9" s="112"/>
      <c r="QGL9" s="112"/>
      <c r="QGM9" s="112"/>
      <c r="QGN9" s="112"/>
      <c r="QGO9" s="112"/>
      <c r="QGP9" s="112"/>
      <c r="QGQ9" s="112"/>
      <c r="QGR9" s="112"/>
      <c r="QGS9" s="112"/>
      <c r="QGT9" s="112"/>
      <c r="QGU9" s="112"/>
      <c r="QGV9" s="112"/>
      <c r="QGW9" s="112"/>
      <c r="QGX9" s="112"/>
      <c r="QGY9" s="112"/>
      <c r="QGZ9" s="112"/>
      <c r="QHA9" s="112"/>
      <c r="QHB9" s="112"/>
      <c r="QHC9" s="112"/>
      <c r="QHD9" s="112"/>
      <c r="QHE9" s="112"/>
      <c r="QHF9" s="112"/>
      <c r="QHG9" s="112"/>
      <c r="QHH9" s="112"/>
      <c r="QHI9" s="112"/>
      <c r="QHJ9" s="112"/>
      <c r="QHK9" s="112"/>
      <c r="QHL9" s="112"/>
      <c r="QHM9" s="112"/>
      <c r="QHN9" s="112"/>
      <c r="QHO9" s="112"/>
      <c r="QHP9" s="112"/>
      <c r="QHQ9" s="112"/>
      <c r="QHR9" s="112"/>
      <c r="QHS9" s="112"/>
      <c r="QHT9" s="112"/>
      <c r="QHU9" s="112"/>
      <c r="QHV9" s="112"/>
      <c r="QHW9" s="112"/>
      <c r="QHX9" s="112"/>
      <c r="QHY9" s="112"/>
      <c r="QHZ9" s="112"/>
      <c r="QIA9" s="112"/>
      <c r="QIB9" s="112"/>
      <c r="QIC9" s="112"/>
      <c r="QID9" s="112"/>
      <c r="QIE9" s="112"/>
      <c r="QIF9" s="112"/>
      <c r="QIG9" s="112"/>
      <c r="QIH9" s="112"/>
      <c r="QII9" s="112"/>
      <c r="QIJ9" s="112"/>
      <c r="QIK9" s="112"/>
      <c r="QIL9" s="112"/>
      <c r="QIM9" s="112"/>
      <c r="QIN9" s="112"/>
      <c r="QIO9" s="112"/>
      <c r="QIP9" s="112"/>
      <c r="QIQ9" s="112"/>
      <c r="QIR9" s="112"/>
      <c r="QIS9" s="112"/>
      <c r="QIT9" s="112"/>
      <c r="QIU9" s="112"/>
      <c r="QIV9" s="112"/>
      <c r="QIW9" s="112"/>
      <c r="QIX9" s="112"/>
      <c r="QIY9" s="112"/>
      <c r="QIZ9" s="112"/>
      <c r="QJA9" s="112"/>
      <c r="QJB9" s="112"/>
      <c r="QJC9" s="112"/>
      <c r="QJD9" s="112"/>
      <c r="QJE9" s="112"/>
      <c r="QJF9" s="112"/>
      <c r="QJG9" s="112"/>
      <c r="QJH9" s="112"/>
      <c r="QJI9" s="112"/>
      <c r="QJJ9" s="112"/>
      <c r="QJK9" s="112"/>
      <c r="QJL9" s="112"/>
      <c r="QJM9" s="112"/>
      <c r="QJN9" s="112"/>
      <c r="QJO9" s="112"/>
      <c r="QJP9" s="112"/>
      <c r="QJQ9" s="112"/>
      <c r="QJR9" s="112"/>
      <c r="QJS9" s="112"/>
      <c r="QJT9" s="112"/>
      <c r="QJU9" s="112"/>
      <c r="QJV9" s="112"/>
      <c r="QJW9" s="112"/>
      <c r="QJX9" s="112"/>
      <c r="QJY9" s="112"/>
      <c r="QJZ9" s="112"/>
      <c r="QKA9" s="112"/>
      <c r="QKB9" s="112"/>
      <c r="QKC9" s="112"/>
      <c r="QKD9" s="112"/>
      <c r="QKE9" s="112"/>
      <c r="QKF9" s="112"/>
      <c r="QKG9" s="112"/>
      <c r="QKH9" s="112"/>
      <c r="QKI9" s="112"/>
      <c r="QKJ9" s="112"/>
      <c r="QKK9" s="112"/>
      <c r="QKL9" s="112"/>
      <c r="QKM9" s="112"/>
      <c r="QKN9" s="112"/>
      <c r="QKO9" s="112"/>
      <c r="QKP9" s="112"/>
      <c r="QKQ9" s="112"/>
      <c r="QKR9" s="112"/>
      <c r="QKS9" s="112"/>
      <c r="QKT9" s="112"/>
      <c r="QKU9" s="112"/>
      <c r="QKV9" s="112"/>
      <c r="QKW9" s="112"/>
      <c r="QKX9" s="112"/>
      <c r="QKY9" s="112"/>
      <c r="QKZ9" s="112"/>
      <c r="QLA9" s="112"/>
      <c r="QLB9" s="112"/>
      <c r="QLC9" s="112"/>
      <c r="QLD9" s="112"/>
      <c r="QLE9" s="112"/>
      <c r="QLF9" s="112"/>
      <c r="QLG9" s="112"/>
      <c r="QLH9" s="112"/>
      <c r="QLI9" s="112"/>
      <c r="QLJ9" s="112"/>
      <c r="QLK9" s="112"/>
      <c r="QLL9" s="112"/>
      <c r="QLM9" s="112"/>
      <c r="QLN9" s="112"/>
      <c r="QLO9" s="112"/>
      <c r="QLP9" s="112"/>
      <c r="QLQ9" s="112"/>
      <c r="QLR9" s="112"/>
      <c r="QLS9" s="112"/>
      <c r="QLT9" s="112"/>
      <c r="QLU9" s="112"/>
      <c r="QLV9" s="112"/>
      <c r="QLW9" s="112"/>
      <c r="QLX9" s="112"/>
      <c r="QLY9" s="112"/>
      <c r="QLZ9" s="112"/>
      <c r="QMA9" s="112"/>
      <c r="QMB9" s="112"/>
      <c r="QMC9" s="112"/>
      <c r="QMD9" s="112"/>
      <c r="QME9" s="112"/>
      <c r="QMF9" s="112"/>
      <c r="QMG9" s="112"/>
      <c r="QMH9" s="112"/>
      <c r="QMI9" s="112"/>
      <c r="QMJ9" s="112"/>
      <c r="QMK9" s="112"/>
      <c r="QML9" s="112"/>
      <c r="QMM9" s="112"/>
      <c r="QMN9" s="112"/>
      <c r="QMO9" s="112"/>
      <c r="QMP9" s="112"/>
      <c r="QMQ9" s="112"/>
      <c r="QMR9" s="112"/>
      <c r="QMS9" s="112"/>
      <c r="QMT9" s="112"/>
      <c r="QMU9" s="112"/>
      <c r="QMV9" s="112"/>
      <c r="QMW9" s="112"/>
      <c r="QMX9" s="112"/>
      <c r="QMY9" s="112"/>
      <c r="QMZ9" s="112"/>
      <c r="QNA9" s="112"/>
      <c r="QNB9" s="112"/>
      <c r="QNC9" s="112"/>
      <c r="QND9" s="112"/>
      <c r="QNE9" s="112"/>
      <c r="QNF9" s="112"/>
      <c r="QNG9" s="112"/>
      <c r="QNH9" s="112"/>
      <c r="QNI9" s="112"/>
      <c r="QNJ9" s="112"/>
      <c r="QNK9" s="112"/>
      <c r="QNL9" s="112"/>
      <c r="QNM9" s="112"/>
      <c r="QNN9" s="112"/>
      <c r="QNO9" s="112"/>
      <c r="QNP9" s="112"/>
      <c r="QNQ9" s="112"/>
      <c r="QNR9" s="112"/>
      <c r="QNS9" s="112"/>
      <c r="QNT9" s="112"/>
      <c r="QNU9" s="112"/>
      <c r="QNV9" s="112"/>
      <c r="QNW9" s="112"/>
      <c r="QNX9" s="112"/>
      <c r="QNY9" s="112"/>
      <c r="QNZ9" s="112"/>
      <c r="QOA9" s="112"/>
      <c r="QOB9" s="112"/>
      <c r="QOC9" s="112"/>
      <c r="QOD9" s="112"/>
      <c r="QOE9" s="112"/>
      <c r="QOF9" s="112"/>
      <c r="QOG9" s="112"/>
      <c r="QOH9" s="112"/>
      <c r="QOI9" s="112"/>
      <c r="QOJ9" s="112"/>
      <c r="QOK9" s="112"/>
      <c r="QOL9" s="112"/>
      <c r="QOM9" s="112"/>
      <c r="QON9" s="112"/>
      <c r="QOO9" s="112"/>
      <c r="QOP9" s="112"/>
      <c r="QOQ9" s="112"/>
      <c r="QOR9" s="112"/>
      <c r="QOS9" s="112"/>
      <c r="QOT9" s="112"/>
      <c r="QOU9" s="112"/>
      <c r="QOV9" s="112"/>
      <c r="QOW9" s="112"/>
      <c r="QOX9" s="112"/>
      <c r="QOY9" s="112"/>
      <c r="QOZ9" s="112"/>
      <c r="QPA9" s="112"/>
      <c r="QPB9" s="112"/>
      <c r="QPC9" s="112"/>
      <c r="QPD9" s="112"/>
      <c r="QPE9" s="112"/>
      <c r="QPF9" s="112"/>
      <c r="QPG9" s="112"/>
      <c r="QPH9" s="112"/>
      <c r="QPI9" s="112"/>
      <c r="QPJ9" s="112"/>
      <c r="QPK9" s="112"/>
      <c r="QPL9" s="112"/>
      <c r="QPM9" s="112"/>
      <c r="QPN9" s="112"/>
      <c r="QPO9" s="112"/>
      <c r="QPP9" s="112"/>
      <c r="QPQ9" s="112"/>
      <c r="QPR9" s="112"/>
      <c r="QPS9" s="112"/>
      <c r="QPT9" s="112"/>
      <c r="QPU9" s="112"/>
      <c r="QPV9" s="112"/>
      <c r="QPW9" s="112"/>
      <c r="QPX9" s="112"/>
      <c r="QPY9" s="112"/>
      <c r="QPZ9" s="112"/>
      <c r="QQA9" s="112"/>
      <c r="QQB9" s="112"/>
      <c r="QQC9" s="112"/>
      <c r="QQD9" s="112"/>
      <c r="QQE9" s="112"/>
      <c r="QQF9" s="112"/>
      <c r="QQG9" s="112"/>
      <c r="QQH9" s="112"/>
      <c r="QQI9" s="112"/>
      <c r="QQJ9" s="112"/>
      <c r="QQK9" s="112"/>
      <c r="QQL9" s="112"/>
      <c r="QQM9" s="112"/>
      <c r="QQN9" s="112"/>
      <c r="QQO9" s="112"/>
      <c r="QQP9" s="112"/>
      <c r="QQQ9" s="112"/>
      <c r="QQR9" s="112"/>
      <c r="QQS9" s="112"/>
      <c r="QQT9" s="112"/>
      <c r="QQU9" s="112"/>
      <c r="QQV9" s="112"/>
      <c r="QQW9" s="112"/>
      <c r="QQX9" s="112"/>
      <c r="QQY9" s="112"/>
      <c r="QQZ9" s="112"/>
      <c r="QRA9" s="112"/>
      <c r="QRB9" s="112"/>
      <c r="QRC9" s="112"/>
      <c r="QRD9" s="112"/>
      <c r="QRE9" s="112"/>
      <c r="QRF9" s="112"/>
      <c r="QRG9" s="112"/>
      <c r="QRH9" s="112"/>
      <c r="QRI9" s="112"/>
      <c r="QRJ9" s="112"/>
      <c r="QRK9" s="112"/>
      <c r="QRL9" s="112"/>
      <c r="QRM9" s="112"/>
      <c r="QRN9" s="112"/>
      <c r="QRO9" s="112"/>
      <c r="QRP9" s="112"/>
      <c r="QRQ9" s="112"/>
      <c r="QRR9" s="112"/>
      <c r="QRS9" s="112"/>
      <c r="QRT9" s="112"/>
      <c r="QRU9" s="112"/>
      <c r="QRV9" s="112"/>
      <c r="QRW9" s="112"/>
      <c r="QRX9" s="112"/>
      <c r="QRY9" s="112"/>
      <c r="QRZ9" s="112"/>
      <c r="QSA9" s="112"/>
      <c r="QSB9" s="112"/>
      <c r="QSC9" s="112"/>
      <c r="QSD9" s="112"/>
      <c r="QSE9" s="112"/>
      <c r="QSF9" s="112"/>
      <c r="QSG9" s="112"/>
      <c r="QSH9" s="112"/>
      <c r="QSI9" s="112"/>
      <c r="QSJ9" s="112"/>
      <c r="QSK9" s="112"/>
      <c r="QSL9" s="112"/>
      <c r="QSM9" s="112"/>
      <c r="QSN9" s="112"/>
      <c r="QSO9" s="112"/>
      <c r="QSP9" s="112"/>
      <c r="QSQ9" s="112"/>
      <c r="QSR9" s="112"/>
      <c r="QSS9" s="112"/>
      <c r="QST9" s="112"/>
      <c r="QSU9" s="112"/>
      <c r="QSV9" s="112"/>
      <c r="QSW9" s="112"/>
      <c r="QSX9" s="112"/>
      <c r="QSY9" s="112"/>
      <c r="QSZ9" s="112"/>
      <c r="QTA9" s="112"/>
      <c r="QTB9" s="112"/>
      <c r="QTC9" s="112"/>
      <c r="QTD9" s="112"/>
      <c r="QTE9" s="112"/>
      <c r="QTF9" s="112"/>
      <c r="QTG9" s="112"/>
      <c r="QTH9" s="112"/>
      <c r="QTI9" s="112"/>
      <c r="QTJ9" s="112"/>
      <c r="QTK9" s="112"/>
      <c r="QTL9" s="112"/>
      <c r="QTM9" s="112"/>
      <c r="QTN9" s="112"/>
      <c r="QTO9" s="112"/>
      <c r="QTP9" s="112"/>
      <c r="QTQ9" s="112"/>
      <c r="QTR9" s="112"/>
      <c r="QTS9" s="112"/>
      <c r="QTT9" s="112"/>
      <c r="QTU9" s="112"/>
      <c r="QTV9" s="112"/>
      <c r="QTW9" s="112"/>
      <c r="QTX9" s="112"/>
      <c r="QTY9" s="112"/>
      <c r="QTZ9" s="112"/>
      <c r="QUA9" s="112"/>
      <c r="QUB9" s="112"/>
      <c r="QUC9" s="112"/>
      <c r="QUD9" s="112"/>
      <c r="QUE9" s="112"/>
      <c r="QUF9" s="112"/>
      <c r="QUG9" s="112"/>
      <c r="QUH9" s="112"/>
      <c r="QUI9" s="112"/>
      <c r="QUJ9" s="112"/>
      <c r="QUK9" s="112"/>
      <c r="QUL9" s="112"/>
      <c r="QUM9" s="112"/>
      <c r="QUN9" s="112"/>
      <c r="QUO9" s="112"/>
      <c r="QUP9" s="112"/>
      <c r="QUQ9" s="112"/>
      <c r="QUR9" s="112"/>
      <c r="QUS9" s="112"/>
      <c r="QUT9" s="112"/>
      <c r="QUU9" s="112"/>
      <c r="QUV9" s="112"/>
      <c r="QUW9" s="112"/>
      <c r="QUX9" s="112"/>
      <c r="QUY9" s="112"/>
      <c r="QUZ9" s="112"/>
      <c r="QVA9" s="112"/>
      <c r="QVB9" s="112"/>
      <c r="QVC9" s="112"/>
      <c r="QVD9" s="112"/>
      <c r="QVE9" s="112"/>
      <c r="QVF9" s="112"/>
      <c r="QVG9" s="112"/>
      <c r="QVH9" s="112"/>
      <c r="QVI9" s="112"/>
      <c r="QVJ9" s="112"/>
      <c r="QVK9" s="112"/>
      <c r="QVL9" s="112"/>
      <c r="QVM9" s="112"/>
      <c r="QVN9" s="112"/>
      <c r="QVO9" s="112"/>
      <c r="QVP9" s="112"/>
      <c r="QVQ9" s="112"/>
      <c r="QVR9" s="112"/>
      <c r="QVS9" s="112"/>
      <c r="QVT9" s="112"/>
      <c r="QVU9" s="112"/>
      <c r="QVV9" s="112"/>
      <c r="QVW9" s="112"/>
      <c r="QVX9" s="112"/>
      <c r="QVY9" s="112"/>
      <c r="QVZ9" s="112"/>
      <c r="QWA9" s="112"/>
      <c r="QWB9" s="112"/>
      <c r="QWC9" s="112"/>
      <c r="QWD9" s="112"/>
      <c r="QWE9" s="112"/>
      <c r="QWF9" s="112"/>
      <c r="QWG9" s="112"/>
      <c r="QWH9" s="112"/>
      <c r="QWI9" s="112"/>
      <c r="QWJ9" s="112"/>
      <c r="QWK9" s="112"/>
      <c r="QWL9" s="112"/>
      <c r="QWM9" s="112"/>
      <c r="QWN9" s="112"/>
      <c r="QWO9" s="112"/>
      <c r="QWP9" s="112"/>
      <c r="QWQ9" s="112"/>
      <c r="QWR9" s="112"/>
      <c r="QWS9" s="112"/>
      <c r="QWT9" s="112"/>
      <c r="QWU9" s="112"/>
      <c r="QWV9" s="112"/>
      <c r="QWW9" s="112"/>
      <c r="QWX9" s="112"/>
      <c r="QWY9" s="112"/>
      <c r="QWZ9" s="112"/>
      <c r="QXA9" s="112"/>
      <c r="QXB9" s="112"/>
      <c r="QXC9" s="112"/>
      <c r="QXD9" s="112"/>
      <c r="QXE9" s="112"/>
      <c r="QXF9" s="112"/>
      <c r="QXG9" s="112"/>
      <c r="QXH9" s="112"/>
      <c r="QXI9" s="112"/>
      <c r="QXJ9" s="112"/>
      <c r="QXK9" s="112"/>
      <c r="QXL9" s="112"/>
      <c r="QXM9" s="112"/>
      <c r="QXN9" s="112"/>
      <c r="QXO9" s="112"/>
      <c r="QXP9" s="112"/>
      <c r="QXQ9" s="112"/>
      <c r="QXR9" s="112"/>
      <c r="QXS9" s="112"/>
      <c r="QXT9" s="112"/>
      <c r="QXU9" s="112"/>
      <c r="QXV9" s="112"/>
      <c r="QXW9" s="112"/>
      <c r="QXX9" s="112"/>
      <c r="QXY9" s="112"/>
      <c r="QXZ9" s="112"/>
      <c r="QYA9" s="112"/>
      <c r="QYB9" s="112"/>
      <c r="QYC9" s="112"/>
      <c r="QYD9" s="112"/>
      <c r="QYE9" s="112"/>
      <c r="QYF9" s="112"/>
      <c r="QYG9" s="112"/>
      <c r="QYH9" s="112"/>
      <c r="QYI9" s="112"/>
      <c r="QYJ9" s="112"/>
      <c r="QYK9" s="112"/>
      <c r="QYL9" s="112"/>
      <c r="QYM9" s="112"/>
      <c r="QYN9" s="112"/>
      <c r="QYO9" s="112"/>
      <c r="QYP9" s="112"/>
      <c r="QYQ9" s="112"/>
      <c r="QYR9" s="112"/>
      <c r="QYS9" s="112"/>
      <c r="QYT9" s="112"/>
      <c r="QYU9" s="112"/>
      <c r="QYV9" s="112"/>
      <c r="QYW9" s="112"/>
      <c r="QYX9" s="112"/>
      <c r="QYY9" s="112"/>
      <c r="QYZ9" s="112"/>
      <c r="QZA9" s="112"/>
      <c r="QZB9" s="112"/>
      <c r="QZC9" s="112"/>
      <c r="QZD9" s="112"/>
      <c r="QZE9" s="112"/>
      <c r="QZF9" s="112"/>
      <c r="QZG9" s="112"/>
      <c r="QZH9" s="112"/>
      <c r="QZI9" s="112"/>
      <c r="QZJ9" s="112"/>
      <c r="QZK9" s="112"/>
      <c r="QZL9" s="112"/>
      <c r="QZM9" s="112"/>
      <c r="QZN9" s="112"/>
      <c r="QZO9" s="112"/>
      <c r="QZP9" s="112"/>
      <c r="QZQ9" s="112"/>
      <c r="QZR9" s="112"/>
      <c r="QZS9" s="112"/>
      <c r="QZT9" s="112"/>
      <c r="QZU9" s="112"/>
      <c r="QZV9" s="112"/>
      <c r="QZW9" s="112"/>
      <c r="QZX9" s="112"/>
      <c r="QZY9" s="112"/>
      <c r="QZZ9" s="112"/>
      <c r="RAA9" s="112"/>
      <c r="RAB9" s="112"/>
      <c r="RAC9" s="112"/>
      <c r="RAD9" s="112"/>
      <c r="RAE9" s="112"/>
      <c r="RAF9" s="112"/>
      <c r="RAG9" s="112"/>
      <c r="RAH9" s="112"/>
      <c r="RAI9" s="112"/>
      <c r="RAJ9" s="112"/>
      <c r="RAK9" s="112"/>
      <c r="RAL9" s="112"/>
      <c r="RAM9" s="112"/>
      <c r="RAN9" s="112"/>
      <c r="RAO9" s="112"/>
      <c r="RAP9" s="112"/>
      <c r="RAQ9" s="112"/>
      <c r="RAR9" s="112"/>
      <c r="RAS9" s="112"/>
      <c r="RAT9" s="112"/>
      <c r="RAU9" s="112"/>
      <c r="RAV9" s="112"/>
      <c r="RAW9" s="112"/>
      <c r="RAX9" s="112"/>
      <c r="RAY9" s="112"/>
      <c r="RAZ9" s="112"/>
      <c r="RBA9" s="112"/>
      <c r="RBB9" s="112"/>
      <c r="RBC9" s="112"/>
      <c r="RBD9" s="112"/>
      <c r="RBE9" s="112"/>
      <c r="RBF9" s="112"/>
      <c r="RBG9" s="112"/>
      <c r="RBH9" s="112"/>
      <c r="RBI9" s="112"/>
      <c r="RBJ9" s="112"/>
      <c r="RBK9" s="112"/>
      <c r="RBL9" s="112"/>
      <c r="RBM9" s="112"/>
      <c r="RBN9" s="112"/>
      <c r="RBO9" s="112"/>
      <c r="RBP9" s="112"/>
      <c r="RBQ9" s="112"/>
      <c r="RBR9" s="112"/>
      <c r="RBS9" s="112"/>
      <c r="RBT9" s="112"/>
      <c r="RBU9" s="112"/>
      <c r="RBV9" s="112"/>
      <c r="RBW9" s="112"/>
      <c r="RBX9" s="112"/>
      <c r="RBY9" s="112"/>
      <c r="RBZ9" s="112"/>
      <c r="RCA9" s="112"/>
      <c r="RCB9" s="112"/>
      <c r="RCC9" s="112"/>
      <c r="RCD9" s="112"/>
      <c r="RCE9" s="112"/>
      <c r="RCF9" s="112"/>
      <c r="RCG9" s="112"/>
      <c r="RCH9" s="112"/>
      <c r="RCI9" s="112"/>
      <c r="RCJ9" s="112"/>
      <c r="RCK9" s="112"/>
      <c r="RCL9" s="112"/>
      <c r="RCM9" s="112"/>
      <c r="RCN9" s="112"/>
      <c r="RCO9" s="112"/>
      <c r="RCP9" s="112"/>
      <c r="RCQ9" s="112"/>
      <c r="RCR9" s="112"/>
      <c r="RCS9" s="112"/>
      <c r="RCT9" s="112"/>
      <c r="RCU9" s="112"/>
      <c r="RCV9" s="112"/>
      <c r="RCW9" s="112"/>
      <c r="RCX9" s="112"/>
      <c r="RCY9" s="112"/>
      <c r="RCZ9" s="112"/>
      <c r="RDA9" s="112"/>
      <c r="RDB9" s="112"/>
      <c r="RDC9" s="112"/>
      <c r="RDD9" s="112"/>
      <c r="RDE9" s="112"/>
      <c r="RDF9" s="112"/>
      <c r="RDG9" s="112"/>
      <c r="RDH9" s="112"/>
      <c r="RDI9" s="112"/>
      <c r="RDJ9" s="112"/>
      <c r="RDK9" s="112"/>
      <c r="RDL9" s="112"/>
      <c r="RDM9" s="112"/>
      <c r="RDN9" s="112"/>
      <c r="RDO9" s="112"/>
      <c r="RDP9" s="112"/>
      <c r="RDQ9" s="112"/>
      <c r="RDR9" s="112"/>
      <c r="RDS9" s="112"/>
      <c r="RDT9" s="112"/>
      <c r="RDU9" s="112"/>
      <c r="RDV9" s="112"/>
      <c r="RDW9" s="112"/>
      <c r="RDX9" s="112"/>
      <c r="RDY9" s="112"/>
      <c r="RDZ9" s="112"/>
      <c r="REA9" s="112"/>
      <c r="REB9" s="112"/>
      <c r="REC9" s="112"/>
      <c r="RED9" s="112"/>
      <c r="REE9" s="112"/>
      <c r="REF9" s="112"/>
      <c r="REG9" s="112"/>
      <c r="REH9" s="112"/>
      <c r="REI9" s="112"/>
      <c r="REJ9" s="112"/>
      <c r="REK9" s="112"/>
      <c r="REL9" s="112"/>
      <c r="REM9" s="112"/>
      <c r="REN9" s="112"/>
      <c r="REO9" s="112"/>
      <c r="REP9" s="112"/>
      <c r="REQ9" s="112"/>
      <c r="RER9" s="112"/>
      <c r="RES9" s="112"/>
      <c r="RET9" s="112"/>
      <c r="REU9" s="112"/>
      <c r="REV9" s="112"/>
      <c r="REW9" s="112"/>
      <c r="REX9" s="112"/>
      <c r="REY9" s="112"/>
      <c r="REZ9" s="112"/>
      <c r="RFA9" s="112"/>
      <c r="RFB9" s="112"/>
      <c r="RFC9" s="112"/>
      <c r="RFD9" s="112"/>
      <c r="RFE9" s="112"/>
      <c r="RFF9" s="112"/>
      <c r="RFG9" s="112"/>
      <c r="RFH9" s="112"/>
      <c r="RFI9" s="112"/>
      <c r="RFJ9" s="112"/>
      <c r="RFK9" s="112"/>
      <c r="RFL9" s="112"/>
      <c r="RFM9" s="112"/>
      <c r="RFN9" s="112"/>
      <c r="RFO9" s="112"/>
      <c r="RFP9" s="112"/>
      <c r="RFQ9" s="112"/>
      <c r="RFR9" s="112"/>
      <c r="RFS9" s="112"/>
      <c r="RFT9" s="112"/>
      <c r="RFU9" s="112"/>
      <c r="RFV9" s="112"/>
      <c r="RFW9" s="112"/>
      <c r="RFX9" s="112"/>
      <c r="RFY9" s="112"/>
      <c r="RFZ9" s="112"/>
      <c r="RGA9" s="112"/>
      <c r="RGB9" s="112"/>
      <c r="RGC9" s="112"/>
      <c r="RGD9" s="112"/>
      <c r="RGE9" s="112"/>
      <c r="RGF9" s="112"/>
      <c r="RGG9" s="112"/>
      <c r="RGH9" s="112"/>
      <c r="RGI9" s="112"/>
      <c r="RGJ9" s="112"/>
      <c r="RGK9" s="112"/>
      <c r="RGL9" s="112"/>
      <c r="RGM9" s="112"/>
      <c r="RGN9" s="112"/>
      <c r="RGO9" s="112"/>
      <c r="RGP9" s="112"/>
      <c r="RGQ9" s="112"/>
      <c r="RGR9" s="112"/>
      <c r="RGS9" s="112"/>
      <c r="RGT9" s="112"/>
      <c r="RGU9" s="112"/>
      <c r="RGV9" s="112"/>
      <c r="RGW9" s="112"/>
      <c r="RGX9" s="112"/>
      <c r="RGY9" s="112"/>
      <c r="RGZ9" s="112"/>
      <c r="RHA9" s="112"/>
      <c r="RHB9" s="112"/>
      <c r="RHC9" s="112"/>
      <c r="RHD9" s="112"/>
      <c r="RHE9" s="112"/>
      <c r="RHF9" s="112"/>
      <c r="RHG9" s="112"/>
      <c r="RHH9" s="112"/>
      <c r="RHI9" s="112"/>
      <c r="RHJ9" s="112"/>
      <c r="RHK9" s="112"/>
      <c r="RHL9" s="112"/>
      <c r="RHM9" s="112"/>
      <c r="RHN9" s="112"/>
      <c r="RHO9" s="112"/>
      <c r="RHP9" s="112"/>
      <c r="RHQ9" s="112"/>
      <c r="RHR9" s="112"/>
      <c r="RHS9" s="112"/>
      <c r="RHT9" s="112"/>
      <c r="RHU9" s="112"/>
      <c r="RHV9" s="112"/>
      <c r="RHW9" s="112"/>
      <c r="RHX9" s="112"/>
      <c r="RHY9" s="112"/>
      <c r="RHZ9" s="112"/>
      <c r="RIA9" s="112"/>
      <c r="RIB9" s="112"/>
      <c r="RIC9" s="112"/>
      <c r="RID9" s="112"/>
      <c r="RIE9" s="112"/>
      <c r="RIF9" s="112"/>
      <c r="RIG9" s="112"/>
      <c r="RIH9" s="112"/>
      <c r="RII9" s="112"/>
      <c r="RIJ9" s="112"/>
      <c r="RIK9" s="112"/>
      <c r="RIL9" s="112"/>
      <c r="RIM9" s="112"/>
      <c r="RIN9" s="112"/>
      <c r="RIO9" s="112"/>
      <c r="RIP9" s="112"/>
      <c r="RIQ9" s="112"/>
      <c r="RIR9" s="112"/>
      <c r="RIS9" s="112"/>
      <c r="RIT9" s="112"/>
      <c r="RIU9" s="112"/>
      <c r="RIV9" s="112"/>
      <c r="RIW9" s="112"/>
      <c r="RIX9" s="112"/>
      <c r="RIY9" s="112"/>
      <c r="RIZ9" s="112"/>
      <c r="RJA9" s="112"/>
      <c r="RJB9" s="112"/>
      <c r="RJC9" s="112"/>
      <c r="RJD9" s="112"/>
      <c r="RJE9" s="112"/>
      <c r="RJF9" s="112"/>
      <c r="RJG9" s="112"/>
      <c r="RJH9" s="112"/>
      <c r="RJI9" s="112"/>
      <c r="RJJ9" s="112"/>
      <c r="RJK9" s="112"/>
      <c r="RJL9" s="112"/>
      <c r="RJM9" s="112"/>
      <c r="RJN9" s="112"/>
      <c r="RJO9" s="112"/>
      <c r="RJP9" s="112"/>
      <c r="RJQ9" s="112"/>
      <c r="RJR9" s="112"/>
      <c r="RJS9" s="112"/>
      <c r="RJT9" s="112"/>
      <c r="RJU9" s="112"/>
      <c r="RJV9" s="112"/>
      <c r="RJW9" s="112"/>
      <c r="RJX9" s="112"/>
      <c r="RJY9" s="112"/>
      <c r="RJZ9" s="112"/>
      <c r="RKA9" s="112"/>
      <c r="RKB9" s="112"/>
      <c r="RKC9" s="112"/>
      <c r="RKD9" s="112"/>
      <c r="RKE9" s="112"/>
      <c r="RKF9" s="112"/>
      <c r="RKG9" s="112"/>
      <c r="RKH9" s="112"/>
      <c r="RKI9" s="112"/>
      <c r="RKJ9" s="112"/>
      <c r="RKK9" s="112"/>
      <c r="RKL9" s="112"/>
      <c r="RKM9" s="112"/>
      <c r="RKN9" s="112"/>
      <c r="RKO9" s="112"/>
      <c r="RKP9" s="112"/>
      <c r="RKQ9" s="112"/>
      <c r="RKR9" s="112"/>
      <c r="RKS9" s="112"/>
      <c r="RKT9" s="112"/>
      <c r="RKU9" s="112"/>
      <c r="RKV9" s="112"/>
      <c r="RKW9" s="112"/>
      <c r="RKX9" s="112"/>
      <c r="RKY9" s="112"/>
      <c r="RKZ9" s="112"/>
      <c r="RLA9" s="112"/>
      <c r="RLB9" s="112"/>
      <c r="RLC9" s="112"/>
      <c r="RLD9" s="112"/>
      <c r="RLE9" s="112"/>
      <c r="RLF9" s="112"/>
      <c r="RLG9" s="112"/>
      <c r="RLH9" s="112"/>
      <c r="RLI9" s="112"/>
      <c r="RLJ9" s="112"/>
      <c r="RLK9" s="112"/>
      <c r="RLL9" s="112"/>
      <c r="RLM9" s="112"/>
      <c r="RLN9" s="112"/>
      <c r="RLO9" s="112"/>
      <c r="RLP9" s="112"/>
      <c r="RLQ9" s="112"/>
      <c r="RLR9" s="112"/>
      <c r="RLS9" s="112"/>
      <c r="RLT9" s="112"/>
      <c r="RLU9" s="112"/>
      <c r="RLV9" s="112"/>
      <c r="RLW9" s="112"/>
      <c r="RLX9" s="112"/>
      <c r="RLY9" s="112"/>
      <c r="RLZ9" s="112"/>
      <c r="RMA9" s="112"/>
      <c r="RMB9" s="112"/>
      <c r="RMC9" s="112"/>
      <c r="RMD9" s="112"/>
      <c r="RME9" s="112"/>
      <c r="RMF9" s="112"/>
      <c r="RMG9" s="112"/>
      <c r="RMH9" s="112"/>
      <c r="RMI9" s="112"/>
      <c r="RMJ9" s="112"/>
      <c r="RMK9" s="112"/>
      <c r="RML9" s="112"/>
      <c r="RMM9" s="112"/>
      <c r="RMN9" s="112"/>
      <c r="RMO9" s="112"/>
      <c r="RMP9" s="112"/>
      <c r="RMQ9" s="112"/>
      <c r="RMR9" s="112"/>
      <c r="RMS9" s="112"/>
      <c r="RMT9" s="112"/>
      <c r="RMU9" s="112"/>
      <c r="RMV9" s="112"/>
      <c r="RMW9" s="112"/>
      <c r="RMX9" s="112"/>
      <c r="RMY9" s="112"/>
      <c r="RMZ9" s="112"/>
      <c r="RNA9" s="112"/>
      <c r="RNB9" s="112"/>
      <c r="RNC9" s="112"/>
      <c r="RND9" s="112"/>
      <c r="RNE9" s="112"/>
      <c r="RNF9" s="112"/>
      <c r="RNG9" s="112"/>
      <c r="RNH9" s="112"/>
      <c r="RNI9" s="112"/>
      <c r="RNJ9" s="112"/>
      <c r="RNK9" s="112"/>
      <c r="RNL9" s="112"/>
      <c r="RNM9" s="112"/>
      <c r="RNN9" s="112"/>
      <c r="RNO9" s="112"/>
      <c r="RNP9" s="112"/>
      <c r="RNQ9" s="112"/>
      <c r="RNR9" s="112"/>
      <c r="RNS9" s="112"/>
      <c r="RNT9" s="112"/>
      <c r="RNU9" s="112"/>
      <c r="RNV9" s="112"/>
      <c r="RNW9" s="112"/>
      <c r="RNX9" s="112"/>
      <c r="RNY9" s="112"/>
      <c r="RNZ9" s="112"/>
      <c r="ROA9" s="112"/>
      <c r="ROB9" s="112"/>
      <c r="ROC9" s="112"/>
      <c r="ROD9" s="112"/>
      <c r="ROE9" s="112"/>
      <c r="ROF9" s="112"/>
      <c r="ROG9" s="112"/>
      <c r="ROH9" s="112"/>
      <c r="ROI9" s="112"/>
      <c r="ROJ9" s="112"/>
      <c r="ROK9" s="112"/>
      <c r="ROL9" s="112"/>
      <c r="ROM9" s="112"/>
      <c r="RON9" s="112"/>
      <c r="ROO9" s="112"/>
      <c r="ROP9" s="112"/>
      <c r="ROQ9" s="112"/>
      <c r="ROR9" s="112"/>
      <c r="ROS9" s="112"/>
      <c r="ROT9" s="112"/>
      <c r="ROU9" s="112"/>
      <c r="ROV9" s="112"/>
      <c r="ROW9" s="112"/>
      <c r="ROX9" s="112"/>
      <c r="ROY9" s="112"/>
      <c r="ROZ9" s="112"/>
      <c r="RPA9" s="112"/>
      <c r="RPB9" s="112"/>
      <c r="RPC9" s="112"/>
      <c r="RPD9" s="112"/>
      <c r="RPE9" s="112"/>
      <c r="RPF9" s="112"/>
      <c r="RPG9" s="112"/>
      <c r="RPH9" s="112"/>
      <c r="RPI9" s="112"/>
      <c r="RPJ9" s="112"/>
      <c r="RPK9" s="112"/>
      <c r="RPL9" s="112"/>
      <c r="RPM9" s="112"/>
      <c r="RPN9" s="112"/>
      <c r="RPO9" s="112"/>
      <c r="RPP9" s="112"/>
      <c r="RPQ9" s="112"/>
      <c r="RPR9" s="112"/>
      <c r="RPS9" s="112"/>
      <c r="RPT9" s="112"/>
      <c r="RPU9" s="112"/>
      <c r="RPV9" s="112"/>
      <c r="RPW9" s="112"/>
      <c r="RPX9" s="112"/>
      <c r="RPY9" s="112"/>
      <c r="RPZ9" s="112"/>
      <c r="RQA9" s="112"/>
      <c r="RQB9" s="112"/>
      <c r="RQC9" s="112"/>
      <c r="RQD9" s="112"/>
      <c r="RQE9" s="112"/>
      <c r="RQF9" s="112"/>
      <c r="RQG9" s="112"/>
      <c r="RQH9" s="112"/>
      <c r="RQI9" s="112"/>
      <c r="RQJ9" s="112"/>
      <c r="RQK9" s="112"/>
      <c r="RQL9" s="112"/>
      <c r="RQM9" s="112"/>
      <c r="RQN9" s="112"/>
      <c r="RQO9" s="112"/>
      <c r="RQP9" s="112"/>
      <c r="RQQ9" s="112"/>
      <c r="RQR9" s="112"/>
      <c r="RQS9" s="112"/>
      <c r="RQT9" s="112"/>
      <c r="RQU9" s="112"/>
      <c r="RQV9" s="112"/>
      <c r="RQW9" s="112"/>
      <c r="RQX9" s="112"/>
      <c r="RQY9" s="112"/>
      <c r="RQZ9" s="112"/>
      <c r="RRA9" s="112"/>
      <c r="RRB9" s="112"/>
      <c r="RRC9" s="112"/>
      <c r="RRD9" s="112"/>
      <c r="RRE9" s="112"/>
      <c r="RRF9" s="112"/>
      <c r="RRG9" s="112"/>
      <c r="RRH9" s="112"/>
      <c r="RRI9" s="112"/>
      <c r="RRJ9" s="112"/>
      <c r="RRK9" s="112"/>
      <c r="RRL9" s="112"/>
      <c r="RRM9" s="112"/>
      <c r="RRN9" s="112"/>
      <c r="RRO9" s="112"/>
      <c r="RRP9" s="112"/>
      <c r="RRQ9" s="112"/>
      <c r="RRR9" s="112"/>
      <c r="RRS9" s="112"/>
      <c r="RRT9" s="112"/>
      <c r="RRU9" s="112"/>
      <c r="RRV9" s="112"/>
      <c r="RRW9" s="112"/>
      <c r="RRX9" s="112"/>
      <c r="RRY9" s="112"/>
      <c r="RRZ9" s="112"/>
      <c r="RSA9" s="112"/>
      <c r="RSB9" s="112"/>
      <c r="RSC9" s="112"/>
      <c r="RSD9" s="112"/>
      <c r="RSE9" s="112"/>
      <c r="RSF9" s="112"/>
      <c r="RSG9" s="112"/>
      <c r="RSH9" s="112"/>
      <c r="RSI9" s="112"/>
      <c r="RSJ9" s="112"/>
      <c r="RSK9" s="112"/>
      <c r="RSL9" s="112"/>
      <c r="RSM9" s="112"/>
      <c r="RSN9" s="112"/>
      <c r="RSO9" s="112"/>
      <c r="RSP9" s="112"/>
      <c r="RSQ9" s="112"/>
      <c r="RSR9" s="112"/>
      <c r="RSS9" s="112"/>
      <c r="RST9" s="112"/>
      <c r="RSU9" s="112"/>
      <c r="RSV9" s="112"/>
      <c r="RSW9" s="112"/>
      <c r="RSX9" s="112"/>
      <c r="RSY9" s="112"/>
      <c r="RSZ9" s="112"/>
      <c r="RTA9" s="112"/>
      <c r="RTB9" s="112"/>
      <c r="RTC9" s="112"/>
      <c r="RTD9" s="112"/>
      <c r="RTE9" s="112"/>
      <c r="RTF9" s="112"/>
      <c r="RTG9" s="112"/>
      <c r="RTH9" s="112"/>
      <c r="RTI9" s="112"/>
      <c r="RTJ9" s="112"/>
      <c r="RTK9" s="112"/>
      <c r="RTL9" s="112"/>
      <c r="RTM9" s="112"/>
      <c r="RTN9" s="112"/>
      <c r="RTO9" s="112"/>
      <c r="RTP9" s="112"/>
      <c r="RTQ9" s="112"/>
      <c r="RTR9" s="112"/>
      <c r="RTS9" s="112"/>
      <c r="RTT9" s="112"/>
      <c r="RTU9" s="112"/>
      <c r="RTV9" s="112"/>
      <c r="RTW9" s="112"/>
      <c r="RTX9" s="112"/>
      <c r="RTY9" s="112"/>
      <c r="RTZ9" s="112"/>
      <c r="RUA9" s="112"/>
      <c r="RUB9" s="112"/>
      <c r="RUC9" s="112"/>
      <c r="RUD9" s="112"/>
      <c r="RUE9" s="112"/>
      <c r="RUF9" s="112"/>
      <c r="RUG9" s="112"/>
      <c r="RUH9" s="112"/>
      <c r="RUI9" s="112"/>
      <c r="RUJ9" s="112"/>
      <c r="RUK9" s="112"/>
      <c r="RUL9" s="112"/>
      <c r="RUM9" s="112"/>
      <c r="RUN9" s="112"/>
      <c r="RUO9" s="112"/>
      <c r="RUP9" s="112"/>
      <c r="RUQ9" s="112"/>
      <c r="RUR9" s="112"/>
      <c r="RUS9" s="112"/>
      <c r="RUT9" s="112"/>
      <c r="RUU9" s="112"/>
      <c r="RUV9" s="112"/>
      <c r="RUW9" s="112"/>
      <c r="RUX9" s="112"/>
      <c r="RUY9" s="112"/>
      <c r="RUZ9" s="112"/>
      <c r="RVA9" s="112"/>
      <c r="RVB9" s="112"/>
      <c r="RVC9" s="112"/>
      <c r="RVD9" s="112"/>
      <c r="RVE9" s="112"/>
      <c r="RVF9" s="112"/>
      <c r="RVG9" s="112"/>
      <c r="RVH9" s="112"/>
      <c r="RVI9" s="112"/>
      <c r="RVJ9" s="112"/>
      <c r="RVK9" s="112"/>
      <c r="RVL9" s="112"/>
      <c r="RVM9" s="112"/>
      <c r="RVN9" s="112"/>
      <c r="RVO9" s="112"/>
      <c r="RVP9" s="112"/>
      <c r="RVQ9" s="112"/>
      <c r="RVR9" s="112"/>
      <c r="RVS9" s="112"/>
      <c r="RVT9" s="112"/>
      <c r="RVU9" s="112"/>
      <c r="RVV9" s="112"/>
      <c r="RVW9" s="112"/>
      <c r="RVX9" s="112"/>
      <c r="RVY9" s="112"/>
      <c r="RVZ9" s="112"/>
      <c r="RWA9" s="112"/>
      <c r="RWB9" s="112"/>
      <c r="RWC9" s="112"/>
      <c r="RWD9" s="112"/>
      <c r="RWE9" s="112"/>
      <c r="RWF9" s="112"/>
      <c r="RWG9" s="112"/>
      <c r="RWH9" s="112"/>
      <c r="RWI9" s="112"/>
      <c r="RWJ9" s="112"/>
      <c r="RWK9" s="112"/>
      <c r="RWL9" s="112"/>
      <c r="RWM9" s="112"/>
      <c r="RWN9" s="112"/>
      <c r="RWO9" s="112"/>
      <c r="RWP9" s="112"/>
      <c r="RWQ9" s="112"/>
      <c r="RWR9" s="112"/>
      <c r="RWS9" s="112"/>
      <c r="RWT9" s="112"/>
      <c r="RWU9" s="112"/>
      <c r="RWV9" s="112"/>
      <c r="RWW9" s="112"/>
      <c r="RWX9" s="112"/>
      <c r="RWY9" s="112"/>
      <c r="RWZ9" s="112"/>
      <c r="RXA9" s="112"/>
      <c r="RXB9" s="112"/>
      <c r="RXC9" s="112"/>
      <c r="RXD9" s="112"/>
      <c r="RXE9" s="112"/>
      <c r="RXF9" s="112"/>
      <c r="RXG9" s="112"/>
      <c r="RXH9" s="112"/>
      <c r="RXI9" s="112"/>
      <c r="RXJ9" s="112"/>
      <c r="RXK9" s="112"/>
      <c r="RXL9" s="112"/>
      <c r="RXM9" s="112"/>
      <c r="RXN9" s="112"/>
      <c r="RXO9" s="112"/>
      <c r="RXP9" s="112"/>
      <c r="RXQ9" s="112"/>
      <c r="RXR9" s="112"/>
      <c r="RXS9" s="112"/>
      <c r="RXT9" s="112"/>
      <c r="RXU9" s="112"/>
      <c r="RXV9" s="112"/>
      <c r="RXW9" s="112"/>
      <c r="RXX9" s="112"/>
      <c r="RXY9" s="112"/>
      <c r="RXZ9" s="112"/>
      <c r="RYA9" s="112"/>
      <c r="RYB9" s="112"/>
      <c r="RYC9" s="112"/>
      <c r="RYD9" s="112"/>
      <c r="RYE9" s="112"/>
      <c r="RYF9" s="112"/>
      <c r="RYG9" s="112"/>
      <c r="RYH9" s="112"/>
      <c r="RYI9" s="112"/>
      <c r="RYJ9" s="112"/>
      <c r="RYK9" s="112"/>
      <c r="RYL9" s="112"/>
      <c r="RYM9" s="112"/>
      <c r="RYN9" s="112"/>
      <c r="RYO9" s="112"/>
      <c r="RYP9" s="112"/>
      <c r="RYQ9" s="112"/>
      <c r="RYR9" s="112"/>
      <c r="RYS9" s="112"/>
      <c r="RYT9" s="112"/>
      <c r="RYU9" s="112"/>
      <c r="RYV9" s="112"/>
      <c r="RYW9" s="112"/>
      <c r="RYX9" s="112"/>
      <c r="RYY9" s="112"/>
      <c r="RYZ9" s="112"/>
      <c r="RZA9" s="112"/>
      <c r="RZB9" s="112"/>
      <c r="RZC9" s="112"/>
      <c r="RZD9" s="112"/>
      <c r="RZE9" s="112"/>
      <c r="RZF9" s="112"/>
      <c r="RZG9" s="112"/>
      <c r="RZH9" s="112"/>
      <c r="RZI9" s="112"/>
      <c r="RZJ9" s="112"/>
      <c r="RZK9" s="112"/>
      <c r="RZL9" s="112"/>
      <c r="RZM9" s="112"/>
      <c r="RZN9" s="112"/>
      <c r="RZO9" s="112"/>
      <c r="RZP9" s="112"/>
      <c r="RZQ9" s="112"/>
      <c r="RZR9" s="112"/>
      <c r="RZS9" s="112"/>
      <c r="RZT9" s="112"/>
      <c r="RZU9" s="112"/>
      <c r="RZV9" s="112"/>
      <c r="RZW9" s="112"/>
      <c r="RZX9" s="112"/>
      <c r="RZY9" s="112"/>
      <c r="RZZ9" s="112"/>
      <c r="SAA9" s="112"/>
      <c r="SAB9" s="112"/>
      <c r="SAC9" s="112"/>
      <c r="SAD9" s="112"/>
      <c r="SAE9" s="112"/>
      <c r="SAF9" s="112"/>
      <c r="SAG9" s="112"/>
      <c r="SAH9" s="112"/>
      <c r="SAI9" s="112"/>
      <c r="SAJ9" s="112"/>
      <c r="SAK9" s="112"/>
      <c r="SAL9" s="112"/>
      <c r="SAM9" s="112"/>
      <c r="SAN9" s="112"/>
      <c r="SAO9" s="112"/>
      <c r="SAP9" s="112"/>
      <c r="SAQ9" s="112"/>
      <c r="SAR9" s="112"/>
      <c r="SAS9" s="112"/>
      <c r="SAT9" s="112"/>
      <c r="SAU9" s="112"/>
      <c r="SAV9" s="112"/>
      <c r="SAW9" s="112"/>
      <c r="SAX9" s="112"/>
      <c r="SAY9" s="112"/>
      <c r="SAZ9" s="112"/>
      <c r="SBA9" s="112"/>
      <c r="SBB9" s="112"/>
      <c r="SBC9" s="112"/>
      <c r="SBD9" s="112"/>
      <c r="SBE9" s="112"/>
      <c r="SBF9" s="112"/>
      <c r="SBG9" s="112"/>
      <c r="SBH9" s="112"/>
      <c r="SBI9" s="112"/>
      <c r="SBJ9" s="112"/>
      <c r="SBK9" s="112"/>
      <c r="SBL9" s="112"/>
      <c r="SBM9" s="112"/>
      <c r="SBN9" s="112"/>
      <c r="SBO9" s="112"/>
      <c r="SBP9" s="112"/>
      <c r="SBQ9" s="112"/>
      <c r="SBR9" s="112"/>
      <c r="SBS9" s="112"/>
      <c r="SBT9" s="112"/>
      <c r="SBU9" s="112"/>
      <c r="SBV9" s="112"/>
      <c r="SBW9" s="112"/>
      <c r="SBX9" s="112"/>
      <c r="SBY9" s="112"/>
      <c r="SBZ9" s="112"/>
      <c r="SCA9" s="112"/>
      <c r="SCB9" s="112"/>
      <c r="SCC9" s="112"/>
      <c r="SCD9" s="112"/>
      <c r="SCE9" s="112"/>
      <c r="SCF9" s="112"/>
      <c r="SCG9" s="112"/>
      <c r="SCH9" s="112"/>
      <c r="SCI9" s="112"/>
      <c r="SCJ9" s="112"/>
      <c r="SCK9" s="112"/>
      <c r="SCL9" s="112"/>
      <c r="SCM9" s="112"/>
      <c r="SCN9" s="112"/>
      <c r="SCO9" s="112"/>
      <c r="SCP9" s="112"/>
      <c r="SCQ9" s="112"/>
      <c r="SCR9" s="112"/>
      <c r="SCS9" s="112"/>
      <c r="SCT9" s="112"/>
      <c r="SCU9" s="112"/>
      <c r="SCV9" s="112"/>
      <c r="SCW9" s="112"/>
      <c r="SCX9" s="112"/>
      <c r="SCY9" s="112"/>
      <c r="SCZ9" s="112"/>
      <c r="SDA9" s="112"/>
      <c r="SDB9" s="112"/>
      <c r="SDC9" s="112"/>
      <c r="SDD9" s="112"/>
      <c r="SDE9" s="112"/>
      <c r="SDF9" s="112"/>
      <c r="SDG9" s="112"/>
      <c r="SDH9" s="112"/>
      <c r="SDI9" s="112"/>
      <c r="SDJ9" s="112"/>
      <c r="SDK9" s="112"/>
      <c r="SDL9" s="112"/>
      <c r="SDM9" s="112"/>
      <c r="SDN9" s="112"/>
      <c r="SDO9" s="112"/>
      <c r="SDP9" s="112"/>
      <c r="SDQ9" s="112"/>
      <c r="SDR9" s="112"/>
      <c r="SDS9" s="112"/>
      <c r="SDT9" s="112"/>
      <c r="SDU9" s="112"/>
      <c r="SDV9" s="112"/>
      <c r="SDW9" s="112"/>
      <c r="SDX9" s="112"/>
      <c r="SDY9" s="112"/>
      <c r="SDZ9" s="112"/>
      <c r="SEA9" s="112"/>
      <c r="SEB9" s="112"/>
      <c r="SEC9" s="112"/>
      <c r="SED9" s="112"/>
      <c r="SEE9" s="112"/>
      <c r="SEF9" s="112"/>
      <c r="SEG9" s="112"/>
      <c r="SEH9" s="112"/>
      <c r="SEI9" s="112"/>
      <c r="SEJ9" s="112"/>
      <c r="SEK9" s="112"/>
      <c r="SEL9" s="112"/>
      <c r="SEM9" s="112"/>
      <c r="SEN9" s="112"/>
      <c r="SEO9" s="112"/>
      <c r="SEP9" s="112"/>
      <c r="SEQ9" s="112"/>
      <c r="SER9" s="112"/>
      <c r="SES9" s="112"/>
      <c r="SET9" s="112"/>
      <c r="SEU9" s="112"/>
      <c r="SEV9" s="112"/>
      <c r="SEW9" s="112"/>
      <c r="SEX9" s="112"/>
      <c r="SEY9" s="112"/>
      <c r="SEZ9" s="112"/>
      <c r="SFA9" s="112"/>
      <c r="SFB9" s="112"/>
      <c r="SFC9" s="112"/>
      <c r="SFD9" s="112"/>
      <c r="SFE9" s="112"/>
      <c r="SFF9" s="112"/>
      <c r="SFG9" s="112"/>
      <c r="SFH9" s="112"/>
      <c r="SFI9" s="112"/>
      <c r="SFJ9" s="112"/>
      <c r="SFK9" s="112"/>
      <c r="SFL9" s="112"/>
      <c r="SFM9" s="112"/>
      <c r="SFN9" s="112"/>
      <c r="SFO9" s="112"/>
      <c r="SFP9" s="112"/>
      <c r="SFQ9" s="112"/>
      <c r="SFR9" s="112"/>
      <c r="SFS9" s="112"/>
      <c r="SFT9" s="112"/>
      <c r="SFU9" s="112"/>
      <c r="SFV9" s="112"/>
      <c r="SFW9" s="112"/>
      <c r="SFX9" s="112"/>
      <c r="SFY9" s="112"/>
      <c r="SFZ9" s="112"/>
      <c r="SGA9" s="112"/>
      <c r="SGB9" s="112"/>
      <c r="SGC9" s="112"/>
      <c r="SGD9" s="112"/>
      <c r="SGE9" s="112"/>
      <c r="SGF9" s="112"/>
      <c r="SGG9" s="112"/>
      <c r="SGH9" s="112"/>
      <c r="SGI9" s="112"/>
      <c r="SGJ9" s="112"/>
      <c r="SGK9" s="112"/>
      <c r="SGL9" s="112"/>
      <c r="SGM9" s="112"/>
      <c r="SGN9" s="112"/>
      <c r="SGO9" s="112"/>
      <c r="SGP9" s="112"/>
      <c r="SGQ9" s="112"/>
      <c r="SGR9" s="112"/>
      <c r="SGS9" s="112"/>
      <c r="SGT9" s="112"/>
      <c r="SGU9" s="112"/>
      <c r="SGV9" s="112"/>
      <c r="SGW9" s="112"/>
      <c r="SGX9" s="112"/>
      <c r="SGY9" s="112"/>
      <c r="SGZ9" s="112"/>
      <c r="SHA9" s="112"/>
      <c r="SHB9" s="112"/>
      <c r="SHC9" s="112"/>
      <c r="SHD9" s="112"/>
      <c r="SHE9" s="112"/>
      <c r="SHF9" s="112"/>
      <c r="SHG9" s="112"/>
      <c r="SHH9" s="112"/>
      <c r="SHI9" s="112"/>
      <c r="SHJ9" s="112"/>
      <c r="SHK9" s="112"/>
      <c r="SHL9" s="112"/>
      <c r="SHM9" s="112"/>
      <c r="SHN9" s="112"/>
      <c r="SHO9" s="112"/>
      <c r="SHP9" s="112"/>
      <c r="SHQ9" s="112"/>
      <c r="SHR9" s="112"/>
      <c r="SHS9" s="112"/>
      <c r="SHT9" s="112"/>
      <c r="SHU9" s="112"/>
      <c r="SHV9" s="112"/>
      <c r="SHW9" s="112"/>
      <c r="SHX9" s="112"/>
      <c r="SHY9" s="112"/>
      <c r="SHZ9" s="112"/>
      <c r="SIA9" s="112"/>
      <c r="SIB9" s="112"/>
      <c r="SIC9" s="112"/>
      <c r="SID9" s="112"/>
      <c r="SIE9" s="112"/>
      <c r="SIF9" s="112"/>
      <c r="SIG9" s="112"/>
      <c r="SIH9" s="112"/>
      <c r="SII9" s="112"/>
      <c r="SIJ9" s="112"/>
      <c r="SIK9" s="112"/>
      <c r="SIL9" s="112"/>
      <c r="SIM9" s="112"/>
      <c r="SIN9" s="112"/>
      <c r="SIO9" s="112"/>
      <c r="SIP9" s="112"/>
      <c r="SIQ9" s="112"/>
      <c r="SIR9" s="112"/>
      <c r="SIS9" s="112"/>
      <c r="SIT9" s="112"/>
      <c r="SIU9" s="112"/>
      <c r="SIV9" s="112"/>
      <c r="SIW9" s="112"/>
      <c r="SIX9" s="112"/>
      <c r="SIY9" s="112"/>
      <c r="SIZ9" s="112"/>
      <c r="SJA9" s="112"/>
      <c r="SJB9" s="112"/>
      <c r="SJC9" s="112"/>
      <c r="SJD9" s="112"/>
      <c r="SJE9" s="112"/>
      <c r="SJF9" s="112"/>
      <c r="SJG9" s="112"/>
      <c r="SJH9" s="112"/>
      <c r="SJI9" s="112"/>
      <c r="SJJ9" s="112"/>
      <c r="SJK9" s="112"/>
      <c r="SJL9" s="112"/>
      <c r="SJM9" s="112"/>
      <c r="SJN9" s="112"/>
      <c r="SJO9" s="112"/>
      <c r="SJP9" s="112"/>
      <c r="SJQ9" s="112"/>
      <c r="SJR9" s="112"/>
      <c r="SJS9" s="112"/>
      <c r="SJT9" s="112"/>
      <c r="SJU9" s="112"/>
      <c r="SJV9" s="112"/>
      <c r="SJW9" s="112"/>
      <c r="SJX9" s="112"/>
      <c r="SJY9" s="112"/>
      <c r="SJZ9" s="112"/>
      <c r="SKA9" s="112"/>
      <c r="SKB9" s="112"/>
      <c r="SKC9" s="112"/>
      <c r="SKD9" s="112"/>
      <c r="SKE9" s="112"/>
      <c r="SKF9" s="112"/>
      <c r="SKG9" s="112"/>
      <c r="SKH9" s="112"/>
      <c r="SKI9" s="112"/>
      <c r="SKJ9" s="112"/>
      <c r="SKK9" s="112"/>
      <c r="SKL9" s="112"/>
      <c r="SKM9" s="112"/>
      <c r="SKN9" s="112"/>
      <c r="SKO9" s="112"/>
      <c r="SKP9" s="112"/>
      <c r="SKQ9" s="112"/>
      <c r="SKR9" s="112"/>
      <c r="SKS9" s="112"/>
      <c r="SKT9" s="112"/>
      <c r="SKU9" s="112"/>
      <c r="SKV9" s="112"/>
      <c r="SKW9" s="112"/>
      <c r="SKX9" s="112"/>
      <c r="SKY9" s="112"/>
      <c r="SKZ9" s="112"/>
      <c r="SLA9" s="112"/>
      <c r="SLB9" s="112"/>
      <c r="SLC9" s="112"/>
      <c r="SLD9" s="112"/>
      <c r="SLE9" s="112"/>
      <c r="SLF9" s="112"/>
      <c r="SLG9" s="112"/>
      <c r="SLH9" s="112"/>
      <c r="SLI9" s="112"/>
      <c r="SLJ9" s="112"/>
      <c r="SLK9" s="112"/>
      <c r="SLL9" s="112"/>
      <c r="SLM9" s="112"/>
      <c r="SLN9" s="112"/>
      <c r="SLO9" s="112"/>
      <c r="SLP9" s="112"/>
      <c r="SLQ9" s="112"/>
      <c r="SLR9" s="112"/>
      <c r="SLS9" s="112"/>
      <c r="SLT9" s="112"/>
      <c r="SLU9" s="112"/>
      <c r="SLV9" s="112"/>
      <c r="SLW9" s="112"/>
      <c r="SLX9" s="112"/>
      <c r="SLY9" s="112"/>
      <c r="SLZ9" s="112"/>
      <c r="SMA9" s="112"/>
      <c r="SMB9" s="112"/>
      <c r="SMC9" s="112"/>
      <c r="SMD9" s="112"/>
      <c r="SME9" s="112"/>
      <c r="SMF9" s="112"/>
      <c r="SMG9" s="112"/>
      <c r="SMH9" s="112"/>
      <c r="SMI9" s="112"/>
      <c r="SMJ9" s="112"/>
      <c r="SMK9" s="112"/>
      <c r="SML9" s="112"/>
      <c r="SMM9" s="112"/>
      <c r="SMN9" s="112"/>
      <c r="SMO9" s="112"/>
      <c r="SMP9" s="112"/>
      <c r="SMQ9" s="112"/>
      <c r="SMR9" s="112"/>
      <c r="SMS9" s="112"/>
      <c r="SMT9" s="112"/>
      <c r="SMU9" s="112"/>
      <c r="SMV9" s="112"/>
      <c r="SMW9" s="112"/>
      <c r="SMX9" s="112"/>
      <c r="SMY9" s="112"/>
      <c r="SMZ9" s="112"/>
      <c r="SNA9" s="112"/>
      <c r="SNB9" s="112"/>
      <c r="SNC9" s="112"/>
      <c r="SND9" s="112"/>
      <c r="SNE9" s="112"/>
      <c r="SNF9" s="112"/>
      <c r="SNG9" s="112"/>
      <c r="SNH9" s="112"/>
      <c r="SNI9" s="112"/>
      <c r="SNJ9" s="112"/>
      <c r="SNK9" s="112"/>
      <c r="SNL9" s="112"/>
      <c r="SNM9" s="112"/>
      <c r="SNN9" s="112"/>
      <c r="SNO9" s="112"/>
      <c r="SNP9" s="112"/>
      <c r="SNQ9" s="112"/>
      <c r="SNR9" s="112"/>
      <c r="SNS9" s="112"/>
      <c r="SNT9" s="112"/>
      <c r="SNU9" s="112"/>
      <c r="SNV9" s="112"/>
      <c r="SNW9" s="112"/>
      <c r="SNX9" s="112"/>
      <c r="SNY9" s="112"/>
      <c r="SNZ9" s="112"/>
      <c r="SOA9" s="112"/>
      <c r="SOB9" s="112"/>
      <c r="SOC9" s="112"/>
      <c r="SOD9" s="112"/>
      <c r="SOE9" s="112"/>
      <c r="SOF9" s="112"/>
      <c r="SOG9" s="112"/>
      <c r="SOH9" s="112"/>
      <c r="SOI9" s="112"/>
      <c r="SOJ9" s="112"/>
      <c r="SOK9" s="112"/>
      <c r="SOL9" s="112"/>
      <c r="SOM9" s="112"/>
      <c r="SON9" s="112"/>
      <c r="SOO9" s="112"/>
      <c r="SOP9" s="112"/>
      <c r="SOQ9" s="112"/>
      <c r="SOR9" s="112"/>
      <c r="SOS9" s="112"/>
      <c r="SOT9" s="112"/>
      <c r="SOU9" s="112"/>
      <c r="SOV9" s="112"/>
      <c r="SOW9" s="112"/>
      <c r="SOX9" s="112"/>
      <c r="SOY9" s="112"/>
      <c r="SOZ9" s="112"/>
      <c r="SPA9" s="112"/>
      <c r="SPB9" s="112"/>
      <c r="SPC9" s="112"/>
      <c r="SPD9" s="112"/>
      <c r="SPE9" s="112"/>
      <c r="SPF9" s="112"/>
      <c r="SPG9" s="112"/>
      <c r="SPH9" s="112"/>
      <c r="SPI9" s="112"/>
      <c r="SPJ9" s="112"/>
      <c r="SPK9" s="112"/>
      <c r="SPL9" s="112"/>
      <c r="SPM9" s="112"/>
      <c r="SPN9" s="112"/>
      <c r="SPO9" s="112"/>
      <c r="SPP9" s="112"/>
      <c r="SPQ9" s="112"/>
      <c r="SPR9" s="112"/>
      <c r="SPS9" s="112"/>
      <c r="SPT9" s="112"/>
      <c r="SPU9" s="112"/>
      <c r="SPV9" s="112"/>
      <c r="SPW9" s="112"/>
      <c r="SPX9" s="112"/>
      <c r="SPY9" s="112"/>
      <c r="SPZ9" s="112"/>
      <c r="SQA9" s="112"/>
      <c r="SQB9" s="112"/>
      <c r="SQC9" s="112"/>
      <c r="SQD9" s="112"/>
      <c r="SQE9" s="112"/>
      <c r="SQF9" s="112"/>
      <c r="SQG9" s="112"/>
      <c r="SQH9" s="112"/>
      <c r="SQI9" s="112"/>
      <c r="SQJ9" s="112"/>
      <c r="SQK9" s="112"/>
      <c r="SQL9" s="112"/>
      <c r="SQM9" s="112"/>
      <c r="SQN9" s="112"/>
      <c r="SQO9" s="112"/>
      <c r="SQP9" s="112"/>
      <c r="SQQ9" s="112"/>
      <c r="SQR9" s="112"/>
      <c r="SQS9" s="112"/>
      <c r="SQT9" s="112"/>
      <c r="SQU9" s="112"/>
      <c r="SQV9" s="112"/>
      <c r="SQW9" s="112"/>
      <c r="SQX9" s="112"/>
      <c r="SQY9" s="112"/>
      <c r="SQZ9" s="112"/>
      <c r="SRA9" s="112"/>
      <c r="SRB9" s="112"/>
      <c r="SRC9" s="112"/>
      <c r="SRD9" s="112"/>
      <c r="SRE9" s="112"/>
      <c r="SRF9" s="112"/>
      <c r="SRG9" s="112"/>
      <c r="SRH9" s="112"/>
      <c r="SRI9" s="112"/>
      <c r="SRJ9" s="112"/>
      <c r="SRK9" s="112"/>
      <c r="SRL9" s="112"/>
      <c r="SRM9" s="112"/>
      <c r="SRN9" s="112"/>
      <c r="SRO9" s="112"/>
      <c r="SRP9" s="112"/>
      <c r="SRQ9" s="112"/>
      <c r="SRR9" s="112"/>
      <c r="SRS9" s="112"/>
      <c r="SRT9" s="112"/>
      <c r="SRU9" s="112"/>
      <c r="SRV9" s="112"/>
      <c r="SRW9" s="112"/>
      <c r="SRX9" s="112"/>
      <c r="SRY9" s="112"/>
      <c r="SRZ9" s="112"/>
      <c r="SSA9" s="112"/>
      <c r="SSB9" s="112"/>
      <c r="SSC9" s="112"/>
      <c r="SSD9" s="112"/>
      <c r="SSE9" s="112"/>
      <c r="SSF9" s="112"/>
      <c r="SSG9" s="112"/>
      <c r="SSH9" s="112"/>
      <c r="SSI9" s="112"/>
      <c r="SSJ9" s="112"/>
      <c r="SSK9" s="112"/>
      <c r="SSL9" s="112"/>
      <c r="SSM9" s="112"/>
      <c r="SSN9" s="112"/>
      <c r="SSO9" s="112"/>
      <c r="SSP9" s="112"/>
      <c r="SSQ9" s="112"/>
      <c r="SSR9" s="112"/>
      <c r="SSS9" s="112"/>
      <c r="SST9" s="112"/>
      <c r="SSU9" s="112"/>
      <c r="SSV9" s="112"/>
      <c r="SSW9" s="112"/>
      <c r="SSX9" s="112"/>
      <c r="SSY9" s="112"/>
      <c r="SSZ9" s="112"/>
      <c r="STA9" s="112"/>
      <c r="STB9" s="112"/>
      <c r="STC9" s="112"/>
      <c r="STD9" s="112"/>
      <c r="STE9" s="112"/>
      <c r="STF9" s="112"/>
      <c r="STG9" s="112"/>
      <c r="STH9" s="112"/>
      <c r="STI9" s="112"/>
      <c r="STJ9" s="112"/>
      <c r="STK9" s="112"/>
      <c r="STL9" s="112"/>
      <c r="STM9" s="112"/>
      <c r="STN9" s="112"/>
      <c r="STO9" s="112"/>
      <c r="STP9" s="112"/>
      <c r="STQ9" s="112"/>
      <c r="STR9" s="112"/>
      <c r="STS9" s="112"/>
      <c r="STT9" s="112"/>
      <c r="STU9" s="112"/>
      <c r="STV9" s="112"/>
      <c r="STW9" s="112"/>
      <c r="STX9" s="112"/>
      <c r="STY9" s="112"/>
      <c r="STZ9" s="112"/>
      <c r="SUA9" s="112"/>
      <c r="SUB9" s="112"/>
      <c r="SUC9" s="112"/>
      <c r="SUD9" s="112"/>
      <c r="SUE9" s="112"/>
      <c r="SUF9" s="112"/>
      <c r="SUG9" s="112"/>
      <c r="SUH9" s="112"/>
      <c r="SUI9" s="112"/>
      <c r="SUJ9" s="112"/>
      <c r="SUK9" s="112"/>
      <c r="SUL9" s="112"/>
      <c r="SUM9" s="112"/>
      <c r="SUN9" s="112"/>
      <c r="SUO9" s="112"/>
      <c r="SUP9" s="112"/>
      <c r="SUQ9" s="112"/>
      <c r="SUR9" s="112"/>
      <c r="SUS9" s="112"/>
      <c r="SUT9" s="112"/>
      <c r="SUU9" s="112"/>
      <c r="SUV9" s="112"/>
      <c r="SUW9" s="112"/>
      <c r="SUX9" s="112"/>
      <c r="SUY9" s="112"/>
      <c r="SUZ9" s="112"/>
      <c r="SVA9" s="112"/>
      <c r="SVB9" s="112"/>
      <c r="SVC9" s="112"/>
      <c r="SVD9" s="112"/>
      <c r="SVE9" s="112"/>
      <c r="SVF9" s="112"/>
      <c r="SVG9" s="112"/>
      <c r="SVH9" s="112"/>
      <c r="SVI9" s="112"/>
      <c r="SVJ9" s="112"/>
      <c r="SVK9" s="112"/>
      <c r="SVL9" s="112"/>
      <c r="SVM9" s="112"/>
      <c r="SVN9" s="112"/>
      <c r="SVO9" s="112"/>
      <c r="SVP9" s="112"/>
      <c r="SVQ9" s="112"/>
      <c r="SVR9" s="112"/>
      <c r="SVS9" s="112"/>
      <c r="SVT9" s="112"/>
      <c r="SVU9" s="112"/>
      <c r="SVV9" s="112"/>
      <c r="SVW9" s="112"/>
      <c r="SVX9" s="112"/>
      <c r="SVY9" s="112"/>
      <c r="SVZ9" s="112"/>
      <c r="SWA9" s="112"/>
      <c r="SWB9" s="112"/>
      <c r="SWC9" s="112"/>
      <c r="SWD9" s="112"/>
      <c r="SWE9" s="112"/>
      <c r="SWF9" s="112"/>
      <c r="SWG9" s="112"/>
      <c r="SWH9" s="112"/>
      <c r="SWI9" s="112"/>
      <c r="SWJ9" s="112"/>
      <c r="SWK9" s="112"/>
      <c r="SWL9" s="112"/>
      <c r="SWM9" s="112"/>
      <c r="SWN9" s="112"/>
      <c r="SWO9" s="112"/>
      <c r="SWP9" s="112"/>
      <c r="SWQ9" s="112"/>
      <c r="SWR9" s="112"/>
      <c r="SWS9" s="112"/>
      <c r="SWT9" s="112"/>
      <c r="SWU9" s="112"/>
      <c r="SWV9" s="112"/>
      <c r="SWW9" s="112"/>
      <c r="SWX9" s="112"/>
      <c r="SWY9" s="112"/>
      <c r="SWZ9" s="112"/>
      <c r="SXA9" s="112"/>
      <c r="SXB9" s="112"/>
      <c r="SXC9" s="112"/>
      <c r="SXD9" s="112"/>
      <c r="SXE9" s="112"/>
      <c r="SXF9" s="112"/>
      <c r="SXG9" s="112"/>
      <c r="SXH9" s="112"/>
      <c r="SXI9" s="112"/>
      <c r="SXJ9" s="112"/>
      <c r="SXK9" s="112"/>
      <c r="SXL9" s="112"/>
      <c r="SXM9" s="112"/>
      <c r="SXN9" s="112"/>
      <c r="SXO9" s="112"/>
      <c r="SXP9" s="112"/>
      <c r="SXQ9" s="112"/>
      <c r="SXR9" s="112"/>
      <c r="SXS9" s="112"/>
      <c r="SXT9" s="112"/>
      <c r="SXU9" s="112"/>
      <c r="SXV9" s="112"/>
      <c r="SXW9" s="112"/>
      <c r="SXX9" s="112"/>
      <c r="SXY9" s="112"/>
      <c r="SXZ9" s="112"/>
      <c r="SYA9" s="112"/>
      <c r="SYB9" s="112"/>
      <c r="SYC9" s="112"/>
      <c r="SYD9" s="112"/>
      <c r="SYE9" s="112"/>
      <c r="SYF9" s="112"/>
      <c r="SYG9" s="112"/>
      <c r="SYH9" s="112"/>
      <c r="SYI9" s="112"/>
      <c r="SYJ9" s="112"/>
      <c r="SYK9" s="112"/>
      <c r="SYL9" s="112"/>
      <c r="SYM9" s="112"/>
      <c r="SYN9" s="112"/>
      <c r="SYO9" s="112"/>
      <c r="SYP9" s="112"/>
      <c r="SYQ9" s="112"/>
      <c r="SYR9" s="112"/>
      <c r="SYS9" s="112"/>
      <c r="SYT9" s="112"/>
      <c r="SYU9" s="112"/>
      <c r="SYV9" s="112"/>
      <c r="SYW9" s="112"/>
      <c r="SYX9" s="112"/>
      <c r="SYY9" s="112"/>
      <c r="SYZ9" s="112"/>
      <c r="SZA9" s="112"/>
      <c r="SZB9" s="112"/>
      <c r="SZC9" s="112"/>
      <c r="SZD9" s="112"/>
      <c r="SZE9" s="112"/>
      <c r="SZF9" s="112"/>
      <c r="SZG9" s="112"/>
      <c r="SZH9" s="112"/>
      <c r="SZI9" s="112"/>
      <c r="SZJ9" s="112"/>
      <c r="SZK9" s="112"/>
      <c r="SZL9" s="112"/>
      <c r="SZM9" s="112"/>
      <c r="SZN9" s="112"/>
      <c r="SZO9" s="112"/>
      <c r="SZP9" s="112"/>
      <c r="SZQ9" s="112"/>
      <c r="SZR9" s="112"/>
      <c r="SZS9" s="112"/>
      <c r="SZT9" s="112"/>
      <c r="SZU9" s="112"/>
      <c r="SZV9" s="112"/>
      <c r="SZW9" s="112"/>
      <c r="SZX9" s="112"/>
      <c r="SZY9" s="112"/>
      <c r="SZZ9" s="112"/>
      <c r="TAA9" s="112"/>
      <c r="TAB9" s="112"/>
      <c r="TAC9" s="112"/>
      <c r="TAD9" s="112"/>
      <c r="TAE9" s="112"/>
      <c r="TAF9" s="112"/>
      <c r="TAG9" s="112"/>
      <c r="TAH9" s="112"/>
      <c r="TAI9" s="112"/>
      <c r="TAJ9" s="112"/>
      <c r="TAK9" s="112"/>
      <c r="TAL9" s="112"/>
      <c r="TAM9" s="112"/>
      <c r="TAN9" s="112"/>
      <c r="TAO9" s="112"/>
      <c r="TAP9" s="112"/>
      <c r="TAQ9" s="112"/>
      <c r="TAR9" s="112"/>
      <c r="TAS9" s="112"/>
      <c r="TAT9" s="112"/>
      <c r="TAU9" s="112"/>
      <c r="TAV9" s="112"/>
      <c r="TAW9" s="112"/>
      <c r="TAX9" s="112"/>
      <c r="TAY9" s="112"/>
      <c r="TAZ9" s="112"/>
      <c r="TBA9" s="112"/>
      <c r="TBB9" s="112"/>
      <c r="TBC9" s="112"/>
      <c r="TBD9" s="112"/>
      <c r="TBE9" s="112"/>
      <c r="TBF9" s="112"/>
      <c r="TBG9" s="112"/>
      <c r="TBH9" s="112"/>
      <c r="TBI9" s="112"/>
      <c r="TBJ9" s="112"/>
      <c r="TBK9" s="112"/>
      <c r="TBL9" s="112"/>
      <c r="TBM9" s="112"/>
      <c r="TBN9" s="112"/>
      <c r="TBO9" s="112"/>
      <c r="TBP9" s="112"/>
      <c r="TBQ9" s="112"/>
      <c r="TBR9" s="112"/>
      <c r="TBS9" s="112"/>
      <c r="TBT9" s="112"/>
      <c r="TBU9" s="112"/>
      <c r="TBV9" s="112"/>
      <c r="TBW9" s="112"/>
      <c r="TBX9" s="112"/>
      <c r="TBY9" s="112"/>
      <c r="TBZ9" s="112"/>
      <c r="TCA9" s="112"/>
      <c r="TCB9" s="112"/>
      <c r="TCC9" s="112"/>
      <c r="TCD9" s="112"/>
      <c r="TCE9" s="112"/>
      <c r="TCF9" s="112"/>
      <c r="TCG9" s="112"/>
      <c r="TCH9" s="112"/>
      <c r="TCI9" s="112"/>
      <c r="TCJ9" s="112"/>
      <c r="TCK9" s="112"/>
      <c r="TCL9" s="112"/>
      <c r="TCM9" s="112"/>
      <c r="TCN9" s="112"/>
      <c r="TCO9" s="112"/>
      <c r="TCP9" s="112"/>
      <c r="TCQ9" s="112"/>
      <c r="TCR9" s="112"/>
      <c r="TCS9" s="112"/>
      <c r="TCT9" s="112"/>
      <c r="TCU9" s="112"/>
      <c r="TCV9" s="112"/>
      <c r="TCW9" s="112"/>
      <c r="TCX9" s="112"/>
      <c r="TCY9" s="112"/>
      <c r="TCZ9" s="112"/>
      <c r="TDA9" s="112"/>
      <c r="TDB9" s="112"/>
      <c r="TDC9" s="112"/>
      <c r="TDD9" s="112"/>
      <c r="TDE9" s="112"/>
      <c r="TDF9" s="112"/>
      <c r="TDG9" s="112"/>
      <c r="TDH9" s="112"/>
      <c r="TDI9" s="112"/>
      <c r="TDJ9" s="112"/>
      <c r="TDK9" s="112"/>
      <c r="TDL9" s="112"/>
      <c r="TDM9" s="112"/>
      <c r="TDN9" s="112"/>
      <c r="TDO9" s="112"/>
      <c r="TDP9" s="112"/>
      <c r="TDQ9" s="112"/>
      <c r="TDR9" s="112"/>
      <c r="TDS9" s="112"/>
      <c r="TDT9" s="112"/>
      <c r="TDU9" s="112"/>
      <c r="TDV9" s="112"/>
      <c r="TDW9" s="112"/>
      <c r="TDX9" s="112"/>
      <c r="TDY9" s="112"/>
      <c r="TDZ9" s="112"/>
      <c r="TEA9" s="112"/>
      <c r="TEB9" s="112"/>
      <c r="TEC9" s="112"/>
      <c r="TED9" s="112"/>
      <c r="TEE9" s="112"/>
      <c r="TEF9" s="112"/>
      <c r="TEG9" s="112"/>
      <c r="TEH9" s="112"/>
      <c r="TEI9" s="112"/>
      <c r="TEJ9" s="112"/>
      <c r="TEK9" s="112"/>
      <c r="TEL9" s="112"/>
      <c r="TEM9" s="112"/>
      <c r="TEN9" s="112"/>
      <c r="TEO9" s="112"/>
      <c r="TEP9" s="112"/>
      <c r="TEQ9" s="112"/>
      <c r="TER9" s="112"/>
      <c r="TES9" s="112"/>
      <c r="TET9" s="112"/>
      <c r="TEU9" s="112"/>
      <c r="TEV9" s="112"/>
      <c r="TEW9" s="112"/>
      <c r="TEX9" s="112"/>
      <c r="TEY9" s="112"/>
      <c r="TEZ9" s="112"/>
      <c r="TFA9" s="112"/>
      <c r="TFB9" s="112"/>
      <c r="TFC9" s="112"/>
      <c r="TFD9" s="112"/>
      <c r="TFE9" s="112"/>
      <c r="TFF9" s="112"/>
      <c r="TFG9" s="112"/>
      <c r="TFH9" s="112"/>
      <c r="TFI9" s="112"/>
      <c r="TFJ9" s="112"/>
      <c r="TFK9" s="112"/>
      <c r="TFL9" s="112"/>
      <c r="TFM9" s="112"/>
      <c r="TFN9" s="112"/>
      <c r="TFO9" s="112"/>
      <c r="TFP9" s="112"/>
      <c r="TFQ9" s="112"/>
      <c r="TFR9" s="112"/>
      <c r="TFS9" s="112"/>
      <c r="TFT9" s="112"/>
      <c r="TFU9" s="112"/>
      <c r="TFV9" s="112"/>
      <c r="TFW9" s="112"/>
      <c r="TFX9" s="112"/>
      <c r="TFY9" s="112"/>
      <c r="TFZ9" s="112"/>
      <c r="TGA9" s="112"/>
      <c r="TGB9" s="112"/>
      <c r="TGC9" s="112"/>
      <c r="TGD9" s="112"/>
      <c r="TGE9" s="112"/>
      <c r="TGF9" s="112"/>
      <c r="TGG9" s="112"/>
      <c r="TGH9" s="112"/>
      <c r="TGI9" s="112"/>
      <c r="TGJ9" s="112"/>
      <c r="TGK9" s="112"/>
      <c r="TGL9" s="112"/>
      <c r="TGM9" s="112"/>
      <c r="TGN9" s="112"/>
      <c r="TGO9" s="112"/>
      <c r="TGP9" s="112"/>
      <c r="TGQ9" s="112"/>
      <c r="TGR9" s="112"/>
      <c r="TGS9" s="112"/>
      <c r="TGT9" s="112"/>
      <c r="TGU9" s="112"/>
      <c r="TGV9" s="112"/>
      <c r="TGW9" s="112"/>
      <c r="TGX9" s="112"/>
      <c r="TGY9" s="112"/>
      <c r="TGZ9" s="112"/>
      <c r="THA9" s="112"/>
      <c r="THB9" s="112"/>
      <c r="THC9" s="112"/>
      <c r="THD9" s="112"/>
      <c r="THE9" s="112"/>
      <c r="THF9" s="112"/>
      <c r="THG9" s="112"/>
      <c r="THH9" s="112"/>
      <c r="THI9" s="112"/>
      <c r="THJ9" s="112"/>
      <c r="THK9" s="112"/>
      <c r="THL9" s="112"/>
      <c r="THM9" s="112"/>
      <c r="THN9" s="112"/>
      <c r="THO9" s="112"/>
      <c r="THP9" s="112"/>
      <c r="THQ9" s="112"/>
      <c r="THR9" s="112"/>
      <c r="THS9" s="112"/>
      <c r="THT9" s="112"/>
      <c r="THU9" s="112"/>
      <c r="THV9" s="112"/>
      <c r="THW9" s="112"/>
      <c r="THX9" s="112"/>
      <c r="THY9" s="112"/>
      <c r="THZ9" s="112"/>
      <c r="TIA9" s="112"/>
      <c r="TIB9" s="112"/>
      <c r="TIC9" s="112"/>
      <c r="TID9" s="112"/>
      <c r="TIE9" s="112"/>
      <c r="TIF9" s="112"/>
      <c r="TIG9" s="112"/>
      <c r="TIH9" s="112"/>
      <c r="TII9" s="112"/>
      <c r="TIJ9" s="112"/>
      <c r="TIK9" s="112"/>
      <c r="TIL9" s="112"/>
      <c r="TIM9" s="112"/>
      <c r="TIN9" s="112"/>
      <c r="TIO9" s="112"/>
      <c r="TIP9" s="112"/>
      <c r="TIQ9" s="112"/>
      <c r="TIR9" s="112"/>
      <c r="TIS9" s="112"/>
      <c r="TIT9" s="112"/>
      <c r="TIU9" s="112"/>
      <c r="TIV9" s="112"/>
      <c r="TIW9" s="112"/>
      <c r="TIX9" s="112"/>
      <c r="TIY9" s="112"/>
      <c r="TIZ9" s="112"/>
      <c r="TJA9" s="112"/>
      <c r="TJB9" s="112"/>
      <c r="TJC9" s="112"/>
      <c r="TJD9" s="112"/>
      <c r="TJE9" s="112"/>
      <c r="TJF9" s="112"/>
      <c r="TJG9" s="112"/>
      <c r="TJH9" s="112"/>
      <c r="TJI9" s="112"/>
      <c r="TJJ9" s="112"/>
      <c r="TJK9" s="112"/>
      <c r="TJL9" s="112"/>
      <c r="TJM9" s="112"/>
      <c r="TJN9" s="112"/>
      <c r="TJO9" s="112"/>
      <c r="TJP9" s="112"/>
      <c r="TJQ9" s="112"/>
      <c r="TJR9" s="112"/>
      <c r="TJS9" s="112"/>
      <c r="TJT9" s="112"/>
      <c r="TJU9" s="112"/>
      <c r="TJV9" s="112"/>
      <c r="TJW9" s="112"/>
      <c r="TJX9" s="112"/>
      <c r="TJY9" s="112"/>
      <c r="TJZ9" s="112"/>
      <c r="TKA9" s="112"/>
      <c r="TKB9" s="112"/>
      <c r="TKC9" s="112"/>
      <c r="TKD9" s="112"/>
      <c r="TKE9" s="112"/>
      <c r="TKF9" s="112"/>
      <c r="TKG9" s="112"/>
      <c r="TKH9" s="112"/>
      <c r="TKI9" s="112"/>
      <c r="TKJ9" s="112"/>
      <c r="TKK9" s="112"/>
      <c r="TKL9" s="112"/>
      <c r="TKM9" s="112"/>
      <c r="TKN9" s="112"/>
      <c r="TKO9" s="112"/>
      <c r="TKP9" s="112"/>
      <c r="TKQ9" s="112"/>
      <c r="TKR9" s="112"/>
      <c r="TKS9" s="112"/>
      <c r="TKT9" s="112"/>
      <c r="TKU9" s="112"/>
      <c r="TKV9" s="112"/>
      <c r="TKW9" s="112"/>
      <c r="TKX9" s="112"/>
      <c r="TKY9" s="112"/>
      <c r="TKZ9" s="112"/>
      <c r="TLA9" s="112"/>
      <c r="TLB9" s="112"/>
      <c r="TLC9" s="112"/>
      <c r="TLD9" s="112"/>
      <c r="TLE9" s="112"/>
      <c r="TLF9" s="112"/>
      <c r="TLG9" s="112"/>
      <c r="TLH9" s="112"/>
      <c r="TLI9" s="112"/>
      <c r="TLJ9" s="112"/>
      <c r="TLK9" s="112"/>
      <c r="TLL9" s="112"/>
      <c r="TLM9" s="112"/>
      <c r="TLN9" s="112"/>
      <c r="TLO9" s="112"/>
      <c r="TLP9" s="112"/>
      <c r="TLQ9" s="112"/>
      <c r="TLR9" s="112"/>
      <c r="TLS9" s="112"/>
      <c r="TLT9" s="112"/>
      <c r="TLU9" s="112"/>
      <c r="TLV9" s="112"/>
      <c r="TLW9" s="112"/>
      <c r="TLX9" s="112"/>
      <c r="TLY9" s="112"/>
      <c r="TLZ9" s="112"/>
      <c r="TMA9" s="112"/>
      <c r="TMB9" s="112"/>
      <c r="TMC9" s="112"/>
      <c r="TMD9" s="112"/>
      <c r="TME9" s="112"/>
      <c r="TMF9" s="112"/>
      <c r="TMG9" s="112"/>
      <c r="TMH9" s="112"/>
      <c r="TMI9" s="112"/>
      <c r="TMJ9" s="112"/>
      <c r="TMK9" s="112"/>
      <c r="TML9" s="112"/>
      <c r="TMM9" s="112"/>
      <c r="TMN9" s="112"/>
      <c r="TMO9" s="112"/>
      <c r="TMP9" s="112"/>
      <c r="TMQ9" s="112"/>
      <c r="TMR9" s="112"/>
      <c r="TMS9" s="112"/>
      <c r="TMT9" s="112"/>
      <c r="TMU9" s="112"/>
      <c r="TMV9" s="112"/>
      <c r="TMW9" s="112"/>
      <c r="TMX9" s="112"/>
      <c r="TMY9" s="112"/>
      <c r="TMZ9" s="112"/>
      <c r="TNA9" s="112"/>
      <c r="TNB9" s="112"/>
      <c r="TNC9" s="112"/>
      <c r="TND9" s="112"/>
      <c r="TNE9" s="112"/>
      <c r="TNF9" s="112"/>
      <c r="TNG9" s="112"/>
      <c r="TNH9" s="112"/>
      <c r="TNI9" s="112"/>
      <c r="TNJ9" s="112"/>
      <c r="TNK9" s="112"/>
      <c r="TNL9" s="112"/>
      <c r="TNM9" s="112"/>
      <c r="TNN9" s="112"/>
      <c r="TNO9" s="112"/>
      <c r="TNP9" s="112"/>
      <c r="TNQ9" s="112"/>
      <c r="TNR9" s="112"/>
      <c r="TNS9" s="112"/>
      <c r="TNT9" s="112"/>
      <c r="TNU9" s="112"/>
      <c r="TNV9" s="112"/>
      <c r="TNW9" s="112"/>
      <c r="TNX9" s="112"/>
      <c r="TNY9" s="112"/>
      <c r="TNZ9" s="112"/>
      <c r="TOA9" s="112"/>
      <c r="TOB9" s="112"/>
      <c r="TOC9" s="112"/>
      <c r="TOD9" s="112"/>
      <c r="TOE9" s="112"/>
      <c r="TOF9" s="112"/>
      <c r="TOG9" s="112"/>
      <c r="TOH9" s="112"/>
      <c r="TOI9" s="112"/>
      <c r="TOJ9" s="112"/>
      <c r="TOK9" s="112"/>
      <c r="TOL9" s="112"/>
      <c r="TOM9" s="112"/>
      <c r="TON9" s="112"/>
      <c r="TOO9" s="112"/>
      <c r="TOP9" s="112"/>
      <c r="TOQ9" s="112"/>
      <c r="TOR9" s="112"/>
      <c r="TOS9" s="112"/>
      <c r="TOT9" s="112"/>
      <c r="TOU9" s="112"/>
      <c r="TOV9" s="112"/>
      <c r="TOW9" s="112"/>
      <c r="TOX9" s="112"/>
      <c r="TOY9" s="112"/>
      <c r="TOZ9" s="112"/>
      <c r="TPA9" s="112"/>
      <c r="TPB9" s="112"/>
      <c r="TPC9" s="112"/>
      <c r="TPD9" s="112"/>
      <c r="TPE9" s="112"/>
      <c r="TPF9" s="112"/>
      <c r="TPG9" s="112"/>
      <c r="TPH9" s="112"/>
      <c r="TPI9" s="112"/>
      <c r="TPJ9" s="112"/>
      <c r="TPK9" s="112"/>
      <c r="TPL9" s="112"/>
      <c r="TPM9" s="112"/>
      <c r="TPN9" s="112"/>
      <c r="TPO9" s="112"/>
      <c r="TPP9" s="112"/>
      <c r="TPQ9" s="112"/>
      <c r="TPR9" s="112"/>
      <c r="TPS9" s="112"/>
      <c r="TPT9" s="112"/>
      <c r="TPU9" s="112"/>
      <c r="TPV9" s="112"/>
      <c r="TPW9" s="112"/>
      <c r="TPX9" s="112"/>
      <c r="TPY9" s="112"/>
      <c r="TPZ9" s="112"/>
      <c r="TQA9" s="112"/>
      <c r="TQB9" s="112"/>
      <c r="TQC9" s="112"/>
      <c r="TQD9" s="112"/>
      <c r="TQE9" s="112"/>
      <c r="TQF9" s="112"/>
      <c r="TQG9" s="112"/>
      <c r="TQH9" s="112"/>
      <c r="TQI9" s="112"/>
      <c r="TQJ9" s="112"/>
      <c r="TQK9" s="112"/>
      <c r="TQL9" s="112"/>
      <c r="TQM9" s="112"/>
      <c r="TQN9" s="112"/>
      <c r="TQO9" s="112"/>
      <c r="TQP9" s="112"/>
      <c r="TQQ9" s="112"/>
      <c r="TQR9" s="112"/>
      <c r="TQS9" s="112"/>
      <c r="TQT9" s="112"/>
      <c r="TQU9" s="112"/>
      <c r="TQV9" s="112"/>
      <c r="TQW9" s="112"/>
      <c r="TQX9" s="112"/>
      <c r="TQY9" s="112"/>
      <c r="TQZ9" s="112"/>
      <c r="TRA9" s="112"/>
      <c r="TRB9" s="112"/>
      <c r="TRC9" s="112"/>
      <c r="TRD9" s="112"/>
      <c r="TRE9" s="112"/>
      <c r="TRF9" s="112"/>
      <c r="TRG9" s="112"/>
      <c r="TRH9" s="112"/>
      <c r="TRI9" s="112"/>
      <c r="TRJ9" s="112"/>
      <c r="TRK9" s="112"/>
      <c r="TRL9" s="112"/>
      <c r="TRM9" s="112"/>
      <c r="TRN9" s="112"/>
      <c r="TRO9" s="112"/>
      <c r="TRP9" s="112"/>
      <c r="TRQ9" s="112"/>
      <c r="TRR9" s="112"/>
      <c r="TRS9" s="112"/>
      <c r="TRT9" s="112"/>
      <c r="TRU9" s="112"/>
      <c r="TRV9" s="112"/>
      <c r="TRW9" s="112"/>
      <c r="TRX9" s="112"/>
      <c r="TRY9" s="112"/>
      <c r="TRZ9" s="112"/>
      <c r="TSA9" s="112"/>
      <c r="TSB9" s="112"/>
      <c r="TSC9" s="112"/>
      <c r="TSD9" s="112"/>
      <c r="TSE9" s="112"/>
      <c r="TSF9" s="112"/>
      <c r="TSG9" s="112"/>
      <c r="TSH9" s="112"/>
      <c r="TSI9" s="112"/>
      <c r="TSJ9" s="112"/>
      <c r="TSK9" s="112"/>
      <c r="TSL9" s="112"/>
      <c r="TSM9" s="112"/>
      <c r="TSN9" s="112"/>
      <c r="TSO9" s="112"/>
      <c r="TSP9" s="112"/>
      <c r="TSQ9" s="112"/>
      <c r="TSR9" s="112"/>
      <c r="TSS9" s="112"/>
      <c r="TST9" s="112"/>
      <c r="TSU9" s="112"/>
      <c r="TSV9" s="112"/>
      <c r="TSW9" s="112"/>
      <c r="TSX9" s="112"/>
      <c r="TSY9" s="112"/>
      <c r="TSZ9" s="112"/>
      <c r="TTA9" s="112"/>
      <c r="TTB9" s="112"/>
      <c r="TTC9" s="112"/>
      <c r="TTD9" s="112"/>
      <c r="TTE9" s="112"/>
      <c r="TTF9" s="112"/>
      <c r="TTG9" s="112"/>
      <c r="TTH9" s="112"/>
      <c r="TTI9" s="112"/>
      <c r="TTJ9" s="112"/>
      <c r="TTK9" s="112"/>
      <c r="TTL9" s="112"/>
      <c r="TTM9" s="112"/>
      <c r="TTN9" s="112"/>
      <c r="TTO9" s="112"/>
      <c r="TTP9" s="112"/>
      <c r="TTQ9" s="112"/>
      <c r="TTR9" s="112"/>
      <c r="TTS9" s="112"/>
      <c r="TTT9" s="112"/>
      <c r="TTU9" s="112"/>
      <c r="TTV9" s="112"/>
      <c r="TTW9" s="112"/>
      <c r="TTX9" s="112"/>
      <c r="TTY9" s="112"/>
      <c r="TTZ9" s="112"/>
      <c r="TUA9" s="112"/>
      <c r="TUB9" s="112"/>
      <c r="TUC9" s="112"/>
      <c r="TUD9" s="112"/>
      <c r="TUE9" s="112"/>
      <c r="TUF9" s="112"/>
      <c r="TUG9" s="112"/>
      <c r="TUH9" s="112"/>
      <c r="TUI9" s="112"/>
      <c r="TUJ9" s="112"/>
      <c r="TUK9" s="112"/>
      <c r="TUL9" s="112"/>
      <c r="TUM9" s="112"/>
      <c r="TUN9" s="112"/>
      <c r="TUO9" s="112"/>
      <c r="TUP9" s="112"/>
      <c r="TUQ9" s="112"/>
      <c r="TUR9" s="112"/>
      <c r="TUS9" s="112"/>
      <c r="TUT9" s="112"/>
      <c r="TUU9" s="112"/>
      <c r="TUV9" s="112"/>
      <c r="TUW9" s="112"/>
      <c r="TUX9" s="112"/>
      <c r="TUY9" s="112"/>
      <c r="TUZ9" s="112"/>
      <c r="TVA9" s="112"/>
      <c r="TVB9" s="112"/>
      <c r="TVC9" s="112"/>
      <c r="TVD9" s="112"/>
      <c r="TVE9" s="112"/>
      <c r="TVF9" s="112"/>
      <c r="TVG9" s="112"/>
      <c r="TVH9" s="112"/>
      <c r="TVI9" s="112"/>
      <c r="TVJ9" s="112"/>
      <c r="TVK9" s="112"/>
      <c r="TVL9" s="112"/>
      <c r="TVM9" s="112"/>
      <c r="TVN9" s="112"/>
      <c r="TVO9" s="112"/>
      <c r="TVP9" s="112"/>
      <c r="TVQ9" s="112"/>
      <c r="TVR9" s="112"/>
      <c r="TVS9" s="112"/>
      <c r="TVT9" s="112"/>
      <c r="TVU9" s="112"/>
      <c r="TVV9" s="112"/>
      <c r="TVW9" s="112"/>
      <c r="TVX9" s="112"/>
      <c r="TVY9" s="112"/>
      <c r="TVZ9" s="112"/>
      <c r="TWA9" s="112"/>
      <c r="TWB9" s="112"/>
      <c r="TWC9" s="112"/>
      <c r="TWD9" s="112"/>
      <c r="TWE9" s="112"/>
      <c r="TWF9" s="112"/>
      <c r="TWG9" s="112"/>
      <c r="TWH9" s="112"/>
      <c r="TWI9" s="112"/>
      <c r="TWJ9" s="112"/>
      <c r="TWK9" s="112"/>
      <c r="TWL9" s="112"/>
      <c r="TWM9" s="112"/>
      <c r="TWN9" s="112"/>
      <c r="TWO9" s="112"/>
      <c r="TWP9" s="112"/>
      <c r="TWQ9" s="112"/>
      <c r="TWR9" s="112"/>
      <c r="TWS9" s="112"/>
      <c r="TWT9" s="112"/>
      <c r="TWU9" s="112"/>
      <c r="TWV9" s="112"/>
      <c r="TWW9" s="112"/>
      <c r="TWX9" s="112"/>
      <c r="TWY9" s="112"/>
      <c r="TWZ9" s="112"/>
      <c r="TXA9" s="112"/>
      <c r="TXB9" s="112"/>
      <c r="TXC9" s="112"/>
      <c r="TXD9" s="112"/>
      <c r="TXE9" s="112"/>
      <c r="TXF9" s="112"/>
      <c r="TXG9" s="112"/>
      <c r="TXH9" s="112"/>
      <c r="TXI9" s="112"/>
      <c r="TXJ9" s="112"/>
      <c r="TXK9" s="112"/>
      <c r="TXL9" s="112"/>
      <c r="TXM9" s="112"/>
      <c r="TXN9" s="112"/>
      <c r="TXO9" s="112"/>
      <c r="TXP9" s="112"/>
      <c r="TXQ9" s="112"/>
      <c r="TXR9" s="112"/>
      <c r="TXS9" s="112"/>
      <c r="TXT9" s="112"/>
      <c r="TXU9" s="112"/>
      <c r="TXV9" s="112"/>
      <c r="TXW9" s="112"/>
      <c r="TXX9" s="112"/>
      <c r="TXY9" s="112"/>
      <c r="TXZ9" s="112"/>
      <c r="TYA9" s="112"/>
      <c r="TYB9" s="112"/>
      <c r="TYC9" s="112"/>
      <c r="TYD9" s="112"/>
      <c r="TYE9" s="112"/>
      <c r="TYF9" s="112"/>
      <c r="TYG9" s="112"/>
      <c r="TYH9" s="112"/>
      <c r="TYI9" s="112"/>
      <c r="TYJ9" s="112"/>
      <c r="TYK9" s="112"/>
      <c r="TYL9" s="112"/>
      <c r="TYM9" s="112"/>
      <c r="TYN9" s="112"/>
      <c r="TYO9" s="112"/>
      <c r="TYP9" s="112"/>
      <c r="TYQ9" s="112"/>
      <c r="TYR9" s="112"/>
      <c r="TYS9" s="112"/>
      <c r="TYT9" s="112"/>
      <c r="TYU9" s="112"/>
      <c r="TYV9" s="112"/>
      <c r="TYW9" s="112"/>
      <c r="TYX9" s="112"/>
      <c r="TYY9" s="112"/>
      <c r="TYZ9" s="112"/>
      <c r="TZA9" s="112"/>
      <c r="TZB9" s="112"/>
      <c r="TZC9" s="112"/>
      <c r="TZD9" s="112"/>
      <c r="TZE9" s="112"/>
      <c r="TZF9" s="112"/>
      <c r="TZG9" s="112"/>
      <c r="TZH9" s="112"/>
      <c r="TZI9" s="112"/>
      <c r="TZJ9" s="112"/>
      <c r="TZK9" s="112"/>
      <c r="TZL9" s="112"/>
      <c r="TZM9" s="112"/>
      <c r="TZN9" s="112"/>
      <c r="TZO9" s="112"/>
      <c r="TZP9" s="112"/>
      <c r="TZQ9" s="112"/>
      <c r="TZR9" s="112"/>
      <c r="TZS9" s="112"/>
      <c r="TZT9" s="112"/>
      <c r="TZU9" s="112"/>
      <c r="TZV9" s="112"/>
      <c r="TZW9" s="112"/>
      <c r="TZX9" s="112"/>
      <c r="TZY9" s="112"/>
      <c r="TZZ9" s="112"/>
      <c r="UAA9" s="112"/>
      <c r="UAB9" s="112"/>
      <c r="UAC9" s="112"/>
      <c r="UAD9" s="112"/>
      <c r="UAE9" s="112"/>
      <c r="UAF9" s="112"/>
      <c r="UAG9" s="112"/>
      <c r="UAH9" s="112"/>
      <c r="UAI9" s="112"/>
      <c r="UAJ9" s="112"/>
      <c r="UAK9" s="112"/>
      <c r="UAL9" s="112"/>
      <c r="UAM9" s="112"/>
      <c r="UAN9" s="112"/>
      <c r="UAO9" s="112"/>
      <c r="UAP9" s="112"/>
      <c r="UAQ9" s="112"/>
      <c r="UAR9" s="112"/>
      <c r="UAS9" s="112"/>
      <c r="UAT9" s="112"/>
      <c r="UAU9" s="112"/>
      <c r="UAV9" s="112"/>
      <c r="UAW9" s="112"/>
      <c r="UAX9" s="112"/>
      <c r="UAY9" s="112"/>
      <c r="UAZ9" s="112"/>
      <c r="UBA9" s="112"/>
      <c r="UBB9" s="112"/>
      <c r="UBC9" s="112"/>
      <c r="UBD9" s="112"/>
      <c r="UBE9" s="112"/>
      <c r="UBF9" s="112"/>
      <c r="UBG9" s="112"/>
      <c r="UBH9" s="112"/>
      <c r="UBI9" s="112"/>
      <c r="UBJ9" s="112"/>
      <c r="UBK9" s="112"/>
      <c r="UBL9" s="112"/>
      <c r="UBM9" s="112"/>
      <c r="UBN9" s="112"/>
      <c r="UBO9" s="112"/>
      <c r="UBP9" s="112"/>
      <c r="UBQ9" s="112"/>
      <c r="UBR9" s="112"/>
      <c r="UBS9" s="112"/>
      <c r="UBT9" s="112"/>
      <c r="UBU9" s="112"/>
      <c r="UBV9" s="112"/>
      <c r="UBW9" s="112"/>
      <c r="UBX9" s="112"/>
      <c r="UBY9" s="112"/>
      <c r="UBZ9" s="112"/>
      <c r="UCA9" s="112"/>
      <c r="UCB9" s="112"/>
      <c r="UCC9" s="112"/>
      <c r="UCD9" s="112"/>
      <c r="UCE9" s="112"/>
      <c r="UCF9" s="112"/>
      <c r="UCG9" s="112"/>
      <c r="UCH9" s="112"/>
      <c r="UCI9" s="112"/>
      <c r="UCJ9" s="112"/>
      <c r="UCK9" s="112"/>
      <c r="UCL9" s="112"/>
      <c r="UCM9" s="112"/>
      <c r="UCN9" s="112"/>
      <c r="UCO9" s="112"/>
      <c r="UCP9" s="112"/>
      <c r="UCQ9" s="112"/>
      <c r="UCR9" s="112"/>
      <c r="UCS9" s="112"/>
      <c r="UCT9" s="112"/>
      <c r="UCU9" s="112"/>
      <c r="UCV9" s="112"/>
      <c r="UCW9" s="112"/>
      <c r="UCX9" s="112"/>
      <c r="UCY9" s="112"/>
      <c r="UCZ9" s="112"/>
      <c r="UDA9" s="112"/>
      <c r="UDB9" s="112"/>
      <c r="UDC9" s="112"/>
      <c r="UDD9" s="112"/>
      <c r="UDE9" s="112"/>
      <c r="UDF9" s="112"/>
      <c r="UDG9" s="112"/>
      <c r="UDH9" s="112"/>
      <c r="UDI9" s="112"/>
      <c r="UDJ9" s="112"/>
      <c r="UDK9" s="112"/>
      <c r="UDL9" s="112"/>
      <c r="UDM9" s="112"/>
      <c r="UDN9" s="112"/>
      <c r="UDO9" s="112"/>
      <c r="UDP9" s="112"/>
      <c r="UDQ9" s="112"/>
      <c r="UDR9" s="112"/>
      <c r="UDS9" s="112"/>
      <c r="UDT9" s="112"/>
      <c r="UDU9" s="112"/>
      <c r="UDV9" s="112"/>
      <c r="UDW9" s="112"/>
      <c r="UDX9" s="112"/>
      <c r="UDY9" s="112"/>
      <c r="UDZ9" s="112"/>
      <c r="UEA9" s="112"/>
      <c r="UEB9" s="112"/>
      <c r="UEC9" s="112"/>
      <c r="UED9" s="112"/>
      <c r="UEE9" s="112"/>
      <c r="UEF9" s="112"/>
      <c r="UEG9" s="112"/>
      <c r="UEH9" s="112"/>
      <c r="UEI9" s="112"/>
      <c r="UEJ9" s="112"/>
      <c r="UEK9" s="112"/>
      <c r="UEL9" s="112"/>
      <c r="UEM9" s="112"/>
      <c r="UEN9" s="112"/>
      <c r="UEO9" s="112"/>
      <c r="UEP9" s="112"/>
      <c r="UEQ9" s="112"/>
      <c r="UER9" s="112"/>
      <c r="UES9" s="112"/>
      <c r="UET9" s="112"/>
      <c r="UEU9" s="112"/>
      <c r="UEV9" s="112"/>
      <c r="UEW9" s="112"/>
      <c r="UEX9" s="112"/>
      <c r="UEY9" s="112"/>
      <c r="UEZ9" s="112"/>
      <c r="UFA9" s="112"/>
      <c r="UFB9" s="112"/>
      <c r="UFC9" s="112"/>
      <c r="UFD9" s="112"/>
      <c r="UFE9" s="112"/>
      <c r="UFF9" s="112"/>
      <c r="UFG9" s="112"/>
      <c r="UFH9" s="112"/>
      <c r="UFI9" s="112"/>
      <c r="UFJ9" s="112"/>
      <c r="UFK9" s="112"/>
      <c r="UFL9" s="112"/>
      <c r="UFM9" s="112"/>
      <c r="UFN9" s="112"/>
      <c r="UFO9" s="112"/>
      <c r="UFP9" s="112"/>
      <c r="UFQ9" s="112"/>
      <c r="UFR9" s="112"/>
      <c r="UFS9" s="112"/>
      <c r="UFT9" s="112"/>
      <c r="UFU9" s="112"/>
      <c r="UFV9" s="112"/>
      <c r="UFW9" s="112"/>
      <c r="UFX9" s="112"/>
      <c r="UFY9" s="112"/>
      <c r="UFZ9" s="112"/>
      <c r="UGA9" s="112"/>
      <c r="UGB9" s="112"/>
      <c r="UGC9" s="112"/>
      <c r="UGD9" s="112"/>
      <c r="UGE9" s="112"/>
      <c r="UGF9" s="112"/>
      <c r="UGG9" s="112"/>
      <c r="UGH9" s="112"/>
      <c r="UGI9" s="112"/>
      <c r="UGJ9" s="112"/>
      <c r="UGK9" s="112"/>
      <c r="UGL9" s="112"/>
      <c r="UGM9" s="112"/>
      <c r="UGN9" s="112"/>
      <c r="UGO9" s="112"/>
      <c r="UGP9" s="112"/>
      <c r="UGQ9" s="112"/>
      <c r="UGR9" s="112"/>
      <c r="UGS9" s="112"/>
      <c r="UGT9" s="112"/>
      <c r="UGU9" s="112"/>
      <c r="UGV9" s="112"/>
      <c r="UGW9" s="112"/>
      <c r="UGX9" s="112"/>
      <c r="UGY9" s="112"/>
      <c r="UGZ9" s="112"/>
      <c r="UHA9" s="112"/>
      <c r="UHB9" s="112"/>
      <c r="UHC9" s="112"/>
      <c r="UHD9" s="112"/>
      <c r="UHE9" s="112"/>
      <c r="UHF9" s="112"/>
      <c r="UHG9" s="112"/>
      <c r="UHH9" s="112"/>
      <c r="UHI9" s="112"/>
      <c r="UHJ9" s="112"/>
      <c r="UHK9" s="112"/>
      <c r="UHL9" s="112"/>
      <c r="UHM9" s="112"/>
      <c r="UHN9" s="112"/>
      <c r="UHO9" s="112"/>
      <c r="UHP9" s="112"/>
      <c r="UHQ9" s="112"/>
      <c r="UHR9" s="112"/>
      <c r="UHS9" s="112"/>
      <c r="UHT9" s="112"/>
      <c r="UHU9" s="112"/>
      <c r="UHV9" s="112"/>
      <c r="UHW9" s="112"/>
      <c r="UHX9" s="112"/>
      <c r="UHY9" s="112"/>
      <c r="UHZ9" s="112"/>
      <c r="UIA9" s="112"/>
      <c r="UIB9" s="112"/>
      <c r="UIC9" s="112"/>
      <c r="UID9" s="112"/>
      <c r="UIE9" s="112"/>
      <c r="UIF9" s="112"/>
      <c r="UIG9" s="112"/>
      <c r="UIH9" s="112"/>
      <c r="UII9" s="112"/>
      <c r="UIJ9" s="112"/>
      <c r="UIK9" s="112"/>
      <c r="UIL9" s="112"/>
      <c r="UIM9" s="112"/>
      <c r="UIN9" s="112"/>
      <c r="UIO9" s="112"/>
      <c r="UIP9" s="112"/>
      <c r="UIQ9" s="112"/>
      <c r="UIR9" s="112"/>
      <c r="UIS9" s="112"/>
      <c r="UIT9" s="112"/>
      <c r="UIU9" s="112"/>
      <c r="UIV9" s="112"/>
      <c r="UIW9" s="112"/>
      <c r="UIX9" s="112"/>
      <c r="UIY9" s="112"/>
      <c r="UIZ9" s="112"/>
      <c r="UJA9" s="112"/>
      <c r="UJB9" s="112"/>
      <c r="UJC9" s="112"/>
      <c r="UJD9" s="112"/>
      <c r="UJE9" s="112"/>
      <c r="UJF9" s="112"/>
      <c r="UJG9" s="112"/>
      <c r="UJH9" s="112"/>
      <c r="UJI9" s="112"/>
      <c r="UJJ9" s="112"/>
      <c r="UJK9" s="112"/>
      <c r="UJL9" s="112"/>
      <c r="UJM9" s="112"/>
      <c r="UJN9" s="112"/>
      <c r="UJO9" s="112"/>
      <c r="UJP9" s="112"/>
      <c r="UJQ9" s="112"/>
      <c r="UJR9" s="112"/>
      <c r="UJS9" s="112"/>
      <c r="UJT9" s="112"/>
      <c r="UJU9" s="112"/>
      <c r="UJV9" s="112"/>
      <c r="UJW9" s="112"/>
      <c r="UJX9" s="112"/>
      <c r="UJY9" s="112"/>
      <c r="UJZ9" s="112"/>
      <c r="UKA9" s="112"/>
      <c r="UKB9" s="112"/>
      <c r="UKC9" s="112"/>
      <c r="UKD9" s="112"/>
      <c r="UKE9" s="112"/>
      <c r="UKF9" s="112"/>
      <c r="UKG9" s="112"/>
      <c r="UKH9" s="112"/>
      <c r="UKI9" s="112"/>
      <c r="UKJ9" s="112"/>
      <c r="UKK9" s="112"/>
      <c r="UKL9" s="112"/>
      <c r="UKM9" s="112"/>
      <c r="UKN9" s="112"/>
      <c r="UKO9" s="112"/>
      <c r="UKP9" s="112"/>
      <c r="UKQ9" s="112"/>
      <c r="UKR9" s="112"/>
      <c r="UKS9" s="112"/>
      <c r="UKT9" s="112"/>
      <c r="UKU9" s="112"/>
      <c r="UKV9" s="112"/>
      <c r="UKW9" s="112"/>
      <c r="UKX9" s="112"/>
      <c r="UKY9" s="112"/>
      <c r="UKZ9" s="112"/>
      <c r="ULA9" s="112"/>
      <c r="ULB9" s="112"/>
      <c r="ULC9" s="112"/>
      <c r="ULD9" s="112"/>
      <c r="ULE9" s="112"/>
      <c r="ULF9" s="112"/>
      <c r="ULG9" s="112"/>
      <c r="ULH9" s="112"/>
      <c r="ULI9" s="112"/>
      <c r="ULJ9" s="112"/>
      <c r="ULK9" s="112"/>
      <c r="ULL9" s="112"/>
      <c r="ULM9" s="112"/>
      <c r="ULN9" s="112"/>
      <c r="ULO9" s="112"/>
      <c r="ULP9" s="112"/>
      <c r="ULQ9" s="112"/>
      <c r="ULR9" s="112"/>
      <c r="ULS9" s="112"/>
      <c r="ULT9" s="112"/>
      <c r="ULU9" s="112"/>
      <c r="ULV9" s="112"/>
      <c r="ULW9" s="112"/>
      <c r="ULX9" s="112"/>
      <c r="ULY9" s="112"/>
      <c r="ULZ9" s="112"/>
      <c r="UMA9" s="112"/>
      <c r="UMB9" s="112"/>
      <c r="UMC9" s="112"/>
      <c r="UMD9" s="112"/>
      <c r="UME9" s="112"/>
      <c r="UMF9" s="112"/>
      <c r="UMG9" s="112"/>
      <c r="UMH9" s="112"/>
      <c r="UMI9" s="112"/>
      <c r="UMJ9" s="112"/>
      <c r="UMK9" s="112"/>
      <c r="UML9" s="112"/>
      <c r="UMM9" s="112"/>
      <c r="UMN9" s="112"/>
      <c r="UMO9" s="112"/>
      <c r="UMP9" s="112"/>
      <c r="UMQ9" s="112"/>
      <c r="UMR9" s="112"/>
      <c r="UMS9" s="112"/>
      <c r="UMT9" s="112"/>
      <c r="UMU9" s="112"/>
      <c r="UMV9" s="112"/>
      <c r="UMW9" s="112"/>
      <c r="UMX9" s="112"/>
      <c r="UMY9" s="112"/>
      <c r="UMZ9" s="112"/>
      <c r="UNA9" s="112"/>
      <c r="UNB9" s="112"/>
      <c r="UNC9" s="112"/>
      <c r="UND9" s="112"/>
      <c r="UNE9" s="112"/>
      <c r="UNF9" s="112"/>
      <c r="UNG9" s="112"/>
      <c r="UNH9" s="112"/>
      <c r="UNI9" s="112"/>
      <c r="UNJ9" s="112"/>
      <c r="UNK9" s="112"/>
      <c r="UNL9" s="112"/>
      <c r="UNM9" s="112"/>
      <c r="UNN9" s="112"/>
      <c r="UNO9" s="112"/>
      <c r="UNP9" s="112"/>
      <c r="UNQ9" s="112"/>
      <c r="UNR9" s="112"/>
      <c r="UNS9" s="112"/>
      <c r="UNT9" s="112"/>
      <c r="UNU9" s="112"/>
      <c r="UNV9" s="112"/>
      <c r="UNW9" s="112"/>
      <c r="UNX9" s="112"/>
      <c r="UNY9" s="112"/>
      <c r="UNZ9" s="112"/>
      <c r="UOA9" s="112"/>
      <c r="UOB9" s="112"/>
      <c r="UOC9" s="112"/>
      <c r="UOD9" s="112"/>
      <c r="UOE9" s="112"/>
      <c r="UOF9" s="112"/>
      <c r="UOG9" s="112"/>
      <c r="UOH9" s="112"/>
      <c r="UOI9" s="112"/>
      <c r="UOJ9" s="112"/>
      <c r="UOK9" s="112"/>
      <c r="UOL9" s="112"/>
      <c r="UOM9" s="112"/>
      <c r="UON9" s="112"/>
      <c r="UOO9" s="112"/>
      <c r="UOP9" s="112"/>
      <c r="UOQ9" s="112"/>
      <c r="UOR9" s="112"/>
      <c r="UOS9" s="112"/>
      <c r="UOT9" s="112"/>
      <c r="UOU9" s="112"/>
      <c r="UOV9" s="112"/>
      <c r="UOW9" s="112"/>
      <c r="UOX9" s="112"/>
      <c r="UOY9" s="112"/>
      <c r="UOZ9" s="112"/>
      <c r="UPA9" s="112"/>
      <c r="UPB9" s="112"/>
      <c r="UPC9" s="112"/>
      <c r="UPD9" s="112"/>
      <c r="UPE9" s="112"/>
      <c r="UPF9" s="112"/>
      <c r="UPG9" s="112"/>
      <c r="UPH9" s="112"/>
      <c r="UPI9" s="112"/>
      <c r="UPJ9" s="112"/>
      <c r="UPK9" s="112"/>
      <c r="UPL9" s="112"/>
      <c r="UPM9" s="112"/>
      <c r="UPN9" s="112"/>
      <c r="UPO9" s="112"/>
      <c r="UPP9" s="112"/>
      <c r="UPQ9" s="112"/>
      <c r="UPR9" s="112"/>
      <c r="UPS9" s="112"/>
      <c r="UPT9" s="112"/>
      <c r="UPU9" s="112"/>
      <c r="UPV9" s="112"/>
      <c r="UPW9" s="112"/>
      <c r="UPX9" s="112"/>
      <c r="UPY9" s="112"/>
      <c r="UPZ9" s="112"/>
      <c r="UQA9" s="112"/>
      <c r="UQB9" s="112"/>
      <c r="UQC9" s="112"/>
      <c r="UQD9" s="112"/>
      <c r="UQE9" s="112"/>
      <c r="UQF9" s="112"/>
      <c r="UQG9" s="112"/>
      <c r="UQH9" s="112"/>
      <c r="UQI9" s="112"/>
      <c r="UQJ9" s="112"/>
      <c r="UQK9" s="112"/>
      <c r="UQL9" s="112"/>
      <c r="UQM9" s="112"/>
      <c r="UQN9" s="112"/>
      <c r="UQO9" s="112"/>
      <c r="UQP9" s="112"/>
      <c r="UQQ9" s="112"/>
      <c r="UQR9" s="112"/>
      <c r="UQS9" s="112"/>
      <c r="UQT9" s="112"/>
      <c r="UQU9" s="112"/>
      <c r="UQV9" s="112"/>
      <c r="UQW9" s="112"/>
      <c r="UQX9" s="112"/>
      <c r="UQY9" s="112"/>
      <c r="UQZ9" s="112"/>
      <c r="URA9" s="112"/>
      <c r="URB9" s="112"/>
      <c r="URC9" s="112"/>
      <c r="URD9" s="112"/>
      <c r="URE9" s="112"/>
      <c r="URF9" s="112"/>
      <c r="URG9" s="112"/>
      <c r="URH9" s="112"/>
      <c r="URI9" s="112"/>
      <c r="URJ9" s="112"/>
      <c r="URK9" s="112"/>
      <c r="URL9" s="112"/>
      <c r="URM9" s="112"/>
      <c r="URN9" s="112"/>
      <c r="URO9" s="112"/>
      <c r="URP9" s="112"/>
      <c r="URQ9" s="112"/>
      <c r="URR9" s="112"/>
      <c r="URS9" s="112"/>
      <c r="URT9" s="112"/>
      <c r="URU9" s="112"/>
      <c r="URV9" s="112"/>
      <c r="URW9" s="112"/>
      <c r="URX9" s="112"/>
      <c r="URY9" s="112"/>
      <c r="URZ9" s="112"/>
      <c r="USA9" s="112"/>
      <c r="USB9" s="112"/>
      <c r="USC9" s="112"/>
      <c r="USD9" s="112"/>
      <c r="USE9" s="112"/>
      <c r="USF9" s="112"/>
      <c r="USG9" s="112"/>
      <c r="USH9" s="112"/>
      <c r="USI9" s="112"/>
      <c r="USJ9" s="112"/>
      <c r="USK9" s="112"/>
      <c r="USL9" s="112"/>
      <c r="USM9" s="112"/>
      <c r="USN9" s="112"/>
      <c r="USO9" s="112"/>
      <c r="USP9" s="112"/>
      <c r="USQ9" s="112"/>
      <c r="USR9" s="112"/>
      <c r="USS9" s="112"/>
      <c r="UST9" s="112"/>
      <c r="USU9" s="112"/>
      <c r="USV9" s="112"/>
      <c r="USW9" s="112"/>
      <c r="USX9" s="112"/>
      <c r="USY9" s="112"/>
      <c r="USZ9" s="112"/>
      <c r="UTA9" s="112"/>
      <c r="UTB9" s="112"/>
      <c r="UTC9" s="112"/>
      <c r="UTD9" s="112"/>
      <c r="UTE9" s="112"/>
      <c r="UTF9" s="112"/>
      <c r="UTG9" s="112"/>
      <c r="UTH9" s="112"/>
      <c r="UTI9" s="112"/>
      <c r="UTJ9" s="112"/>
      <c r="UTK9" s="112"/>
      <c r="UTL9" s="112"/>
      <c r="UTM9" s="112"/>
      <c r="UTN9" s="112"/>
      <c r="UTO9" s="112"/>
      <c r="UTP9" s="112"/>
      <c r="UTQ9" s="112"/>
      <c r="UTR9" s="112"/>
      <c r="UTS9" s="112"/>
      <c r="UTT9" s="112"/>
      <c r="UTU9" s="112"/>
      <c r="UTV9" s="112"/>
      <c r="UTW9" s="112"/>
      <c r="UTX9" s="112"/>
      <c r="UTY9" s="112"/>
      <c r="UTZ9" s="112"/>
      <c r="UUA9" s="112"/>
      <c r="UUB9" s="112"/>
      <c r="UUC9" s="112"/>
      <c r="UUD9" s="112"/>
      <c r="UUE9" s="112"/>
      <c r="UUF9" s="112"/>
      <c r="UUG9" s="112"/>
      <c r="UUH9" s="112"/>
      <c r="UUI9" s="112"/>
      <c r="UUJ9" s="112"/>
      <c r="UUK9" s="112"/>
      <c r="UUL9" s="112"/>
      <c r="UUM9" s="112"/>
      <c r="UUN9" s="112"/>
      <c r="UUO9" s="112"/>
      <c r="UUP9" s="112"/>
      <c r="UUQ9" s="112"/>
      <c r="UUR9" s="112"/>
      <c r="UUS9" s="112"/>
      <c r="UUT9" s="112"/>
      <c r="UUU9" s="112"/>
      <c r="UUV9" s="112"/>
      <c r="UUW9" s="112"/>
      <c r="UUX9" s="112"/>
      <c r="UUY9" s="112"/>
      <c r="UUZ9" s="112"/>
      <c r="UVA9" s="112"/>
      <c r="UVB9" s="112"/>
      <c r="UVC9" s="112"/>
      <c r="UVD9" s="112"/>
      <c r="UVE9" s="112"/>
      <c r="UVF9" s="112"/>
      <c r="UVG9" s="112"/>
      <c r="UVH9" s="112"/>
      <c r="UVI9" s="112"/>
      <c r="UVJ9" s="112"/>
      <c r="UVK9" s="112"/>
      <c r="UVL9" s="112"/>
      <c r="UVM9" s="112"/>
      <c r="UVN9" s="112"/>
      <c r="UVO9" s="112"/>
      <c r="UVP9" s="112"/>
      <c r="UVQ9" s="112"/>
      <c r="UVR9" s="112"/>
      <c r="UVS9" s="112"/>
      <c r="UVT9" s="112"/>
      <c r="UVU9" s="112"/>
      <c r="UVV9" s="112"/>
      <c r="UVW9" s="112"/>
      <c r="UVX9" s="112"/>
      <c r="UVY9" s="112"/>
      <c r="UVZ9" s="112"/>
      <c r="UWA9" s="112"/>
      <c r="UWB9" s="112"/>
      <c r="UWC9" s="112"/>
      <c r="UWD9" s="112"/>
      <c r="UWE9" s="112"/>
      <c r="UWF9" s="112"/>
      <c r="UWG9" s="112"/>
      <c r="UWH9" s="112"/>
      <c r="UWI9" s="112"/>
      <c r="UWJ9" s="112"/>
      <c r="UWK9" s="112"/>
      <c r="UWL9" s="112"/>
      <c r="UWM9" s="112"/>
      <c r="UWN9" s="112"/>
      <c r="UWO9" s="112"/>
      <c r="UWP9" s="112"/>
      <c r="UWQ9" s="112"/>
      <c r="UWR9" s="112"/>
      <c r="UWS9" s="112"/>
      <c r="UWT9" s="112"/>
      <c r="UWU9" s="112"/>
      <c r="UWV9" s="112"/>
      <c r="UWW9" s="112"/>
      <c r="UWX9" s="112"/>
      <c r="UWY9" s="112"/>
      <c r="UWZ9" s="112"/>
      <c r="UXA9" s="112"/>
      <c r="UXB9" s="112"/>
      <c r="UXC9" s="112"/>
      <c r="UXD9" s="112"/>
      <c r="UXE9" s="112"/>
      <c r="UXF9" s="112"/>
      <c r="UXG9" s="112"/>
      <c r="UXH9" s="112"/>
      <c r="UXI9" s="112"/>
      <c r="UXJ9" s="112"/>
      <c r="UXK9" s="112"/>
      <c r="UXL9" s="112"/>
      <c r="UXM9" s="112"/>
      <c r="UXN9" s="112"/>
      <c r="UXO9" s="112"/>
      <c r="UXP9" s="112"/>
      <c r="UXQ9" s="112"/>
      <c r="UXR9" s="112"/>
      <c r="UXS9" s="112"/>
      <c r="UXT9" s="112"/>
      <c r="UXU9" s="112"/>
      <c r="UXV9" s="112"/>
      <c r="UXW9" s="112"/>
      <c r="UXX9" s="112"/>
      <c r="UXY9" s="112"/>
      <c r="UXZ9" s="112"/>
      <c r="UYA9" s="112"/>
      <c r="UYB9" s="112"/>
      <c r="UYC9" s="112"/>
      <c r="UYD9" s="112"/>
      <c r="UYE9" s="112"/>
      <c r="UYF9" s="112"/>
      <c r="UYG9" s="112"/>
      <c r="UYH9" s="112"/>
      <c r="UYI9" s="112"/>
      <c r="UYJ9" s="112"/>
      <c r="UYK9" s="112"/>
      <c r="UYL9" s="112"/>
      <c r="UYM9" s="112"/>
      <c r="UYN9" s="112"/>
      <c r="UYO9" s="112"/>
      <c r="UYP9" s="112"/>
      <c r="UYQ9" s="112"/>
      <c r="UYR9" s="112"/>
      <c r="UYS9" s="112"/>
      <c r="UYT9" s="112"/>
      <c r="UYU9" s="112"/>
      <c r="UYV9" s="112"/>
      <c r="UYW9" s="112"/>
      <c r="UYX9" s="112"/>
      <c r="UYY9" s="112"/>
      <c r="UYZ9" s="112"/>
      <c r="UZA9" s="112"/>
      <c r="UZB9" s="112"/>
      <c r="UZC9" s="112"/>
      <c r="UZD9" s="112"/>
      <c r="UZE9" s="112"/>
      <c r="UZF9" s="112"/>
      <c r="UZG9" s="112"/>
      <c r="UZH9" s="112"/>
      <c r="UZI9" s="112"/>
      <c r="UZJ9" s="112"/>
      <c r="UZK9" s="112"/>
      <c r="UZL9" s="112"/>
      <c r="UZM9" s="112"/>
      <c r="UZN9" s="112"/>
      <c r="UZO9" s="112"/>
      <c r="UZP9" s="112"/>
      <c r="UZQ9" s="112"/>
      <c r="UZR9" s="112"/>
      <c r="UZS9" s="112"/>
      <c r="UZT9" s="112"/>
      <c r="UZU9" s="112"/>
      <c r="UZV9" s="112"/>
      <c r="UZW9" s="112"/>
      <c r="UZX9" s="112"/>
      <c r="UZY9" s="112"/>
      <c r="UZZ9" s="112"/>
      <c r="VAA9" s="112"/>
      <c r="VAB9" s="112"/>
      <c r="VAC9" s="112"/>
      <c r="VAD9" s="112"/>
      <c r="VAE9" s="112"/>
      <c r="VAF9" s="112"/>
      <c r="VAG9" s="112"/>
      <c r="VAH9" s="112"/>
      <c r="VAI9" s="112"/>
      <c r="VAJ9" s="112"/>
      <c r="VAK9" s="112"/>
      <c r="VAL9" s="112"/>
      <c r="VAM9" s="112"/>
      <c r="VAN9" s="112"/>
      <c r="VAO9" s="112"/>
      <c r="VAP9" s="112"/>
      <c r="VAQ9" s="112"/>
      <c r="VAR9" s="112"/>
      <c r="VAS9" s="112"/>
      <c r="VAT9" s="112"/>
      <c r="VAU9" s="112"/>
      <c r="VAV9" s="112"/>
      <c r="VAW9" s="112"/>
      <c r="VAX9" s="112"/>
      <c r="VAY9" s="112"/>
      <c r="VAZ9" s="112"/>
      <c r="VBA9" s="112"/>
      <c r="VBB9" s="112"/>
      <c r="VBC9" s="112"/>
      <c r="VBD9" s="112"/>
      <c r="VBE9" s="112"/>
      <c r="VBF9" s="112"/>
      <c r="VBG9" s="112"/>
      <c r="VBH9" s="112"/>
      <c r="VBI9" s="112"/>
      <c r="VBJ9" s="112"/>
      <c r="VBK9" s="112"/>
      <c r="VBL9" s="112"/>
      <c r="VBM9" s="112"/>
      <c r="VBN9" s="112"/>
      <c r="VBO9" s="112"/>
      <c r="VBP9" s="112"/>
      <c r="VBQ9" s="112"/>
      <c r="VBR9" s="112"/>
      <c r="VBS9" s="112"/>
      <c r="VBT9" s="112"/>
      <c r="VBU9" s="112"/>
      <c r="VBV9" s="112"/>
      <c r="VBW9" s="112"/>
      <c r="VBX9" s="112"/>
      <c r="VBY9" s="112"/>
      <c r="VBZ9" s="112"/>
      <c r="VCA9" s="112"/>
      <c r="VCB9" s="112"/>
      <c r="VCC9" s="112"/>
      <c r="VCD9" s="112"/>
      <c r="VCE9" s="112"/>
      <c r="VCF9" s="112"/>
      <c r="VCG9" s="112"/>
      <c r="VCH9" s="112"/>
      <c r="VCI9" s="112"/>
      <c r="VCJ9" s="112"/>
      <c r="VCK9" s="112"/>
      <c r="VCL9" s="112"/>
      <c r="VCM9" s="112"/>
      <c r="VCN9" s="112"/>
      <c r="VCO9" s="112"/>
      <c r="VCP9" s="112"/>
      <c r="VCQ9" s="112"/>
      <c r="VCR9" s="112"/>
      <c r="VCS9" s="112"/>
      <c r="VCT9" s="112"/>
      <c r="VCU9" s="112"/>
      <c r="VCV9" s="112"/>
      <c r="VCW9" s="112"/>
      <c r="VCX9" s="112"/>
      <c r="VCY9" s="112"/>
      <c r="VCZ9" s="112"/>
      <c r="VDA9" s="112"/>
      <c r="VDB9" s="112"/>
      <c r="VDC9" s="112"/>
      <c r="VDD9" s="112"/>
      <c r="VDE9" s="112"/>
      <c r="VDF9" s="112"/>
      <c r="VDG9" s="112"/>
      <c r="VDH9" s="112"/>
      <c r="VDI9" s="112"/>
      <c r="VDJ9" s="112"/>
      <c r="VDK9" s="112"/>
      <c r="VDL9" s="112"/>
      <c r="VDM9" s="112"/>
      <c r="VDN9" s="112"/>
      <c r="VDO9" s="112"/>
      <c r="VDP9" s="112"/>
      <c r="VDQ9" s="112"/>
      <c r="VDR9" s="112"/>
      <c r="VDS9" s="112"/>
      <c r="VDT9" s="112"/>
      <c r="VDU9" s="112"/>
      <c r="VDV9" s="112"/>
      <c r="VDW9" s="112"/>
      <c r="VDX9" s="112"/>
      <c r="VDY9" s="112"/>
      <c r="VDZ9" s="112"/>
      <c r="VEA9" s="112"/>
      <c r="VEB9" s="112"/>
      <c r="VEC9" s="112"/>
      <c r="VED9" s="112"/>
      <c r="VEE9" s="112"/>
      <c r="VEF9" s="112"/>
      <c r="VEG9" s="112"/>
      <c r="VEH9" s="112"/>
      <c r="VEI9" s="112"/>
      <c r="VEJ9" s="112"/>
      <c r="VEK9" s="112"/>
      <c r="VEL9" s="112"/>
      <c r="VEM9" s="112"/>
      <c r="VEN9" s="112"/>
      <c r="VEO9" s="112"/>
      <c r="VEP9" s="112"/>
      <c r="VEQ9" s="112"/>
      <c r="VER9" s="112"/>
      <c r="VES9" s="112"/>
      <c r="VET9" s="112"/>
      <c r="VEU9" s="112"/>
      <c r="VEV9" s="112"/>
      <c r="VEW9" s="112"/>
      <c r="VEX9" s="112"/>
      <c r="VEY9" s="112"/>
      <c r="VEZ9" s="112"/>
      <c r="VFA9" s="112"/>
      <c r="VFB9" s="112"/>
      <c r="VFC9" s="112"/>
      <c r="VFD9" s="112"/>
      <c r="VFE9" s="112"/>
      <c r="VFF9" s="112"/>
      <c r="VFG9" s="112"/>
      <c r="VFH9" s="112"/>
      <c r="VFI9" s="112"/>
      <c r="VFJ9" s="112"/>
      <c r="VFK9" s="112"/>
      <c r="VFL9" s="112"/>
      <c r="VFM9" s="112"/>
      <c r="VFN9" s="112"/>
      <c r="VFO9" s="112"/>
      <c r="VFP9" s="112"/>
      <c r="VFQ9" s="112"/>
      <c r="VFR9" s="112"/>
      <c r="VFS9" s="112"/>
      <c r="VFT9" s="112"/>
      <c r="VFU9" s="112"/>
      <c r="VFV9" s="112"/>
      <c r="VFW9" s="112"/>
      <c r="VFX9" s="112"/>
      <c r="VFY9" s="112"/>
      <c r="VFZ9" s="112"/>
      <c r="VGA9" s="112"/>
      <c r="VGB9" s="112"/>
      <c r="VGC9" s="112"/>
      <c r="VGD9" s="112"/>
      <c r="VGE9" s="112"/>
      <c r="VGF9" s="112"/>
      <c r="VGG9" s="112"/>
      <c r="VGH9" s="112"/>
      <c r="VGI9" s="112"/>
      <c r="VGJ9" s="112"/>
      <c r="VGK9" s="112"/>
      <c r="VGL9" s="112"/>
      <c r="VGM9" s="112"/>
      <c r="VGN9" s="112"/>
      <c r="VGO9" s="112"/>
      <c r="VGP9" s="112"/>
      <c r="VGQ9" s="112"/>
      <c r="VGR9" s="112"/>
      <c r="VGS9" s="112"/>
      <c r="VGT9" s="112"/>
      <c r="VGU9" s="112"/>
      <c r="VGV9" s="112"/>
      <c r="VGW9" s="112"/>
      <c r="VGX9" s="112"/>
      <c r="VGY9" s="112"/>
      <c r="VGZ9" s="112"/>
      <c r="VHA9" s="112"/>
      <c r="VHB9" s="112"/>
      <c r="VHC9" s="112"/>
      <c r="VHD9" s="112"/>
      <c r="VHE9" s="112"/>
      <c r="VHF9" s="112"/>
      <c r="VHG9" s="112"/>
      <c r="VHH9" s="112"/>
      <c r="VHI9" s="112"/>
      <c r="VHJ9" s="112"/>
      <c r="VHK9" s="112"/>
      <c r="VHL9" s="112"/>
      <c r="VHM9" s="112"/>
      <c r="VHN9" s="112"/>
      <c r="VHO9" s="112"/>
      <c r="VHP9" s="112"/>
      <c r="VHQ9" s="112"/>
      <c r="VHR9" s="112"/>
      <c r="VHS9" s="112"/>
      <c r="VHT9" s="112"/>
      <c r="VHU9" s="112"/>
      <c r="VHV9" s="112"/>
      <c r="VHW9" s="112"/>
      <c r="VHX9" s="112"/>
      <c r="VHY9" s="112"/>
      <c r="VHZ9" s="112"/>
      <c r="VIA9" s="112"/>
      <c r="VIB9" s="112"/>
      <c r="VIC9" s="112"/>
      <c r="VID9" s="112"/>
      <c r="VIE9" s="112"/>
      <c r="VIF9" s="112"/>
      <c r="VIG9" s="112"/>
      <c r="VIH9" s="112"/>
      <c r="VII9" s="112"/>
      <c r="VIJ9" s="112"/>
      <c r="VIK9" s="112"/>
      <c r="VIL9" s="112"/>
      <c r="VIM9" s="112"/>
      <c r="VIN9" s="112"/>
      <c r="VIO9" s="112"/>
      <c r="VIP9" s="112"/>
      <c r="VIQ9" s="112"/>
      <c r="VIR9" s="112"/>
      <c r="VIS9" s="112"/>
      <c r="VIT9" s="112"/>
      <c r="VIU9" s="112"/>
      <c r="VIV9" s="112"/>
      <c r="VIW9" s="112"/>
      <c r="VIX9" s="112"/>
      <c r="VIY9" s="112"/>
      <c r="VIZ9" s="112"/>
      <c r="VJA9" s="112"/>
      <c r="VJB9" s="112"/>
      <c r="VJC9" s="112"/>
      <c r="VJD9" s="112"/>
      <c r="VJE9" s="112"/>
      <c r="VJF9" s="112"/>
      <c r="VJG9" s="112"/>
      <c r="VJH9" s="112"/>
      <c r="VJI9" s="112"/>
      <c r="VJJ9" s="112"/>
      <c r="VJK9" s="112"/>
      <c r="VJL9" s="112"/>
      <c r="VJM9" s="112"/>
      <c r="VJN9" s="112"/>
      <c r="VJO9" s="112"/>
      <c r="VJP9" s="112"/>
      <c r="VJQ9" s="112"/>
      <c r="VJR9" s="112"/>
      <c r="VJS9" s="112"/>
      <c r="VJT9" s="112"/>
      <c r="VJU9" s="112"/>
      <c r="VJV9" s="112"/>
      <c r="VJW9" s="112"/>
      <c r="VJX9" s="112"/>
      <c r="VJY9" s="112"/>
      <c r="VJZ9" s="112"/>
      <c r="VKA9" s="112"/>
      <c r="VKB9" s="112"/>
      <c r="VKC9" s="112"/>
      <c r="VKD9" s="112"/>
      <c r="VKE9" s="112"/>
      <c r="VKF9" s="112"/>
      <c r="VKG9" s="112"/>
      <c r="VKH9" s="112"/>
      <c r="VKI9" s="112"/>
      <c r="VKJ9" s="112"/>
      <c r="VKK9" s="112"/>
      <c r="VKL9" s="112"/>
      <c r="VKM9" s="112"/>
      <c r="VKN9" s="112"/>
      <c r="VKO9" s="112"/>
      <c r="VKP9" s="112"/>
      <c r="VKQ9" s="112"/>
      <c r="VKR9" s="112"/>
      <c r="VKS9" s="112"/>
      <c r="VKT9" s="112"/>
      <c r="VKU9" s="112"/>
      <c r="VKV9" s="112"/>
      <c r="VKW9" s="112"/>
      <c r="VKX9" s="112"/>
      <c r="VKY9" s="112"/>
      <c r="VKZ9" s="112"/>
      <c r="VLA9" s="112"/>
      <c r="VLB9" s="112"/>
      <c r="VLC9" s="112"/>
      <c r="VLD9" s="112"/>
      <c r="VLE9" s="112"/>
      <c r="VLF9" s="112"/>
      <c r="VLG9" s="112"/>
      <c r="VLH9" s="112"/>
      <c r="VLI9" s="112"/>
      <c r="VLJ9" s="112"/>
      <c r="VLK9" s="112"/>
      <c r="VLL9" s="112"/>
      <c r="VLM9" s="112"/>
      <c r="VLN9" s="112"/>
      <c r="VLO9" s="112"/>
      <c r="VLP9" s="112"/>
      <c r="VLQ9" s="112"/>
      <c r="VLR9" s="112"/>
      <c r="VLS9" s="112"/>
      <c r="VLT9" s="112"/>
      <c r="VLU9" s="112"/>
      <c r="VLV9" s="112"/>
      <c r="VLW9" s="112"/>
      <c r="VLX9" s="112"/>
      <c r="VLY9" s="112"/>
      <c r="VLZ9" s="112"/>
      <c r="VMA9" s="112"/>
      <c r="VMB9" s="112"/>
      <c r="VMC9" s="112"/>
      <c r="VMD9" s="112"/>
      <c r="VME9" s="112"/>
      <c r="VMF9" s="112"/>
      <c r="VMG9" s="112"/>
      <c r="VMH9" s="112"/>
      <c r="VMI9" s="112"/>
      <c r="VMJ9" s="112"/>
      <c r="VMK9" s="112"/>
      <c r="VML9" s="112"/>
      <c r="VMM9" s="112"/>
      <c r="VMN9" s="112"/>
      <c r="VMO9" s="112"/>
      <c r="VMP9" s="112"/>
      <c r="VMQ9" s="112"/>
      <c r="VMR9" s="112"/>
      <c r="VMS9" s="112"/>
      <c r="VMT9" s="112"/>
      <c r="VMU9" s="112"/>
      <c r="VMV9" s="112"/>
      <c r="VMW9" s="112"/>
      <c r="VMX9" s="112"/>
      <c r="VMY9" s="112"/>
      <c r="VMZ9" s="112"/>
      <c r="VNA9" s="112"/>
      <c r="VNB9" s="112"/>
      <c r="VNC9" s="112"/>
      <c r="VND9" s="112"/>
      <c r="VNE9" s="112"/>
      <c r="VNF9" s="112"/>
      <c r="VNG9" s="112"/>
      <c r="VNH9" s="112"/>
      <c r="VNI9" s="112"/>
      <c r="VNJ9" s="112"/>
      <c r="VNK9" s="112"/>
      <c r="VNL9" s="112"/>
      <c r="VNM9" s="112"/>
      <c r="VNN9" s="112"/>
      <c r="VNO9" s="112"/>
      <c r="VNP9" s="112"/>
      <c r="VNQ9" s="112"/>
      <c r="VNR9" s="112"/>
      <c r="VNS9" s="112"/>
      <c r="VNT9" s="112"/>
      <c r="VNU9" s="112"/>
      <c r="VNV9" s="112"/>
      <c r="VNW9" s="112"/>
      <c r="VNX9" s="112"/>
      <c r="VNY9" s="112"/>
      <c r="VNZ9" s="112"/>
      <c r="VOA9" s="112"/>
      <c r="VOB9" s="112"/>
      <c r="VOC9" s="112"/>
      <c r="VOD9" s="112"/>
      <c r="VOE9" s="112"/>
      <c r="VOF9" s="112"/>
      <c r="VOG9" s="112"/>
      <c r="VOH9" s="112"/>
      <c r="VOI9" s="112"/>
      <c r="VOJ9" s="112"/>
      <c r="VOK9" s="112"/>
      <c r="VOL9" s="112"/>
      <c r="VOM9" s="112"/>
      <c r="VON9" s="112"/>
      <c r="VOO9" s="112"/>
      <c r="VOP9" s="112"/>
      <c r="VOQ9" s="112"/>
      <c r="VOR9" s="112"/>
      <c r="VOS9" s="112"/>
      <c r="VOT9" s="112"/>
      <c r="VOU9" s="112"/>
      <c r="VOV9" s="112"/>
      <c r="VOW9" s="112"/>
      <c r="VOX9" s="112"/>
      <c r="VOY9" s="112"/>
      <c r="VOZ9" s="112"/>
      <c r="VPA9" s="112"/>
      <c r="VPB9" s="112"/>
      <c r="VPC9" s="112"/>
      <c r="VPD9" s="112"/>
      <c r="VPE9" s="112"/>
      <c r="VPF9" s="112"/>
      <c r="VPG9" s="112"/>
      <c r="VPH9" s="112"/>
      <c r="VPI9" s="112"/>
      <c r="VPJ9" s="112"/>
      <c r="VPK9" s="112"/>
      <c r="VPL9" s="112"/>
      <c r="VPM9" s="112"/>
      <c r="VPN9" s="112"/>
      <c r="VPO9" s="112"/>
      <c r="VPP9" s="112"/>
      <c r="VPQ9" s="112"/>
      <c r="VPR9" s="112"/>
      <c r="VPS9" s="112"/>
      <c r="VPT9" s="112"/>
      <c r="VPU9" s="112"/>
      <c r="VPV9" s="112"/>
      <c r="VPW9" s="112"/>
      <c r="VPX9" s="112"/>
      <c r="VPY9" s="112"/>
      <c r="VPZ9" s="112"/>
      <c r="VQA9" s="112"/>
      <c r="VQB9" s="112"/>
      <c r="VQC9" s="112"/>
      <c r="VQD9" s="112"/>
      <c r="VQE9" s="112"/>
      <c r="VQF9" s="112"/>
      <c r="VQG9" s="112"/>
      <c r="VQH9" s="112"/>
      <c r="VQI9" s="112"/>
      <c r="VQJ9" s="112"/>
      <c r="VQK9" s="112"/>
      <c r="VQL9" s="112"/>
      <c r="VQM9" s="112"/>
      <c r="VQN9" s="112"/>
      <c r="VQO9" s="112"/>
      <c r="VQP9" s="112"/>
      <c r="VQQ9" s="112"/>
      <c r="VQR9" s="112"/>
      <c r="VQS9" s="112"/>
      <c r="VQT9" s="112"/>
      <c r="VQU9" s="112"/>
      <c r="VQV9" s="112"/>
      <c r="VQW9" s="112"/>
      <c r="VQX9" s="112"/>
      <c r="VQY9" s="112"/>
      <c r="VQZ9" s="112"/>
      <c r="VRA9" s="112"/>
      <c r="VRB9" s="112"/>
      <c r="VRC9" s="112"/>
      <c r="VRD9" s="112"/>
      <c r="VRE9" s="112"/>
      <c r="VRF9" s="112"/>
      <c r="VRG9" s="112"/>
      <c r="VRH9" s="112"/>
      <c r="VRI9" s="112"/>
      <c r="VRJ9" s="112"/>
      <c r="VRK9" s="112"/>
      <c r="VRL9" s="112"/>
      <c r="VRM9" s="112"/>
      <c r="VRN9" s="112"/>
      <c r="VRO9" s="112"/>
      <c r="VRP9" s="112"/>
      <c r="VRQ9" s="112"/>
      <c r="VRR9" s="112"/>
      <c r="VRS9" s="112"/>
      <c r="VRT9" s="112"/>
      <c r="VRU9" s="112"/>
      <c r="VRV9" s="112"/>
      <c r="VRW9" s="112"/>
      <c r="VRX9" s="112"/>
      <c r="VRY9" s="112"/>
      <c r="VRZ9" s="112"/>
      <c r="VSA9" s="112"/>
      <c r="VSB9" s="112"/>
      <c r="VSC9" s="112"/>
      <c r="VSD9" s="112"/>
      <c r="VSE9" s="112"/>
      <c r="VSF9" s="112"/>
      <c r="VSG9" s="112"/>
      <c r="VSH9" s="112"/>
      <c r="VSI9" s="112"/>
      <c r="VSJ9" s="112"/>
      <c r="VSK9" s="112"/>
      <c r="VSL9" s="112"/>
      <c r="VSM9" s="112"/>
      <c r="VSN9" s="112"/>
      <c r="VSO9" s="112"/>
      <c r="VSP9" s="112"/>
      <c r="VSQ9" s="112"/>
      <c r="VSR9" s="112"/>
      <c r="VSS9" s="112"/>
      <c r="VST9" s="112"/>
      <c r="VSU9" s="112"/>
      <c r="VSV9" s="112"/>
      <c r="VSW9" s="112"/>
      <c r="VSX9" s="112"/>
      <c r="VSY9" s="112"/>
      <c r="VSZ9" s="112"/>
      <c r="VTA9" s="112"/>
      <c r="VTB9" s="112"/>
      <c r="VTC9" s="112"/>
      <c r="VTD9" s="112"/>
      <c r="VTE9" s="112"/>
      <c r="VTF9" s="112"/>
      <c r="VTG9" s="112"/>
      <c r="VTH9" s="112"/>
      <c r="VTI9" s="112"/>
      <c r="VTJ9" s="112"/>
      <c r="VTK9" s="112"/>
      <c r="VTL9" s="112"/>
      <c r="VTM9" s="112"/>
      <c r="VTN9" s="112"/>
      <c r="VTO9" s="112"/>
      <c r="VTP9" s="112"/>
      <c r="VTQ9" s="112"/>
      <c r="VTR9" s="112"/>
      <c r="VTS9" s="112"/>
      <c r="VTT9" s="112"/>
      <c r="VTU9" s="112"/>
      <c r="VTV9" s="112"/>
      <c r="VTW9" s="112"/>
      <c r="VTX9" s="112"/>
      <c r="VTY9" s="112"/>
      <c r="VTZ9" s="112"/>
      <c r="VUA9" s="112"/>
      <c r="VUB9" s="112"/>
      <c r="VUC9" s="112"/>
      <c r="VUD9" s="112"/>
      <c r="VUE9" s="112"/>
      <c r="VUF9" s="112"/>
      <c r="VUG9" s="112"/>
      <c r="VUH9" s="112"/>
      <c r="VUI9" s="112"/>
      <c r="VUJ9" s="112"/>
      <c r="VUK9" s="112"/>
      <c r="VUL9" s="112"/>
      <c r="VUM9" s="112"/>
      <c r="VUN9" s="112"/>
      <c r="VUO9" s="112"/>
      <c r="VUP9" s="112"/>
      <c r="VUQ9" s="112"/>
      <c r="VUR9" s="112"/>
      <c r="VUS9" s="112"/>
      <c r="VUT9" s="112"/>
      <c r="VUU9" s="112"/>
      <c r="VUV9" s="112"/>
      <c r="VUW9" s="112"/>
      <c r="VUX9" s="112"/>
      <c r="VUY9" s="112"/>
      <c r="VUZ9" s="112"/>
      <c r="VVA9" s="112"/>
      <c r="VVB9" s="112"/>
      <c r="VVC9" s="112"/>
      <c r="VVD9" s="112"/>
      <c r="VVE9" s="112"/>
      <c r="VVF9" s="112"/>
      <c r="VVG9" s="112"/>
      <c r="VVH9" s="112"/>
      <c r="VVI9" s="112"/>
      <c r="VVJ9" s="112"/>
      <c r="VVK9" s="112"/>
      <c r="VVL9" s="112"/>
      <c r="VVM9" s="112"/>
      <c r="VVN9" s="112"/>
      <c r="VVO9" s="112"/>
      <c r="VVP9" s="112"/>
      <c r="VVQ9" s="112"/>
      <c r="VVR9" s="112"/>
      <c r="VVS9" s="112"/>
      <c r="VVT9" s="112"/>
      <c r="VVU9" s="112"/>
      <c r="VVV9" s="112"/>
      <c r="VVW9" s="112"/>
      <c r="VVX9" s="112"/>
      <c r="VVY9" s="112"/>
      <c r="VVZ9" s="112"/>
      <c r="VWA9" s="112"/>
      <c r="VWB9" s="112"/>
      <c r="VWC9" s="112"/>
      <c r="VWD9" s="112"/>
      <c r="VWE9" s="112"/>
      <c r="VWF9" s="112"/>
      <c r="VWG9" s="112"/>
      <c r="VWH9" s="112"/>
      <c r="VWI9" s="112"/>
      <c r="VWJ9" s="112"/>
      <c r="VWK9" s="112"/>
      <c r="VWL9" s="112"/>
      <c r="VWM9" s="112"/>
      <c r="VWN9" s="112"/>
      <c r="VWO9" s="112"/>
      <c r="VWP9" s="112"/>
      <c r="VWQ9" s="112"/>
      <c r="VWR9" s="112"/>
      <c r="VWS9" s="112"/>
      <c r="VWT9" s="112"/>
      <c r="VWU9" s="112"/>
      <c r="VWV9" s="112"/>
      <c r="VWW9" s="112"/>
      <c r="VWX9" s="112"/>
      <c r="VWY9" s="112"/>
      <c r="VWZ9" s="112"/>
      <c r="VXA9" s="112"/>
      <c r="VXB9" s="112"/>
      <c r="VXC9" s="112"/>
      <c r="VXD9" s="112"/>
      <c r="VXE9" s="112"/>
      <c r="VXF9" s="112"/>
      <c r="VXG9" s="112"/>
      <c r="VXH9" s="112"/>
      <c r="VXI9" s="112"/>
      <c r="VXJ9" s="112"/>
      <c r="VXK9" s="112"/>
      <c r="VXL9" s="112"/>
      <c r="VXM9" s="112"/>
      <c r="VXN9" s="112"/>
      <c r="VXO9" s="112"/>
      <c r="VXP9" s="112"/>
      <c r="VXQ9" s="112"/>
      <c r="VXR9" s="112"/>
      <c r="VXS9" s="112"/>
      <c r="VXT9" s="112"/>
      <c r="VXU9" s="112"/>
      <c r="VXV9" s="112"/>
      <c r="VXW9" s="112"/>
      <c r="VXX9" s="112"/>
      <c r="VXY9" s="112"/>
      <c r="VXZ9" s="112"/>
      <c r="VYA9" s="112"/>
      <c r="VYB9" s="112"/>
      <c r="VYC9" s="112"/>
      <c r="VYD9" s="112"/>
      <c r="VYE9" s="112"/>
      <c r="VYF9" s="112"/>
      <c r="VYG9" s="112"/>
      <c r="VYH9" s="112"/>
      <c r="VYI9" s="112"/>
      <c r="VYJ9" s="112"/>
      <c r="VYK9" s="112"/>
      <c r="VYL9" s="112"/>
      <c r="VYM9" s="112"/>
      <c r="VYN9" s="112"/>
      <c r="VYO9" s="112"/>
      <c r="VYP9" s="112"/>
      <c r="VYQ9" s="112"/>
      <c r="VYR9" s="112"/>
      <c r="VYS9" s="112"/>
      <c r="VYT9" s="112"/>
      <c r="VYU9" s="112"/>
      <c r="VYV9" s="112"/>
      <c r="VYW9" s="112"/>
      <c r="VYX9" s="112"/>
      <c r="VYY9" s="112"/>
      <c r="VYZ9" s="112"/>
      <c r="VZA9" s="112"/>
      <c r="VZB9" s="112"/>
      <c r="VZC9" s="112"/>
      <c r="VZD9" s="112"/>
      <c r="VZE9" s="112"/>
      <c r="VZF9" s="112"/>
      <c r="VZG9" s="112"/>
      <c r="VZH9" s="112"/>
      <c r="VZI9" s="112"/>
      <c r="VZJ9" s="112"/>
      <c r="VZK9" s="112"/>
      <c r="VZL9" s="112"/>
      <c r="VZM9" s="112"/>
      <c r="VZN9" s="112"/>
      <c r="VZO9" s="112"/>
      <c r="VZP9" s="112"/>
      <c r="VZQ9" s="112"/>
      <c r="VZR9" s="112"/>
      <c r="VZS9" s="112"/>
      <c r="VZT9" s="112"/>
      <c r="VZU9" s="112"/>
      <c r="VZV9" s="112"/>
      <c r="VZW9" s="112"/>
      <c r="VZX9" s="112"/>
      <c r="VZY9" s="112"/>
      <c r="VZZ9" s="112"/>
      <c r="WAA9" s="112"/>
      <c r="WAB9" s="112"/>
      <c r="WAC9" s="112"/>
      <c r="WAD9" s="112"/>
      <c r="WAE9" s="112"/>
      <c r="WAF9" s="112"/>
      <c r="WAG9" s="112"/>
      <c r="WAH9" s="112"/>
      <c r="WAI9" s="112"/>
      <c r="WAJ9" s="112"/>
      <c r="WAK9" s="112"/>
      <c r="WAL9" s="112"/>
      <c r="WAM9" s="112"/>
      <c r="WAN9" s="112"/>
      <c r="WAO9" s="112"/>
      <c r="WAP9" s="112"/>
      <c r="WAQ9" s="112"/>
      <c r="WAR9" s="112"/>
      <c r="WAS9" s="112"/>
      <c r="WAT9" s="112"/>
      <c r="WAU9" s="112"/>
      <c r="WAV9" s="112"/>
      <c r="WAW9" s="112"/>
      <c r="WAX9" s="112"/>
      <c r="WAY9" s="112"/>
      <c r="WAZ9" s="112"/>
      <c r="WBA9" s="112"/>
      <c r="WBB9" s="112"/>
      <c r="WBC9" s="112"/>
      <c r="WBD9" s="112"/>
      <c r="WBE9" s="112"/>
      <c r="WBF9" s="112"/>
      <c r="WBG9" s="112"/>
      <c r="WBH9" s="112"/>
      <c r="WBI9" s="112"/>
      <c r="WBJ9" s="112"/>
      <c r="WBK9" s="112"/>
      <c r="WBL9" s="112"/>
      <c r="WBM9" s="112"/>
      <c r="WBN9" s="112"/>
      <c r="WBO9" s="112"/>
      <c r="WBP9" s="112"/>
      <c r="WBQ9" s="112"/>
      <c r="WBR9" s="112"/>
      <c r="WBS9" s="112"/>
      <c r="WBT9" s="112"/>
      <c r="WBU9" s="112"/>
      <c r="WBV9" s="112"/>
      <c r="WBW9" s="112"/>
      <c r="WBX9" s="112"/>
      <c r="WBY9" s="112"/>
      <c r="WBZ9" s="112"/>
      <c r="WCA9" s="112"/>
      <c r="WCB9" s="112"/>
      <c r="WCC9" s="112"/>
      <c r="WCD9" s="112"/>
      <c r="WCE9" s="112"/>
      <c r="WCF9" s="112"/>
      <c r="WCG9" s="112"/>
      <c r="WCH9" s="112"/>
      <c r="WCI9" s="112"/>
      <c r="WCJ9" s="112"/>
      <c r="WCK9" s="112"/>
      <c r="WCL9" s="112"/>
      <c r="WCM9" s="112"/>
      <c r="WCN9" s="112"/>
      <c r="WCO9" s="112"/>
      <c r="WCP9" s="112"/>
      <c r="WCQ9" s="112"/>
      <c r="WCR9" s="112"/>
      <c r="WCS9" s="112"/>
      <c r="WCT9" s="112"/>
      <c r="WCU9" s="112"/>
      <c r="WCV9" s="112"/>
      <c r="WCW9" s="112"/>
      <c r="WCX9" s="112"/>
      <c r="WCY9" s="112"/>
      <c r="WCZ9" s="112"/>
      <c r="WDA9" s="112"/>
      <c r="WDB9" s="112"/>
      <c r="WDC9" s="112"/>
      <c r="WDD9" s="112"/>
      <c r="WDE9" s="112"/>
      <c r="WDF9" s="112"/>
      <c r="WDG9" s="112"/>
      <c r="WDH9" s="112"/>
      <c r="WDI9" s="112"/>
      <c r="WDJ9" s="112"/>
      <c r="WDK9" s="112"/>
      <c r="WDL9" s="112"/>
      <c r="WDM9" s="112"/>
      <c r="WDN9" s="112"/>
      <c r="WDO9" s="112"/>
      <c r="WDP9" s="112"/>
      <c r="WDQ9" s="112"/>
      <c r="WDR9" s="112"/>
      <c r="WDS9" s="112"/>
      <c r="WDT9" s="112"/>
      <c r="WDU9" s="112"/>
      <c r="WDV9" s="112"/>
      <c r="WDW9" s="112"/>
      <c r="WDX9" s="112"/>
      <c r="WDY9" s="112"/>
      <c r="WDZ9" s="112"/>
      <c r="WEA9" s="112"/>
      <c r="WEB9" s="112"/>
      <c r="WEC9" s="112"/>
      <c r="WED9" s="112"/>
      <c r="WEE9" s="112"/>
      <c r="WEF9" s="112"/>
      <c r="WEG9" s="112"/>
      <c r="WEH9" s="112"/>
      <c r="WEI9" s="112"/>
      <c r="WEJ9" s="112"/>
      <c r="WEK9" s="112"/>
      <c r="WEL9" s="112"/>
      <c r="WEM9" s="112"/>
      <c r="WEN9" s="112"/>
      <c r="WEO9" s="112"/>
      <c r="WEP9" s="112"/>
      <c r="WEQ9" s="112"/>
      <c r="WER9" s="112"/>
      <c r="WES9" s="112"/>
      <c r="WET9" s="112"/>
      <c r="WEU9" s="112"/>
      <c r="WEV9" s="112"/>
      <c r="WEW9" s="112"/>
      <c r="WEX9" s="112"/>
      <c r="WEY9" s="112"/>
      <c r="WEZ9" s="112"/>
      <c r="WFA9" s="112"/>
      <c r="WFB9" s="112"/>
      <c r="WFC9" s="112"/>
      <c r="WFD9" s="112"/>
      <c r="WFE9" s="112"/>
      <c r="WFF9" s="112"/>
      <c r="WFG9" s="112"/>
      <c r="WFH9" s="112"/>
      <c r="WFI9" s="112"/>
      <c r="WFJ9" s="112"/>
      <c r="WFK9" s="112"/>
      <c r="WFL9" s="112"/>
      <c r="WFM9" s="112"/>
      <c r="WFN9" s="112"/>
      <c r="WFO9" s="112"/>
      <c r="WFP9" s="112"/>
      <c r="WFQ9" s="112"/>
      <c r="WFR9" s="112"/>
      <c r="WFS9" s="112"/>
      <c r="WFT9" s="112"/>
      <c r="WFU9" s="112"/>
      <c r="WFV9" s="112"/>
      <c r="WFW9" s="112"/>
      <c r="WFX9" s="112"/>
      <c r="WFY9" s="112"/>
      <c r="WFZ9" s="112"/>
      <c r="WGA9" s="112"/>
      <c r="WGB9" s="112"/>
      <c r="WGC9" s="112"/>
      <c r="WGD9" s="112"/>
      <c r="WGE9" s="112"/>
      <c r="WGF9" s="112"/>
      <c r="WGG9" s="112"/>
      <c r="WGH9" s="112"/>
      <c r="WGI9" s="112"/>
      <c r="WGJ9" s="112"/>
      <c r="WGK9" s="112"/>
      <c r="WGL9" s="112"/>
      <c r="WGM9" s="112"/>
      <c r="WGN9" s="112"/>
      <c r="WGO9" s="112"/>
      <c r="WGP9" s="112"/>
      <c r="WGQ9" s="112"/>
      <c r="WGR9" s="112"/>
      <c r="WGS9" s="112"/>
      <c r="WGT9" s="112"/>
      <c r="WGU9" s="112"/>
      <c r="WGV9" s="112"/>
      <c r="WGW9" s="112"/>
      <c r="WGX9" s="112"/>
      <c r="WGY9" s="112"/>
      <c r="WGZ9" s="112"/>
      <c r="WHA9" s="112"/>
      <c r="WHB9" s="112"/>
      <c r="WHC9" s="112"/>
      <c r="WHD9" s="112"/>
      <c r="WHE9" s="112"/>
      <c r="WHF9" s="112"/>
      <c r="WHG9" s="112"/>
      <c r="WHH9" s="112"/>
      <c r="WHI9" s="112"/>
      <c r="WHJ9" s="112"/>
      <c r="WHK9" s="112"/>
      <c r="WHL9" s="112"/>
      <c r="WHM9" s="112"/>
      <c r="WHN9" s="112"/>
      <c r="WHO9" s="112"/>
      <c r="WHP9" s="112"/>
      <c r="WHQ9" s="112"/>
      <c r="WHR9" s="112"/>
      <c r="WHS9" s="112"/>
      <c r="WHT9" s="112"/>
      <c r="WHU9" s="112"/>
      <c r="WHV9" s="112"/>
      <c r="WHW9" s="112"/>
      <c r="WHX9" s="112"/>
      <c r="WHY9" s="112"/>
      <c r="WHZ9" s="112"/>
      <c r="WIA9" s="112"/>
      <c r="WIB9" s="112"/>
      <c r="WIC9" s="112"/>
      <c r="WID9" s="112"/>
      <c r="WIE9" s="112"/>
      <c r="WIF9" s="112"/>
      <c r="WIG9" s="112"/>
      <c r="WIH9" s="112"/>
      <c r="WII9" s="112"/>
      <c r="WIJ9" s="112"/>
      <c r="WIK9" s="112"/>
      <c r="WIL9" s="112"/>
      <c r="WIM9" s="112"/>
      <c r="WIN9" s="112"/>
      <c r="WIO9" s="112"/>
      <c r="WIP9" s="112"/>
      <c r="WIQ9" s="112"/>
      <c r="WIR9" s="112"/>
      <c r="WIS9" s="112"/>
      <c r="WIT9" s="112"/>
      <c r="WIU9" s="112"/>
      <c r="WIV9" s="112"/>
      <c r="WIW9" s="112"/>
      <c r="WIX9" s="112"/>
      <c r="WIY9" s="112"/>
      <c r="WIZ9" s="112"/>
      <c r="WJA9" s="112"/>
      <c r="WJB9" s="112"/>
      <c r="WJC9" s="112"/>
      <c r="WJD9" s="112"/>
      <c r="WJE9" s="112"/>
      <c r="WJF9" s="112"/>
      <c r="WJG9" s="112"/>
      <c r="WJH9" s="112"/>
      <c r="WJI9" s="112"/>
      <c r="WJJ9" s="112"/>
      <c r="WJK9" s="112"/>
      <c r="WJL9" s="112"/>
      <c r="WJM9" s="112"/>
      <c r="WJN9" s="112"/>
      <c r="WJO9" s="112"/>
      <c r="WJP9" s="112"/>
      <c r="WJQ9" s="112"/>
      <c r="WJR9" s="112"/>
      <c r="WJS9" s="112"/>
      <c r="WJT9" s="112"/>
      <c r="WJU9" s="112"/>
      <c r="WJV9" s="112"/>
      <c r="WJW9" s="112"/>
      <c r="WJX9" s="112"/>
      <c r="WJY9" s="112"/>
      <c r="WJZ9" s="112"/>
      <c r="WKA9" s="112"/>
      <c r="WKB9" s="112"/>
      <c r="WKC9" s="112"/>
      <c r="WKD9" s="112"/>
      <c r="WKE9" s="112"/>
      <c r="WKF9" s="112"/>
      <c r="WKG9" s="112"/>
      <c r="WKH9" s="112"/>
      <c r="WKI9" s="112"/>
      <c r="WKJ9" s="112"/>
      <c r="WKK9" s="112"/>
      <c r="WKL9" s="112"/>
      <c r="WKM9" s="112"/>
      <c r="WKN9" s="112"/>
      <c r="WKO9" s="112"/>
      <c r="WKP9" s="112"/>
      <c r="WKQ9" s="112"/>
      <c r="WKR9" s="112"/>
      <c r="WKS9" s="112"/>
      <c r="WKT9" s="112"/>
      <c r="WKU9" s="112"/>
      <c r="WKV9" s="112"/>
      <c r="WKW9" s="112"/>
      <c r="WKX9" s="112"/>
      <c r="WKY9" s="112"/>
      <c r="WKZ9" s="112"/>
      <c r="WLA9" s="112"/>
      <c r="WLB9" s="112"/>
      <c r="WLC9" s="112"/>
      <c r="WLD9" s="112"/>
      <c r="WLE9" s="112"/>
      <c r="WLF9" s="112"/>
      <c r="WLG9" s="112"/>
      <c r="WLH9" s="112"/>
      <c r="WLI9" s="112"/>
      <c r="WLJ9" s="112"/>
      <c r="WLK9" s="112"/>
      <c r="WLL9" s="112"/>
      <c r="WLM9" s="112"/>
      <c r="WLN9" s="112"/>
      <c r="WLO9" s="112"/>
      <c r="WLP9" s="112"/>
      <c r="WLQ9" s="112"/>
      <c r="WLR9" s="112"/>
      <c r="WLS9" s="112"/>
      <c r="WLT9" s="112"/>
      <c r="WLU9" s="112"/>
      <c r="WLV9" s="112"/>
      <c r="WLW9" s="112"/>
      <c r="WLX9" s="112"/>
      <c r="WLY9" s="112"/>
      <c r="WLZ9" s="112"/>
      <c r="WMA9" s="112"/>
      <c r="WMB9" s="112"/>
      <c r="WMC9" s="112"/>
      <c r="WMD9" s="112"/>
      <c r="WME9" s="112"/>
      <c r="WMF9" s="112"/>
      <c r="WMG9" s="112"/>
      <c r="WMH9" s="112"/>
      <c r="WMI9" s="112"/>
      <c r="WMJ9" s="112"/>
      <c r="WMK9" s="112"/>
      <c r="WML9" s="112"/>
      <c r="WMM9" s="112"/>
      <c r="WMN9" s="112"/>
      <c r="WMO9" s="112"/>
      <c r="WMP9" s="112"/>
      <c r="WMQ9" s="112"/>
      <c r="WMR9" s="112"/>
      <c r="WMS9" s="112"/>
      <c r="WMT9" s="112"/>
      <c r="WMU9" s="112"/>
      <c r="WMV9" s="112"/>
      <c r="WMW9" s="112"/>
      <c r="WMX9" s="112"/>
      <c r="WMY9" s="112"/>
      <c r="WMZ9" s="112"/>
      <c r="WNA9" s="112"/>
      <c r="WNB9" s="112"/>
      <c r="WNC9" s="112"/>
      <c r="WND9" s="112"/>
      <c r="WNE9" s="112"/>
      <c r="WNF9" s="112"/>
      <c r="WNG9" s="112"/>
      <c r="WNH9" s="112"/>
      <c r="WNI9" s="112"/>
      <c r="WNJ9" s="112"/>
      <c r="WNK9" s="112"/>
      <c r="WNL9" s="112"/>
      <c r="WNM9" s="112"/>
      <c r="WNN9" s="112"/>
      <c r="WNO9" s="112"/>
      <c r="WNP9" s="112"/>
      <c r="WNQ9" s="112"/>
      <c r="WNR9" s="112"/>
      <c r="WNS9" s="112"/>
      <c r="WNT9" s="112"/>
      <c r="WNU9" s="112"/>
      <c r="WNV9" s="112"/>
      <c r="WNW9" s="112"/>
      <c r="WNX9" s="112"/>
      <c r="WNY9" s="112"/>
      <c r="WNZ9" s="112"/>
      <c r="WOA9" s="112"/>
      <c r="WOB9" s="112"/>
      <c r="WOC9" s="112"/>
      <c r="WOD9" s="112"/>
      <c r="WOE9" s="112"/>
      <c r="WOF9" s="112"/>
      <c r="WOG9" s="112"/>
      <c r="WOH9" s="112"/>
      <c r="WOI9" s="112"/>
      <c r="WOJ9" s="112"/>
      <c r="WOK9" s="112"/>
      <c r="WOL9" s="112"/>
      <c r="WOM9" s="112"/>
      <c r="WON9" s="112"/>
      <c r="WOO9" s="112"/>
      <c r="WOP9" s="112"/>
      <c r="WOQ9" s="112"/>
      <c r="WOR9" s="112"/>
      <c r="WOS9" s="112"/>
      <c r="WOT9" s="112"/>
      <c r="WOU9" s="112"/>
      <c r="WOV9" s="112"/>
      <c r="WOW9" s="112"/>
      <c r="WOX9" s="112"/>
      <c r="WOY9" s="112"/>
      <c r="WOZ9" s="112"/>
      <c r="WPA9" s="112"/>
      <c r="WPB9" s="112"/>
      <c r="WPC9" s="112"/>
      <c r="WPD9" s="112"/>
      <c r="WPE9" s="112"/>
      <c r="WPF9" s="112"/>
      <c r="WPG9" s="112"/>
      <c r="WPH9" s="112"/>
      <c r="WPI9" s="112"/>
      <c r="WPJ9" s="112"/>
      <c r="WPK9" s="112"/>
      <c r="WPL9" s="112"/>
      <c r="WPM9" s="112"/>
      <c r="WPN9" s="112"/>
      <c r="WPO9" s="112"/>
      <c r="WPP9" s="112"/>
      <c r="WPQ9" s="112"/>
      <c r="WPR9" s="112"/>
      <c r="WPS9" s="112"/>
      <c r="WPT9" s="112"/>
      <c r="WPU9" s="112"/>
      <c r="WPV9" s="112"/>
      <c r="WPW9" s="112"/>
      <c r="WPX9" s="112"/>
      <c r="WPY9" s="112"/>
      <c r="WPZ9" s="112"/>
      <c r="WQA9" s="112"/>
      <c r="WQB9" s="112"/>
      <c r="WQC9" s="112"/>
      <c r="WQD9" s="112"/>
      <c r="WQE9" s="112"/>
      <c r="WQF9" s="112"/>
      <c r="WQG9" s="112"/>
      <c r="WQH9" s="112"/>
      <c r="WQI9" s="112"/>
      <c r="WQJ9" s="112"/>
      <c r="WQK9" s="112"/>
      <c r="WQL9" s="112"/>
      <c r="WQM9" s="112"/>
      <c r="WQN9" s="112"/>
      <c r="WQO9" s="112"/>
      <c r="WQP9" s="112"/>
      <c r="WQQ9" s="112"/>
      <c r="WQR9" s="112"/>
      <c r="WQS9" s="112"/>
      <c r="WQT9" s="112"/>
      <c r="WQU9" s="112"/>
      <c r="WQV9" s="112"/>
      <c r="WQW9" s="112"/>
      <c r="WQX9" s="112"/>
      <c r="WQY9" s="112"/>
      <c r="WQZ9" s="112"/>
      <c r="WRA9" s="112"/>
      <c r="WRB9" s="112"/>
      <c r="WRC9" s="112"/>
      <c r="WRD9" s="112"/>
      <c r="WRE9" s="112"/>
      <c r="WRF9" s="112"/>
      <c r="WRG9" s="112"/>
      <c r="WRH9" s="112"/>
      <c r="WRI9" s="112"/>
      <c r="WRJ9" s="112"/>
      <c r="WRK9" s="112"/>
      <c r="WRL9" s="112"/>
      <c r="WRM9" s="112"/>
      <c r="WRN9" s="112"/>
      <c r="WRO9" s="112"/>
      <c r="WRP9" s="112"/>
      <c r="WRQ9" s="112"/>
      <c r="WRR9" s="112"/>
      <c r="WRS9" s="112"/>
      <c r="WRT9" s="112"/>
      <c r="WRU9" s="112"/>
      <c r="WRV9" s="112"/>
      <c r="WRW9" s="112"/>
      <c r="WRX9" s="112"/>
      <c r="WRY9" s="112"/>
      <c r="WRZ9" s="112"/>
      <c r="WSA9" s="112"/>
      <c r="WSB9" s="112"/>
      <c r="WSC9" s="112"/>
      <c r="WSD9" s="112"/>
      <c r="WSE9" s="112"/>
      <c r="WSF9" s="112"/>
      <c r="WSG9" s="112"/>
      <c r="WSH9" s="112"/>
      <c r="WSI9" s="112"/>
      <c r="WSJ9" s="112"/>
      <c r="WSK9" s="112"/>
      <c r="WSL9" s="112"/>
      <c r="WSM9" s="112"/>
      <c r="WSN9" s="112"/>
      <c r="WSO9" s="112"/>
      <c r="WSP9" s="112"/>
      <c r="WSQ9" s="112"/>
      <c r="WSR9" s="112"/>
      <c r="WSS9" s="112"/>
      <c r="WST9" s="112"/>
      <c r="WSU9" s="112"/>
      <c r="WSV9" s="112"/>
      <c r="WSW9" s="112"/>
      <c r="WSX9" s="112"/>
      <c r="WSY9" s="112"/>
      <c r="WSZ9" s="112"/>
      <c r="WTA9" s="112"/>
      <c r="WTB9" s="112"/>
      <c r="WTC9" s="112"/>
      <c r="WTD9" s="112"/>
      <c r="WTE9" s="112"/>
      <c r="WTF9" s="112"/>
      <c r="WTG9" s="112"/>
      <c r="WTH9" s="112"/>
      <c r="WTI9" s="112"/>
      <c r="WTJ9" s="112"/>
      <c r="WTK9" s="112"/>
      <c r="WTL9" s="112"/>
      <c r="WTM9" s="112"/>
      <c r="WTN9" s="112"/>
      <c r="WTO9" s="112"/>
      <c r="WTP9" s="112"/>
      <c r="WTQ9" s="112"/>
      <c r="WTR9" s="112"/>
      <c r="WTS9" s="112"/>
      <c r="WTT9" s="112"/>
      <c r="WTU9" s="112"/>
      <c r="WTV9" s="112"/>
      <c r="WTW9" s="112"/>
      <c r="WTX9" s="112"/>
      <c r="WTY9" s="112"/>
      <c r="WTZ9" s="112"/>
      <c r="WUA9" s="112"/>
      <c r="WUB9" s="112"/>
      <c r="WUC9" s="112"/>
      <c r="WUD9" s="112"/>
      <c r="WUE9" s="112"/>
      <c r="WUF9" s="112"/>
      <c r="WUG9" s="112"/>
      <c r="WUH9" s="112"/>
      <c r="WUI9" s="112"/>
      <c r="WUJ9" s="112"/>
      <c r="WUK9" s="112"/>
      <c r="WUL9" s="112"/>
      <c r="WUM9" s="112"/>
      <c r="WUN9" s="112"/>
      <c r="WUO9" s="112"/>
      <c r="WUP9" s="112"/>
      <c r="WUQ9" s="112"/>
      <c r="WUR9" s="112"/>
      <c r="WUS9" s="112"/>
      <c r="WUT9" s="112"/>
      <c r="WUU9" s="112"/>
      <c r="WUV9" s="112"/>
      <c r="WUW9" s="112"/>
      <c r="WUX9" s="112"/>
      <c r="WUY9" s="112"/>
      <c r="WUZ9" s="112"/>
      <c r="WVA9" s="112"/>
      <c r="WVB9" s="112"/>
      <c r="WVC9" s="112"/>
      <c r="WVD9" s="112"/>
      <c r="WVE9" s="112"/>
      <c r="WVF9" s="112"/>
      <c r="WVG9" s="112"/>
      <c r="WVH9" s="112"/>
      <c r="WVI9" s="112"/>
      <c r="WVJ9" s="112"/>
      <c r="WVK9" s="112"/>
      <c r="WVL9" s="112"/>
      <c r="WVM9" s="112"/>
      <c r="WVN9" s="112"/>
      <c r="WVO9" s="112"/>
      <c r="WVP9" s="112"/>
      <c r="WVQ9" s="112"/>
      <c r="WVR9" s="112"/>
      <c r="WVS9" s="112"/>
      <c r="WVT9" s="112"/>
      <c r="WVU9" s="112"/>
      <c r="WVV9" s="112"/>
      <c r="WVW9" s="112"/>
      <c r="WVX9" s="112"/>
      <c r="WVY9" s="112"/>
      <c r="WVZ9" s="112"/>
      <c r="WWA9" s="112"/>
      <c r="WWB9" s="112"/>
      <c r="WWC9" s="112"/>
      <c r="WWD9" s="112"/>
      <c r="WWE9" s="112"/>
      <c r="WWF9" s="112"/>
      <c r="WWG9" s="112"/>
      <c r="WWH9" s="112"/>
      <c r="WWI9" s="112"/>
      <c r="WWJ9" s="112"/>
      <c r="WWK9" s="112"/>
      <c r="WWL9" s="112"/>
      <c r="WWM9" s="112"/>
      <c r="WWN9" s="112"/>
      <c r="WWO9" s="112"/>
      <c r="WWP9" s="112"/>
      <c r="WWQ9" s="112"/>
      <c r="WWR9" s="112"/>
      <c r="WWS9" s="112"/>
      <c r="WWT9" s="112"/>
      <c r="WWU9" s="112"/>
      <c r="WWV9" s="112"/>
      <c r="WWW9" s="112"/>
      <c r="WWX9" s="112"/>
      <c r="WWY9" s="112"/>
      <c r="WWZ9" s="112"/>
      <c r="WXA9" s="112"/>
      <c r="WXB9" s="112"/>
      <c r="WXC9" s="112"/>
      <c r="WXD9" s="112"/>
      <c r="WXE9" s="112"/>
      <c r="WXF9" s="112"/>
      <c r="WXG9" s="112"/>
      <c r="WXH9" s="112"/>
      <c r="WXI9" s="112"/>
      <c r="WXJ9" s="112"/>
      <c r="WXK9" s="112"/>
      <c r="WXL9" s="112"/>
      <c r="WXM9" s="112"/>
      <c r="WXN9" s="112"/>
      <c r="WXO9" s="112"/>
      <c r="WXP9" s="112"/>
      <c r="WXQ9" s="112"/>
      <c r="WXR9" s="112"/>
      <c r="WXS9" s="112"/>
      <c r="WXT9" s="112"/>
      <c r="WXU9" s="112"/>
      <c r="WXV9" s="112"/>
      <c r="WXW9" s="112"/>
      <c r="WXX9" s="112"/>
      <c r="WXY9" s="112"/>
      <c r="WXZ9" s="112"/>
      <c r="WYA9" s="112"/>
      <c r="WYB9" s="112"/>
      <c r="WYC9" s="112"/>
      <c r="WYD9" s="112"/>
      <c r="WYE9" s="112"/>
      <c r="WYF9" s="112"/>
      <c r="WYG9" s="112"/>
      <c r="WYH9" s="112"/>
      <c r="WYI9" s="112"/>
      <c r="WYJ9" s="112"/>
      <c r="WYK9" s="112"/>
      <c r="WYL9" s="112"/>
      <c r="WYM9" s="112"/>
      <c r="WYN9" s="112"/>
      <c r="WYO9" s="112"/>
      <c r="WYP9" s="112"/>
      <c r="WYQ9" s="112"/>
      <c r="WYR9" s="112"/>
      <c r="WYS9" s="112"/>
      <c r="WYT9" s="112"/>
      <c r="WYU9" s="112"/>
      <c r="WYV9" s="112"/>
      <c r="WYW9" s="112"/>
      <c r="WYX9" s="112"/>
      <c r="WYY9" s="112"/>
      <c r="WYZ9" s="112"/>
      <c r="WZA9" s="112"/>
      <c r="WZB9" s="112"/>
      <c r="WZC9" s="112"/>
      <c r="WZD9" s="112"/>
      <c r="WZE9" s="112"/>
      <c r="WZF9" s="112"/>
      <c r="WZG9" s="112"/>
      <c r="WZH9" s="112"/>
      <c r="WZI9" s="112"/>
      <c r="WZJ9" s="112"/>
      <c r="WZK9" s="112"/>
      <c r="WZL9" s="112"/>
      <c r="WZM9" s="112"/>
      <c r="WZN9" s="112"/>
      <c r="WZO9" s="112"/>
      <c r="WZP9" s="112"/>
      <c r="WZQ9" s="112"/>
      <c r="WZR9" s="112"/>
      <c r="WZS9" s="112"/>
      <c r="WZT9" s="112"/>
      <c r="WZU9" s="112"/>
      <c r="WZV9" s="112"/>
      <c r="WZW9" s="112"/>
      <c r="WZX9" s="112"/>
      <c r="WZY9" s="112"/>
      <c r="WZZ9" s="112"/>
      <c r="XAA9" s="112"/>
      <c r="XAB9" s="112"/>
      <c r="XAC9" s="112"/>
      <c r="XAD9" s="112"/>
      <c r="XAE9" s="112"/>
      <c r="XAF9" s="112"/>
      <c r="XAG9" s="112"/>
      <c r="XAH9" s="112"/>
      <c r="XAI9" s="112"/>
      <c r="XAJ9" s="112"/>
      <c r="XAK9" s="112"/>
      <c r="XAL9" s="112"/>
      <c r="XAM9" s="112"/>
      <c r="XAN9" s="112"/>
      <c r="XAO9" s="112"/>
      <c r="XAP9" s="112"/>
      <c r="XAQ9" s="112"/>
      <c r="XAR9" s="112"/>
      <c r="XAS9" s="112"/>
      <c r="XAT9" s="112"/>
      <c r="XAU9" s="112"/>
      <c r="XAV9" s="112"/>
      <c r="XAW9" s="112"/>
      <c r="XAX9" s="112"/>
      <c r="XAY9" s="112"/>
      <c r="XAZ9" s="112"/>
      <c r="XBA9" s="112"/>
      <c r="XBB9" s="112"/>
      <c r="XBC9" s="112"/>
      <c r="XBD9" s="112"/>
      <c r="XBE9" s="112"/>
      <c r="XBF9" s="112"/>
      <c r="XBG9" s="112"/>
      <c r="XBH9" s="112"/>
      <c r="XBI9" s="112"/>
      <c r="XBJ9" s="112"/>
      <c r="XBK9" s="112"/>
      <c r="XBL9" s="112"/>
      <c r="XBM9" s="112"/>
      <c r="XBN9" s="112"/>
      <c r="XBO9" s="112"/>
      <c r="XBP9" s="112"/>
      <c r="XBQ9" s="112"/>
      <c r="XBR9" s="112"/>
      <c r="XBS9" s="112"/>
      <c r="XBT9" s="112"/>
      <c r="XBU9" s="112"/>
      <c r="XBV9" s="112"/>
      <c r="XBW9" s="112"/>
      <c r="XBX9" s="112"/>
      <c r="XBY9" s="112"/>
      <c r="XBZ9" s="112"/>
      <c r="XCA9" s="112"/>
      <c r="XCB9" s="112"/>
      <c r="XCC9" s="112"/>
      <c r="XCD9" s="112"/>
      <c r="XCE9" s="112"/>
      <c r="XCF9" s="112"/>
      <c r="XCG9" s="112"/>
      <c r="XCH9" s="112"/>
      <c r="XCI9" s="112"/>
      <c r="XCJ9" s="112"/>
      <c r="XCK9" s="112"/>
      <c r="XCL9" s="112"/>
      <c r="XCM9" s="112"/>
      <c r="XCN9" s="112"/>
      <c r="XCO9" s="112"/>
      <c r="XCP9" s="112"/>
      <c r="XCQ9" s="112"/>
      <c r="XCR9" s="112"/>
      <c r="XCS9" s="112"/>
      <c r="XCT9" s="112"/>
      <c r="XCU9" s="112"/>
      <c r="XCV9" s="112"/>
      <c r="XCW9" s="112"/>
      <c r="XCX9" s="112"/>
      <c r="XCY9" s="112"/>
      <c r="XCZ9" s="112"/>
      <c r="XDA9" s="112"/>
      <c r="XDB9" s="112"/>
      <c r="XDC9" s="112"/>
      <c r="XDD9" s="112"/>
      <c r="XDE9" s="112"/>
      <c r="XDF9" s="112"/>
      <c r="XDG9" s="112"/>
      <c r="XDH9" s="112"/>
      <c r="XDI9" s="112"/>
      <c r="XDJ9" s="112"/>
      <c r="XDK9" s="112"/>
      <c r="XDL9" s="112"/>
      <c r="XDM9" s="112"/>
      <c r="XDN9" s="112"/>
      <c r="XDO9" s="112"/>
      <c r="XDP9" s="112"/>
      <c r="XDQ9" s="112"/>
      <c r="XDR9" s="112"/>
      <c r="XDS9" s="112"/>
      <c r="XDT9" s="112"/>
      <c r="XDU9" s="112"/>
      <c r="XDV9" s="112"/>
      <c r="XDW9" s="112"/>
      <c r="XDX9" s="112"/>
      <c r="XDY9" s="112"/>
      <c r="XDZ9" s="112"/>
      <c r="XEA9" s="112"/>
      <c r="XEB9" s="112"/>
      <c r="XEC9" s="112"/>
      <c r="XED9" s="112"/>
      <c r="XEE9" s="112"/>
      <c r="XEF9" s="112"/>
      <c r="XEG9" s="112"/>
      <c r="XEH9" s="112"/>
      <c r="XEI9" s="112"/>
      <c r="XEJ9" s="112"/>
      <c r="XEK9" s="112"/>
      <c r="XEL9" s="112"/>
      <c r="XEM9" s="112"/>
      <c r="XEN9" s="112"/>
      <c r="XEO9" s="112"/>
      <c r="XEP9" s="112"/>
      <c r="XEQ9" s="112"/>
      <c r="XER9" s="112"/>
      <c r="XES9" s="112"/>
      <c r="XET9" s="112"/>
      <c r="XEU9" s="112"/>
      <c r="XEV9" s="112"/>
      <c r="XEW9" s="112"/>
      <c r="XEX9" s="112"/>
      <c r="XEY9" s="112"/>
      <c r="XEZ9" s="112"/>
      <c r="XFA9" s="112"/>
      <c r="XFB9" s="112"/>
      <c r="XFC9" s="112"/>
    </row>
    <row r="10" spans="1:16383" s="5" customFormat="1" ht="30.95" customHeight="1">
      <c r="A10" s="46" t="s">
        <v>2373</v>
      </c>
      <c r="B10" s="33" t="s">
        <v>2374</v>
      </c>
      <c r="C10" s="9" t="s">
        <v>2326</v>
      </c>
      <c r="D10" s="35" t="s">
        <v>2329</v>
      </c>
      <c r="E10" s="4" t="s">
        <v>2330</v>
      </c>
      <c r="F10" s="34" t="s">
        <v>2273</v>
      </c>
      <c r="G10" s="20">
        <v>1</v>
      </c>
      <c r="H10" s="16">
        <v>17000</v>
      </c>
      <c r="I10" s="10">
        <v>17000</v>
      </c>
      <c r="J10" s="34" t="s">
        <v>1727</v>
      </c>
      <c r="K10" s="40" t="s">
        <v>34</v>
      </c>
      <c r="L10" s="11">
        <v>30</v>
      </c>
      <c r="M10" s="12">
        <v>850</v>
      </c>
      <c r="N10" s="20" t="s">
        <v>2327</v>
      </c>
      <c r="O10" s="1"/>
      <c r="P10" s="35"/>
      <c r="Q10" s="39"/>
      <c r="R10" s="39"/>
      <c r="S10" s="39"/>
      <c r="T10" s="39"/>
      <c r="U10" s="39"/>
    </row>
    <row r="11" spans="1:16383" s="5" customFormat="1" ht="30.95" customHeight="1">
      <c r="A11" s="46" t="s">
        <v>2097</v>
      </c>
      <c r="B11" s="33" t="s">
        <v>2375</v>
      </c>
      <c r="C11" s="9" t="s">
        <v>2448</v>
      </c>
      <c r="D11" s="35" t="s">
        <v>2378</v>
      </c>
      <c r="E11" s="4" t="s">
        <v>2379</v>
      </c>
      <c r="F11" s="38" t="s">
        <v>2393</v>
      </c>
      <c r="G11" s="165">
        <v>1</v>
      </c>
      <c r="H11" s="24">
        <v>4000</v>
      </c>
      <c r="I11" s="360">
        <v>4000</v>
      </c>
      <c r="J11" s="15" t="s">
        <v>888</v>
      </c>
      <c r="K11" s="40" t="s">
        <v>1573</v>
      </c>
      <c r="L11" s="11"/>
      <c r="M11" s="18"/>
      <c r="N11" s="168" t="s">
        <v>2322</v>
      </c>
      <c r="O11" s="1"/>
      <c r="P11" s="297" t="s">
        <v>55</v>
      </c>
      <c r="Q11" s="39"/>
      <c r="R11" s="39"/>
      <c r="S11" s="39"/>
      <c r="T11" s="39"/>
      <c r="U11" s="39"/>
    </row>
    <row r="12" spans="1:16383" s="13" customFormat="1" ht="30.95" customHeight="1">
      <c r="A12" s="46" t="s">
        <v>2097</v>
      </c>
      <c r="B12" s="33" t="s">
        <v>2375</v>
      </c>
      <c r="C12" s="20" t="s">
        <v>2381</v>
      </c>
      <c r="D12" s="35" t="s">
        <v>2378</v>
      </c>
      <c r="E12" s="4" t="s">
        <v>2380</v>
      </c>
      <c r="F12" s="52" t="s">
        <v>2391</v>
      </c>
      <c r="G12" s="165">
        <v>55</v>
      </c>
      <c r="H12" s="113">
        <v>90</v>
      </c>
      <c r="I12" s="67">
        <v>4950</v>
      </c>
      <c r="J12" s="15" t="s">
        <v>888</v>
      </c>
      <c r="K12" s="40" t="s">
        <v>1573</v>
      </c>
      <c r="L12" s="91"/>
      <c r="M12" s="22"/>
      <c r="N12" s="168" t="s">
        <v>2322</v>
      </c>
      <c r="O12" s="160"/>
      <c r="P12" s="297" t="s">
        <v>55</v>
      </c>
      <c r="Q12" s="161"/>
    </row>
    <row r="13" spans="1:16383" s="5" customFormat="1" ht="30.95" customHeight="1">
      <c r="A13" s="46" t="s">
        <v>2097</v>
      </c>
      <c r="B13" s="33" t="s">
        <v>2375</v>
      </c>
      <c r="C13" s="9" t="s">
        <v>2381</v>
      </c>
      <c r="D13" s="35" t="s">
        <v>2378</v>
      </c>
      <c r="E13" s="4" t="s">
        <v>2372</v>
      </c>
      <c r="F13" s="52" t="s">
        <v>2392</v>
      </c>
      <c r="G13" s="165">
        <v>8</v>
      </c>
      <c r="H13" s="2">
        <v>70</v>
      </c>
      <c r="I13" s="19">
        <v>560</v>
      </c>
      <c r="J13" s="15" t="s">
        <v>888</v>
      </c>
      <c r="K13" s="40" t="s">
        <v>94</v>
      </c>
      <c r="L13" s="11"/>
      <c r="M13" s="18"/>
      <c r="N13" s="168" t="s">
        <v>2323</v>
      </c>
      <c r="O13" s="34"/>
      <c r="P13" s="297" t="s">
        <v>55</v>
      </c>
      <c r="Q13" s="39"/>
      <c r="R13" s="39"/>
      <c r="S13" s="39"/>
      <c r="T13" s="39"/>
      <c r="U13" s="39"/>
    </row>
    <row r="14" spans="1:16383" s="5" customFormat="1" ht="30.95" customHeight="1">
      <c r="A14" s="46" t="s">
        <v>2097</v>
      </c>
      <c r="B14" s="33" t="s">
        <v>2376</v>
      </c>
      <c r="C14" s="9" t="s">
        <v>2449</v>
      </c>
      <c r="D14" s="35" t="s">
        <v>2378</v>
      </c>
      <c r="E14" s="4" t="s">
        <v>2382</v>
      </c>
      <c r="F14" s="52" t="s">
        <v>2390</v>
      </c>
      <c r="G14" s="165">
        <v>54</v>
      </c>
      <c r="H14" s="2">
        <v>42</v>
      </c>
      <c r="I14" s="19">
        <v>2151</v>
      </c>
      <c r="J14" s="15" t="s">
        <v>888</v>
      </c>
      <c r="K14" s="40" t="s">
        <v>1573</v>
      </c>
      <c r="L14" s="37"/>
      <c r="M14" s="18">
        <v>108</v>
      </c>
      <c r="N14" s="9" t="s">
        <v>2321</v>
      </c>
      <c r="O14" s="34"/>
      <c r="P14" s="297" t="s">
        <v>55</v>
      </c>
      <c r="Q14" s="39"/>
      <c r="R14" s="39"/>
      <c r="S14" s="39"/>
      <c r="T14" s="39"/>
      <c r="U14" s="39"/>
    </row>
    <row r="15" spans="1:16383" s="5" customFormat="1" ht="30.95" customHeight="1">
      <c r="A15" s="46" t="s">
        <v>2199</v>
      </c>
      <c r="B15" s="33" t="s">
        <v>2377</v>
      </c>
      <c r="C15" s="9" t="s">
        <v>2410</v>
      </c>
      <c r="D15" s="36" t="s">
        <v>23</v>
      </c>
      <c r="E15" s="323" t="s">
        <v>2409</v>
      </c>
      <c r="F15" s="136" t="s">
        <v>1505</v>
      </c>
      <c r="G15" s="165">
        <v>1</v>
      </c>
      <c r="H15" s="2">
        <v>730</v>
      </c>
      <c r="I15" s="2">
        <v>730</v>
      </c>
      <c r="J15" s="25" t="s">
        <v>229</v>
      </c>
      <c r="K15" s="40" t="s">
        <v>34</v>
      </c>
      <c r="L15" s="23">
        <v>60</v>
      </c>
      <c r="M15" s="18">
        <v>37</v>
      </c>
      <c r="N15" s="9" t="s">
        <v>2408</v>
      </c>
      <c r="O15" s="34"/>
      <c r="P15" s="34" t="s">
        <v>2062</v>
      </c>
      <c r="Q15" s="39"/>
      <c r="R15" s="39"/>
      <c r="S15" s="39"/>
      <c r="T15" s="39"/>
      <c r="U15" s="39"/>
    </row>
    <row r="16" spans="1:16383" s="5" customFormat="1" ht="30.95" customHeight="1">
      <c r="A16" s="46" t="s">
        <v>2199</v>
      </c>
      <c r="B16" s="33" t="s">
        <v>2377</v>
      </c>
      <c r="C16" s="9" t="s">
        <v>2314</v>
      </c>
      <c r="D16" s="36" t="s">
        <v>23</v>
      </c>
      <c r="E16" s="321" t="s">
        <v>452</v>
      </c>
      <c r="F16" s="190" t="s">
        <v>1867</v>
      </c>
      <c r="G16" s="165">
        <v>3</v>
      </c>
      <c r="H16" s="2">
        <v>215</v>
      </c>
      <c r="I16" s="19">
        <v>645</v>
      </c>
      <c r="J16" s="25" t="s">
        <v>229</v>
      </c>
      <c r="K16" s="40" t="s">
        <v>34</v>
      </c>
      <c r="L16" s="23">
        <v>60</v>
      </c>
      <c r="M16" s="18">
        <v>32</v>
      </c>
      <c r="N16" s="9" t="s">
        <v>2408</v>
      </c>
      <c r="O16" s="34"/>
      <c r="P16" s="34"/>
      <c r="Q16" s="39"/>
      <c r="R16" s="39"/>
      <c r="S16" s="39"/>
      <c r="T16" s="39"/>
      <c r="U16" s="39"/>
    </row>
    <row r="17" spans="1:21" s="13" customFormat="1" ht="30.95" customHeight="1">
      <c r="A17" s="46" t="s">
        <v>2199</v>
      </c>
      <c r="B17" s="33" t="s">
        <v>2377</v>
      </c>
      <c r="C17" s="35" t="s">
        <v>2312</v>
      </c>
      <c r="D17" s="36" t="s">
        <v>23</v>
      </c>
      <c r="E17" s="42" t="s">
        <v>2318</v>
      </c>
      <c r="F17" s="43" t="s">
        <v>2206</v>
      </c>
      <c r="G17" s="165">
        <v>4</v>
      </c>
      <c r="H17" s="156">
        <v>274</v>
      </c>
      <c r="I17" s="10">
        <v>1096</v>
      </c>
      <c r="J17" s="25" t="s">
        <v>229</v>
      </c>
      <c r="K17" s="40" t="s">
        <v>34</v>
      </c>
      <c r="L17" s="23">
        <v>60</v>
      </c>
      <c r="M17" s="12">
        <v>55</v>
      </c>
      <c r="N17" s="10" t="s">
        <v>2313</v>
      </c>
      <c r="O17" s="6"/>
      <c r="P17" s="34"/>
      <c r="Q17" s="14"/>
      <c r="R17" s="14"/>
      <c r="S17" s="14"/>
      <c r="T17" s="14"/>
      <c r="U17" s="14"/>
    </row>
    <row r="18" spans="1:21" s="13" customFormat="1" ht="30.95" customHeight="1">
      <c r="A18" s="46" t="s">
        <v>2198</v>
      </c>
      <c r="B18" s="33" t="s">
        <v>2202</v>
      </c>
      <c r="C18" s="35" t="s">
        <v>2334</v>
      </c>
      <c r="D18" s="35" t="s">
        <v>226</v>
      </c>
      <c r="E18" s="4" t="s">
        <v>2333</v>
      </c>
      <c r="F18" s="38" t="s">
        <v>2196</v>
      </c>
      <c r="G18" s="165">
        <v>5</v>
      </c>
      <c r="H18" s="2">
        <v>850</v>
      </c>
      <c r="I18" s="10">
        <v>4250</v>
      </c>
      <c r="J18" s="15" t="s">
        <v>2195</v>
      </c>
      <c r="K18" s="40" t="s">
        <v>94</v>
      </c>
      <c r="L18" s="37"/>
      <c r="M18" s="12">
        <v>213</v>
      </c>
      <c r="N18" s="35" t="s">
        <v>2335</v>
      </c>
      <c r="O18" s="6">
        <v>44168</v>
      </c>
      <c r="P18" s="34"/>
      <c r="Q18" s="14"/>
      <c r="R18" s="14"/>
      <c r="S18" s="14"/>
      <c r="T18" s="14"/>
      <c r="U18" s="14"/>
    </row>
    <row r="19" spans="1:21" s="5" customFormat="1" ht="30.95" customHeight="1">
      <c r="A19" s="46" t="s">
        <v>2198</v>
      </c>
      <c r="B19" s="33" t="s">
        <v>2203</v>
      </c>
      <c r="C19" s="9" t="s">
        <v>2325</v>
      </c>
      <c r="D19" s="9" t="s">
        <v>1614</v>
      </c>
      <c r="E19" s="189" t="s">
        <v>2328</v>
      </c>
      <c r="F19" s="38" t="s">
        <v>2211</v>
      </c>
      <c r="G19" s="165">
        <v>2</v>
      </c>
      <c r="H19" s="16">
        <v>880</v>
      </c>
      <c r="I19" s="19">
        <v>1760</v>
      </c>
      <c r="J19" s="25" t="s">
        <v>229</v>
      </c>
      <c r="K19" s="34" t="s">
        <v>34</v>
      </c>
      <c r="L19" s="23">
        <v>30</v>
      </c>
      <c r="M19" s="12">
        <v>88</v>
      </c>
      <c r="N19" s="20" t="s">
        <v>2324</v>
      </c>
      <c r="O19" s="1"/>
      <c r="P19" s="35"/>
      <c r="Q19" s="39"/>
      <c r="R19" s="39"/>
      <c r="S19" s="39"/>
      <c r="T19" s="39"/>
      <c r="U19" s="39"/>
    </row>
    <row r="20" spans="1:21" s="613" customFormat="1" ht="30.95" customHeight="1">
      <c r="A20" s="597" t="s">
        <v>1730</v>
      </c>
      <c r="B20" s="571" t="s">
        <v>2204</v>
      </c>
      <c r="C20" s="505" t="s">
        <v>2258</v>
      </c>
      <c r="D20" s="598" t="s">
        <v>396</v>
      </c>
      <c r="E20" s="611" t="s">
        <v>2259</v>
      </c>
      <c r="F20" s="608" t="s">
        <v>2257</v>
      </c>
      <c r="G20" s="584">
        <v>1</v>
      </c>
      <c r="H20" s="584">
        <v>1695</v>
      </c>
      <c r="I20" s="584">
        <v>1695</v>
      </c>
      <c r="J20" s="608" t="s">
        <v>233</v>
      </c>
      <c r="K20" s="602" t="s">
        <v>34</v>
      </c>
      <c r="L20" s="609">
        <v>60</v>
      </c>
      <c r="M20" s="584">
        <v>85</v>
      </c>
      <c r="N20" s="505" t="s">
        <v>2260</v>
      </c>
      <c r="O20" s="610" t="s">
        <v>2798</v>
      </c>
      <c r="P20" s="577" t="s">
        <v>2217</v>
      </c>
      <c r="Q20" s="612"/>
    </row>
    <row r="21" spans="1:21" s="51" customFormat="1" ht="30.95" customHeight="1">
      <c r="A21" s="46" t="s">
        <v>2431</v>
      </c>
      <c r="B21" s="33" t="s">
        <v>2432</v>
      </c>
      <c r="C21" s="8" t="s">
        <v>2435</v>
      </c>
      <c r="D21" s="35" t="s">
        <v>2437</v>
      </c>
      <c r="E21" s="189" t="s">
        <v>2434</v>
      </c>
      <c r="F21" s="38" t="s">
        <v>2433</v>
      </c>
      <c r="G21" s="165">
        <v>2</v>
      </c>
      <c r="H21" s="165">
        <v>1965</v>
      </c>
      <c r="I21" s="165">
        <v>1965</v>
      </c>
      <c r="J21" s="66" t="s">
        <v>58</v>
      </c>
      <c r="K21" s="40" t="s">
        <v>94</v>
      </c>
      <c r="L21" s="37"/>
      <c r="M21" s="165"/>
      <c r="N21" s="168" t="s">
        <v>504</v>
      </c>
      <c r="O21" s="49"/>
      <c r="P21" s="184" t="s">
        <v>2436</v>
      </c>
      <c r="Q21" s="50"/>
    </row>
    <row r="22" spans="1:21" s="5" customFormat="1" ht="30.95" customHeight="1">
      <c r="A22" s="46" t="s">
        <v>2208</v>
      </c>
      <c r="B22" s="33" t="s">
        <v>2213</v>
      </c>
      <c r="C22" s="9" t="s">
        <v>2332</v>
      </c>
      <c r="D22" s="36" t="s">
        <v>2207</v>
      </c>
      <c r="E22" s="4" t="s">
        <v>2331</v>
      </c>
      <c r="F22" s="34" t="s">
        <v>2231</v>
      </c>
      <c r="G22" s="165">
        <v>1</v>
      </c>
      <c r="H22" s="24">
        <v>6500</v>
      </c>
      <c r="I22" s="360">
        <v>6500</v>
      </c>
      <c r="J22" s="15" t="s">
        <v>888</v>
      </c>
      <c r="K22" s="40" t="s">
        <v>34</v>
      </c>
      <c r="L22" s="11">
        <v>45</v>
      </c>
      <c r="M22" s="2">
        <v>325</v>
      </c>
      <c r="N22" s="17" t="s">
        <v>2247</v>
      </c>
      <c r="O22" s="21"/>
      <c r="P22" s="34"/>
      <c r="Q22" s="39" t="s">
        <v>2230</v>
      </c>
      <c r="R22" s="455" t="s">
        <v>2238</v>
      </c>
      <c r="S22" s="39"/>
      <c r="T22" s="39"/>
      <c r="U22" s="39"/>
    </row>
    <row r="23" spans="1:21" s="582" customFormat="1" ht="30.95" customHeight="1">
      <c r="A23" s="597" t="s">
        <v>2208</v>
      </c>
      <c r="B23" s="571" t="s">
        <v>2214</v>
      </c>
      <c r="C23" s="594" t="s">
        <v>2349</v>
      </c>
      <c r="D23" s="598" t="s">
        <v>1622</v>
      </c>
      <c r="E23" s="574" t="s">
        <v>2348</v>
      </c>
      <c r="F23" s="575" t="s">
        <v>2180</v>
      </c>
      <c r="G23" s="584">
        <v>15</v>
      </c>
      <c r="H23" s="600">
        <v>950</v>
      </c>
      <c r="I23" s="593">
        <v>14250</v>
      </c>
      <c r="J23" s="601" t="s">
        <v>2200</v>
      </c>
      <c r="K23" s="602" t="s">
        <v>34</v>
      </c>
      <c r="L23" s="595">
        <v>60</v>
      </c>
      <c r="M23" s="620">
        <v>713</v>
      </c>
      <c r="N23" s="598" t="s">
        <v>2268</v>
      </c>
      <c r="O23" s="592" t="s">
        <v>2798</v>
      </c>
      <c r="P23" s="575"/>
      <c r="Q23" s="587"/>
      <c r="R23" s="587"/>
      <c r="S23" s="587"/>
      <c r="T23" s="587"/>
      <c r="U23" s="587"/>
    </row>
    <row r="24" spans="1:21" s="5" customFormat="1" ht="30.75" customHeight="1">
      <c r="A24" s="46" t="s">
        <v>2208</v>
      </c>
      <c r="B24" s="33" t="s">
        <v>2216</v>
      </c>
      <c r="C24" s="9" t="s">
        <v>2262</v>
      </c>
      <c r="D24" s="35" t="s">
        <v>2201</v>
      </c>
      <c r="E24" s="3" t="s">
        <v>231</v>
      </c>
      <c r="F24" s="34" t="s">
        <v>2455</v>
      </c>
      <c r="G24" s="165">
        <v>5</v>
      </c>
      <c r="H24" s="2">
        <v>95.2</v>
      </c>
      <c r="I24" s="19">
        <v>476</v>
      </c>
      <c r="J24" s="38" t="s">
        <v>233</v>
      </c>
      <c r="K24" s="34" t="s">
        <v>27</v>
      </c>
      <c r="L24" s="11">
        <v>30</v>
      </c>
      <c r="M24" s="2">
        <v>24</v>
      </c>
      <c r="N24" s="35" t="s">
        <v>2261</v>
      </c>
      <c r="O24" s="1"/>
      <c r="P24" s="34"/>
      <c r="Q24" s="39"/>
      <c r="R24" s="39"/>
      <c r="S24" s="39"/>
      <c r="T24" s="39"/>
      <c r="U24" s="39"/>
    </row>
    <row r="25" spans="1:21" s="13" customFormat="1" ht="30.95" customHeight="1">
      <c r="A25" s="46" t="s">
        <v>2218</v>
      </c>
      <c r="B25" s="33" t="s">
        <v>2219</v>
      </c>
      <c r="C25" s="33" t="s">
        <v>2264</v>
      </c>
      <c r="D25" s="36" t="s">
        <v>230</v>
      </c>
      <c r="E25" s="3" t="s">
        <v>2263</v>
      </c>
      <c r="F25" s="34" t="s">
        <v>1638</v>
      </c>
      <c r="G25" s="165">
        <v>1</v>
      </c>
      <c r="H25" s="2">
        <v>1800</v>
      </c>
      <c r="I25" s="19">
        <v>1800</v>
      </c>
      <c r="J25" s="38" t="s">
        <v>233</v>
      </c>
      <c r="K25" s="34" t="s">
        <v>27</v>
      </c>
      <c r="L25" s="11">
        <v>30</v>
      </c>
      <c r="M25" s="2">
        <v>90</v>
      </c>
      <c r="N25" s="33" t="s">
        <v>2265</v>
      </c>
      <c r="O25" s="1"/>
      <c r="P25" s="34"/>
      <c r="Q25" s="39"/>
      <c r="R25" s="14"/>
      <c r="S25" s="14"/>
      <c r="T25" s="14"/>
      <c r="U25" s="14"/>
    </row>
    <row r="26" spans="1:21" s="13" customFormat="1" ht="30.95" customHeight="1">
      <c r="A26" s="46" t="s">
        <v>2215</v>
      </c>
      <c r="B26" s="33" t="s">
        <v>2220</v>
      </c>
      <c r="C26" s="33" t="s">
        <v>2282</v>
      </c>
      <c r="D26" s="36" t="s">
        <v>230</v>
      </c>
      <c r="E26" s="3" t="s">
        <v>2267</v>
      </c>
      <c r="F26" s="34" t="s">
        <v>1639</v>
      </c>
      <c r="G26" s="165">
        <v>1</v>
      </c>
      <c r="H26" s="2">
        <v>1288</v>
      </c>
      <c r="I26" s="19">
        <v>1288</v>
      </c>
      <c r="J26" s="38" t="s">
        <v>233</v>
      </c>
      <c r="K26" s="34" t="s">
        <v>27</v>
      </c>
      <c r="L26" s="11">
        <v>30</v>
      </c>
      <c r="M26" s="2">
        <v>64</v>
      </c>
      <c r="N26" s="33" t="s">
        <v>2266</v>
      </c>
      <c r="O26" s="1"/>
      <c r="P26" s="34"/>
      <c r="Q26" s="39"/>
      <c r="R26" s="14"/>
      <c r="S26" s="14"/>
      <c r="T26" s="14"/>
      <c r="U26" s="14"/>
    </row>
    <row r="27" spans="1:21" s="5" customFormat="1" ht="30.95" customHeight="1">
      <c r="A27" s="46" t="s">
        <v>2215</v>
      </c>
      <c r="B27" s="33" t="s">
        <v>2221</v>
      </c>
      <c r="C27" s="9" t="s">
        <v>2252</v>
      </c>
      <c r="D27" s="36" t="s">
        <v>36</v>
      </c>
      <c r="E27" s="4" t="s">
        <v>2253</v>
      </c>
      <c r="F27" s="38" t="s">
        <v>2023</v>
      </c>
      <c r="G27" s="165">
        <v>20</v>
      </c>
      <c r="H27" s="2">
        <v>250</v>
      </c>
      <c r="I27" s="19">
        <v>5000</v>
      </c>
      <c r="J27" s="34" t="s">
        <v>39</v>
      </c>
      <c r="K27" s="34" t="s">
        <v>34</v>
      </c>
      <c r="L27" s="37">
        <v>45</v>
      </c>
      <c r="M27" s="18">
        <v>250</v>
      </c>
      <c r="N27" s="20" t="s">
        <v>2255</v>
      </c>
      <c r="O27" s="1"/>
      <c r="P27" s="35"/>
      <c r="Q27" s="39"/>
      <c r="R27" s="39"/>
      <c r="S27" s="39"/>
      <c r="T27" s="39"/>
      <c r="U27" s="39"/>
    </row>
    <row r="28" spans="1:21" s="582" customFormat="1" ht="30.95" customHeight="1">
      <c r="A28" s="597" t="s">
        <v>2215</v>
      </c>
      <c r="B28" s="571" t="s">
        <v>2222</v>
      </c>
      <c r="C28" s="571" t="s">
        <v>2337</v>
      </c>
      <c r="D28" s="598" t="s">
        <v>396</v>
      </c>
      <c r="E28" s="611" t="s">
        <v>2336</v>
      </c>
      <c r="F28" s="577" t="s">
        <v>2232</v>
      </c>
      <c r="G28" s="505">
        <v>1</v>
      </c>
      <c r="H28" s="584">
        <v>695</v>
      </c>
      <c r="I28" s="584">
        <v>695</v>
      </c>
      <c r="J28" s="608" t="s">
        <v>233</v>
      </c>
      <c r="K28" s="602" t="s">
        <v>72</v>
      </c>
      <c r="L28" s="609">
        <v>60</v>
      </c>
      <c r="M28" s="584">
        <v>35</v>
      </c>
      <c r="N28" s="599" t="s">
        <v>2338</v>
      </c>
      <c r="O28" s="610" t="s">
        <v>2798</v>
      </c>
      <c r="P28" s="577" t="s">
        <v>2224</v>
      </c>
      <c r="Q28" s="587"/>
      <c r="R28" s="587"/>
      <c r="S28" s="587"/>
      <c r="T28" s="587"/>
      <c r="U28" s="587"/>
    </row>
    <row r="29" spans="1:21" s="582" customFormat="1" ht="30.95" customHeight="1">
      <c r="A29" s="597" t="s">
        <v>2215</v>
      </c>
      <c r="B29" s="571" t="s">
        <v>2223</v>
      </c>
      <c r="C29" s="571" t="s">
        <v>2340</v>
      </c>
      <c r="D29" s="598" t="s">
        <v>396</v>
      </c>
      <c r="E29" s="607" t="s">
        <v>2339</v>
      </c>
      <c r="F29" s="575" t="s">
        <v>1600</v>
      </c>
      <c r="G29" s="598">
        <v>5</v>
      </c>
      <c r="H29" s="606">
        <v>900</v>
      </c>
      <c r="I29" s="576">
        <f>G29*H29</f>
        <v>4500</v>
      </c>
      <c r="J29" s="608" t="s">
        <v>399</v>
      </c>
      <c r="K29" s="602" t="s">
        <v>34</v>
      </c>
      <c r="L29" s="609">
        <v>60</v>
      </c>
      <c r="M29" s="604">
        <v>225</v>
      </c>
      <c r="N29" s="599"/>
      <c r="O29" s="610" t="s">
        <v>2798</v>
      </c>
      <c r="P29" s="598"/>
      <c r="Q29" s="587"/>
      <c r="R29" s="587"/>
      <c r="S29" s="587"/>
      <c r="T29" s="587"/>
      <c r="U29" s="587"/>
    </row>
    <row r="30" spans="1:21" s="5" customFormat="1" ht="30.95" customHeight="1">
      <c r="A30" s="46" t="s">
        <v>2215</v>
      </c>
      <c r="B30" s="33" t="s">
        <v>2350</v>
      </c>
      <c r="C30" s="33" t="s">
        <v>2352</v>
      </c>
      <c r="D30" s="34" t="s">
        <v>99</v>
      </c>
      <c r="E30" s="4" t="s">
        <v>103</v>
      </c>
      <c r="F30" s="34" t="s">
        <v>2351</v>
      </c>
      <c r="G30" s="165">
        <v>1</v>
      </c>
      <c r="H30" s="2">
        <v>3333</v>
      </c>
      <c r="I30" s="19">
        <f>G30*H30</f>
        <v>3333</v>
      </c>
      <c r="J30" s="15" t="s">
        <v>888</v>
      </c>
      <c r="K30" s="34" t="s">
        <v>27</v>
      </c>
      <c r="L30" s="11">
        <v>45</v>
      </c>
      <c r="M30" s="2">
        <v>167</v>
      </c>
      <c r="N30" s="17" t="s">
        <v>2354</v>
      </c>
      <c r="O30" s="21"/>
      <c r="P30" s="297" t="s">
        <v>55</v>
      </c>
      <c r="Q30" s="39"/>
      <c r="R30" s="39"/>
      <c r="S30" s="39"/>
      <c r="T30" s="39"/>
      <c r="U30" s="39"/>
    </row>
    <row r="31" spans="1:21" s="5" customFormat="1" ht="30.95" customHeight="1">
      <c r="A31" s="46" t="s">
        <v>2215</v>
      </c>
      <c r="B31" s="33" t="s">
        <v>2350</v>
      </c>
      <c r="C31" s="33" t="s">
        <v>2352</v>
      </c>
      <c r="D31" s="34" t="s">
        <v>99</v>
      </c>
      <c r="E31" s="4" t="s">
        <v>2054</v>
      </c>
      <c r="F31" s="34" t="s">
        <v>1810</v>
      </c>
      <c r="G31" s="165">
        <v>1</v>
      </c>
      <c r="H31" s="2">
        <v>3333</v>
      </c>
      <c r="I31" s="19">
        <f>G31*H31</f>
        <v>3333</v>
      </c>
      <c r="J31" s="15" t="s">
        <v>888</v>
      </c>
      <c r="K31" s="34" t="s">
        <v>27</v>
      </c>
      <c r="L31" s="11">
        <v>45</v>
      </c>
      <c r="M31" s="2">
        <v>167</v>
      </c>
      <c r="N31" s="17" t="s">
        <v>2353</v>
      </c>
      <c r="O31" s="21"/>
      <c r="P31" s="297" t="s">
        <v>55</v>
      </c>
      <c r="Q31" s="39"/>
      <c r="R31" s="39"/>
      <c r="S31" s="39"/>
      <c r="T31" s="39"/>
      <c r="U31" s="39"/>
    </row>
    <row r="32" spans="1:21" s="5" customFormat="1" ht="30.95" customHeight="1">
      <c r="A32" s="46" t="s">
        <v>2225</v>
      </c>
      <c r="B32" s="33" t="s">
        <v>2226</v>
      </c>
      <c r="C32" s="9" t="s">
        <v>2254</v>
      </c>
      <c r="D32" s="36" t="s">
        <v>36</v>
      </c>
      <c r="E32" s="4" t="s">
        <v>2242</v>
      </c>
      <c r="F32" s="38" t="s">
        <v>711</v>
      </c>
      <c r="G32" s="165">
        <v>10</v>
      </c>
      <c r="H32" s="2">
        <v>250</v>
      </c>
      <c r="I32" s="19">
        <v>2500</v>
      </c>
      <c r="J32" s="34" t="s">
        <v>39</v>
      </c>
      <c r="K32" s="34" t="s">
        <v>34</v>
      </c>
      <c r="L32" s="37">
        <v>45</v>
      </c>
      <c r="M32" s="18">
        <v>125</v>
      </c>
      <c r="N32" s="17" t="s">
        <v>2256</v>
      </c>
      <c r="O32" s="1"/>
      <c r="P32" s="34"/>
      <c r="Q32" s="39"/>
      <c r="R32" s="39"/>
      <c r="S32" s="39"/>
      <c r="T32" s="39"/>
      <c r="U32" s="39"/>
    </row>
    <row r="33" spans="1:16383" s="5" customFormat="1" ht="30.95" customHeight="1">
      <c r="A33" s="46" t="s">
        <v>2225</v>
      </c>
      <c r="B33" s="33" t="s">
        <v>2227</v>
      </c>
      <c r="C33" s="9" t="s">
        <v>2405</v>
      </c>
      <c r="D33" s="135" t="s">
        <v>226</v>
      </c>
      <c r="E33" s="121" t="s">
        <v>2404</v>
      </c>
      <c r="F33" s="136" t="s">
        <v>769</v>
      </c>
      <c r="G33" s="135">
        <v>20</v>
      </c>
      <c r="H33" s="137">
        <v>255</v>
      </c>
      <c r="I33" s="90">
        <v>5100</v>
      </c>
      <c r="J33" s="34" t="s">
        <v>130</v>
      </c>
      <c r="K33" s="40" t="s">
        <v>94</v>
      </c>
      <c r="L33" s="138"/>
      <c r="M33" s="139">
        <v>255</v>
      </c>
      <c r="N33" s="35" t="s">
        <v>2406</v>
      </c>
      <c r="O33" s="6">
        <v>44175</v>
      </c>
      <c r="P33" s="34"/>
      <c r="Q33" s="39"/>
      <c r="R33" s="39"/>
      <c r="S33" s="39"/>
      <c r="T33" s="39"/>
      <c r="U33" s="39"/>
    </row>
    <row r="34" spans="1:16383" s="582" customFormat="1" ht="30.95" customHeight="1">
      <c r="A34" s="597" t="s">
        <v>2244</v>
      </c>
      <c r="B34" s="571" t="s">
        <v>2250</v>
      </c>
      <c r="C34" s="594" t="s">
        <v>2304</v>
      </c>
      <c r="D34" s="598" t="s">
        <v>318</v>
      </c>
      <c r="E34" s="574" t="s">
        <v>319</v>
      </c>
      <c r="F34" s="575" t="s">
        <v>2234</v>
      </c>
      <c r="G34" s="599">
        <v>1</v>
      </c>
      <c r="H34" s="600">
        <v>3500</v>
      </c>
      <c r="I34" s="600">
        <v>3500</v>
      </c>
      <c r="J34" s="601" t="s">
        <v>178</v>
      </c>
      <c r="K34" s="602" t="s">
        <v>34</v>
      </c>
      <c r="L34" s="579">
        <v>60</v>
      </c>
      <c r="M34" s="603">
        <v>175</v>
      </c>
      <c r="N34" s="598" t="s">
        <v>2307</v>
      </c>
      <c r="O34" s="592" t="s">
        <v>2798</v>
      </c>
      <c r="P34" s="575" t="s">
        <v>2248</v>
      </c>
      <c r="Q34" s="587"/>
      <c r="R34" s="587"/>
      <c r="S34" s="587"/>
      <c r="T34" s="587"/>
      <c r="U34" s="587"/>
    </row>
    <row r="35" spans="1:16383" s="583" customFormat="1" ht="30.95" customHeight="1">
      <c r="A35" s="597" t="s">
        <v>2244</v>
      </c>
      <c r="B35" s="571" t="s">
        <v>2251</v>
      </c>
      <c r="C35" s="571" t="s">
        <v>2305</v>
      </c>
      <c r="D35" s="598" t="s">
        <v>318</v>
      </c>
      <c r="E35" s="574" t="s">
        <v>2306</v>
      </c>
      <c r="F35" s="575" t="s">
        <v>2234</v>
      </c>
      <c r="G35" s="599">
        <v>1</v>
      </c>
      <c r="H35" s="600">
        <v>3500</v>
      </c>
      <c r="I35" s="600">
        <v>3500</v>
      </c>
      <c r="J35" s="601" t="s">
        <v>178</v>
      </c>
      <c r="K35" s="602" t="s">
        <v>34</v>
      </c>
      <c r="L35" s="579">
        <v>60</v>
      </c>
      <c r="M35" s="604">
        <v>175</v>
      </c>
      <c r="N35" s="598" t="s">
        <v>2308</v>
      </c>
      <c r="O35" s="592" t="s">
        <v>2798</v>
      </c>
      <c r="P35" s="575" t="s">
        <v>2249</v>
      </c>
      <c r="Q35" s="587"/>
      <c r="R35" s="596"/>
      <c r="S35" s="596"/>
      <c r="T35" s="596"/>
      <c r="U35" s="596"/>
    </row>
    <row r="36" spans="1:16383" s="583" customFormat="1" ht="30.95" customHeight="1">
      <c r="A36" s="597" t="s">
        <v>2246</v>
      </c>
      <c r="B36" s="571" t="s">
        <v>2245</v>
      </c>
      <c r="C36" s="571" t="s">
        <v>2301</v>
      </c>
      <c r="D36" s="598" t="s">
        <v>318</v>
      </c>
      <c r="E36" s="574" t="s">
        <v>319</v>
      </c>
      <c r="F36" s="575" t="s">
        <v>2233</v>
      </c>
      <c r="G36" s="599">
        <v>1</v>
      </c>
      <c r="H36" s="600">
        <v>1100</v>
      </c>
      <c r="I36" s="600">
        <v>1100</v>
      </c>
      <c r="J36" s="605" t="s">
        <v>373</v>
      </c>
      <c r="K36" s="602" t="s">
        <v>34</v>
      </c>
      <c r="L36" s="579">
        <v>60</v>
      </c>
      <c r="M36" s="604">
        <v>55</v>
      </c>
      <c r="N36" s="598" t="s">
        <v>2309</v>
      </c>
      <c r="O36" s="592" t="s">
        <v>2798</v>
      </c>
      <c r="P36" s="575"/>
      <c r="Q36" s="587"/>
      <c r="R36" s="596"/>
      <c r="S36" s="596"/>
      <c r="T36" s="596"/>
      <c r="U36" s="596"/>
    </row>
    <row r="37" spans="1:16383" s="583" customFormat="1" ht="30.95" customHeight="1">
      <c r="A37" s="597" t="s">
        <v>2246</v>
      </c>
      <c r="B37" s="571" t="s">
        <v>2297</v>
      </c>
      <c r="C37" s="571" t="s">
        <v>2303</v>
      </c>
      <c r="D37" s="598" t="s">
        <v>318</v>
      </c>
      <c r="E37" s="574" t="s">
        <v>2302</v>
      </c>
      <c r="F37" s="575" t="s">
        <v>2300</v>
      </c>
      <c r="G37" s="599">
        <v>1</v>
      </c>
      <c r="H37" s="600">
        <v>1200</v>
      </c>
      <c r="I37" s="606">
        <v>1200</v>
      </c>
      <c r="J37" s="578" t="s">
        <v>2298</v>
      </c>
      <c r="K37" s="602" t="s">
        <v>34</v>
      </c>
      <c r="L37" s="579">
        <v>60</v>
      </c>
      <c r="M37" s="604">
        <v>60</v>
      </c>
      <c r="N37" s="571" t="s">
        <v>2452</v>
      </c>
      <c r="O37" s="592" t="s">
        <v>2798</v>
      </c>
      <c r="P37" s="575" t="s">
        <v>2299</v>
      </c>
      <c r="Q37" s="587"/>
      <c r="R37" s="596"/>
      <c r="S37" s="596"/>
      <c r="T37" s="596"/>
      <c r="U37" s="596"/>
    </row>
    <row r="38" spans="1:16383" s="13" customFormat="1" ht="30.95" customHeight="1">
      <c r="A38" s="46" t="s">
        <v>2246</v>
      </c>
      <c r="B38" s="33" t="s">
        <v>2418</v>
      </c>
      <c r="C38" s="33" t="s">
        <v>2384</v>
      </c>
      <c r="D38" s="35" t="s">
        <v>2378</v>
      </c>
      <c r="E38" s="4" t="s">
        <v>2383</v>
      </c>
      <c r="F38" s="34" t="s">
        <v>2389</v>
      </c>
      <c r="G38" s="20">
        <v>1</v>
      </c>
      <c r="H38" s="16">
        <v>10000</v>
      </c>
      <c r="I38" s="16">
        <v>10000</v>
      </c>
      <c r="J38" s="15" t="s">
        <v>888</v>
      </c>
      <c r="K38" s="8" t="s">
        <v>94</v>
      </c>
      <c r="L38" s="11"/>
      <c r="M38" s="12">
        <v>500</v>
      </c>
      <c r="N38" s="33" t="s">
        <v>2387</v>
      </c>
      <c r="O38" s="1"/>
      <c r="P38" s="297" t="s">
        <v>55</v>
      </c>
      <c r="Q38" s="39"/>
      <c r="R38" s="14"/>
      <c r="S38" s="14"/>
      <c r="T38" s="14"/>
      <c r="U38" s="14"/>
    </row>
    <row r="39" spans="1:16383" s="13" customFormat="1" ht="30.95" customHeight="1">
      <c r="A39" s="46" t="s">
        <v>2246</v>
      </c>
      <c r="B39" s="33" t="s">
        <v>2419</v>
      </c>
      <c r="C39" s="33" t="s">
        <v>2386</v>
      </c>
      <c r="D39" s="35" t="s">
        <v>2378</v>
      </c>
      <c r="E39" s="4" t="s">
        <v>2385</v>
      </c>
      <c r="F39" s="34" t="s">
        <v>2390</v>
      </c>
      <c r="G39" s="20">
        <v>1</v>
      </c>
      <c r="H39" s="16">
        <v>3471</v>
      </c>
      <c r="I39" s="16">
        <v>3471</v>
      </c>
      <c r="J39" s="15" t="s">
        <v>888</v>
      </c>
      <c r="K39" s="8" t="s">
        <v>94</v>
      </c>
      <c r="L39" s="11"/>
      <c r="M39" s="12">
        <v>174</v>
      </c>
      <c r="N39" s="33" t="s">
        <v>2388</v>
      </c>
      <c r="O39" s="1"/>
      <c r="P39" s="297" t="s">
        <v>55</v>
      </c>
      <c r="Q39" s="39"/>
      <c r="R39" s="14"/>
      <c r="S39" s="14"/>
      <c r="T39" s="14"/>
      <c r="U39" s="14"/>
    </row>
    <row r="40" spans="1:16383" s="5" customFormat="1" ht="30.95" customHeight="1">
      <c r="A40" s="46" t="s">
        <v>2270</v>
      </c>
      <c r="B40" s="33" t="s">
        <v>2269</v>
      </c>
      <c r="C40" s="107" t="s">
        <v>2423</v>
      </c>
      <c r="D40" s="36" t="s">
        <v>2272</v>
      </c>
      <c r="E40" s="4" t="s">
        <v>2421</v>
      </c>
      <c r="F40" s="38" t="s">
        <v>2422</v>
      </c>
      <c r="G40" s="165">
        <v>1</v>
      </c>
      <c r="H40" s="2">
        <v>7600</v>
      </c>
      <c r="I40" s="2">
        <v>7600</v>
      </c>
      <c r="J40" s="15" t="s">
        <v>2200</v>
      </c>
      <c r="K40" s="40" t="s">
        <v>34</v>
      </c>
      <c r="L40" s="37">
        <v>45</v>
      </c>
      <c r="M40" s="12">
        <v>380</v>
      </c>
      <c r="N40" s="88" t="s">
        <v>2420</v>
      </c>
      <c r="O40" s="111"/>
      <c r="P40" s="106" t="s">
        <v>2271</v>
      </c>
      <c r="Q40" s="87"/>
      <c r="R40" s="87"/>
      <c r="S40" s="87"/>
      <c r="T40" s="87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  <c r="AO40" s="112"/>
      <c r="AP40" s="112"/>
      <c r="AQ40" s="112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  <c r="BD40" s="112"/>
      <c r="BE40" s="112"/>
      <c r="BF40" s="112"/>
      <c r="BG40" s="112"/>
      <c r="BH40" s="112"/>
      <c r="BI40" s="112"/>
      <c r="BJ40" s="112"/>
      <c r="BK40" s="112"/>
      <c r="BL40" s="112"/>
      <c r="BM40" s="112"/>
      <c r="BN40" s="112"/>
      <c r="BO40" s="112"/>
      <c r="BP40" s="112"/>
      <c r="BQ40" s="112"/>
      <c r="BR40" s="112"/>
      <c r="BS40" s="112"/>
      <c r="BT40" s="112"/>
      <c r="BU40" s="112"/>
      <c r="BV40" s="112"/>
      <c r="BW40" s="112"/>
      <c r="BX40" s="112"/>
      <c r="BY40" s="112"/>
      <c r="BZ40" s="112"/>
      <c r="CA40" s="112"/>
      <c r="CB40" s="112"/>
      <c r="CC40" s="112"/>
      <c r="CD40" s="112"/>
      <c r="CE40" s="112"/>
      <c r="CF40" s="112"/>
      <c r="CG40" s="112"/>
      <c r="CH40" s="112"/>
      <c r="CI40" s="112"/>
      <c r="CJ40" s="112"/>
      <c r="CK40" s="112"/>
      <c r="CL40" s="112"/>
      <c r="CM40" s="112"/>
      <c r="CN40" s="112"/>
      <c r="CO40" s="112"/>
      <c r="CP40" s="112"/>
      <c r="CQ40" s="112"/>
      <c r="CR40" s="112"/>
      <c r="CS40" s="112"/>
      <c r="CT40" s="112"/>
      <c r="CU40" s="112"/>
      <c r="CV40" s="112"/>
      <c r="CW40" s="112"/>
      <c r="CX40" s="112"/>
      <c r="CY40" s="112"/>
      <c r="CZ40" s="112"/>
      <c r="DA40" s="112"/>
      <c r="DB40" s="112"/>
      <c r="DC40" s="112"/>
      <c r="DD40" s="112"/>
      <c r="DE40" s="112"/>
      <c r="DF40" s="112"/>
      <c r="DG40" s="112"/>
      <c r="DH40" s="112"/>
      <c r="DI40" s="112"/>
      <c r="DJ40" s="112"/>
      <c r="DK40" s="112"/>
      <c r="DL40" s="112"/>
      <c r="DM40" s="112"/>
      <c r="DN40" s="112"/>
      <c r="DO40" s="112"/>
      <c r="DP40" s="112"/>
      <c r="DQ40" s="112"/>
      <c r="DR40" s="112"/>
      <c r="DS40" s="112"/>
      <c r="DT40" s="112"/>
      <c r="DU40" s="112"/>
      <c r="DV40" s="112"/>
      <c r="DW40" s="112"/>
      <c r="DX40" s="112"/>
      <c r="DY40" s="112"/>
      <c r="DZ40" s="112"/>
      <c r="EA40" s="112"/>
      <c r="EB40" s="112"/>
      <c r="EC40" s="112"/>
      <c r="ED40" s="112"/>
      <c r="EE40" s="112"/>
      <c r="EF40" s="112"/>
      <c r="EG40" s="112"/>
      <c r="EH40" s="112"/>
      <c r="EI40" s="112"/>
      <c r="EJ40" s="112"/>
      <c r="EK40" s="112"/>
      <c r="EL40" s="112"/>
      <c r="EM40" s="112"/>
      <c r="EN40" s="112"/>
      <c r="EO40" s="112"/>
      <c r="EP40" s="112"/>
      <c r="EQ40" s="112"/>
      <c r="ER40" s="112"/>
      <c r="ES40" s="112"/>
      <c r="ET40" s="112"/>
      <c r="EU40" s="112"/>
      <c r="EV40" s="112"/>
      <c r="EW40" s="112"/>
      <c r="EX40" s="112"/>
      <c r="EY40" s="112"/>
      <c r="EZ40" s="112"/>
      <c r="FA40" s="112"/>
      <c r="FB40" s="112"/>
      <c r="FC40" s="112"/>
      <c r="FD40" s="112"/>
      <c r="FE40" s="112"/>
      <c r="FF40" s="112"/>
      <c r="FG40" s="112"/>
      <c r="FH40" s="112"/>
      <c r="FI40" s="112"/>
      <c r="FJ40" s="112"/>
      <c r="FK40" s="112"/>
      <c r="FL40" s="112"/>
      <c r="FM40" s="112"/>
      <c r="FN40" s="112"/>
      <c r="FO40" s="112"/>
      <c r="FP40" s="112"/>
      <c r="FQ40" s="112"/>
      <c r="FR40" s="112"/>
      <c r="FS40" s="112"/>
      <c r="FT40" s="112"/>
      <c r="FU40" s="112"/>
      <c r="FV40" s="112"/>
      <c r="FW40" s="112"/>
      <c r="FX40" s="112"/>
      <c r="FY40" s="112"/>
      <c r="FZ40" s="112"/>
      <c r="GA40" s="112"/>
      <c r="GB40" s="112"/>
      <c r="GC40" s="112"/>
      <c r="GD40" s="112"/>
      <c r="GE40" s="112"/>
      <c r="GF40" s="112"/>
      <c r="GG40" s="112"/>
      <c r="GH40" s="112"/>
      <c r="GI40" s="112"/>
      <c r="GJ40" s="112"/>
      <c r="GK40" s="112"/>
      <c r="GL40" s="112"/>
      <c r="GM40" s="112"/>
      <c r="GN40" s="112"/>
      <c r="GO40" s="112"/>
      <c r="GP40" s="112"/>
      <c r="GQ40" s="112"/>
      <c r="GR40" s="112"/>
      <c r="GS40" s="112"/>
      <c r="GT40" s="112"/>
      <c r="GU40" s="112"/>
      <c r="GV40" s="112"/>
      <c r="GW40" s="112"/>
      <c r="GX40" s="112"/>
      <c r="GY40" s="112"/>
      <c r="GZ40" s="112"/>
      <c r="HA40" s="112"/>
      <c r="HB40" s="112"/>
      <c r="HC40" s="112"/>
      <c r="HD40" s="112"/>
      <c r="HE40" s="112"/>
      <c r="HF40" s="112"/>
      <c r="HG40" s="112"/>
      <c r="HH40" s="112"/>
      <c r="HI40" s="112"/>
      <c r="HJ40" s="112"/>
      <c r="HK40" s="112"/>
      <c r="HL40" s="112"/>
      <c r="HM40" s="112"/>
      <c r="HN40" s="112"/>
      <c r="HO40" s="112"/>
      <c r="HP40" s="112"/>
      <c r="HQ40" s="112"/>
      <c r="HR40" s="112"/>
      <c r="HS40" s="112"/>
      <c r="HT40" s="112"/>
      <c r="HU40" s="112"/>
      <c r="HV40" s="112"/>
      <c r="HW40" s="112"/>
      <c r="HX40" s="112"/>
      <c r="HY40" s="112"/>
      <c r="HZ40" s="112"/>
      <c r="IA40" s="112"/>
      <c r="IB40" s="112"/>
      <c r="IC40" s="112"/>
      <c r="ID40" s="112"/>
      <c r="IE40" s="112"/>
      <c r="IF40" s="112"/>
      <c r="IG40" s="112"/>
      <c r="IH40" s="112"/>
      <c r="II40" s="112"/>
      <c r="IJ40" s="112"/>
      <c r="IK40" s="112"/>
      <c r="IL40" s="112"/>
      <c r="IM40" s="112"/>
      <c r="IN40" s="112"/>
      <c r="IO40" s="112"/>
      <c r="IP40" s="112"/>
      <c r="IQ40" s="112"/>
      <c r="IR40" s="112"/>
      <c r="IS40" s="112"/>
      <c r="IT40" s="112"/>
      <c r="IU40" s="112"/>
      <c r="IV40" s="112"/>
      <c r="IW40" s="112"/>
      <c r="IX40" s="112"/>
      <c r="IY40" s="112"/>
      <c r="IZ40" s="112"/>
      <c r="JA40" s="112"/>
      <c r="JB40" s="112"/>
      <c r="JC40" s="112"/>
      <c r="JD40" s="112"/>
      <c r="JE40" s="112"/>
      <c r="JF40" s="112"/>
      <c r="JG40" s="112"/>
      <c r="JH40" s="112"/>
      <c r="JI40" s="112"/>
      <c r="JJ40" s="112"/>
      <c r="JK40" s="112"/>
      <c r="JL40" s="112"/>
      <c r="JM40" s="112"/>
      <c r="JN40" s="112"/>
      <c r="JO40" s="112"/>
      <c r="JP40" s="112"/>
      <c r="JQ40" s="112"/>
      <c r="JR40" s="112"/>
      <c r="JS40" s="112"/>
      <c r="JT40" s="112"/>
      <c r="JU40" s="112"/>
      <c r="JV40" s="112"/>
      <c r="JW40" s="112"/>
      <c r="JX40" s="112"/>
      <c r="JY40" s="112"/>
      <c r="JZ40" s="112"/>
      <c r="KA40" s="112"/>
      <c r="KB40" s="112"/>
      <c r="KC40" s="112"/>
      <c r="KD40" s="112"/>
      <c r="KE40" s="112"/>
      <c r="KF40" s="112"/>
      <c r="KG40" s="112"/>
      <c r="KH40" s="112"/>
      <c r="KI40" s="112"/>
      <c r="KJ40" s="112"/>
      <c r="KK40" s="112"/>
      <c r="KL40" s="112"/>
      <c r="KM40" s="112"/>
      <c r="KN40" s="112"/>
      <c r="KO40" s="112"/>
      <c r="KP40" s="112"/>
      <c r="KQ40" s="112"/>
      <c r="KR40" s="112"/>
      <c r="KS40" s="112"/>
      <c r="KT40" s="112"/>
      <c r="KU40" s="112"/>
      <c r="KV40" s="112"/>
      <c r="KW40" s="112"/>
      <c r="KX40" s="112"/>
      <c r="KY40" s="112"/>
      <c r="KZ40" s="112"/>
      <c r="LA40" s="112"/>
      <c r="LB40" s="112"/>
      <c r="LC40" s="112"/>
      <c r="LD40" s="112"/>
      <c r="LE40" s="112"/>
      <c r="LF40" s="112"/>
      <c r="LG40" s="112"/>
      <c r="LH40" s="112"/>
      <c r="LI40" s="112"/>
      <c r="LJ40" s="112"/>
      <c r="LK40" s="112"/>
      <c r="LL40" s="112"/>
      <c r="LM40" s="112"/>
      <c r="LN40" s="112"/>
      <c r="LO40" s="112"/>
      <c r="LP40" s="112"/>
      <c r="LQ40" s="112"/>
      <c r="LR40" s="112"/>
      <c r="LS40" s="112"/>
      <c r="LT40" s="112"/>
      <c r="LU40" s="112"/>
      <c r="LV40" s="112"/>
      <c r="LW40" s="112"/>
      <c r="LX40" s="112"/>
      <c r="LY40" s="112"/>
      <c r="LZ40" s="112"/>
      <c r="MA40" s="112"/>
      <c r="MB40" s="112"/>
      <c r="MC40" s="112"/>
      <c r="MD40" s="112"/>
      <c r="ME40" s="112"/>
      <c r="MF40" s="112"/>
      <c r="MG40" s="112"/>
      <c r="MH40" s="112"/>
      <c r="MI40" s="112"/>
      <c r="MJ40" s="112"/>
      <c r="MK40" s="112"/>
      <c r="ML40" s="112"/>
      <c r="MM40" s="112"/>
      <c r="MN40" s="112"/>
      <c r="MO40" s="112"/>
      <c r="MP40" s="112"/>
      <c r="MQ40" s="112"/>
      <c r="MR40" s="112"/>
      <c r="MS40" s="112"/>
      <c r="MT40" s="112"/>
      <c r="MU40" s="112"/>
      <c r="MV40" s="112"/>
      <c r="MW40" s="112"/>
      <c r="MX40" s="112"/>
      <c r="MY40" s="112"/>
      <c r="MZ40" s="112"/>
      <c r="NA40" s="112"/>
      <c r="NB40" s="112"/>
      <c r="NC40" s="112"/>
      <c r="ND40" s="112"/>
      <c r="NE40" s="112"/>
      <c r="NF40" s="112"/>
      <c r="NG40" s="112"/>
      <c r="NH40" s="112"/>
      <c r="NI40" s="112"/>
      <c r="NJ40" s="112"/>
      <c r="NK40" s="112"/>
      <c r="NL40" s="112"/>
      <c r="NM40" s="112"/>
      <c r="NN40" s="112"/>
      <c r="NO40" s="112"/>
      <c r="NP40" s="112"/>
      <c r="NQ40" s="112"/>
      <c r="NR40" s="112"/>
      <c r="NS40" s="112"/>
      <c r="NT40" s="112"/>
      <c r="NU40" s="112"/>
      <c r="NV40" s="112"/>
      <c r="NW40" s="112"/>
      <c r="NX40" s="112"/>
      <c r="NY40" s="112"/>
      <c r="NZ40" s="112"/>
      <c r="OA40" s="112"/>
      <c r="OB40" s="112"/>
      <c r="OC40" s="112"/>
      <c r="OD40" s="112"/>
      <c r="OE40" s="112"/>
      <c r="OF40" s="112"/>
      <c r="OG40" s="112"/>
      <c r="OH40" s="112"/>
      <c r="OI40" s="112"/>
      <c r="OJ40" s="112"/>
      <c r="OK40" s="112"/>
      <c r="OL40" s="112"/>
      <c r="OM40" s="112"/>
      <c r="ON40" s="112"/>
      <c r="OO40" s="112"/>
      <c r="OP40" s="112"/>
      <c r="OQ40" s="112"/>
      <c r="OR40" s="112"/>
      <c r="OS40" s="112"/>
      <c r="OT40" s="112"/>
      <c r="OU40" s="112"/>
      <c r="OV40" s="112"/>
      <c r="OW40" s="112"/>
      <c r="OX40" s="112"/>
      <c r="OY40" s="112"/>
      <c r="OZ40" s="112"/>
      <c r="PA40" s="112"/>
      <c r="PB40" s="112"/>
      <c r="PC40" s="112"/>
      <c r="PD40" s="112"/>
      <c r="PE40" s="112"/>
      <c r="PF40" s="112"/>
      <c r="PG40" s="112"/>
      <c r="PH40" s="112"/>
      <c r="PI40" s="112"/>
      <c r="PJ40" s="112"/>
      <c r="PK40" s="112"/>
      <c r="PL40" s="112"/>
      <c r="PM40" s="112"/>
      <c r="PN40" s="112"/>
      <c r="PO40" s="112"/>
      <c r="PP40" s="112"/>
      <c r="PQ40" s="112"/>
      <c r="PR40" s="112"/>
      <c r="PS40" s="112"/>
      <c r="PT40" s="112"/>
      <c r="PU40" s="112"/>
      <c r="PV40" s="112"/>
      <c r="PW40" s="112"/>
      <c r="PX40" s="112"/>
      <c r="PY40" s="112"/>
      <c r="PZ40" s="112"/>
      <c r="QA40" s="112"/>
      <c r="QB40" s="112"/>
      <c r="QC40" s="112"/>
      <c r="QD40" s="112"/>
      <c r="QE40" s="112"/>
      <c r="QF40" s="112"/>
      <c r="QG40" s="112"/>
      <c r="QH40" s="112"/>
      <c r="QI40" s="112"/>
      <c r="QJ40" s="112"/>
      <c r="QK40" s="112"/>
      <c r="QL40" s="112"/>
      <c r="QM40" s="112"/>
      <c r="QN40" s="112"/>
      <c r="QO40" s="112"/>
      <c r="QP40" s="112"/>
      <c r="QQ40" s="112"/>
      <c r="QR40" s="112"/>
      <c r="QS40" s="112"/>
      <c r="QT40" s="112"/>
      <c r="QU40" s="112"/>
      <c r="QV40" s="112"/>
      <c r="QW40" s="112"/>
      <c r="QX40" s="112"/>
      <c r="QY40" s="112"/>
      <c r="QZ40" s="112"/>
      <c r="RA40" s="112"/>
      <c r="RB40" s="112"/>
      <c r="RC40" s="112"/>
      <c r="RD40" s="112"/>
      <c r="RE40" s="112"/>
      <c r="RF40" s="112"/>
      <c r="RG40" s="112"/>
      <c r="RH40" s="112"/>
      <c r="RI40" s="112"/>
      <c r="RJ40" s="112"/>
      <c r="RK40" s="112"/>
      <c r="RL40" s="112"/>
      <c r="RM40" s="112"/>
      <c r="RN40" s="112"/>
      <c r="RO40" s="112"/>
      <c r="RP40" s="112"/>
      <c r="RQ40" s="112"/>
      <c r="RR40" s="112"/>
      <c r="RS40" s="112"/>
      <c r="RT40" s="112"/>
      <c r="RU40" s="112"/>
      <c r="RV40" s="112"/>
      <c r="RW40" s="112"/>
      <c r="RX40" s="112"/>
      <c r="RY40" s="112"/>
      <c r="RZ40" s="112"/>
      <c r="SA40" s="112"/>
      <c r="SB40" s="112"/>
      <c r="SC40" s="112"/>
      <c r="SD40" s="112"/>
      <c r="SE40" s="112"/>
      <c r="SF40" s="112"/>
      <c r="SG40" s="112"/>
      <c r="SH40" s="112"/>
      <c r="SI40" s="112"/>
      <c r="SJ40" s="112"/>
      <c r="SK40" s="112"/>
      <c r="SL40" s="112"/>
      <c r="SM40" s="112"/>
      <c r="SN40" s="112"/>
      <c r="SO40" s="112"/>
      <c r="SP40" s="112"/>
      <c r="SQ40" s="112"/>
      <c r="SR40" s="112"/>
      <c r="SS40" s="112"/>
      <c r="ST40" s="112"/>
      <c r="SU40" s="112"/>
      <c r="SV40" s="112"/>
      <c r="SW40" s="112"/>
      <c r="SX40" s="112"/>
      <c r="SY40" s="112"/>
      <c r="SZ40" s="112"/>
      <c r="TA40" s="112"/>
      <c r="TB40" s="112"/>
      <c r="TC40" s="112"/>
      <c r="TD40" s="112"/>
      <c r="TE40" s="112"/>
      <c r="TF40" s="112"/>
      <c r="TG40" s="112"/>
      <c r="TH40" s="112"/>
      <c r="TI40" s="112"/>
      <c r="TJ40" s="112"/>
      <c r="TK40" s="112"/>
      <c r="TL40" s="112"/>
      <c r="TM40" s="112"/>
      <c r="TN40" s="112"/>
      <c r="TO40" s="112"/>
      <c r="TP40" s="112"/>
      <c r="TQ40" s="112"/>
      <c r="TR40" s="112"/>
      <c r="TS40" s="112"/>
      <c r="TT40" s="112"/>
      <c r="TU40" s="112"/>
      <c r="TV40" s="112"/>
      <c r="TW40" s="112"/>
      <c r="TX40" s="112"/>
      <c r="TY40" s="112"/>
      <c r="TZ40" s="112"/>
      <c r="UA40" s="112"/>
      <c r="UB40" s="112"/>
      <c r="UC40" s="112"/>
      <c r="UD40" s="112"/>
      <c r="UE40" s="112"/>
      <c r="UF40" s="112"/>
      <c r="UG40" s="112"/>
      <c r="UH40" s="112"/>
      <c r="UI40" s="112"/>
      <c r="UJ40" s="112"/>
      <c r="UK40" s="112"/>
      <c r="UL40" s="112"/>
      <c r="UM40" s="112"/>
      <c r="UN40" s="112"/>
      <c r="UO40" s="112"/>
      <c r="UP40" s="112"/>
      <c r="UQ40" s="112"/>
      <c r="UR40" s="112"/>
      <c r="US40" s="112"/>
      <c r="UT40" s="112"/>
      <c r="UU40" s="112"/>
      <c r="UV40" s="112"/>
      <c r="UW40" s="112"/>
      <c r="UX40" s="112"/>
      <c r="UY40" s="112"/>
      <c r="UZ40" s="112"/>
      <c r="VA40" s="112"/>
      <c r="VB40" s="112"/>
      <c r="VC40" s="112"/>
      <c r="VD40" s="112"/>
      <c r="VE40" s="112"/>
      <c r="VF40" s="112"/>
      <c r="VG40" s="112"/>
      <c r="VH40" s="112"/>
      <c r="VI40" s="112"/>
      <c r="VJ40" s="112"/>
      <c r="VK40" s="112"/>
      <c r="VL40" s="112"/>
      <c r="VM40" s="112"/>
      <c r="VN40" s="112"/>
      <c r="VO40" s="112"/>
      <c r="VP40" s="112"/>
      <c r="VQ40" s="112"/>
      <c r="VR40" s="112"/>
      <c r="VS40" s="112"/>
      <c r="VT40" s="112"/>
      <c r="VU40" s="112"/>
      <c r="VV40" s="112"/>
      <c r="VW40" s="112"/>
      <c r="VX40" s="112"/>
      <c r="VY40" s="112"/>
      <c r="VZ40" s="112"/>
      <c r="WA40" s="112"/>
      <c r="WB40" s="112"/>
      <c r="WC40" s="112"/>
      <c r="WD40" s="112"/>
      <c r="WE40" s="112"/>
      <c r="WF40" s="112"/>
      <c r="WG40" s="112"/>
      <c r="WH40" s="112"/>
      <c r="WI40" s="112"/>
      <c r="WJ40" s="112"/>
      <c r="WK40" s="112"/>
      <c r="WL40" s="112"/>
      <c r="WM40" s="112"/>
      <c r="WN40" s="112"/>
      <c r="WO40" s="112"/>
      <c r="WP40" s="112"/>
      <c r="WQ40" s="112"/>
      <c r="WR40" s="112"/>
      <c r="WS40" s="112"/>
      <c r="WT40" s="112"/>
      <c r="WU40" s="112"/>
      <c r="WV40" s="112"/>
      <c r="WW40" s="112"/>
      <c r="WX40" s="112"/>
      <c r="WY40" s="112"/>
      <c r="WZ40" s="112"/>
      <c r="XA40" s="112"/>
      <c r="XB40" s="112"/>
      <c r="XC40" s="112"/>
      <c r="XD40" s="112"/>
      <c r="XE40" s="112"/>
      <c r="XF40" s="112"/>
      <c r="XG40" s="112"/>
      <c r="XH40" s="112"/>
      <c r="XI40" s="112"/>
      <c r="XJ40" s="112"/>
      <c r="XK40" s="112"/>
      <c r="XL40" s="112"/>
      <c r="XM40" s="112"/>
      <c r="XN40" s="112"/>
      <c r="XO40" s="112"/>
      <c r="XP40" s="112"/>
      <c r="XQ40" s="112"/>
      <c r="XR40" s="112"/>
      <c r="XS40" s="112"/>
      <c r="XT40" s="112"/>
      <c r="XU40" s="112"/>
      <c r="XV40" s="112"/>
      <c r="XW40" s="112"/>
      <c r="XX40" s="112"/>
      <c r="XY40" s="112"/>
      <c r="XZ40" s="112"/>
      <c r="YA40" s="112"/>
      <c r="YB40" s="112"/>
      <c r="YC40" s="112"/>
      <c r="YD40" s="112"/>
      <c r="YE40" s="112"/>
      <c r="YF40" s="112"/>
      <c r="YG40" s="112"/>
      <c r="YH40" s="112"/>
      <c r="YI40" s="112"/>
      <c r="YJ40" s="112"/>
      <c r="YK40" s="112"/>
      <c r="YL40" s="112"/>
      <c r="YM40" s="112"/>
      <c r="YN40" s="112"/>
      <c r="YO40" s="112"/>
      <c r="YP40" s="112"/>
      <c r="YQ40" s="112"/>
      <c r="YR40" s="112"/>
      <c r="YS40" s="112"/>
      <c r="YT40" s="112"/>
      <c r="YU40" s="112"/>
      <c r="YV40" s="112"/>
      <c r="YW40" s="112"/>
      <c r="YX40" s="112"/>
      <c r="YY40" s="112"/>
      <c r="YZ40" s="112"/>
      <c r="ZA40" s="112"/>
      <c r="ZB40" s="112"/>
      <c r="ZC40" s="112"/>
      <c r="ZD40" s="112"/>
      <c r="ZE40" s="112"/>
      <c r="ZF40" s="112"/>
      <c r="ZG40" s="112"/>
      <c r="ZH40" s="112"/>
      <c r="ZI40" s="112"/>
      <c r="ZJ40" s="112"/>
      <c r="ZK40" s="112"/>
      <c r="ZL40" s="112"/>
      <c r="ZM40" s="112"/>
      <c r="ZN40" s="112"/>
      <c r="ZO40" s="112"/>
      <c r="ZP40" s="112"/>
      <c r="ZQ40" s="112"/>
      <c r="ZR40" s="112"/>
      <c r="ZS40" s="112"/>
      <c r="ZT40" s="112"/>
      <c r="ZU40" s="112"/>
      <c r="ZV40" s="112"/>
      <c r="ZW40" s="112"/>
      <c r="ZX40" s="112"/>
      <c r="ZY40" s="112"/>
      <c r="ZZ40" s="112"/>
      <c r="AAA40" s="112"/>
      <c r="AAB40" s="112"/>
      <c r="AAC40" s="112"/>
      <c r="AAD40" s="112"/>
      <c r="AAE40" s="112"/>
      <c r="AAF40" s="112"/>
      <c r="AAG40" s="112"/>
      <c r="AAH40" s="112"/>
      <c r="AAI40" s="112"/>
      <c r="AAJ40" s="112"/>
      <c r="AAK40" s="112"/>
      <c r="AAL40" s="112"/>
      <c r="AAM40" s="112"/>
      <c r="AAN40" s="112"/>
      <c r="AAO40" s="112"/>
      <c r="AAP40" s="112"/>
      <c r="AAQ40" s="112"/>
      <c r="AAR40" s="112"/>
      <c r="AAS40" s="112"/>
      <c r="AAT40" s="112"/>
      <c r="AAU40" s="112"/>
      <c r="AAV40" s="112"/>
      <c r="AAW40" s="112"/>
      <c r="AAX40" s="112"/>
      <c r="AAY40" s="112"/>
      <c r="AAZ40" s="112"/>
      <c r="ABA40" s="112"/>
      <c r="ABB40" s="112"/>
      <c r="ABC40" s="112"/>
      <c r="ABD40" s="112"/>
      <c r="ABE40" s="112"/>
      <c r="ABF40" s="112"/>
      <c r="ABG40" s="112"/>
      <c r="ABH40" s="112"/>
      <c r="ABI40" s="112"/>
      <c r="ABJ40" s="112"/>
      <c r="ABK40" s="112"/>
      <c r="ABL40" s="112"/>
      <c r="ABM40" s="112"/>
      <c r="ABN40" s="112"/>
      <c r="ABO40" s="112"/>
      <c r="ABP40" s="112"/>
      <c r="ABQ40" s="112"/>
      <c r="ABR40" s="112"/>
      <c r="ABS40" s="112"/>
      <c r="ABT40" s="112"/>
      <c r="ABU40" s="112"/>
      <c r="ABV40" s="112"/>
      <c r="ABW40" s="112"/>
      <c r="ABX40" s="112"/>
      <c r="ABY40" s="112"/>
      <c r="ABZ40" s="112"/>
      <c r="ACA40" s="112"/>
      <c r="ACB40" s="112"/>
      <c r="ACC40" s="112"/>
      <c r="ACD40" s="112"/>
      <c r="ACE40" s="112"/>
      <c r="ACF40" s="112"/>
      <c r="ACG40" s="112"/>
      <c r="ACH40" s="112"/>
      <c r="ACI40" s="112"/>
      <c r="ACJ40" s="112"/>
      <c r="ACK40" s="112"/>
      <c r="ACL40" s="112"/>
      <c r="ACM40" s="112"/>
      <c r="ACN40" s="112"/>
      <c r="ACO40" s="112"/>
      <c r="ACP40" s="112"/>
      <c r="ACQ40" s="112"/>
      <c r="ACR40" s="112"/>
      <c r="ACS40" s="112"/>
      <c r="ACT40" s="112"/>
      <c r="ACU40" s="112"/>
      <c r="ACV40" s="112"/>
      <c r="ACW40" s="112"/>
      <c r="ACX40" s="112"/>
      <c r="ACY40" s="112"/>
      <c r="ACZ40" s="112"/>
      <c r="ADA40" s="112"/>
      <c r="ADB40" s="112"/>
      <c r="ADC40" s="112"/>
      <c r="ADD40" s="112"/>
      <c r="ADE40" s="112"/>
      <c r="ADF40" s="112"/>
      <c r="ADG40" s="112"/>
      <c r="ADH40" s="112"/>
      <c r="ADI40" s="112"/>
      <c r="ADJ40" s="112"/>
      <c r="ADK40" s="112"/>
      <c r="ADL40" s="112"/>
      <c r="ADM40" s="112"/>
      <c r="ADN40" s="112"/>
      <c r="ADO40" s="112"/>
      <c r="ADP40" s="112"/>
      <c r="ADQ40" s="112"/>
      <c r="ADR40" s="112"/>
      <c r="ADS40" s="112"/>
      <c r="ADT40" s="112"/>
      <c r="ADU40" s="112"/>
      <c r="ADV40" s="112"/>
      <c r="ADW40" s="112"/>
      <c r="ADX40" s="112"/>
      <c r="ADY40" s="112"/>
      <c r="ADZ40" s="112"/>
      <c r="AEA40" s="112"/>
      <c r="AEB40" s="112"/>
      <c r="AEC40" s="112"/>
      <c r="AED40" s="112"/>
      <c r="AEE40" s="112"/>
      <c r="AEF40" s="112"/>
      <c r="AEG40" s="112"/>
      <c r="AEH40" s="112"/>
      <c r="AEI40" s="112"/>
      <c r="AEJ40" s="112"/>
      <c r="AEK40" s="112"/>
      <c r="AEL40" s="112"/>
      <c r="AEM40" s="112"/>
      <c r="AEN40" s="112"/>
      <c r="AEO40" s="112"/>
      <c r="AEP40" s="112"/>
      <c r="AEQ40" s="112"/>
      <c r="AER40" s="112"/>
      <c r="AES40" s="112"/>
      <c r="AET40" s="112"/>
      <c r="AEU40" s="112"/>
      <c r="AEV40" s="112"/>
      <c r="AEW40" s="112"/>
      <c r="AEX40" s="112"/>
      <c r="AEY40" s="112"/>
      <c r="AEZ40" s="112"/>
      <c r="AFA40" s="112"/>
      <c r="AFB40" s="112"/>
      <c r="AFC40" s="112"/>
      <c r="AFD40" s="112"/>
      <c r="AFE40" s="112"/>
      <c r="AFF40" s="112"/>
      <c r="AFG40" s="112"/>
      <c r="AFH40" s="112"/>
      <c r="AFI40" s="112"/>
      <c r="AFJ40" s="112"/>
      <c r="AFK40" s="112"/>
      <c r="AFL40" s="112"/>
      <c r="AFM40" s="112"/>
      <c r="AFN40" s="112"/>
      <c r="AFO40" s="112"/>
      <c r="AFP40" s="112"/>
      <c r="AFQ40" s="112"/>
      <c r="AFR40" s="112"/>
      <c r="AFS40" s="112"/>
      <c r="AFT40" s="112"/>
      <c r="AFU40" s="112"/>
      <c r="AFV40" s="112"/>
      <c r="AFW40" s="112"/>
      <c r="AFX40" s="112"/>
      <c r="AFY40" s="112"/>
      <c r="AFZ40" s="112"/>
      <c r="AGA40" s="112"/>
      <c r="AGB40" s="112"/>
      <c r="AGC40" s="112"/>
      <c r="AGD40" s="112"/>
      <c r="AGE40" s="112"/>
      <c r="AGF40" s="112"/>
      <c r="AGG40" s="112"/>
      <c r="AGH40" s="112"/>
      <c r="AGI40" s="112"/>
      <c r="AGJ40" s="112"/>
      <c r="AGK40" s="112"/>
      <c r="AGL40" s="112"/>
      <c r="AGM40" s="112"/>
      <c r="AGN40" s="112"/>
      <c r="AGO40" s="112"/>
      <c r="AGP40" s="112"/>
      <c r="AGQ40" s="112"/>
      <c r="AGR40" s="112"/>
      <c r="AGS40" s="112"/>
      <c r="AGT40" s="112"/>
      <c r="AGU40" s="112"/>
      <c r="AGV40" s="112"/>
      <c r="AGW40" s="112"/>
      <c r="AGX40" s="112"/>
      <c r="AGY40" s="112"/>
      <c r="AGZ40" s="112"/>
      <c r="AHA40" s="112"/>
      <c r="AHB40" s="112"/>
      <c r="AHC40" s="112"/>
      <c r="AHD40" s="112"/>
      <c r="AHE40" s="112"/>
      <c r="AHF40" s="112"/>
      <c r="AHG40" s="112"/>
      <c r="AHH40" s="112"/>
      <c r="AHI40" s="112"/>
      <c r="AHJ40" s="112"/>
      <c r="AHK40" s="112"/>
      <c r="AHL40" s="112"/>
      <c r="AHM40" s="112"/>
      <c r="AHN40" s="112"/>
      <c r="AHO40" s="112"/>
      <c r="AHP40" s="112"/>
      <c r="AHQ40" s="112"/>
      <c r="AHR40" s="112"/>
      <c r="AHS40" s="112"/>
      <c r="AHT40" s="112"/>
      <c r="AHU40" s="112"/>
      <c r="AHV40" s="112"/>
      <c r="AHW40" s="112"/>
      <c r="AHX40" s="112"/>
      <c r="AHY40" s="112"/>
      <c r="AHZ40" s="112"/>
      <c r="AIA40" s="112"/>
      <c r="AIB40" s="112"/>
      <c r="AIC40" s="112"/>
      <c r="AID40" s="112"/>
      <c r="AIE40" s="112"/>
      <c r="AIF40" s="112"/>
      <c r="AIG40" s="112"/>
      <c r="AIH40" s="112"/>
      <c r="AII40" s="112"/>
      <c r="AIJ40" s="112"/>
      <c r="AIK40" s="112"/>
      <c r="AIL40" s="112"/>
      <c r="AIM40" s="112"/>
      <c r="AIN40" s="112"/>
      <c r="AIO40" s="112"/>
      <c r="AIP40" s="112"/>
      <c r="AIQ40" s="112"/>
      <c r="AIR40" s="112"/>
      <c r="AIS40" s="112"/>
      <c r="AIT40" s="112"/>
      <c r="AIU40" s="112"/>
      <c r="AIV40" s="112"/>
      <c r="AIW40" s="112"/>
      <c r="AIX40" s="112"/>
      <c r="AIY40" s="112"/>
      <c r="AIZ40" s="112"/>
      <c r="AJA40" s="112"/>
      <c r="AJB40" s="112"/>
      <c r="AJC40" s="112"/>
      <c r="AJD40" s="112"/>
      <c r="AJE40" s="112"/>
      <c r="AJF40" s="112"/>
      <c r="AJG40" s="112"/>
      <c r="AJH40" s="112"/>
      <c r="AJI40" s="112"/>
      <c r="AJJ40" s="112"/>
      <c r="AJK40" s="112"/>
      <c r="AJL40" s="112"/>
      <c r="AJM40" s="112"/>
      <c r="AJN40" s="112"/>
      <c r="AJO40" s="112"/>
      <c r="AJP40" s="112"/>
      <c r="AJQ40" s="112"/>
      <c r="AJR40" s="112"/>
      <c r="AJS40" s="112"/>
      <c r="AJT40" s="112"/>
      <c r="AJU40" s="112"/>
      <c r="AJV40" s="112"/>
      <c r="AJW40" s="112"/>
      <c r="AJX40" s="112"/>
      <c r="AJY40" s="112"/>
      <c r="AJZ40" s="112"/>
      <c r="AKA40" s="112"/>
      <c r="AKB40" s="112"/>
      <c r="AKC40" s="112"/>
      <c r="AKD40" s="112"/>
      <c r="AKE40" s="112"/>
      <c r="AKF40" s="112"/>
      <c r="AKG40" s="112"/>
      <c r="AKH40" s="112"/>
      <c r="AKI40" s="112"/>
      <c r="AKJ40" s="112"/>
      <c r="AKK40" s="112"/>
      <c r="AKL40" s="112"/>
      <c r="AKM40" s="112"/>
      <c r="AKN40" s="112"/>
      <c r="AKO40" s="112"/>
      <c r="AKP40" s="112"/>
      <c r="AKQ40" s="112"/>
      <c r="AKR40" s="112"/>
      <c r="AKS40" s="112"/>
      <c r="AKT40" s="112"/>
      <c r="AKU40" s="112"/>
      <c r="AKV40" s="112"/>
      <c r="AKW40" s="112"/>
      <c r="AKX40" s="112"/>
      <c r="AKY40" s="112"/>
      <c r="AKZ40" s="112"/>
      <c r="ALA40" s="112"/>
      <c r="ALB40" s="112"/>
      <c r="ALC40" s="112"/>
      <c r="ALD40" s="112"/>
      <c r="ALE40" s="112"/>
      <c r="ALF40" s="112"/>
      <c r="ALG40" s="112"/>
      <c r="ALH40" s="112"/>
      <c r="ALI40" s="112"/>
      <c r="ALJ40" s="112"/>
      <c r="ALK40" s="112"/>
      <c r="ALL40" s="112"/>
      <c r="ALM40" s="112"/>
      <c r="ALN40" s="112"/>
      <c r="ALO40" s="112"/>
      <c r="ALP40" s="112"/>
      <c r="ALQ40" s="112"/>
      <c r="ALR40" s="112"/>
      <c r="ALS40" s="112"/>
      <c r="ALT40" s="112"/>
      <c r="ALU40" s="112"/>
      <c r="ALV40" s="112"/>
      <c r="ALW40" s="112"/>
      <c r="ALX40" s="112"/>
      <c r="ALY40" s="112"/>
      <c r="ALZ40" s="112"/>
      <c r="AMA40" s="112"/>
      <c r="AMB40" s="112"/>
      <c r="AMC40" s="112"/>
      <c r="AMD40" s="112"/>
      <c r="AME40" s="112"/>
      <c r="AMF40" s="112"/>
      <c r="AMG40" s="112"/>
      <c r="AMH40" s="112"/>
      <c r="AMI40" s="112"/>
      <c r="AMJ40" s="112"/>
      <c r="AMK40" s="112"/>
      <c r="AML40" s="112"/>
      <c r="AMM40" s="112"/>
      <c r="AMN40" s="112"/>
      <c r="AMO40" s="112"/>
      <c r="AMP40" s="112"/>
      <c r="AMQ40" s="112"/>
      <c r="AMR40" s="112"/>
      <c r="AMS40" s="112"/>
      <c r="AMT40" s="112"/>
      <c r="AMU40" s="112"/>
      <c r="AMV40" s="112"/>
      <c r="AMW40" s="112"/>
      <c r="AMX40" s="112"/>
      <c r="AMY40" s="112"/>
      <c r="AMZ40" s="112"/>
      <c r="ANA40" s="112"/>
      <c r="ANB40" s="112"/>
      <c r="ANC40" s="112"/>
      <c r="AND40" s="112"/>
      <c r="ANE40" s="112"/>
      <c r="ANF40" s="112"/>
      <c r="ANG40" s="112"/>
      <c r="ANH40" s="112"/>
      <c r="ANI40" s="112"/>
      <c r="ANJ40" s="112"/>
      <c r="ANK40" s="112"/>
      <c r="ANL40" s="112"/>
      <c r="ANM40" s="112"/>
      <c r="ANN40" s="112"/>
      <c r="ANO40" s="112"/>
      <c r="ANP40" s="112"/>
      <c r="ANQ40" s="112"/>
      <c r="ANR40" s="112"/>
      <c r="ANS40" s="112"/>
      <c r="ANT40" s="112"/>
      <c r="ANU40" s="112"/>
      <c r="ANV40" s="112"/>
      <c r="ANW40" s="112"/>
      <c r="ANX40" s="112"/>
      <c r="ANY40" s="112"/>
      <c r="ANZ40" s="112"/>
      <c r="AOA40" s="112"/>
      <c r="AOB40" s="112"/>
      <c r="AOC40" s="112"/>
      <c r="AOD40" s="112"/>
      <c r="AOE40" s="112"/>
      <c r="AOF40" s="112"/>
      <c r="AOG40" s="112"/>
      <c r="AOH40" s="112"/>
      <c r="AOI40" s="112"/>
      <c r="AOJ40" s="112"/>
      <c r="AOK40" s="112"/>
      <c r="AOL40" s="112"/>
      <c r="AOM40" s="112"/>
      <c r="AON40" s="112"/>
      <c r="AOO40" s="112"/>
      <c r="AOP40" s="112"/>
      <c r="AOQ40" s="112"/>
      <c r="AOR40" s="112"/>
      <c r="AOS40" s="112"/>
      <c r="AOT40" s="112"/>
      <c r="AOU40" s="112"/>
      <c r="AOV40" s="112"/>
      <c r="AOW40" s="112"/>
      <c r="AOX40" s="112"/>
      <c r="AOY40" s="112"/>
      <c r="AOZ40" s="112"/>
      <c r="APA40" s="112"/>
      <c r="APB40" s="112"/>
      <c r="APC40" s="112"/>
      <c r="APD40" s="112"/>
      <c r="APE40" s="112"/>
      <c r="APF40" s="112"/>
      <c r="APG40" s="112"/>
      <c r="APH40" s="112"/>
      <c r="API40" s="112"/>
      <c r="APJ40" s="112"/>
      <c r="APK40" s="112"/>
      <c r="APL40" s="112"/>
      <c r="APM40" s="112"/>
      <c r="APN40" s="112"/>
      <c r="APO40" s="112"/>
      <c r="APP40" s="112"/>
      <c r="APQ40" s="112"/>
      <c r="APR40" s="112"/>
      <c r="APS40" s="112"/>
      <c r="APT40" s="112"/>
      <c r="APU40" s="112"/>
      <c r="APV40" s="112"/>
      <c r="APW40" s="112"/>
      <c r="APX40" s="112"/>
      <c r="APY40" s="112"/>
      <c r="APZ40" s="112"/>
      <c r="AQA40" s="112"/>
      <c r="AQB40" s="112"/>
      <c r="AQC40" s="112"/>
      <c r="AQD40" s="112"/>
      <c r="AQE40" s="112"/>
      <c r="AQF40" s="112"/>
      <c r="AQG40" s="112"/>
      <c r="AQH40" s="112"/>
      <c r="AQI40" s="112"/>
      <c r="AQJ40" s="112"/>
      <c r="AQK40" s="112"/>
      <c r="AQL40" s="112"/>
      <c r="AQM40" s="112"/>
      <c r="AQN40" s="112"/>
      <c r="AQO40" s="112"/>
      <c r="AQP40" s="112"/>
      <c r="AQQ40" s="112"/>
      <c r="AQR40" s="112"/>
      <c r="AQS40" s="112"/>
      <c r="AQT40" s="112"/>
      <c r="AQU40" s="112"/>
      <c r="AQV40" s="112"/>
      <c r="AQW40" s="112"/>
      <c r="AQX40" s="112"/>
      <c r="AQY40" s="112"/>
      <c r="AQZ40" s="112"/>
      <c r="ARA40" s="112"/>
      <c r="ARB40" s="112"/>
      <c r="ARC40" s="112"/>
      <c r="ARD40" s="112"/>
      <c r="ARE40" s="112"/>
      <c r="ARF40" s="112"/>
      <c r="ARG40" s="112"/>
      <c r="ARH40" s="112"/>
      <c r="ARI40" s="112"/>
      <c r="ARJ40" s="112"/>
      <c r="ARK40" s="112"/>
      <c r="ARL40" s="112"/>
      <c r="ARM40" s="112"/>
      <c r="ARN40" s="112"/>
      <c r="ARO40" s="112"/>
      <c r="ARP40" s="112"/>
      <c r="ARQ40" s="112"/>
      <c r="ARR40" s="112"/>
      <c r="ARS40" s="112"/>
      <c r="ART40" s="112"/>
      <c r="ARU40" s="112"/>
      <c r="ARV40" s="112"/>
      <c r="ARW40" s="112"/>
      <c r="ARX40" s="112"/>
      <c r="ARY40" s="112"/>
      <c r="ARZ40" s="112"/>
      <c r="ASA40" s="112"/>
      <c r="ASB40" s="112"/>
      <c r="ASC40" s="112"/>
      <c r="ASD40" s="112"/>
      <c r="ASE40" s="112"/>
      <c r="ASF40" s="112"/>
      <c r="ASG40" s="112"/>
      <c r="ASH40" s="112"/>
      <c r="ASI40" s="112"/>
      <c r="ASJ40" s="112"/>
      <c r="ASK40" s="112"/>
      <c r="ASL40" s="112"/>
      <c r="ASM40" s="112"/>
      <c r="ASN40" s="112"/>
      <c r="ASO40" s="112"/>
      <c r="ASP40" s="112"/>
      <c r="ASQ40" s="112"/>
      <c r="ASR40" s="112"/>
      <c r="ASS40" s="112"/>
      <c r="AST40" s="112"/>
      <c r="ASU40" s="112"/>
      <c r="ASV40" s="112"/>
      <c r="ASW40" s="112"/>
      <c r="ASX40" s="112"/>
      <c r="ASY40" s="112"/>
      <c r="ASZ40" s="112"/>
      <c r="ATA40" s="112"/>
      <c r="ATB40" s="112"/>
      <c r="ATC40" s="112"/>
      <c r="ATD40" s="112"/>
      <c r="ATE40" s="112"/>
      <c r="ATF40" s="112"/>
      <c r="ATG40" s="112"/>
      <c r="ATH40" s="112"/>
      <c r="ATI40" s="112"/>
      <c r="ATJ40" s="112"/>
      <c r="ATK40" s="112"/>
      <c r="ATL40" s="112"/>
      <c r="ATM40" s="112"/>
      <c r="ATN40" s="112"/>
      <c r="ATO40" s="112"/>
      <c r="ATP40" s="112"/>
      <c r="ATQ40" s="112"/>
      <c r="ATR40" s="112"/>
      <c r="ATS40" s="112"/>
      <c r="ATT40" s="112"/>
      <c r="ATU40" s="112"/>
      <c r="ATV40" s="112"/>
      <c r="ATW40" s="112"/>
      <c r="ATX40" s="112"/>
      <c r="ATY40" s="112"/>
      <c r="ATZ40" s="112"/>
      <c r="AUA40" s="112"/>
      <c r="AUB40" s="112"/>
      <c r="AUC40" s="112"/>
      <c r="AUD40" s="112"/>
      <c r="AUE40" s="112"/>
      <c r="AUF40" s="112"/>
      <c r="AUG40" s="112"/>
      <c r="AUH40" s="112"/>
      <c r="AUI40" s="112"/>
      <c r="AUJ40" s="112"/>
      <c r="AUK40" s="112"/>
      <c r="AUL40" s="112"/>
      <c r="AUM40" s="112"/>
      <c r="AUN40" s="112"/>
      <c r="AUO40" s="112"/>
      <c r="AUP40" s="112"/>
      <c r="AUQ40" s="112"/>
      <c r="AUR40" s="112"/>
      <c r="AUS40" s="112"/>
      <c r="AUT40" s="112"/>
      <c r="AUU40" s="112"/>
      <c r="AUV40" s="112"/>
      <c r="AUW40" s="112"/>
      <c r="AUX40" s="112"/>
      <c r="AUY40" s="112"/>
      <c r="AUZ40" s="112"/>
      <c r="AVA40" s="112"/>
      <c r="AVB40" s="112"/>
      <c r="AVC40" s="112"/>
      <c r="AVD40" s="112"/>
      <c r="AVE40" s="112"/>
      <c r="AVF40" s="112"/>
      <c r="AVG40" s="112"/>
      <c r="AVH40" s="112"/>
      <c r="AVI40" s="112"/>
      <c r="AVJ40" s="112"/>
      <c r="AVK40" s="112"/>
      <c r="AVL40" s="112"/>
      <c r="AVM40" s="112"/>
      <c r="AVN40" s="112"/>
      <c r="AVO40" s="112"/>
      <c r="AVP40" s="112"/>
      <c r="AVQ40" s="112"/>
      <c r="AVR40" s="112"/>
      <c r="AVS40" s="112"/>
      <c r="AVT40" s="112"/>
      <c r="AVU40" s="112"/>
      <c r="AVV40" s="112"/>
      <c r="AVW40" s="112"/>
      <c r="AVX40" s="112"/>
      <c r="AVY40" s="112"/>
      <c r="AVZ40" s="112"/>
      <c r="AWA40" s="112"/>
      <c r="AWB40" s="112"/>
      <c r="AWC40" s="112"/>
      <c r="AWD40" s="112"/>
      <c r="AWE40" s="112"/>
      <c r="AWF40" s="112"/>
      <c r="AWG40" s="112"/>
      <c r="AWH40" s="112"/>
      <c r="AWI40" s="112"/>
      <c r="AWJ40" s="112"/>
      <c r="AWK40" s="112"/>
      <c r="AWL40" s="112"/>
      <c r="AWM40" s="112"/>
      <c r="AWN40" s="112"/>
      <c r="AWO40" s="112"/>
      <c r="AWP40" s="112"/>
      <c r="AWQ40" s="112"/>
      <c r="AWR40" s="112"/>
      <c r="AWS40" s="112"/>
      <c r="AWT40" s="112"/>
      <c r="AWU40" s="112"/>
      <c r="AWV40" s="112"/>
      <c r="AWW40" s="112"/>
      <c r="AWX40" s="112"/>
      <c r="AWY40" s="112"/>
      <c r="AWZ40" s="112"/>
      <c r="AXA40" s="112"/>
      <c r="AXB40" s="112"/>
      <c r="AXC40" s="112"/>
      <c r="AXD40" s="112"/>
      <c r="AXE40" s="112"/>
      <c r="AXF40" s="112"/>
      <c r="AXG40" s="112"/>
      <c r="AXH40" s="112"/>
      <c r="AXI40" s="112"/>
      <c r="AXJ40" s="112"/>
      <c r="AXK40" s="112"/>
      <c r="AXL40" s="112"/>
      <c r="AXM40" s="112"/>
      <c r="AXN40" s="112"/>
      <c r="AXO40" s="112"/>
      <c r="AXP40" s="112"/>
      <c r="AXQ40" s="112"/>
      <c r="AXR40" s="112"/>
      <c r="AXS40" s="112"/>
      <c r="AXT40" s="112"/>
      <c r="AXU40" s="112"/>
      <c r="AXV40" s="112"/>
      <c r="AXW40" s="112"/>
      <c r="AXX40" s="112"/>
      <c r="AXY40" s="112"/>
      <c r="AXZ40" s="112"/>
      <c r="AYA40" s="112"/>
      <c r="AYB40" s="112"/>
      <c r="AYC40" s="112"/>
      <c r="AYD40" s="112"/>
      <c r="AYE40" s="112"/>
      <c r="AYF40" s="112"/>
      <c r="AYG40" s="112"/>
      <c r="AYH40" s="112"/>
      <c r="AYI40" s="112"/>
      <c r="AYJ40" s="112"/>
      <c r="AYK40" s="112"/>
      <c r="AYL40" s="112"/>
      <c r="AYM40" s="112"/>
      <c r="AYN40" s="112"/>
      <c r="AYO40" s="112"/>
      <c r="AYP40" s="112"/>
      <c r="AYQ40" s="112"/>
      <c r="AYR40" s="112"/>
      <c r="AYS40" s="112"/>
      <c r="AYT40" s="112"/>
      <c r="AYU40" s="112"/>
      <c r="AYV40" s="112"/>
      <c r="AYW40" s="112"/>
      <c r="AYX40" s="112"/>
      <c r="AYY40" s="112"/>
      <c r="AYZ40" s="112"/>
      <c r="AZA40" s="112"/>
      <c r="AZB40" s="112"/>
      <c r="AZC40" s="112"/>
      <c r="AZD40" s="112"/>
      <c r="AZE40" s="112"/>
      <c r="AZF40" s="112"/>
      <c r="AZG40" s="112"/>
      <c r="AZH40" s="112"/>
      <c r="AZI40" s="112"/>
      <c r="AZJ40" s="112"/>
      <c r="AZK40" s="112"/>
      <c r="AZL40" s="112"/>
      <c r="AZM40" s="112"/>
      <c r="AZN40" s="112"/>
      <c r="AZO40" s="112"/>
      <c r="AZP40" s="112"/>
      <c r="AZQ40" s="112"/>
      <c r="AZR40" s="112"/>
      <c r="AZS40" s="112"/>
      <c r="AZT40" s="112"/>
      <c r="AZU40" s="112"/>
      <c r="AZV40" s="112"/>
      <c r="AZW40" s="112"/>
      <c r="AZX40" s="112"/>
      <c r="AZY40" s="112"/>
      <c r="AZZ40" s="112"/>
      <c r="BAA40" s="112"/>
      <c r="BAB40" s="112"/>
      <c r="BAC40" s="112"/>
      <c r="BAD40" s="112"/>
      <c r="BAE40" s="112"/>
      <c r="BAF40" s="112"/>
      <c r="BAG40" s="112"/>
      <c r="BAH40" s="112"/>
      <c r="BAI40" s="112"/>
      <c r="BAJ40" s="112"/>
      <c r="BAK40" s="112"/>
      <c r="BAL40" s="112"/>
      <c r="BAM40" s="112"/>
      <c r="BAN40" s="112"/>
      <c r="BAO40" s="112"/>
      <c r="BAP40" s="112"/>
      <c r="BAQ40" s="112"/>
      <c r="BAR40" s="112"/>
      <c r="BAS40" s="112"/>
      <c r="BAT40" s="112"/>
      <c r="BAU40" s="112"/>
      <c r="BAV40" s="112"/>
      <c r="BAW40" s="112"/>
      <c r="BAX40" s="112"/>
      <c r="BAY40" s="112"/>
      <c r="BAZ40" s="112"/>
      <c r="BBA40" s="112"/>
      <c r="BBB40" s="112"/>
      <c r="BBC40" s="112"/>
      <c r="BBD40" s="112"/>
      <c r="BBE40" s="112"/>
      <c r="BBF40" s="112"/>
      <c r="BBG40" s="112"/>
      <c r="BBH40" s="112"/>
      <c r="BBI40" s="112"/>
      <c r="BBJ40" s="112"/>
      <c r="BBK40" s="112"/>
      <c r="BBL40" s="112"/>
      <c r="BBM40" s="112"/>
      <c r="BBN40" s="112"/>
      <c r="BBO40" s="112"/>
      <c r="BBP40" s="112"/>
      <c r="BBQ40" s="112"/>
      <c r="BBR40" s="112"/>
      <c r="BBS40" s="112"/>
      <c r="BBT40" s="112"/>
      <c r="BBU40" s="112"/>
      <c r="BBV40" s="112"/>
      <c r="BBW40" s="112"/>
      <c r="BBX40" s="112"/>
      <c r="BBY40" s="112"/>
      <c r="BBZ40" s="112"/>
      <c r="BCA40" s="112"/>
      <c r="BCB40" s="112"/>
      <c r="BCC40" s="112"/>
      <c r="BCD40" s="112"/>
      <c r="BCE40" s="112"/>
      <c r="BCF40" s="112"/>
      <c r="BCG40" s="112"/>
      <c r="BCH40" s="112"/>
      <c r="BCI40" s="112"/>
      <c r="BCJ40" s="112"/>
      <c r="BCK40" s="112"/>
      <c r="BCL40" s="112"/>
      <c r="BCM40" s="112"/>
      <c r="BCN40" s="112"/>
      <c r="BCO40" s="112"/>
      <c r="BCP40" s="112"/>
      <c r="BCQ40" s="112"/>
      <c r="BCR40" s="112"/>
      <c r="BCS40" s="112"/>
      <c r="BCT40" s="112"/>
      <c r="BCU40" s="112"/>
      <c r="BCV40" s="112"/>
      <c r="BCW40" s="112"/>
      <c r="BCX40" s="112"/>
      <c r="BCY40" s="112"/>
      <c r="BCZ40" s="112"/>
      <c r="BDA40" s="112"/>
      <c r="BDB40" s="112"/>
      <c r="BDC40" s="112"/>
      <c r="BDD40" s="112"/>
      <c r="BDE40" s="112"/>
      <c r="BDF40" s="112"/>
      <c r="BDG40" s="112"/>
      <c r="BDH40" s="112"/>
      <c r="BDI40" s="112"/>
      <c r="BDJ40" s="112"/>
      <c r="BDK40" s="112"/>
      <c r="BDL40" s="112"/>
      <c r="BDM40" s="112"/>
      <c r="BDN40" s="112"/>
      <c r="BDO40" s="112"/>
      <c r="BDP40" s="112"/>
      <c r="BDQ40" s="112"/>
      <c r="BDR40" s="112"/>
      <c r="BDS40" s="112"/>
      <c r="BDT40" s="112"/>
      <c r="BDU40" s="112"/>
      <c r="BDV40" s="112"/>
      <c r="BDW40" s="112"/>
      <c r="BDX40" s="112"/>
      <c r="BDY40" s="112"/>
      <c r="BDZ40" s="112"/>
      <c r="BEA40" s="112"/>
      <c r="BEB40" s="112"/>
      <c r="BEC40" s="112"/>
      <c r="BED40" s="112"/>
      <c r="BEE40" s="112"/>
      <c r="BEF40" s="112"/>
      <c r="BEG40" s="112"/>
      <c r="BEH40" s="112"/>
      <c r="BEI40" s="112"/>
      <c r="BEJ40" s="112"/>
      <c r="BEK40" s="112"/>
      <c r="BEL40" s="112"/>
      <c r="BEM40" s="112"/>
      <c r="BEN40" s="112"/>
      <c r="BEO40" s="112"/>
      <c r="BEP40" s="112"/>
      <c r="BEQ40" s="112"/>
      <c r="BER40" s="112"/>
      <c r="BES40" s="112"/>
      <c r="BET40" s="112"/>
      <c r="BEU40" s="112"/>
      <c r="BEV40" s="112"/>
      <c r="BEW40" s="112"/>
      <c r="BEX40" s="112"/>
      <c r="BEY40" s="112"/>
      <c r="BEZ40" s="112"/>
      <c r="BFA40" s="112"/>
      <c r="BFB40" s="112"/>
      <c r="BFC40" s="112"/>
      <c r="BFD40" s="112"/>
      <c r="BFE40" s="112"/>
      <c r="BFF40" s="112"/>
      <c r="BFG40" s="112"/>
      <c r="BFH40" s="112"/>
      <c r="BFI40" s="112"/>
      <c r="BFJ40" s="112"/>
      <c r="BFK40" s="112"/>
      <c r="BFL40" s="112"/>
      <c r="BFM40" s="112"/>
      <c r="BFN40" s="112"/>
      <c r="BFO40" s="112"/>
      <c r="BFP40" s="112"/>
      <c r="BFQ40" s="112"/>
      <c r="BFR40" s="112"/>
      <c r="BFS40" s="112"/>
      <c r="BFT40" s="112"/>
      <c r="BFU40" s="112"/>
      <c r="BFV40" s="112"/>
      <c r="BFW40" s="112"/>
      <c r="BFX40" s="112"/>
      <c r="BFY40" s="112"/>
      <c r="BFZ40" s="112"/>
      <c r="BGA40" s="112"/>
      <c r="BGB40" s="112"/>
      <c r="BGC40" s="112"/>
      <c r="BGD40" s="112"/>
      <c r="BGE40" s="112"/>
      <c r="BGF40" s="112"/>
      <c r="BGG40" s="112"/>
      <c r="BGH40" s="112"/>
      <c r="BGI40" s="112"/>
      <c r="BGJ40" s="112"/>
      <c r="BGK40" s="112"/>
      <c r="BGL40" s="112"/>
      <c r="BGM40" s="112"/>
      <c r="BGN40" s="112"/>
      <c r="BGO40" s="112"/>
      <c r="BGP40" s="112"/>
      <c r="BGQ40" s="112"/>
      <c r="BGR40" s="112"/>
      <c r="BGS40" s="112"/>
      <c r="BGT40" s="112"/>
      <c r="BGU40" s="112"/>
      <c r="BGV40" s="112"/>
      <c r="BGW40" s="112"/>
      <c r="BGX40" s="112"/>
      <c r="BGY40" s="112"/>
      <c r="BGZ40" s="112"/>
      <c r="BHA40" s="112"/>
      <c r="BHB40" s="112"/>
      <c r="BHC40" s="112"/>
      <c r="BHD40" s="112"/>
      <c r="BHE40" s="112"/>
      <c r="BHF40" s="112"/>
      <c r="BHG40" s="112"/>
      <c r="BHH40" s="112"/>
      <c r="BHI40" s="112"/>
      <c r="BHJ40" s="112"/>
      <c r="BHK40" s="112"/>
      <c r="BHL40" s="112"/>
      <c r="BHM40" s="112"/>
      <c r="BHN40" s="112"/>
      <c r="BHO40" s="112"/>
      <c r="BHP40" s="112"/>
      <c r="BHQ40" s="112"/>
      <c r="BHR40" s="112"/>
      <c r="BHS40" s="112"/>
      <c r="BHT40" s="112"/>
      <c r="BHU40" s="112"/>
      <c r="BHV40" s="112"/>
      <c r="BHW40" s="112"/>
      <c r="BHX40" s="112"/>
      <c r="BHY40" s="112"/>
      <c r="BHZ40" s="112"/>
      <c r="BIA40" s="112"/>
      <c r="BIB40" s="112"/>
      <c r="BIC40" s="112"/>
      <c r="BID40" s="112"/>
      <c r="BIE40" s="112"/>
      <c r="BIF40" s="112"/>
      <c r="BIG40" s="112"/>
      <c r="BIH40" s="112"/>
      <c r="BII40" s="112"/>
      <c r="BIJ40" s="112"/>
      <c r="BIK40" s="112"/>
      <c r="BIL40" s="112"/>
      <c r="BIM40" s="112"/>
      <c r="BIN40" s="112"/>
      <c r="BIO40" s="112"/>
      <c r="BIP40" s="112"/>
      <c r="BIQ40" s="112"/>
      <c r="BIR40" s="112"/>
      <c r="BIS40" s="112"/>
      <c r="BIT40" s="112"/>
      <c r="BIU40" s="112"/>
      <c r="BIV40" s="112"/>
      <c r="BIW40" s="112"/>
      <c r="BIX40" s="112"/>
      <c r="BIY40" s="112"/>
      <c r="BIZ40" s="112"/>
      <c r="BJA40" s="112"/>
      <c r="BJB40" s="112"/>
      <c r="BJC40" s="112"/>
      <c r="BJD40" s="112"/>
      <c r="BJE40" s="112"/>
      <c r="BJF40" s="112"/>
      <c r="BJG40" s="112"/>
      <c r="BJH40" s="112"/>
      <c r="BJI40" s="112"/>
      <c r="BJJ40" s="112"/>
      <c r="BJK40" s="112"/>
      <c r="BJL40" s="112"/>
      <c r="BJM40" s="112"/>
      <c r="BJN40" s="112"/>
      <c r="BJO40" s="112"/>
      <c r="BJP40" s="112"/>
      <c r="BJQ40" s="112"/>
      <c r="BJR40" s="112"/>
      <c r="BJS40" s="112"/>
      <c r="BJT40" s="112"/>
      <c r="BJU40" s="112"/>
      <c r="BJV40" s="112"/>
      <c r="BJW40" s="112"/>
      <c r="BJX40" s="112"/>
      <c r="BJY40" s="112"/>
      <c r="BJZ40" s="112"/>
      <c r="BKA40" s="112"/>
      <c r="BKB40" s="112"/>
      <c r="BKC40" s="112"/>
      <c r="BKD40" s="112"/>
      <c r="BKE40" s="112"/>
      <c r="BKF40" s="112"/>
      <c r="BKG40" s="112"/>
      <c r="BKH40" s="112"/>
      <c r="BKI40" s="112"/>
      <c r="BKJ40" s="112"/>
      <c r="BKK40" s="112"/>
      <c r="BKL40" s="112"/>
      <c r="BKM40" s="112"/>
      <c r="BKN40" s="112"/>
      <c r="BKO40" s="112"/>
      <c r="BKP40" s="112"/>
      <c r="BKQ40" s="112"/>
      <c r="BKR40" s="112"/>
      <c r="BKS40" s="112"/>
      <c r="BKT40" s="112"/>
      <c r="BKU40" s="112"/>
      <c r="BKV40" s="112"/>
      <c r="BKW40" s="112"/>
      <c r="BKX40" s="112"/>
      <c r="BKY40" s="112"/>
      <c r="BKZ40" s="112"/>
      <c r="BLA40" s="112"/>
      <c r="BLB40" s="112"/>
      <c r="BLC40" s="112"/>
      <c r="BLD40" s="112"/>
      <c r="BLE40" s="112"/>
      <c r="BLF40" s="112"/>
      <c r="BLG40" s="112"/>
      <c r="BLH40" s="112"/>
      <c r="BLI40" s="112"/>
      <c r="BLJ40" s="112"/>
      <c r="BLK40" s="112"/>
      <c r="BLL40" s="112"/>
      <c r="BLM40" s="112"/>
      <c r="BLN40" s="112"/>
      <c r="BLO40" s="112"/>
      <c r="BLP40" s="112"/>
      <c r="BLQ40" s="112"/>
      <c r="BLR40" s="112"/>
      <c r="BLS40" s="112"/>
      <c r="BLT40" s="112"/>
      <c r="BLU40" s="112"/>
      <c r="BLV40" s="112"/>
      <c r="BLW40" s="112"/>
      <c r="BLX40" s="112"/>
      <c r="BLY40" s="112"/>
      <c r="BLZ40" s="112"/>
      <c r="BMA40" s="112"/>
      <c r="BMB40" s="112"/>
      <c r="BMC40" s="112"/>
      <c r="BMD40" s="112"/>
      <c r="BME40" s="112"/>
      <c r="BMF40" s="112"/>
      <c r="BMG40" s="112"/>
      <c r="BMH40" s="112"/>
      <c r="BMI40" s="112"/>
      <c r="BMJ40" s="112"/>
      <c r="BMK40" s="112"/>
      <c r="BML40" s="112"/>
      <c r="BMM40" s="112"/>
      <c r="BMN40" s="112"/>
      <c r="BMO40" s="112"/>
      <c r="BMP40" s="112"/>
      <c r="BMQ40" s="112"/>
      <c r="BMR40" s="112"/>
      <c r="BMS40" s="112"/>
      <c r="BMT40" s="112"/>
      <c r="BMU40" s="112"/>
      <c r="BMV40" s="112"/>
      <c r="BMW40" s="112"/>
      <c r="BMX40" s="112"/>
      <c r="BMY40" s="112"/>
      <c r="BMZ40" s="112"/>
      <c r="BNA40" s="112"/>
      <c r="BNB40" s="112"/>
      <c r="BNC40" s="112"/>
      <c r="BND40" s="112"/>
      <c r="BNE40" s="112"/>
      <c r="BNF40" s="112"/>
      <c r="BNG40" s="112"/>
      <c r="BNH40" s="112"/>
      <c r="BNI40" s="112"/>
      <c r="BNJ40" s="112"/>
      <c r="BNK40" s="112"/>
      <c r="BNL40" s="112"/>
      <c r="BNM40" s="112"/>
      <c r="BNN40" s="112"/>
      <c r="BNO40" s="112"/>
      <c r="BNP40" s="112"/>
      <c r="BNQ40" s="112"/>
      <c r="BNR40" s="112"/>
      <c r="BNS40" s="112"/>
      <c r="BNT40" s="112"/>
      <c r="BNU40" s="112"/>
      <c r="BNV40" s="112"/>
      <c r="BNW40" s="112"/>
      <c r="BNX40" s="112"/>
      <c r="BNY40" s="112"/>
      <c r="BNZ40" s="112"/>
      <c r="BOA40" s="112"/>
      <c r="BOB40" s="112"/>
      <c r="BOC40" s="112"/>
      <c r="BOD40" s="112"/>
      <c r="BOE40" s="112"/>
      <c r="BOF40" s="112"/>
      <c r="BOG40" s="112"/>
      <c r="BOH40" s="112"/>
      <c r="BOI40" s="112"/>
      <c r="BOJ40" s="112"/>
      <c r="BOK40" s="112"/>
      <c r="BOL40" s="112"/>
      <c r="BOM40" s="112"/>
      <c r="BON40" s="112"/>
      <c r="BOO40" s="112"/>
      <c r="BOP40" s="112"/>
      <c r="BOQ40" s="112"/>
      <c r="BOR40" s="112"/>
      <c r="BOS40" s="112"/>
      <c r="BOT40" s="112"/>
      <c r="BOU40" s="112"/>
      <c r="BOV40" s="112"/>
      <c r="BOW40" s="112"/>
      <c r="BOX40" s="112"/>
      <c r="BOY40" s="112"/>
      <c r="BOZ40" s="112"/>
      <c r="BPA40" s="112"/>
      <c r="BPB40" s="112"/>
      <c r="BPC40" s="112"/>
      <c r="BPD40" s="112"/>
      <c r="BPE40" s="112"/>
      <c r="BPF40" s="112"/>
      <c r="BPG40" s="112"/>
      <c r="BPH40" s="112"/>
      <c r="BPI40" s="112"/>
      <c r="BPJ40" s="112"/>
      <c r="BPK40" s="112"/>
      <c r="BPL40" s="112"/>
      <c r="BPM40" s="112"/>
      <c r="BPN40" s="112"/>
      <c r="BPO40" s="112"/>
      <c r="BPP40" s="112"/>
      <c r="BPQ40" s="112"/>
      <c r="BPR40" s="112"/>
      <c r="BPS40" s="112"/>
      <c r="BPT40" s="112"/>
      <c r="BPU40" s="112"/>
      <c r="BPV40" s="112"/>
      <c r="BPW40" s="112"/>
      <c r="BPX40" s="112"/>
      <c r="BPY40" s="112"/>
      <c r="BPZ40" s="112"/>
      <c r="BQA40" s="112"/>
      <c r="BQB40" s="112"/>
      <c r="BQC40" s="112"/>
      <c r="BQD40" s="112"/>
      <c r="BQE40" s="112"/>
      <c r="BQF40" s="112"/>
      <c r="BQG40" s="112"/>
      <c r="BQH40" s="112"/>
      <c r="BQI40" s="112"/>
      <c r="BQJ40" s="112"/>
      <c r="BQK40" s="112"/>
      <c r="BQL40" s="112"/>
      <c r="BQM40" s="112"/>
      <c r="BQN40" s="112"/>
      <c r="BQO40" s="112"/>
      <c r="BQP40" s="112"/>
      <c r="BQQ40" s="112"/>
      <c r="BQR40" s="112"/>
      <c r="BQS40" s="112"/>
      <c r="BQT40" s="112"/>
      <c r="BQU40" s="112"/>
      <c r="BQV40" s="112"/>
      <c r="BQW40" s="112"/>
      <c r="BQX40" s="112"/>
      <c r="BQY40" s="112"/>
      <c r="BQZ40" s="112"/>
      <c r="BRA40" s="112"/>
      <c r="BRB40" s="112"/>
      <c r="BRC40" s="112"/>
      <c r="BRD40" s="112"/>
      <c r="BRE40" s="112"/>
      <c r="BRF40" s="112"/>
      <c r="BRG40" s="112"/>
      <c r="BRH40" s="112"/>
      <c r="BRI40" s="112"/>
      <c r="BRJ40" s="112"/>
      <c r="BRK40" s="112"/>
      <c r="BRL40" s="112"/>
      <c r="BRM40" s="112"/>
      <c r="BRN40" s="112"/>
      <c r="BRO40" s="112"/>
      <c r="BRP40" s="112"/>
      <c r="BRQ40" s="112"/>
      <c r="BRR40" s="112"/>
      <c r="BRS40" s="112"/>
      <c r="BRT40" s="112"/>
      <c r="BRU40" s="112"/>
      <c r="BRV40" s="112"/>
      <c r="BRW40" s="112"/>
      <c r="BRX40" s="112"/>
      <c r="BRY40" s="112"/>
      <c r="BRZ40" s="112"/>
      <c r="BSA40" s="112"/>
      <c r="BSB40" s="112"/>
      <c r="BSC40" s="112"/>
      <c r="BSD40" s="112"/>
      <c r="BSE40" s="112"/>
      <c r="BSF40" s="112"/>
      <c r="BSG40" s="112"/>
      <c r="BSH40" s="112"/>
      <c r="BSI40" s="112"/>
      <c r="BSJ40" s="112"/>
      <c r="BSK40" s="112"/>
      <c r="BSL40" s="112"/>
      <c r="BSM40" s="112"/>
      <c r="BSN40" s="112"/>
      <c r="BSO40" s="112"/>
      <c r="BSP40" s="112"/>
      <c r="BSQ40" s="112"/>
      <c r="BSR40" s="112"/>
      <c r="BSS40" s="112"/>
      <c r="BST40" s="112"/>
      <c r="BSU40" s="112"/>
      <c r="BSV40" s="112"/>
      <c r="BSW40" s="112"/>
      <c r="BSX40" s="112"/>
      <c r="BSY40" s="112"/>
      <c r="BSZ40" s="112"/>
      <c r="BTA40" s="112"/>
      <c r="BTB40" s="112"/>
      <c r="BTC40" s="112"/>
      <c r="BTD40" s="112"/>
      <c r="BTE40" s="112"/>
      <c r="BTF40" s="112"/>
      <c r="BTG40" s="112"/>
      <c r="BTH40" s="112"/>
      <c r="BTI40" s="112"/>
      <c r="BTJ40" s="112"/>
      <c r="BTK40" s="112"/>
      <c r="BTL40" s="112"/>
      <c r="BTM40" s="112"/>
      <c r="BTN40" s="112"/>
      <c r="BTO40" s="112"/>
      <c r="BTP40" s="112"/>
      <c r="BTQ40" s="112"/>
      <c r="BTR40" s="112"/>
      <c r="BTS40" s="112"/>
      <c r="BTT40" s="112"/>
      <c r="BTU40" s="112"/>
      <c r="BTV40" s="112"/>
      <c r="BTW40" s="112"/>
      <c r="BTX40" s="112"/>
      <c r="BTY40" s="112"/>
      <c r="BTZ40" s="112"/>
      <c r="BUA40" s="112"/>
      <c r="BUB40" s="112"/>
      <c r="BUC40" s="112"/>
      <c r="BUD40" s="112"/>
      <c r="BUE40" s="112"/>
      <c r="BUF40" s="112"/>
      <c r="BUG40" s="112"/>
      <c r="BUH40" s="112"/>
      <c r="BUI40" s="112"/>
      <c r="BUJ40" s="112"/>
      <c r="BUK40" s="112"/>
      <c r="BUL40" s="112"/>
      <c r="BUM40" s="112"/>
      <c r="BUN40" s="112"/>
      <c r="BUO40" s="112"/>
      <c r="BUP40" s="112"/>
      <c r="BUQ40" s="112"/>
      <c r="BUR40" s="112"/>
      <c r="BUS40" s="112"/>
      <c r="BUT40" s="112"/>
      <c r="BUU40" s="112"/>
      <c r="BUV40" s="112"/>
      <c r="BUW40" s="112"/>
      <c r="BUX40" s="112"/>
      <c r="BUY40" s="112"/>
      <c r="BUZ40" s="112"/>
      <c r="BVA40" s="112"/>
      <c r="BVB40" s="112"/>
      <c r="BVC40" s="112"/>
      <c r="BVD40" s="112"/>
      <c r="BVE40" s="112"/>
      <c r="BVF40" s="112"/>
      <c r="BVG40" s="112"/>
      <c r="BVH40" s="112"/>
      <c r="BVI40" s="112"/>
      <c r="BVJ40" s="112"/>
      <c r="BVK40" s="112"/>
      <c r="BVL40" s="112"/>
      <c r="BVM40" s="112"/>
      <c r="BVN40" s="112"/>
      <c r="BVO40" s="112"/>
      <c r="BVP40" s="112"/>
      <c r="BVQ40" s="112"/>
      <c r="BVR40" s="112"/>
      <c r="BVS40" s="112"/>
      <c r="BVT40" s="112"/>
      <c r="BVU40" s="112"/>
      <c r="BVV40" s="112"/>
      <c r="BVW40" s="112"/>
      <c r="BVX40" s="112"/>
      <c r="BVY40" s="112"/>
      <c r="BVZ40" s="112"/>
      <c r="BWA40" s="112"/>
      <c r="BWB40" s="112"/>
      <c r="BWC40" s="112"/>
      <c r="BWD40" s="112"/>
      <c r="BWE40" s="112"/>
      <c r="BWF40" s="112"/>
      <c r="BWG40" s="112"/>
      <c r="BWH40" s="112"/>
      <c r="BWI40" s="112"/>
      <c r="BWJ40" s="112"/>
      <c r="BWK40" s="112"/>
      <c r="BWL40" s="112"/>
      <c r="BWM40" s="112"/>
      <c r="BWN40" s="112"/>
      <c r="BWO40" s="112"/>
      <c r="BWP40" s="112"/>
      <c r="BWQ40" s="112"/>
      <c r="BWR40" s="112"/>
      <c r="BWS40" s="112"/>
      <c r="BWT40" s="112"/>
      <c r="BWU40" s="112"/>
      <c r="BWV40" s="112"/>
      <c r="BWW40" s="112"/>
      <c r="BWX40" s="112"/>
      <c r="BWY40" s="112"/>
      <c r="BWZ40" s="112"/>
      <c r="BXA40" s="112"/>
      <c r="BXB40" s="112"/>
      <c r="BXC40" s="112"/>
      <c r="BXD40" s="112"/>
      <c r="BXE40" s="112"/>
      <c r="BXF40" s="112"/>
      <c r="BXG40" s="112"/>
      <c r="BXH40" s="112"/>
      <c r="BXI40" s="112"/>
      <c r="BXJ40" s="112"/>
      <c r="BXK40" s="112"/>
      <c r="BXL40" s="112"/>
      <c r="BXM40" s="112"/>
      <c r="BXN40" s="112"/>
      <c r="BXO40" s="112"/>
      <c r="BXP40" s="112"/>
      <c r="BXQ40" s="112"/>
      <c r="BXR40" s="112"/>
      <c r="BXS40" s="112"/>
      <c r="BXT40" s="112"/>
      <c r="BXU40" s="112"/>
      <c r="BXV40" s="112"/>
      <c r="BXW40" s="112"/>
      <c r="BXX40" s="112"/>
      <c r="BXY40" s="112"/>
      <c r="BXZ40" s="112"/>
      <c r="BYA40" s="112"/>
      <c r="BYB40" s="112"/>
      <c r="BYC40" s="112"/>
      <c r="BYD40" s="112"/>
      <c r="BYE40" s="112"/>
      <c r="BYF40" s="112"/>
      <c r="BYG40" s="112"/>
      <c r="BYH40" s="112"/>
      <c r="BYI40" s="112"/>
      <c r="BYJ40" s="112"/>
      <c r="BYK40" s="112"/>
      <c r="BYL40" s="112"/>
      <c r="BYM40" s="112"/>
      <c r="BYN40" s="112"/>
      <c r="BYO40" s="112"/>
      <c r="BYP40" s="112"/>
      <c r="BYQ40" s="112"/>
      <c r="BYR40" s="112"/>
      <c r="BYS40" s="112"/>
      <c r="BYT40" s="112"/>
      <c r="BYU40" s="112"/>
      <c r="BYV40" s="112"/>
      <c r="BYW40" s="112"/>
      <c r="BYX40" s="112"/>
      <c r="BYY40" s="112"/>
      <c r="BYZ40" s="112"/>
      <c r="BZA40" s="112"/>
      <c r="BZB40" s="112"/>
      <c r="BZC40" s="112"/>
      <c r="BZD40" s="112"/>
      <c r="BZE40" s="112"/>
      <c r="BZF40" s="112"/>
      <c r="BZG40" s="112"/>
      <c r="BZH40" s="112"/>
      <c r="BZI40" s="112"/>
      <c r="BZJ40" s="112"/>
      <c r="BZK40" s="112"/>
      <c r="BZL40" s="112"/>
      <c r="BZM40" s="112"/>
      <c r="BZN40" s="112"/>
      <c r="BZO40" s="112"/>
      <c r="BZP40" s="112"/>
      <c r="BZQ40" s="112"/>
      <c r="BZR40" s="112"/>
      <c r="BZS40" s="112"/>
      <c r="BZT40" s="112"/>
      <c r="BZU40" s="112"/>
      <c r="BZV40" s="112"/>
      <c r="BZW40" s="112"/>
      <c r="BZX40" s="112"/>
      <c r="BZY40" s="112"/>
      <c r="BZZ40" s="112"/>
      <c r="CAA40" s="112"/>
      <c r="CAB40" s="112"/>
      <c r="CAC40" s="112"/>
      <c r="CAD40" s="112"/>
      <c r="CAE40" s="112"/>
      <c r="CAF40" s="112"/>
      <c r="CAG40" s="112"/>
      <c r="CAH40" s="112"/>
      <c r="CAI40" s="112"/>
      <c r="CAJ40" s="112"/>
      <c r="CAK40" s="112"/>
      <c r="CAL40" s="112"/>
      <c r="CAM40" s="112"/>
      <c r="CAN40" s="112"/>
      <c r="CAO40" s="112"/>
      <c r="CAP40" s="112"/>
      <c r="CAQ40" s="112"/>
      <c r="CAR40" s="112"/>
      <c r="CAS40" s="112"/>
      <c r="CAT40" s="112"/>
      <c r="CAU40" s="112"/>
      <c r="CAV40" s="112"/>
      <c r="CAW40" s="112"/>
      <c r="CAX40" s="112"/>
      <c r="CAY40" s="112"/>
      <c r="CAZ40" s="112"/>
      <c r="CBA40" s="112"/>
      <c r="CBB40" s="112"/>
      <c r="CBC40" s="112"/>
      <c r="CBD40" s="112"/>
      <c r="CBE40" s="112"/>
      <c r="CBF40" s="112"/>
      <c r="CBG40" s="112"/>
      <c r="CBH40" s="112"/>
      <c r="CBI40" s="112"/>
      <c r="CBJ40" s="112"/>
      <c r="CBK40" s="112"/>
      <c r="CBL40" s="112"/>
      <c r="CBM40" s="112"/>
      <c r="CBN40" s="112"/>
      <c r="CBO40" s="112"/>
      <c r="CBP40" s="112"/>
      <c r="CBQ40" s="112"/>
      <c r="CBR40" s="112"/>
      <c r="CBS40" s="112"/>
      <c r="CBT40" s="112"/>
      <c r="CBU40" s="112"/>
      <c r="CBV40" s="112"/>
      <c r="CBW40" s="112"/>
      <c r="CBX40" s="112"/>
      <c r="CBY40" s="112"/>
      <c r="CBZ40" s="112"/>
      <c r="CCA40" s="112"/>
      <c r="CCB40" s="112"/>
      <c r="CCC40" s="112"/>
      <c r="CCD40" s="112"/>
      <c r="CCE40" s="112"/>
      <c r="CCF40" s="112"/>
      <c r="CCG40" s="112"/>
      <c r="CCH40" s="112"/>
      <c r="CCI40" s="112"/>
      <c r="CCJ40" s="112"/>
      <c r="CCK40" s="112"/>
      <c r="CCL40" s="112"/>
      <c r="CCM40" s="112"/>
      <c r="CCN40" s="112"/>
      <c r="CCO40" s="112"/>
      <c r="CCP40" s="112"/>
      <c r="CCQ40" s="112"/>
      <c r="CCR40" s="112"/>
      <c r="CCS40" s="112"/>
      <c r="CCT40" s="112"/>
      <c r="CCU40" s="112"/>
      <c r="CCV40" s="112"/>
      <c r="CCW40" s="112"/>
      <c r="CCX40" s="112"/>
      <c r="CCY40" s="112"/>
      <c r="CCZ40" s="112"/>
      <c r="CDA40" s="112"/>
      <c r="CDB40" s="112"/>
      <c r="CDC40" s="112"/>
      <c r="CDD40" s="112"/>
      <c r="CDE40" s="112"/>
      <c r="CDF40" s="112"/>
      <c r="CDG40" s="112"/>
      <c r="CDH40" s="112"/>
      <c r="CDI40" s="112"/>
      <c r="CDJ40" s="112"/>
      <c r="CDK40" s="112"/>
      <c r="CDL40" s="112"/>
      <c r="CDM40" s="112"/>
      <c r="CDN40" s="112"/>
      <c r="CDO40" s="112"/>
      <c r="CDP40" s="112"/>
      <c r="CDQ40" s="112"/>
      <c r="CDR40" s="112"/>
      <c r="CDS40" s="112"/>
      <c r="CDT40" s="112"/>
      <c r="CDU40" s="112"/>
      <c r="CDV40" s="112"/>
      <c r="CDW40" s="112"/>
      <c r="CDX40" s="112"/>
      <c r="CDY40" s="112"/>
      <c r="CDZ40" s="112"/>
      <c r="CEA40" s="112"/>
      <c r="CEB40" s="112"/>
      <c r="CEC40" s="112"/>
      <c r="CED40" s="112"/>
      <c r="CEE40" s="112"/>
      <c r="CEF40" s="112"/>
      <c r="CEG40" s="112"/>
      <c r="CEH40" s="112"/>
      <c r="CEI40" s="112"/>
      <c r="CEJ40" s="112"/>
      <c r="CEK40" s="112"/>
      <c r="CEL40" s="112"/>
      <c r="CEM40" s="112"/>
      <c r="CEN40" s="112"/>
      <c r="CEO40" s="112"/>
      <c r="CEP40" s="112"/>
      <c r="CEQ40" s="112"/>
      <c r="CER40" s="112"/>
      <c r="CES40" s="112"/>
      <c r="CET40" s="112"/>
      <c r="CEU40" s="112"/>
      <c r="CEV40" s="112"/>
      <c r="CEW40" s="112"/>
      <c r="CEX40" s="112"/>
      <c r="CEY40" s="112"/>
      <c r="CEZ40" s="112"/>
      <c r="CFA40" s="112"/>
      <c r="CFB40" s="112"/>
      <c r="CFC40" s="112"/>
      <c r="CFD40" s="112"/>
      <c r="CFE40" s="112"/>
      <c r="CFF40" s="112"/>
      <c r="CFG40" s="112"/>
      <c r="CFH40" s="112"/>
      <c r="CFI40" s="112"/>
      <c r="CFJ40" s="112"/>
      <c r="CFK40" s="112"/>
      <c r="CFL40" s="112"/>
      <c r="CFM40" s="112"/>
      <c r="CFN40" s="112"/>
      <c r="CFO40" s="112"/>
      <c r="CFP40" s="112"/>
      <c r="CFQ40" s="112"/>
      <c r="CFR40" s="112"/>
      <c r="CFS40" s="112"/>
      <c r="CFT40" s="112"/>
      <c r="CFU40" s="112"/>
      <c r="CFV40" s="112"/>
      <c r="CFW40" s="112"/>
      <c r="CFX40" s="112"/>
      <c r="CFY40" s="112"/>
      <c r="CFZ40" s="112"/>
      <c r="CGA40" s="112"/>
      <c r="CGB40" s="112"/>
      <c r="CGC40" s="112"/>
      <c r="CGD40" s="112"/>
      <c r="CGE40" s="112"/>
      <c r="CGF40" s="112"/>
      <c r="CGG40" s="112"/>
      <c r="CGH40" s="112"/>
      <c r="CGI40" s="112"/>
      <c r="CGJ40" s="112"/>
      <c r="CGK40" s="112"/>
      <c r="CGL40" s="112"/>
      <c r="CGM40" s="112"/>
      <c r="CGN40" s="112"/>
      <c r="CGO40" s="112"/>
      <c r="CGP40" s="112"/>
      <c r="CGQ40" s="112"/>
      <c r="CGR40" s="112"/>
      <c r="CGS40" s="112"/>
      <c r="CGT40" s="112"/>
      <c r="CGU40" s="112"/>
      <c r="CGV40" s="112"/>
      <c r="CGW40" s="112"/>
      <c r="CGX40" s="112"/>
      <c r="CGY40" s="112"/>
      <c r="CGZ40" s="112"/>
      <c r="CHA40" s="112"/>
      <c r="CHB40" s="112"/>
      <c r="CHC40" s="112"/>
      <c r="CHD40" s="112"/>
      <c r="CHE40" s="112"/>
      <c r="CHF40" s="112"/>
      <c r="CHG40" s="112"/>
      <c r="CHH40" s="112"/>
      <c r="CHI40" s="112"/>
      <c r="CHJ40" s="112"/>
      <c r="CHK40" s="112"/>
      <c r="CHL40" s="112"/>
      <c r="CHM40" s="112"/>
      <c r="CHN40" s="112"/>
      <c r="CHO40" s="112"/>
      <c r="CHP40" s="112"/>
      <c r="CHQ40" s="112"/>
      <c r="CHR40" s="112"/>
      <c r="CHS40" s="112"/>
      <c r="CHT40" s="112"/>
      <c r="CHU40" s="112"/>
      <c r="CHV40" s="112"/>
      <c r="CHW40" s="112"/>
      <c r="CHX40" s="112"/>
      <c r="CHY40" s="112"/>
      <c r="CHZ40" s="112"/>
      <c r="CIA40" s="112"/>
      <c r="CIB40" s="112"/>
      <c r="CIC40" s="112"/>
      <c r="CID40" s="112"/>
      <c r="CIE40" s="112"/>
      <c r="CIF40" s="112"/>
      <c r="CIG40" s="112"/>
      <c r="CIH40" s="112"/>
      <c r="CII40" s="112"/>
      <c r="CIJ40" s="112"/>
      <c r="CIK40" s="112"/>
      <c r="CIL40" s="112"/>
      <c r="CIM40" s="112"/>
      <c r="CIN40" s="112"/>
      <c r="CIO40" s="112"/>
      <c r="CIP40" s="112"/>
      <c r="CIQ40" s="112"/>
      <c r="CIR40" s="112"/>
      <c r="CIS40" s="112"/>
      <c r="CIT40" s="112"/>
      <c r="CIU40" s="112"/>
      <c r="CIV40" s="112"/>
      <c r="CIW40" s="112"/>
      <c r="CIX40" s="112"/>
      <c r="CIY40" s="112"/>
      <c r="CIZ40" s="112"/>
      <c r="CJA40" s="112"/>
      <c r="CJB40" s="112"/>
      <c r="CJC40" s="112"/>
      <c r="CJD40" s="112"/>
      <c r="CJE40" s="112"/>
      <c r="CJF40" s="112"/>
      <c r="CJG40" s="112"/>
      <c r="CJH40" s="112"/>
      <c r="CJI40" s="112"/>
      <c r="CJJ40" s="112"/>
      <c r="CJK40" s="112"/>
      <c r="CJL40" s="112"/>
      <c r="CJM40" s="112"/>
      <c r="CJN40" s="112"/>
      <c r="CJO40" s="112"/>
      <c r="CJP40" s="112"/>
      <c r="CJQ40" s="112"/>
      <c r="CJR40" s="112"/>
      <c r="CJS40" s="112"/>
      <c r="CJT40" s="112"/>
      <c r="CJU40" s="112"/>
      <c r="CJV40" s="112"/>
      <c r="CJW40" s="112"/>
      <c r="CJX40" s="112"/>
      <c r="CJY40" s="112"/>
      <c r="CJZ40" s="112"/>
      <c r="CKA40" s="112"/>
      <c r="CKB40" s="112"/>
      <c r="CKC40" s="112"/>
      <c r="CKD40" s="112"/>
      <c r="CKE40" s="112"/>
      <c r="CKF40" s="112"/>
      <c r="CKG40" s="112"/>
      <c r="CKH40" s="112"/>
      <c r="CKI40" s="112"/>
      <c r="CKJ40" s="112"/>
      <c r="CKK40" s="112"/>
      <c r="CKL40" s="112"/>
      <c r="CKM40" s="112"/>
      <c r="CKN40" s="112"/>
      <c r="CKO40" s="112"/>
      <c r="CKP40" s="112"/>
      <c r="CKQ40" s="112"/>
      <c r="CKR40" s="112"/>
      <c r="CKS40" s="112"/>
      <c r="CKT40" s="112"/>
      <c r="CKU40" s="112"/>
      <c r="CKV40" s="112"/>
      <c r="CKW40" s="112"/>
      <c r="CKX40" s="112"/>
      <c r="CKY40" s="112"/>
      <c r="CKZ40" s="112"/>
      <c r="CLA40" s="112"/>
      <c r="CLB40" s="112"/>
      <c r="CLC40" s="112"/>
      <c r="CLD40" s="112"/>
      <c r="CLE40" s="112"/>
      <c r="CLF40" s="112"/>
      <c r="CLG40" s="112"/>
      <c r="CLH40" s="112"/>
      <c r="CLI40" s="112"/>
      <c r="CLJ40" s="112"/>
      <c r="CLK40" s="112"/>
      <c r="CLL40" s="112"/>
      <c r="CLM40" s="112"/>
      <c r="CLN40" s="112"/>
      <c r="CLO40" s="112"/>
      <c r="CLP40" s="112"/>
      <c r="CLQ40" s="112"/>
      <c r="CLR40" s="112"/>
      <c r="CLS40" s="112"/>
      <c r="CLT40" s="112"/>
      <c r="CLU40" s="112"/>
      <c r="CLV40" s="112"/>
      <c r="CLW40" s="112"/>
      <c r="CLX40" s="112"/>
      <c r="CLY40" s="112"/>
      <c r="CLZ40" s="112"/>
      <c r="CMA40" s="112"/>
      <c r="CMB40" s="112"/>
      <c r="CMC40" s="112"/>
      <c r="CMD40" s="112"/>
      <c r="CME40" s="112"/>
      <c r="CMF40" s="112"/>
      <c r="CMG40" s="112"/>
      <c r="CMH40" s="112"/>
      <c r="CMI40" s="112"/>
      <c r="CMJ40" s="112"/>
      <c r="CMK40" s="112"/>
      <c r="CML40" s="112"/>
      <c r="CMM40" s="112"/>
      <c r="CMN40" s="112"/>
      <c r="CMO40" s="112"/>
      <c r="CMP40" s="112"/>
      <c r="CMQ40" s="112"/>
      <c r="CMR40" s="112"/>
      <c r="CMS40" s="112"/>
      <c r="CMT40" s="112"/>
      <c r="CMU40" s="112"/>
      <c r="CMV40" s="112"/>
      <c r="CMW40" s="112"/>
      <c r="CMX40" s="112"/>
      <c r="CMY40" s="112"/>
      <c r="CMZ40" s="112"/>
      <c r="CNA40" s="112"/>
      <c r="CNB40" s="112"/>
      <c r="CNC40" s="112"/>
      <c r="CND40" s="112"/>
      <c r="CNE40" s="112"/>
      <c r="CNF40" s="112"/>
      <c r="CNG40" s="112"/>
      <c r="CNH40" s="112"/>
      <c r="CNI40" s="112"/>
      <c r="CNJ40" s="112"/>
      <c r="CNK40" s="112"/>
      <c r="CNL40" s="112"/>
      <c r="CNM40" s="112"/>
      <c r="CNN40" s="112"/>
      <c r="CNO40" s="112"/>
      <c r="CNP40" s="112"/>
      <c r="CNQ40" s="112"/>
      <c r="CNR40" s="112"/>
      <c r="CNS40" s="112"/>
      <c r="CNT40" s="112"/>
      <c r="CNU40" s="112"/>
      <c r="CNV40" s="112"/>
      <c r="CNW40" s="112"/>
      <c r="CNX40" s="112"/>
      <c r="CNY40" s="112"/>
      <c r="CNZ40" s="112"/>
      <c r="COA40" s="112"/>
      <c r="COB40" s="112"/>
      <c r="COC40" s="112"/>
      <c r="COD40" s="112"/>
      <c r="COE40" s="112"/>
      <c r="COF40" s="112"/>
      <c r="COG40" s="112"/>
      <c r="COH40" s="112"/>
      <c r="COI40" s="112"/>
      <c r="COJ40" s="112"/>
      <c r="COK40" s="112"/>
      <c r="COL40" s="112"/>
      <c r="COM40" s="112"/>
      <c r="CON40" s="112"/>
      <c r="COO40" s="112"/>
      <c r="COP40" s="112"/>
      <c r="COQ40" s="112"/>
      <c r="COR40" s="112"/>
      <c r="COS40" s="112"/>
      <c r="COT40" s="112"/>
      <c r="COU40" s="112"/>
      <c r="COV40" s="112"/>
      <c r="COW40" s="112"/>
      <c r="COX40" s="112"/>
      <c r="COY40" s="112"/>
      <c r="COZ40" s="112"/>
      <c r="CPA40" s="112"/>
      <c r="CPB40" s="112"/>
      <c r="CPC40" s="112"/>
      <c r="CPD40" s="112"/>
      <c r="CPE40" s="112"/>
      <c r="CPF40" s="112"/>
      <c r="CPG40" s="112"/>
      <c r="CPH40" s="112"/>
      <c r="CPI40" s="112"/>
      <c r="CPJ40" s="112"/>
      <c r="CPK40" s="112"/>
      <c r="CPL40" s="112"/>
      <c r="CPM40" s="112"/>
      <c r="CPN40" s="112"/>
      <c r="CPO40" s="112"/>
      <c r="CPP40" s="112"/>
      <c r="CPQ40" s="112"/>
      <c r="CPR40" s="112"/>
      <c r="CPS40" s="112"/>
      <c r="CPT40" s="112"/>
      <c r="CPU40" s="112"/>
      <c r="CPV40" s="112"/>
      <c r="CPW40" s="112"/>
      <c r="CPX40" s="112"/>
      <c r="CPY40" s="112"/>
      <c r="CPZ40" s="112"/>
      <c r="CQA40" s="112"/>
      <c r="CQB40" s="112"/>
      <c r="CQC40" s="112"/>
      <c r="CQD40" s="112"/>
      <c r="CQE40" s="112"/>
      <c r="CQF40" s="112"/>
      <c r="CQG40" s="112"/>
      <c r="CQH40" s="112"/>
      <c r="CQI40" s="112"/>
      <c r="CQJ40" s="112"/>
      <c r="CQK40" s="112"/>
      <c r="CQL40" s="112"/>
      <c r="CQM40" s="112"/>
      <c r="CQN40" s="112"/>
      <c r="CQO40" s="112"/>
      <c r="CQP40" s="112"/>
      <c r="CQQ40" s="112"/>
      <c r="CQR40" s="112"/>
      <c r="CQS40" s="112"/>
      <c r="CQT40" s="112"/>
      <c r="CQU40" s="112"/>
      <c r="CQV40" s="112"/>
      <c r="CQW40" s="112"/>
      <c r="CQX40" s="112"/>
      <c r="CQY40" s="112"/>
      <c r="CQZ40" s="112"/>
      <c r="CRA40" s="112"/>
      <c r="CRB40" s="112"/>
      <c r="CRC40" s="112"/>
      <c r="CRD40" s="112"/>
      <c r="CRE40" s="112"/>
      <c r="CRF40" s="112"/>
      <c r="CRG40" s="112"/>
      <c r="CRH40" s="112"/>
      <c r="CRI40" s="112"/>
      <c r="CRJ40" s="112"/>
      <c r="CRK40" s="112"/>
      <c r="CRL40" s="112"/>
      <c r="CRM40" s="112"/>
      <c r="CRN40" s="112"/>
      <c r="CRO40" s="112"/>
      <c r="CRP40" s="112"/>
      <c r="CRQ40" s="112"/>
      <c r="CRR40" s="112"/>
      <c r="CRS40" s="112"/>
      <c r="CRT40" s="112"/>
      <c r="CRU40" s="112"/>
      <c r="CRV40" s="112"/>
      <c r="CRW40" s="112"/>
      <c r="CRX40" s="112"/>
      <c r="CRY40" s="112"/>
      <c r="CRZ40" s="112"/>
      <c r="CSA40" s="112"/>
      <c r="CSB40" s="112"/>
      <c r="CSC40" s="112"/>
      <c r="CSD40" s="112"/>
      <c r="CSE40" s="112"/>
      <c r="CSF40" s="112"/>
      <c r="CSG40" s="112"/>
      <c r="CSH40" s="112"/>
      <c r="CSI40" s="112"/>
      <c r="CSJ40" s="112"/>
      <c r="CSK40" s="112"/>
      <c r="CSL40" s="112"/>
      <c r="CSM40" s="112"/>
      <c r="CSN40" s="112"/>
      <c r="CSO40" s="112"/>
      <c r="CSP40" s="112"/>
      <c r="CSQ40" s="112"/>
      <c r="CSR40" s="112"/>
      <c r="CSS40" s="112"/>
      <c r="CST40" s="112"/>
      <c r="CSU40" s="112"/>
      <c r="CSV40" s="112"/>
      <c r="CSW40" s="112"/>
      <c r="CSX40" s="112"/>
      <c r="CSY40" s="112"/>
      <c r="CSZ40" s="112"/>
      <c r="CTA40" s="112"/>
      <c r="CTB40" s="112"/>
      <c r="CTC40" s="112"/>
      <c r="CTD40" s="112"/>
      <c r="CTE40" s="112"/>
      <c r="CTF40" s="112"/>
      <c r="CTG40" s="112"/>
      <c r="CTH40" s="112"/>
      <c r="CTI40" s="112"/>
      <c r="CTJ40" s="112"/>
      <c r="CTK40" s="112"/>
      <c r="CTL40" s="112"/>
      <c r="CTM40" s="112"/>
      <c r="CTN40" s="112"/>
      <c r="CTO40" s="112"/>
      <c r="CTP40" s="112"/>
      <c r="CTQ40" s="112"/>
      <c r="CTR40" s="112"/>
      <c r="CTS40" s="112"/>
      <c r="CTT40" s="112"/>
      <c r="CTU40" s="112"/>
      <c r="CTV40" s="112"/>
      <c r="CTW40" s="112"/>
      <c r="CTX40" s="112"/>
      <c r="CTY40" s="112"/>
      <c r="CTZ40" s="112"/>
      <c r="CUA40" s="112"/>
      <c r="CUB40" s="112"/>
      <c r="CUC40" s="112"/>
      <c r="CUD40" s="112"/>
      <c r="CUE40" s="112"/>
      <c r="CUF40" s="112"/>
      <c r="CUG40" s="112"/>
      <c r="CUH40" s="112"/>
      <c r="CUI40" s="112"/>
      <c r="CUJ40" s="112"/>
      <c r="CUK40" s="112"/>
      <c r="CUL40" s="112"/>
      <c r="CUM40" s="112"/>
      <c r="CUN40" s="112"/>
      <c r="CUO40" s="112"/>
      <c r="CUP40" s="112"/>
      <c r="CUQ40" s="112"/>
      <c r="CUR40" s="112"/>
      <c r="CUS40" s="112"/>
      <c r="CUT40" s="112"/>
      <c r="CUU40" s="112"/>
      <c r="CUV40" s="112"/>
      <c r="CUW40" s="112"/>
      <c r="CUX40" s="112"/>
      <c r="CUY40" s="112"/>
      <c r="CUZ40" s="112"/>
      <c r="CVA40" s="112"/>
      <c r="CVB40" s="112"/>
      <c r="CVC40" s="112"/>
      <c r="CVD40" s="112"/>
      <c r="CVE40" s="112"/>
      <c r="CVF40" s="112"/>
      <c r="CVG40" s="112"/>
      <c r="CVH40" s="112"/>
      <c r="CVI40" s="112"/>
      <c r="CVJ40" s="112"/>
      <c r="CVK40" s="112"/>
      <c r="CVL40" s="112"/>
      <c r="CVM40" s="112"/>
      <c r="CVN40" s="112"/>
      <c r="CVO40" s="112"/>
      <c r="CVP40" s="112"/>
      <c r="CVQ40" s="112"/>
      <c r="CVR40" s="112"/>
      <c r="CVS40" s="112"/>
      <c r="CVT40" s="112"/>
      <c r="CVU40" s="112"/>
      <c r="CVV40" s="112"/>
      <c r="CVW40" s="112"/>
      <c r="CVX40" s="112"/>
      <c r="CVY40" s="112"/>
      <c r="CVZ40" s="112"/>
      <c r="CWA40" s="112"/>
      <c r="CWB40" s="112"/>
      <c r="CWC40" s="112"/>
      <c r="CWD40" s="112"/>
      <c r="CWE40" s="112"/>
      <c r="CWF40" s="112"/>
      <c r="CWG40" s="112"/>
      <c r="CWH40" s="112"/>
      <c r="CWI40" s="112"/>
      <c r="CWJ40" s="112"/>
      <c r="CWK40" s="112"/>
      <c r="CWL40" s="112"/>
      <c r="CWM40" s="112"/>
      <c r="CWN40" s="112"/>
      <c r="CWO40" s="112"/>
      <c r="CWP40" s="112"/>
      <c r="CWQ40" s="112"/>
      <c r="CWR40" s="112"/>
      <c r="CWS40" s="112"/>
      <c r="CWT40" s="112"/>
      <c r="CWU40" s="112"/>
      <c r="CWV40" s="112"/>
      <c r="CWW40" s="112"/>
      <c r="CWX40" s="112"/>
      <c r="CWY40" s="112"/>
      <c r="CWZ40" s="112"/>
      <c r="CXA40" s="112"/>
      <c r="CXB40" s="112"/>
      <c r="CXC40" s="112"/>
      <c r="CXD40" s="112"/>
      <c r="CXE40" s="112"/>
      <c r="CXF40" s="112"/>
      <c r="CXG40" s="112"/>
      <c r="CXH40" s="112"/>
      <c r="CXI40" s="112"/>
      <c r="CXJ40" s="112"/>
      <c r="CXK40" s="112"/>
      <c r="CXL40" s="112"/>
      <c r="CXM40" s="112"/>
      <c r="CXN40" s="112"/>
      <c r="CXO40" s="112"/>
      <c r="CXP40" s="112"/>
      <c r="CXQ40" s="112"/>
      <c r="CXR40" s="112"/>
      <c r="CXS40" s="112"/>
      <c r="CXT40" s="112"/>
      <c r="CXU40" s="112"/>
      <c r="CXV40" s="112"/>
      <c r="CXW40" s="112"/>
      <c r="CXX40" s="112"/>
      <c r="CXY40" s="112"/>
      <c r="CXZ40" s="112"/>
      <c r="CYA40" s="112"/>
      <c r="CYB40" s="112"/>
      <c r="CYC40" s="112"/>
      <c r="CYD40" s="112"/>
      <c r="CYE40" s="112"/>
      <c r="CYF40" s="112"/>
      <c r="CYG40" s="112"/>
      <c r="CYH40" s="112"/>
      <c r="CYI40" s="112"/>
      <c r="CYJ40" s="112"/>
      <c r="CYK40" s="112"/>
      <c r="CYL40" s="112"/>
      <c r="CYM40" s="112"/>
      <c r="CYN40" s="112"/>
      <c r="CYO40" s="112"/>
      <c r="CYP40" s="112"/>
      <c r="CYQ40" s="112"/>
      <c r="CYR40" s="112"/>
      <c r="CYS40" s="112"/>
      <c r="CYT40" s="112"/>
      <c r="CYU40" s="112"/>
      <c r="CYV40" s="112"/>
      <c r="CYW40" s="112"/>
      <c r="CYX40" s="112"/>
      <c r="CYY40" s="112"/>
      <c r="CYZ40" s="112"/>
      <c r="CZA40" s="112"/>
      <c r="CZB40" s="112"/>
      <c r="CZC40" s="112"/>
      <c r="CZD40" s="112"/>
      <c r="CZE40" s="112"/>
      <c r="CZF40" s="112"/>
      <c r="CZG40" s="112"/>
      <c r="CZH40" s="112"/>
      <c r="CZI40" s="112"/>
      <c r="CZJ40" s="112"/>
      <c r="CZK40" s="112"/>
      <c r="CZL40" s="112"/>
      <c r="CZM40" s="112"/>
      <c r="CZN40" s="112"/>
      <c r="CZO40" s="112"/>
      <c r="CZP40" s="112"/>
      <c r="CZQ40" s="112"/>
      <c r="CZR40" s="112"/>
      <c r="CZS40" s="112"/>
      <c r="CZT40" s="112"/>
      <c r="CZU40" s="112"/>
      <c r="CZV40" s="112"/>
      <c r="CZW40" s="112"/>
      <c r="CZX40" s="112"/>
      <c r="CZY40" s="112"/>
      <c r="CZZ40" s="112"/>
      <c r="DAA40" s="112"/>
      <c r="DAB40" s="112"/>
      <c r="DAC40" s="112"/>
      <c r="DAD40" s="112"/>
      <c r="DAE40" s="112"/>
      <c r="DAF40" s="112"/>
      <c r="DAG40" s="112"/>
      <c r="DAH40" s="112"/>
      <c r="DAI40" s="112"/>
      <c r="DAJ40" s="112"/>
      <c r="DAK40" s="112"/>
      <c r="DAL40" s="112"/>
      <c r="DAM40" s="112"/>
      <c r="DAN40" s="112"/>
      <c r="DAO40" s="112"/>
      <c r="DAP40" s="112"/>
      <c r="DAQ40" s="112"/>
      <c r="DAR40" s="112"/>
      <c r="DAS40" s="112"/>
      <c r="DAT40" s="112"/>
      <c r="DAU40" s="112"/>
      <c r="DAV40" s="112"/>
      <c r="DAW40" s="112"/>
      <c r="DAX40" s="112"/>
      <c r="DAY40" s="112"/>
      <c r="DAZ40" s="112"/>
      <c r="DBA40" s="112"/>
      <c r="DBB40" s="112"/>
      <c r="DBC40" s="112"/>
      <c r="DBD40" s="112"/>
      <c r="DBE40" s="112"/>
      <c r="DBF40" s="112"/>
      <c r="DBG40" s="112"/>
      <c r="DBH40" s="112"/>
      <c r="DBI40" s="112"/>
      <c r="DBJ40" s="112"/>
      <c r="DBK40" s="112"/>
      <c r="DBL40" s="112"/>
      <c r="DBM40" s="112"/>
      <c r="DBN40" s="112"/>
      <c r="DBO40" s="112"/>
      <c r="DBP40" s="112"/>
      <c r="DBQ40" s="112"/>
      <c r="DBR40" s="112"/>
      <c r="DBS40" s="112"/>
      <c r="DBT40" s="112"/>
      <c r="DBU40" s="112"/>
      <c r="DBV40" s="112"/>
      <c r="DBW40" s="112"/>
      <c r="DBX40" s="112"/>
      <c r="DBY40" s="112"/>
      <c r="DBZ40" s="112"/>
      <c r="DCA40" s="112"/>
      <c r="DCB40" s="112"/>
      <c r="DCC40" s="112"/>
      <c r="DCD40" s="112"/>
      <c r="DCE40" s="112"/>
      <c r="DCF40" s="112"/>
      <c r="DCG40" s="112"/>
      <c r="DCH40" s="112"/>
      <c r="DCI40" s="112"/>
      <c r="DCJ40" s="112"/>
      <c r="DCK40" s="112"/>
      <c r="DCL40" s="112"/>
      <c r="DCM40" s="112"/>
      <c r="DCN40" s="112"/>
      <c r="DCO40" s="112"/>
      <c r="DCP40" s="112"/>
      <c r="DCQ40" s="112"/>
      <c r="DCR40" s="112"/>
      <c r="DCS40" s="112"/>
      <c r="DCT40" s="112"/>
      <c r="DCU40" s="112"/>
      <c r="DCV40" s="112"/>
      <c r="DCW40" s="112"/>
      <c r="DCX40" s="112"/>
      <c r="DCY40" s="112"/>
      <c r="DCZ40" s="112"/>
      <c r="DDA40" s="112"/>
      <c r="DDB40" s="112"/>
      <c r="DDC40" s="112"/>
      <c r="DDD40" s="112"/>
      <c r="DDE40" s="112"/>
      <c r="DDF40" s="112"/>
      <c r="DDG40" s="112"/>
      <c r="DDH40" s="112"/>
      <c r="DDI40" s="112"/>
      <c r="DDJ40" s="112"/>
      <c r="DDK40" s="112"/>
      <c r="DDL40" s="112"/>
      <c r="DDM40" s="112"/>
      <c r="DDN40" s="112"/>
      <c r="DDO40" s="112"/>
      <c r="DDP40" s="112"/>
      <c r="DDQ40" s="112"/>
      <c r="DDR40" s="112"/>
      <c r="DDS40" s="112"/>
      <c r="DDT40" s="112"/>
      <c r="DDU40" s="112"/>
      <c r="DDV40" s="112"/>
      <c r="DDW40" s="112"/>
      <c r="DDX40" s="112"/>
      <c r="DDY40" s="112"/>
      <c r="DDZ40" s="112"/>
      <c r="DEA40" s="112"/>
      <c r="DEB40" s="112"/>
      <c r="DEC40" s="112"/>
      <c r="DED40" s="112"/>
      <c r="DEE40" s="112"/>
      <c r="DEF40" s="112"/>
      <c r="DEG40" s="112"/>
      <c r="DEH40" s="112"/>
      <c r="DEI40" s="112"/>
      <c r="DEJ40" s="112"/>
      <c r="DEK40" s="112"/>
      <c r="DEL40" s="112"/>
      <c r="DEM40" s="112"/>
      <c r="DEN40" s="112"/>
      <c r="DEO40" s="112"/>
      <c r="DEP40" s="112"/>
      <c r="DEQ40" s="112"/>
      <c r="DER40" s="112"/>
      <c r="DES40" s="112"/>
      <c r="DET40" s="112"/>
      <c r="DEU40" s="112"/>
      <c r="DEV40" s="112"/>
      <c r="DEW40" s="112"/>
      <c r="DEX40" s="112"/>
      <c r="DEY40" s="112"/>
      <c r="DEZ40" s="112"/>
      <c r="DFA40" s="112"/>
      <c r="DFB40" s="112"/>
      <c r="DFC40" s="112"/>
      <c r="DFD40" s="112"/>
      <c r="DFE40" s="112"/>
      <c r="DFF40" s="112"/>
      <c r="DFG40" s="112"/>
      <c r="DFH40" s="112"/>
      <c r="DFI40" s="112"/>
      <c r="DFJ40" s="112"/>
      <c r="DFK40" s="112"/>
      <c r="DFL40" s="112"/>
      <c r="DFM40" s="112"/>
      <c r="DFN40" s="112"/>
      <c r="DFO40" s="112"/>
      <c r="DFP40" s="112"/>
      <c r="DFQ40" s="112"/>
      <c r="DFR40" s="112"/>
      <c r="DFS40" s="112"/>
      <c r="DFT40" s="112"/>
      <c r="DFU40" s="112"/>
      <c r="DFV40" s="112"/>
      <c r="DFW40" s="112"/>
      <c r="DFX40" s="112"/>
      <c r="DFY40" s="112"/>
      <c r="DFZ40" s="112"/>
      <c r="DGA40" s="112"/>
      <c r="DGB40" s="112"/>
      <c r="DGC40" s="112"/>
      <c r="DGD40" s="112"/>
      <c r="DGE40" s="112"/>
      <c r="DGF40" s="112"/>
      <c r="DGG40" s="112"/>
      <c r="DGH40" s="112"/>
      <c r="DGI40" s="112"/>
      <c r="DGJ40" s="112"/>
      <c r="DGK40" s="112"/>
      <c r="DGL40" s="112"/>
      <c r="DGM40" s="112"/>
      <c r="DGN40" s="112"/>
      <c r="DGO40" s="112"/>
      <c r="DGP40" s="112"/>
      <c r="DGQ40" s="112"/>
      <c r="DGR40" s="112"/>
      <c r="DGS40" s="112"/>
      <c r="DGT40" s="112"/>
      <c r="DGU40" s="112"/>
      <c r="DGV40" s="112"/>
      <c r="DGW40" s="112"/>
      <c r="DGX40" s="112"/>
      <c r="DGY40" s="112"/>
      <c r="DGZ40" s="112"/>
      <c r="DHA40" s="112"/>
      <c r="DHB40" s="112"/>
      <c r="DHC40" s="112"/>
      <c r="DHD40" s="112"/>
      <c r="DHE40" s="112"/>
      <c r="DHF40" s="112"/>
      <c r="DHG40" s="112"/>
      <c r="DHH40" s="112"/>
      <c r="DHI40" s="112"/>
      <c r="DHJ40" s="112"/>
      <c r="DHK40" s="112"/>
      <c r="DHL40" s="112"/>
      <c r="DHM40" s="112"/>
      <c r="DHN40" s="112"/>
      <c r="DHO40" s="112"/>
      <c r="DHP40" s="112"/>
      <c r="DHQ40" s="112"/>
      <c r="DHR40" s="112"/>
      <c r="DHS40" s="112"/>
      <c r="DHT40" s="112"/>
      <c r="DHU40" s="112"/>
      <c r="DHV40" s="112"/>
      <c r="DHW40" s="112"/>
      <c r="DHX40" s="112"/>
      <c r="DHY40" s="112"/>
      <c r="DHZ40" s="112"/>
      <c r="DIA40" s="112"/>
      <c r="DIB40" s="112"/>
      <c r="DIC40" s="112"/>
      <c r="DID40" s="112"/>
      <c r="DIE40" s="112"/>
      <c r="DIF40" s="112"/>
      <c r="DIG40" s="112"/>
      <c r="DIH40" s="112"/>
      <c r="DII40" s="112"/>
      <c r="DIJ40" s="112"/>
      <c r="DIK40" s="112"/>
      <c r="DIL40" s="112"/>
      <c r="DIM40" s="112"/>
      <c r="DIN40" s="112"/>
      <c r="DIO40" s="112"/>
      <c r="DIP40" s="112"/>
      <c r="DIQ40" s="112"/>
      <c r="DIR40" s="112"/>
      <c r="DIS40" s="112"/>
      <c r="DIT40" s="112"/>
      <c r="DIU40" s="112"/>
      <c r="DIV40" s="112"/>
      <c r="DIW40" s="112"/>
      <c r="DIX40" s="112"/>
      <c r="DIY40" s="112"/>
      <c r="DIZ40" s="112"/>
      <c r="DJA40" s="112"/>
      <c r="DJB40" s="112"/>
      <c r="DJC40" s="112"/>
      <c r="DJD40" s="112"/>
      <c r="DJE40" s="112"/>
      <c r="DJF40" s="112"/>
      <c r="DJG40" s="112"/>
      <c r="DJH40" s="112"/>
      <c r="DJI40" s="112"/>
      <c r="DJJ40" s="112"/>
      <c r="DJK40" s="112"/>
      <c r="DJL40" s="112"/>
      <c r="DJM40" s="112"/>
      <c r="DJN40" s="112"/>
      <c r="DJO40" s="112"/>
      <c r="DJP40" s="112"/>
      <c r="DJQ40" s="112"/>
      <c r="DJR40" s="112"/>
      <c r="DJS40" s="112"/>
      <c r="DJT40" s="112"/>
      <c r="DJU40" s="112"/>
      <c r="DJV40" s="112"/>
      <c r="DJW40" s="112"/>
      <c r="DJX40" s="112"/>
      <c r="DJY40" s="112"/>
      <c r="DJZ40" s="112"/>
      <c r="DKA40" s="112"/>
      <c r="DKB40" s="112"/>
      <c r="DKC40" s="112"/>
      <c r="DKD40" s="112"/>
      <c r="DKE40" s="112"/>
      <c r="DKF40" s="112"/>
      <c r="DKG40" s="112"/>
      <c r="DKH40" s="112"/>
      <c r="DKI40" s="112"/>
      <c r="DKJ40" s="112"/>
      <c r="DKK40" s="112"/>
      <c r="DKL40" s="112"/>
      <c r="DKM40" s="112"/>
      <c r="DKN40" s="112"/>
      <c r="DKO40" s="112"/>
      <c r="DKP40" s="112"/>
      <c r="DKQ40" s="112"/>
      <c r="DKR40" s="112"/>
      <c r="DKS40" s="112"/>
      <c r="DKT40" s="112"/>
      <c r="DKU40" s="112"/>
      <c r="DKV40" s="112"/>
      <c r="DKW40" s="112"/>
      <c r="DKX40" s="112"/>
      <c r="DKY40" s="112"/>
      <c r="DKZ40" s="112"/>
      <c r="DLA40" s="112"/>
      <c r="DLB40" s="112"/>
      <c r="DLC40" s="112"/>
      <c r="DLD40" s="112"/>
      <c r="DLE40" s="112"/>
      <c r="DLF40" s="112"/>
      <c r="DLG40" s="112"/>
      <c r="DLH40" s="112"/>
      <c r="DLI40" s="112"/>
      <c r="DLJ40" s="112"/>
      <c r="DLK40" s="112"/>
      <c r="DLL40" s="112"/>
      <c r="DLM40" s="112"/>
      <c r="DLN40" s="112"/>
      <c r="DLO40" s="112"/>
      <c r="DLP40" s="112"/>
      <c r="DLQ40" s="112"/>
      <c r="DLR40" s="112"/>
      <c r="DLS40" s="112"/>
      <c r="DLT40" s="112"/>
      <c r="DLU40" s="112"/>
      <c r="DLV40" s="112"/>
      <c r="DLW40" s="112"/>
      <c r="DLX40" s="112"/>
      <c r="DLY40" s="112"/>
      <c r="DLZ40" s="112"/>
      <c r="DMA40" s="112"/>
      <c r="DMB40" s="112"/>
      <c r="DMC40" s="112"/>
      <c r="DMD40" s="112"/>
      <c r="DME40" s="112"/>
      <c r="DMF40" s="112"/>
      <c r="DMG40" s="112"/>
      <c r="DMH40" s="112"/>
      <c r="DMI40" s="112"/>
      <c r="DMJ40" s="112"/>
      <c r="DMK40" s="112"/>
      <c r="DML40" s="112"/>
      <c r="DMM40" s="112"/>
      <c r="DMN40" s="112"/>
      <c r="DMO40" s="112"/>
      <c r="DMP40" s="112"/>
      <c r="DMQ40" s="112"/>
      <c r="DMR40" s="112"/>
      <c r="DMS40" s="112"/>
      <c r="DMT40" s="112"/>
      <c r="DMU40" s="112"/>
      <c r="DMV40" s="112"/>
      <c r="DMW40" s="112"/>
      <c r="DMX40" s="112"/>
      <c r="DMY40" s="112"/>
      <c r="DMZ40" s="112"/>
      <c r="DNA40" s="112"/>
      <c r="DNB40" s="112"/>
      <c r="DNC40" s="112"/>
      <c r="DND40" s="112"/>
      <c r="DNE40" s="112"/>
      <c r="DNF40" s="112"/>
      <c r="DNG40" s="112"/>
      <c r="DNH40" s="112"/>
      <c r="DNI40" s="112"/>
      <c r="DNJ40" s="112"/>
      <c r="DNK40" s="112"/>
      <c r="DNL40" s="112"/>
      <c r="DNM40" s="112"/>
      <c r="DNN40" s="112"/>
      <c r="DNO40" s="112"/>
      <c r="DNP40" s="112"/>
      <c r="DNQ40" s="112"/>
      <c r="DNR40" s="112"/>
      <c r="DNS40" s="112"/>
      <c r="DNT40" s="112"/>
      <c r="DNU40" s="112"/>
      <c r="DNV40" s="112"/>
      <c r="DNW40" s="112"/>
      <c r="DNX40" s="112"/>
      <c r="DNY40" s="112"/>
      <c r="DNZ40" s="112"/>
      <c r="DOA40" s="112"/>
      <c r="DOB40" s="112"/>
      <c r="DOC40" s="112"/>
      <c r="DOD40" s="112"/>
      <c r="DOE40" s="112"/>
      <c r="DOF40" s="112"/>
      <c r="DOG40" s="112"/>
      <c r="DOH40" s="112"/>
      <c r="DOI40" s="112"/>
      <c r="DOJ40" s="112"/>
      <c r="DOK40" s="112"/>
      <c r="DOL40" s="112"/>
      <c r="DOM40" s="112"/>
      <c r="DON40" s="112"/>
      <c r="DOO40" s="112"/>
      <c r="DOP40" s="112"/>
      <c r="DOQ40" s="112"/>
      <c r="DOR40" s="112"/>
      <c r="DOS40" s="112"/>
      <c r="DOT40" s="112"/>
      <c r="DOU40" s="112"/>
      <c r="DOV40" s="112"/>
      <c r="DOW40" s="112"/>
      <c r="DOX40" s="112"/>
      <c r="DOY40" s="112"/>
      <c r="DOZ40" s="112"/>
      <c r="DPA40" s="112"/>
      <c r="DPB40" s="112"/>
      <c r="DPC40" s="112"/>
      <c r="DPD40" s="112"/>
      <c r="DPE40" s="112"/>
      <c r="DPF40" s="112"/>
      <c r="DPG40" s="112"/>
      <c r="DPH40" s="112"/>
      <c r="DPI40" s="112"/>
      <c r="DPJ40" s="112"/>
      <c r="DPK40" s="112"/>
      <c r="DPL40" s="112"/>
      <c r="DPM40" s="112"/>
      <c r="DPN40" s="112"/>
      <c r="DPO40" s="112"/>
      <c r="DPP40" s="112"/>
      <c r="DPQ40" s="112"/>
      <c r="DPR40" s="112"/>
      <c r="DPS40" s="112"/>
      <c r="DPT40" s="112"/>
      <c r="DPU40" s="112"/>
      <c r="DPV40" s="112"/>
      <c r="DPW40" s="112"/>
      <c r="DPX40" s="112"/>
      <c r="DPY40" s="112"/>
      <c r="DPZ40" s="112"/>
      <c r="DQA40" s="112"/>
      <c r="DQB40" s="112"/>
      <c r="DQC40" s="112"/>
      <c r="DQD40" s="112"/>
      <c r="DQE40" s="112"/>
      <c r="DQF40" s="112"/>
      <c r="DQG40" s="112"/>
      <c r="DQH40" s="112"/>
      <c r="DQI40" s="112"/>
      <c r="DQJ40" s="112"/>
      <c r="DQK40" s="112"/>
      <c r="DQL40" s="112"/>
      <c r="DQM40" s="112"/>
      <c r="DQN40" s="112"/>
      <c r="DQO40" s="112"/>
      <c r="DQP40" s="112"/>
      <c r="DQQ40" s="112"/>
      <c r="DQR40" s="112"/>
      <c r="DQS40" s="112"/>
      <c r="DQT40" s="112"/>
      <c r="DQU40" s="112"/>
      <c r="DQV40" s="112"/>
      <c r="DQW40" s="112"/>
      <c r="DQX40" s="112"/>
      <c r="DQY40" s="112"/>
      <c r="DQZ40" s="112"/>
      <c r="DRA40" s="112"/>
      <c r="DRB40" s="112"/>
      <c r="DRC40" s="112"/>
      <c r="DRD40" s="112"/>
      <c r="DRE40" s="112"/>
      <c r="DRF40" s="112"/>
      <c r="DRG40" s="112"/>
      <c r="DRH40" s="112"/>
      <c r="DRI40" s="112"/>
      <c r="DRJ40" s="112"/>
      <c r="DRK40" s="112"/>
      <c r="DRL40" s="112"/>
      <c r="DRM40" s="112"/>
      <c r="DRN40" s="112"/>
      <c r="DRO40" s="112"/>
      <c r="DRP40" s="112"/>
      <c r="DRQ40" s="112"/>
      <c r="DRR40" s="112"/>
      <c r="DRS40" s="112"/>
      <c r="DRT40" s="112"/>
      <c r="DRU40" s="112"/>
      <c r="DRV40" s="112"/>
      <c r="DRW40" s="112"/>
      <c r="DRX40" s="112"/>
      <c r="DRY40" s="112"/>
      <c r="DRZ40" s="112"/>
      <c r="DSA40" s="112"/>
      <c r="DSB40" s="112"/>
      <c r="DSC40" s="112"/>
      <c r="DSD40" s="112"/>
      <c r="DSE40" s="112"/>
      <c r="DSF40" s="112"/>
      <c r="DSG40" s="112"/>
      <c r="DSH40" s="112"/>
      <c r="DSI40" s="112"/>
      <c r="DSJ40" s="112"/>
      <c r="DSK40" s="112"/>
      <c r="DSL40" s="112"/>
      <c r="DSM40" s="112"/>
      <c r="DSN40" s="112"/>
      <c r="DSO40" s="112"/>
      <c r="DSP40" s="112"/>
      <c r="DSQ40" s="112"/>
      <c r="DSR40" s="112"/>
      <c r="DSS40" s="112"/>
      <c r="DST40" s="112"/>
      <c r="DSU40" s="112"/>
      <c r="DSV40" s="112"/>
      <c r="DSW40" s="112"/>
      <c r="DSX40" s="112"/>
      <c r="DSY40" s="112"/>
      <c r="DSZ40" s="112"/>
      <c r="DTA40" s="112"/>
      <c r="DTB40" s="112"/>
      <c r="DTC40" s="112"/>
      <c r="DTD40" s="112"/>
      <c r="DTE40" s="112"/>
      <c r="DTF40" s="112"/>
      <c r="DTG40" s="112"/>
      <c r="DTH40" s="112"/>
      <c r="DTI40" s="112"/>
      <c r="DTJ40" s="112"/>
      <c r="DTK40" s="112"/>
      <c r="DTL40" s="112"/>
      <c r="DTM40" s="112"/>
      <c r="DTN40" s="112"/>
      <c r="DTO40" s="112"/>
      <c r="DTP40" s="112"/>
      <c r="DTQ40" s="112"/>
      <c r="DTR40" s="112"/>
      <c r="DTS40" s="112"/>
      <c r="DTT40" s="112"/>
      <c r="DTU40" s="112"/>
      <c r="DTV40" s="112"/>
      <c r="DTW40" s="112"/>
      <c r="DTX40" s="112"/>
      <c r="DTY40" s="112"/>
      <c r="DTZ40" s="112"/>
      <c r="DUA40" s="112"/>
      <c r="DUB40" s="112"/>
      <c r="DUC40" s="112"/>
      <c r="DUD40" s="112"/>
      <c r="DUE40" s="112"/>
      <c r="DUF40" s="112"/>
      <c r="DUG40" s="112"/>
      <c r="DUH40" s="112"/>
      <c r="DUI40" s="112"/>
      <c r="DUJ40" s="112"/>
      <c r="DUK40" s="112"/>
      <c r="DUL40" s="112"/>
      <c r="DUM40" s="112"/>
      <c r="DUN40" s="112"/>
      <c r="DUO40" s="112"/>
      <c r="DUP40" s="112"/>
      <c r="DUQ40" s="112"/>
      <c r="DUR40" s="112"/>
      <c r="DUS40" s="112"/>
      <c r="DUT40" s="112"/>
      <c r="DUU40" s="112"/>
      <c r="DUV40" s="112"/>
      <c r="DUW40" s="112"/>
      <c r="DUX40" s="112"/>
      <c r="DUY40" s="112"/>
      <c r="DUZ40" s="112"/>
      <c r="DVA40" s="112"/>
      <c r="DVB40" s="112"/>
      <c r="DVC40" s="112"/>
      <c r="DVD40" s="112"/>
      <c r="DVE40" s="112"/>
      <c r="DVF40" s="112"/>
      <c r="DVG40" s="112"/>
      <c r="DVH40" s="112"/>
      <c r="DVI40" s="112"/>
      <c r="DVJ40" s="112"/>
      <c r="DVK40" s="112"/>
      <c r="DVL40" s="112"/>
      <c r="DVM40" s="112"/>
      <c r="DVN40" s="112"/>
      <c r="DVO40" s="112"/>
      <c r="DVP40" s="112"/>
      <c r="DVQ40" s="112"/>
      <c r="DVR40" s="112"/>
      <c r="DVS40" s="112"/>
      <c r="DVT40" s="112"/>
      <c r="DVU40" s="112"/>
      <c r="DVV40" s="112"/>
      <c r="DVW40" s="112"/>
      <c r="DVX40" s="112"/>
      <c r="DVY40" s="112"/>
      <c r="DVZ40" s="112"/>
      <c r="DWA40" s="112"/>
      <c r="DWB40" s="112"/>
      <c r="DWC40" s="112"/>
      <c r="DWD40" s="112"/>
      <c r="DWE40" s="112"/>
      <c r="DWF40" s="112"/>
      <c r="DWG40" s="112"/>
      <c r="DWH40" s="112"/>
      <c r="DWI40" s="112"/>
      <c r="DWJ40" s="112"/>
      <c r="DWK40" s="112"/>
      <c r="DWL40" s="112"/>
      <c r="DWM40" s="112"/>
      <c r="DWN40" s="112"/>
      <c r="DWO40" s="112"/>
      <c r="DWP40" s="112"/>
      <c r="DWQ40" s="112"/>
      <c r="DWR40" s="112"/>
      <c r="DWS40" s="112"/>
      <c r="DWT40" s="112"/>
      <c r="DWU40" s="112"/>
      <c r="DWV40" s="112"/>
      <c r="DWW40" s="112"/>
      <c r="DWX40" s="112"/>
      <c r="DWY40" s="112"/>
      <c r="DWZ40" s="112"/>
      <c r="DXA40" s="112"/>
      <c r="DXB40" s="112"/>
      <c r="DXC40" s="112"/>
      <c r="DXD40" s="112"/>
      <c r="DXE40" s="112"/>
      <c r="DXF40" s="112"/>
      <c r="DXG40" s="112"/>
      <c r="DXH40" s="112"/>
      <c r="DXI40" s="112"/>
      <c r="DXJ40" s="112"/>
      <c r="DXK40" s="112"/>
      <c r="DXL40" s="112"/>
      <c r="DXM40" s="112"/>
      <c r="DXN40" s="112"/>
      <c r="DXO40" s="112"/>
      <c r="DXP40" s="112"/>
      <c r="DXQ40" s="112"/>
      <c r="DXR40" s="112"/>
      <c r="DXS40" s="112"/>
      <c r="DXT40" s="112"/>
      <c r="DXU40" s="112"/>
      <c r="DXV40" s="112"/>
      <c r="DXW40" s="112"/>
      <c r="DXX40" s="112"/>
      <c r="DXY40" s="112"/>
      <c r="DXZ40" s="112"/>
      <c r="DYA40" s="112"/>
      <c r="DYB40" s="112"/>
      <c r="DYC40" s="112"/>
      <c r="DYD40" s="112"/>
      <c r="DYE40" s="112"/>
      <c r="DYF40" s="112"/>
      <c r="DYG40" s="112"/>
      <c r="DYH40" s="112"/>
      <c r="DYI40" s="112"/>
      <c r="DYJ40" s="112"/>
      <c r="DYK40" s="112"/>
      <c r="DYL40" s="112"/>
      <c r="DYM40" s="112"/>
      <c r="DYN40" s="112"/>
      <c r="DYO40" s="112"/>
      <c r="DYP40" s="112"/>
      <c r="DYQ40" s="112"/>
      <c r="DYR40" s="112"/>
      <c r="DYS40" s="112"/>
      <c r="DYT40" s="112"/>
      <c r="DYU40" s="112"/>
      <c r="DYV40" s="112"/>
      <c r="DYW40" s="112"/>
      <c r="DYX40" s="112"/>
      <c r="DYY40" s="112"/>
      <c r="DYZ40" s="112"/>
      <c r="DZA40" s="112"/>
      <c r="DZB40" s="112"/>
      <c r="DZC40" s="112"/>
      <c r="DZD40" s="112"/>
      <c r="DZE40" s="112"/>
      <c r="DZF40" s="112"/>
      <c r="DZG40" s="112"/>
      <c r="DZH40" s="112"/>
      <c r="DZI40" s="112"/>
      <c r="DZJ40" s="112"/>
      <c r="DZK40" s="112"/>
      <c r="DZL40" s="112"/>
      <c r="DZM40" s="112"/>
      <c r="DZN40" s="112"/>
      <c r="DZO40" s="112"/>
      <c r="DZP40" s="112"/>
      <c r="DZQ40" s="112"/>
      <c r="DZR40" s="112"/>
      <c r="DZS40" s="112"/>
      <c r="DZT40" s="112"/>
      <c r="DZU40" s="112"/>
      <c r="DZV40" s="112"/>
      <c r="DZW40" s="112"/>
      <c r="DZX40" s="112"/>
      <c r="DZY40" s="112"/>
      <c r="DZZ40" s="112"/>
      <c r="EAA40" s="112"/>
      <c r="EAB40" s="112"/>
      <c r="EAC40" s="112"/>
      <c r="EAD40" s="112"/>
      <c r="EAE40" s="112"/>
      <c r="EAF40" s="112"/>
      <c r="EAG40" s="112"/>
      <c r="EAH40" s="112"/>
      <c r="EAI40" s="112"/>
      <c r="EAJ40" s="112"/>
      <c r="EAK40" s="112"/>
      <c r="EAL40" s="112"/>
      <c r="EAM40" s="112"/>
      <c r="EAN40" s="112"/>
      <c r="EAO40" s="112"/>
      <c r="EAP40" s="112"/>
      <c r="EAQ40" s="112"/>
      <c r="EAR40" s="112"/>
      <c r="EAS40" s="112"/>
      <c r="EAT40" s="112"/>
      <c r="EAU40" s="112"/>
      <c r="EAV40" s="112"/>
      <c r="EAW40" s="112"/>
      <c r="EAX40" s="112"/>
      <c r="EAY40" s="112"/>
      <c r="EAZ40" s="112"/>
      <c r="EBA40" s="112"/>
      <c r="EBB40" s="112"/>
      <c r="EBC40" s="112"/>
      <c r="EBD40" s="112"/>
      <c r="EBE40" s="112"/>
      <c r="EBF40" s="112"/>
      <c r="EBG40" s="112"/>
      <c r="EBH40" s="112"/>
      <c r="EBI40" s="112"/>
      <c r="EBJ40" s="112"/>
      <c r="EBK40" s="112"/>
      <c r="EBL40" s="112"/>
      <c r="EBM40" s="112"/>
      <c r="EBN40" s="112"/>
      <c r="EBO40" s="112"/>
      <c r="EBP40" s="112"/>
      <c r="EBQ40" s="112"/>
      <c r="EBR40" s="112"/>
      <c r="EBS40" s="112"/>
      <c r="EBT40" s="112"/>
      <c r="EBU40" s="112"/>
      <c r="EBV40" s="112"/>
      <c r="EBW40" s="112"/>
      <c r="EBX40" s="112"/>
      <c r="EBY40" s="112"/>
      <c r="EBZ40" s="112"/>
      <c r="ECA40" s="112"/>
      <c r="ECB40" s="112"/>
      <c r="ECC40" s="112"/>
      <c r="ECD40" s="112"/>
      <c r="ECE40" s="112"/>
      <c r="ECF40" s="112"/>
      <c r="ECG40" s="112"/>
      <c r="ECH40" s="112"/>
      <c r="ECI40" s="112"/>
      <c r="ECJ40" s="112"/>
      <c r="ECK40" s="112"/>
      <c r="ECL40" s="112"/>
      <c r="ECM40" s="112"/>
      <c r="ECN40" s="112"/>
      <c r="ECO40" s="112"/>
      <c r="ECP40" s="112"/>
      <c r="ECQ40" s="112"/>
      <c r="ECR40" s="112"/>
      <c r="ECS40" s="112"/>
      <c r="ECT40" s="112"/>
      <c r="ECU40" s="112"/>
      <c r="ECV40" s="112"/>
      <c r="ECW40" s="112"/>
      <c r="ECX40" s="112"/>
      <c r="ECY40" s="112"/>
      <c r="ECZ40" s="112"/>
      <c r="EDA40" s="112"/>
      <c r="EDB40" s="112"/>
      <c r="EDC40" s="112"/>
      <c r="EDD40" s="112"/>
      <c r="EDE40" s="112"/>
      <c r="EDF40" s="112"/>
      <c r="EDG40" s="112"/>
      <c r="EDH40" s="112"/>
      <c r="EDI40" s="112"/>
      <c r="EDJ40" s="112"/>
      <c r="EDK40" s="112"/>
      <c r="EDL40" s="112"/>
      <c r="EDM40" s="112"/>
      <c r="EDN40" s="112"/>
      <c r="EDO40" s="112"/>
      <c r="EDP40" s="112"/>
      <c r="EDQ40" s="112"/>
      <c r="EDR40" s="112"/>
      <c r="EDS40" s="112"/>
      <c r="EDT40" s="112"/>
      <c r="EDU40" s="112"/>
      <c r="EDV40" s="112"/>
      <c r="EDW40" s="112"/>
      <c r="EDX40" s="112"/>
      <c r="EDY40" s="112"/>
      <c r="EDZ40" s="112"/>
      <c r="EEA40" s="112"/>
      <c r="EEB40" s="112"/>
      <c r="EEC40" s="112"/>
      <c r="EED40" s="112"/>
      <c r="EEE40" s="112"/>
      <c r="EEF40" s="112"/>
      <c r="EEG40" s="112"/>
      <c r="EEH40" s="112"/>
      <c r="EEI40" s="112"/>
      <c r="EEJ40" s="112"/>
      <c r="EEK40" s="112"/>
      <c r="EEL40" s="112"/>
      <c r="EEM40" s="112"/>
      <c r="EEN40" s="112"/>
      <c r="EEO40" s="112"/>
      <c r="EEP40" s="112"/>
      <c r="EEQ40" s="112"/>
      <c r="EER40" s="112"/>
      <c r="EES40" s="112"/>
      <c r="EET40" s="112"/>
      <c r="EEU40" s="112"/>
      <c r="EEV40" s="112"/>
      <c r="EEW40" s="112"/>
      <c r="EEX40" s="112"/>
      <c r="EEY40" s="112"/>
      <c r="EEZ40" s="112"/>
      <c r="EFA40" s="112"/>
      <c r="EFB40" s="112"/>
      <c r="EFC40" s="112"/>
      <c r="EFD40" s="112"/>
      <c r="EFE40" s="112"/>
      <c r="EFF40" s="112"/>
      <c r="EFG40" s="112"/>
      <c r="EFH40" s="112"/>
      <c r="EFI40" s="112"/>
      <c r="EFJ40" s="112"/>
      <c r="EFK40" s="112"/>
      <c r="EFL40" s="112"/>
      <c r="EFM40" s="112"/>
      <c r="EFN40" s="112"/>
      <c r="EFO40" s="112"/>
      <c r="EFP40" s="112"/>
      <c r="EFQ40" s="112"/>
      <c r="EFR40" s="112"/>
      <c r="EFS40" s="112"/>
      <c r="EFT40" s="112"/>
      <c r="EFU40" s="112"/>
      <c r="EFV40" s="112"/>
      <c r="EFW40" s="112"/>
      <c r="EFX40" s="112"/>
      <c r="EFY40" s="112"/>
      <c r="EFZ40" s="112"/>
      <c r="EGA40" s="112"/>
      <c r="EGB40" s="112"/>
      <c r="EGC40" s="112"/>
      <c r="EGD40" s="112"/>
      <c r="EGE40" s="112"/>
      <c r="EGF40" s="112"/>
      <c r="EGG40" s="112"/>
      <c r="EGH40" s="112"/>
      <c r="EGI40" s="112"/>
      <c r="EGJ40" s="112"/>
      <c r="EGK40" s="112"/>
      <c r="EGL40" s="112"/>
      <c r="EGM40" s="112"/>
      <c r="EGN40" s="112"/>
      <c r="EGO40" s="112"/>
      <c r="EGP40" s="112"/>
      <c r="EGQ40" s="112"/>
      <c r="EGR40" s="112"/>
      <c r="EGS40" s="112"/>
      <c r="EGT40" s="112"/>
      <c r="EGU40" s="112"/>
      <c r="EGV40" s="112"/>
      <c r="EGW40" s="112"/>
      <c r="EGX40" s="112"/>
      <c r="EGY40" s="112"/>
      <c r="EGZ40" s="112"/>
      <c r="EHA40" s="112"/>
      <c r="EHB40" s="112"/>
      <c r="EHC40" s="112"/>
      <c r="EHD40" s="112"/>
      <c r="EHE40" s="112"/>
      <c r="EHF40" s="112"/>
      <c r="EHG40" s="112"/>
      <c r="EHH40" s="112"/>
      <c r="EHI40" s="112"/>
      <c r="EHJ40" s="112"/>
      <c r="EHK40" s="112"/>
      <c r="EHL40" s="112"/>
      <c r="EHM40" s="112"/>
      <c r="EHN40" s="112"/>
      <c r="EHO40" s="112"/>
      <c r="EHP40" s="112"/>
      <c r="EHQ40" s="112"/>
      <c r="EHR40" s="112"/>
      <c r="EHS40" s="112"/>
      <c r="EHT40" s="112"/>
      <c r="EHU40" s="112"/>
      <c r="EHV40" s="112"/>
      <c r="EHW40" s="112"/>
      <c r="EHX40" s="112"/>
      <c r="EHY40" s="112"/>
      <c r="EHZ40" s="112"/>
      <c r="EIA40" s="112"/>
      <c r="EIB40" s="112"/>
      <c r="EIC40" s="112"/>
      <c r="EID40" s="112"/>
      <c r="EIE40" s="112"/>
      <c r="EIF40" s="112"/>
      <c r="EIG40" s="112"/>
      <c r="EIH40" s="112"/>
      <c r="EII40" s="112"/>
      <c r="EIJ40" s="112"/>
      <c r="EIK40" s="112"/>
      <c r="EIL40" s="112"/>
      <c r="EIM40" s="112"/>
      <c r="EIN40" s="112"/>
      <c r="EIO40" s="112"/>
      <c r="EIP40" s="112"/>
      <c r="EIQ40" s="112"/>
      <c r="EIR40" s="112"/>
      <c r="EIS40" s="112"/>
      <c r="EIT40" s="112"/>
      <c r="EIU40" s="112"/>
      <c r="EIV40" s="112"/>
      <c r="EIW40" s="112"/>
      <c r="EIX40" s="112"/>
      <c r="EIY40" s="112"/>
      <c r="EIZ40" s="112"/>
      <c r="EJA40" s="112"/>
      <c r="EJB40" s="112"/>
      <c r="EJC40" s="112"/>
      <c r="EJD40" s="112"/>
      <c r="EJE40" s="112"/>
      <c r="EJF40" s="112"/>
      <c r="EJG40" s="112"/>
      <c r="EJH40" s="112"/>
      <c r="EJI40" s="112"/>
      <c r="EJJ40" s="112"/>
      <c r="EJK40" s="112"/>
      <c r="EJL40" s="112"/>
      <c r="EJM40" s="112"/>
      <c r="EJN40" s="112"/>
      <c r="EJO40" s="112"/>
      <c r="EJP40" s="112"/>
      <c r="EJQ40" s="112"/>
      <c r="EJR40" s="112"/>
      <c r="EJS40" s="112"/>
      <c r="EJT40" s="112"/>
      <c r="EJU40" s="112"/>
      <c r="EJV40" s="112"/>
      <c r="EJW40" s="112"/>
      <c r="EJX40" s="112"/>
      <c r="EJY40" s="112"/>
      <c r="EJZ40" s="112"/>
      <c r="EKA40" s="112"/>
      <c r="EKB40" s="112"/>
      <c r="EKC40" s="112"/>
      <c r="EKD40" s="112"/>
      <c r="EKE40" s="112"/>
      <c r="EKF40" s="112"/>
      <c r="EKG40" s="112"/>
      <c r="EKH40" s="112"/>
      <c r="EKI40" s="112"/>
      <c r="EKJ40" s="112"/>
      <c r="EKK40" s="112"/>
      <c r="EKL40" s="112"/>
      <c r="EKM40" s="112"/>
      <c r="EKN40" s="112"/>
      <c r="EKO40" s="112"/>
      <c r="EKP40" s="112"/>
      <c r="EKQ40" s="112"/>
      <c r="EKR40" s="112"/>
      <c r="EKS40" s="112"/>
      <c r="EKT40" s="112"/>
      <c r="EKU40" s="112"/>
      <c r="EKV40" s="112"/>
      <c r="EKW40" s="112"/>
      <c r="EKX40" s="112"/>
      <c r="EKY40" s="112"/>
      <c r="EKZ40" s="112"/>
      <c r="ELA40" s="112"/>
      <c r="ELB40" s="112"/>
      <c r="ELC40" s="112"/>
      <c r="ELD40" s="112"/>
      <c r="ELE40" s="112"/>
      <c r="ELF40" s="112"/>
      <c r="ELG40" s="112"/>
      <c r="ELH40" s="112"/>
      <c r="ELI40" s="112"/>
      <c r="ELJ40" s="112"/>
      <c r="ELK40" s="112"/>
      <c r="ELL40" s="112"/>
      <c r="ELM40" s="112"/>
      <c r="ELN40" s="112"/>
      <c r="ELO40" s="112"/>
      <c r="ELP40" s="112"/>
      <c r="ELQ40" s="112"/>
      <c r="ELR40" s="112"/>
      <c r="ELS40" s="112"/>
      <c r="ELT40" s="112"/>
      <c r="ELU40" s="112"/>
      <c r="ELV40" s="112"/>
      <c r="ELW40" s="112"/>
      <c r="ELX40" s="112"/>
      <c r="ELY40" s="112"/>
      <c r="ELZ40" s="112"/>
      <c r="EMA40" s="112"/>
      <c r="EMB40" s="112"/>
      <c r="EMC40" s="112"/>
      <c r="EMD40" s="112"/>
      <c r="EME40" s="112"/>
      <c r="EMF40" s="112"/>
      <c r="EMG40" s="112"/>
      <c r="EMH40" s="112"/>
      <c r="EMI40" s="112"/>
      <c r="EMJ40" s="112"/>
      <c r="EMK40" s="112"/>
      <c r="EML40" s="112"/>
      <c r="EMM40" s="112"/>
      <c r="EMN40" s="112"/>
      <c r="EMO40" s="112"/>
      <c r="EMP40" s="112"/>
      <c r="EMQ40" s="112"/>
      <c r="EMR40" s="112"/>
      <c r="EMS40" s="112"/>
      <c r="EMT40" s="112"/>
      <c r="EMU40" s="112"/>
      <c r="EMV40" s="112"/>
      <c r="EMW40" s="112"/>
      <c r="EMX40" s="112"/>
      <c r="EMY40" s="112"/>
      <c r="EMZ40" s="112"/>
      <c r="ENA40" s="112"/>
      <c r="ENB40" s="112"/>
      <c r="ENC40" s="112"/>
      <c r="END40" s="112"/>
      <c r="ENE40" s="112"/>
      <c r="ENF40" s="112"/>
      <c r="ENG40" s="112"/>
      <c r="ENH40" s="112"/>
      <c r="ENI40" s="112"/>
      <c r="ENJ40" s="112"/>
      <c r="ENK40" s="112"/>
      <c r="ENL40" s="112"/>
      <c r="ENM40" s="112"/>
      <c r="ENN40" s="112"/>
      <c r="ENO40" s="112"/>
      <c r="ENP40" s="112"/>
      <c r="ENQ40" s="112"/>
      <c r="ENR40" s="112"/>
      <c r="ENS40" s="112"/>
      <c r="ENT40" s="112"/>
      <c r="ENU40" s="112"/>
      <c r="ENV40" s="112"/>
      <c r="ENW40" s="112"/>
      <c r="ENX40" s="112"/>
      <c r="ENY40" s="112"/>
      <c r="ENZ40" s="112"/>
      <c r="EOA40" s="112"/>
      <c r="EOB40" s="112"/>
      <c r="EOC40" s="112"/>
      <c r="EOD40" s="112"/>
      <c r="EOE40" s="112"/>
      <c r="EOF40" s="112"/>
      <c r="EOG40" s="112"/>
      <c r="EOH40" s="112"/>
      <c r="EOI40" s="112"/>
      <c r="EOJ40" s="112"/>
      <c r="EOK40" s="112"/>
      <c r="EOL40" s="112"/>
      <c r="EOM40" s="112"/>
      <c r="EON40" s="112"/>
      <c r="EOO40" s="112"/>
      <c r="EOP40" s="112"/>
      <c r="EOQ40" s="112"/>
      <c r="EOR40" s="112"/>
      <c r="EOS40" s="112"/>
      <c r="EOT40" s="112"/>
      <c r="EOU40" s="112"/>
      <c r="EOV40" s="112"/>
      <c r="EOW40" s="112"/>
      <c r="EOX40" s="112"/>
      <c r="EOY40" s="112"/>
      <c r="EOZ40" s="112"/>
      <c r="EPA40" s="112"/>
      <c r="EPB40" s="112"/>
      <c r="EPC40" s="112"/>
      <c r="EPD40" s="112"/>
      <c r="EPE40" s="112"/>
      <c r="EPF40" s="112"/>
      <c r="EPG40" s="112"/>
      <c r="EPH40" s="112"/>
      <c r="EPI40" s="112"/>
      <c r="EPJ40" s="112"/>
      <c r="EPK40" s="112"/>
      <c r="EPL40" s="112"/>
      <c r="EPM40" s="112"/>
      <c r="EPN40" s="112"/>
      <c r="EPO40" s="112"/>
      <c r="EPP40" s="112"/>
      <c r="EPQ40" s="112"/>
      <c r="EPR40" s="112"/>
      <c r="EPS40" s="112"/>
      <c r="EPT40" s="112"/>
      <c r="EPU40" s="112"/>
      <c r="EPV40" s="112"/>
      <c r="EPW40" s="112"/>
      <c r="EPX40" s="112"/>
      <c r="EPY40" s="112"/>
      <c r="EPZ40" s="112"/>
      <c r="EQA40" s="112"/>
      <c r="EQB40" s="112"/>
      <c r="EQC40" s="112"/>
      <c r="EQD40" s="112"/>
      <c r="EQE40" s="112"/>
      <c r="EQF40" s="112"/>
      <c r="EQG40" s="112"/>
      <c r="EQH40" s="112"/>
      <c r="EQI40" s="112"/>
      <c r="EQJ40" s="112"/>
      <c r="EQK40" s="112"/>
      <c r="EQL40" s="112"/>
      <c r="EQM40" s="112"/>
      <c r="EQN40" s="112"/>
      <c r="EQO40" s="112"/>
      <c r="EQP40" s="112"/>
      <c r="EQQ40" s="112"/>
      <c r="EQR40" s="112"/>
      <c r="EQS40" s="112"/>
      <c r="EQT40" s="112"/>
      <c r="EQU40" s="112"/>
      <c r="EQV40" s="112"/>
      <c r="EQW40" s="112"/>
      <c r="EQX40" s="112"/>
      <c r="EQY40" s="112"/>
      <c r="EQZ40" s="112"/>
      <c r="ERA40" s="112"/>
      <c r="ERB40" s="112"/>
      <c r="ERC40" s="112"/>
      <c r="ERD40" s="112"/>
      <c r="ERE40" s="112"/>
      <c r="ERF40" s="112"/>
      <c r="ERG40" s="112"/>
      <c r="ERH40" s="112"/>
      <c r="ERI40" s="112"/>
      <c r="ERJ40" s="112"/>
      <c r="ERK40" s="112"/>
      <c r="ERL40" s="112"/>
      <c r="ERM40" s="112"/>
      <c r="ERN40" s="112"/>
      <c r="ERO40" s="112"/>
      <c r="ERP40" s="112"/>
      <c r="ERQ40" s="112"/>
      <c r="ERR40" s="112"/>
      <c r="ERS40" s="112"/>
      <c r="ERT40" s="112"/>
      <c r="ERU40" s="112"/>
      <c r="ERV40" s="112"/>
      <c r="ERW40" s="112"/>
      <c r="ERX40" s="112"/>
      <c r="ERY40" s="112"/>
      <c r="ERZ40" s="112"/>
      <c r="ESA40" s="112"/>
      <c r="ESB40" s="112"/>
      <c r="ESC40" s="112"/>
      <c r="ESD40" s="112"/>
      <c r="ESE40" s="112"/>
      <c r="ESF40" s="112"/>
      <c r="ESG40" s="112"/>
      <c r="ESH40" s="112"/>
      <c r="ESI40" s="112"/>
      <c r="ESJ40" s="112"/>
      <c r="ESK40" s="112"/>
      <c r="ESL40" s="112"/>
      <c r="ESM40" s="112"/>
      <c r="ESN40" s="112"/>
      <c r="ESO40" s="112"/>
      <c r="ESP40" s="112"/>
      <c r="ESQ40" s="112"/>
      <c r="ESR40" s="112"/>
      <c r="ESS40" s="112"/>
      <c r="EST40" s="112"/>
      <c r="ESU40" s="112"/>
      <c r="ESV40" s="112"/>
      <c r="ESW40" s="112"/>
      <c r="ESX40" s="112"/>
      <c r="ESY40" s="112"/>
      <c r="ESZ40" s="112"/>
      <c r="ETA40" s="112"/>
      <c r="ETB40" s="112"/>
      <c r="ETC40" s="112"/>
      <c r="ETD40" s="112"/>
      <c r="ETE40" s="112"/>
      <c r="ETF40" s="112"/>
      <c r="ETG40" s="112"/>
      <c r="ETH40" s="112"/>
      <c r="ETI40" s="112"/>
      <c r="ETJ40" s="112"/>
      <c r="ETK40" s="112"/>
      <c r="ETL40" s="112"/>
      <c r="ETM40" s="112"/>
      <c r="ETN40" s="112"/>
      <c r="ETO40" s="112"/>
      <c r="ETP40" s="112"/>
      <c r="ETQ40" s="112"/>
      <c r="ETR40" s="112"/>
      <c r="ETS40" s="112"/>
      <c r="ETT40" s="112"/>
      <c r="ETU40" s="112"/>
      <c r="ETV40" s="112"/>
      <c r="ETW40" s="112"/>
      <c r="ETX40" s="112"/>
      <c r="ETY40" s="112"/>
      <c r="ETZ40" s="112"/>
      <c r="EUA40" s="112"/>
      <c r="EUB40" s="112"/>
      <c r="EUC40" s="112"/>
      <c r="EUD40" s="112"/>
      <c r="EUE40" s="112"/>
      <c r="EUF40" s="112"/>
      <c r="EUG40" s="112"/>
      <c r="EUH40" s="112"/>
      <c r="EUI40" s="112"/>
      <c r="EUJ40" s="112"/>
      <c r="EUK40" s="112"/>
      <c r="EUL40" s="112"/>
      <c r="EUM40" s="112"/>
      <c r="EUN40" s="112"/>
      <c r="EUO40" s="112"/>
      <c r="EUP40" s="112"/>
      <c r="EUQ40" s="112"/>
      <c r="EUR40" s="112"/>
      <c r="EUS40" s="112"/>
      <c r="EUT40" s="112"/>
      <c r="EUU40" s="112"/>
      <c r="EUV40" s="112"/>
      <c r="EUW40" s="112"/>
      <c r="EUX40" s="112"/>
      <c r="EUY40" s="112"/>
      <c r="EUZ40" s="112"/>
      <c r="EVA40" s="112"/>
      <c r="EVB40" s="112"/>
      <c r="EVC40" s="112"/>
      <c r="EVD40" s="112"/>
      <c r="EVE40" s="112"/>
      <c r="EVF40" s="112"/>
      <c r="EVG40" s="112"/>
      <c r="EVH40" s="112"/>
      <c r="EVI40" s="112"/>
      <c r="EVJ40" s="112"/>
      <c r="EVK40" s="112"/>
      <c r="EVL40" s="112"/>
      <c r="EVM40" s="112"/>
      <c r="EVN40" s="112"/>
      <c r="EVO40" s="112"/>
      <c r="EVP40" s="112"/>
      <c r="EVQ40" s="112"/>
      <c r="EVR40" s="112"/>
      <c r="EVS40" s="112"/>
      <c r="EVT40" s="112"/>
      <c r="EVU40" s="112"/>
      <c r="EVV40" s="112"/>
      <c r="EVW40" s="112"/>
      <c r="EVX40" s="112"/>
      <c r="EVY40" s="112"/>
      <c r="EVZ40" s="112"/>
      <c r="EWA40" s="112"/>
      <c r="EWB40" s="112"/>
      <c r="EWC40" s="112"/>
      <c r="EWD40" s="112"/>
      <c r="EWE40" s="112"/>
      <c r="EWF40" s="112"/>
      <c r="EWG40" s="112"/>
      <c r="EWH40" s="112"/>
      <c r="EWI40" s="112"/>
      <c r="EWJ40" s="112"/>
      <c r="EWK40" s="112"/>
      <c r="EWL40" s="112"/>
      <c r="EWM40" s="112"/>
      <c r="EWN40" s="112"/>
      <c r="EWO40" s="112"/>
      <c r="EWP40" s="112"/>
      <c r="EWQ40" s="112"/>
      <c r="EWR40" s="112"/>
      <c r="EWS40" s="112"/>
      <c r="EWT40" s="112"/>
      <c r="EWU40" s="112"/>
      <c r="EWV40" s="112"/>
      <c r="EWW40" s="112"/>
      <c r="EWX40" s="112"/>
      <c r="EWY40" s="112"/>
      <c r="EWZ40" s="112"/>
      <c r="EXA40" s="112"/>
      <c r="EXB40" s="112"/>
      <c r="EXC40" s="112"/>
      <c r="EXD40" s="112"/>
      <c r="EXE40" s="112"/>
      <c r="EXF40" s="112"/>
      <c r="EXG40" s="112"/>
      <c r="EXH40" s="112"/>
      <c r="EXI40" s="112"/>
      <c r="EXJ40" s="112"/>
      <c r="EXK40" s="112"/>
      <c r="EXL40" s="112"/>
      <c r="EXM40" s="112"/>
      <c r="EXN40" s="112"/>
      <c r="EXO40" s="112"/>
      <c r="EXP40" s="112"/>
      <c r="EXQ40" s="112"/>
      <c r="EXR40" s="112"/>
      <c r="EXS40" s="112"/>
      <c r="EXT40" s="112"/>
      <c r="EXU40" s="112"/>
      <c r="EXV40" s="112"/>
      <c r="EXW40" s="112"/>
      <c r="EXX40" s="112"/>
      <c r="EXY40" s="112"/>
      <c r="EXZ40" s="112"/>
      <c r="EYA40" s="112"/>
      <c r="EYB40" s="112"/>
      <c r="EYC40" s="112"/>
      <c r="EYD40" s="112"/>
      <c r="EYE40" s="112"/>
      <c r="EYF40" s="112"/>
      <c r="EYG40" s="112"/>
      <c r="EYH40" s="112"/>
      <c r="EYI40" s="112"/>
      <c r="EYJ40" s="112"/>
      <c r="EYK40" s="112"/>
      <c r="EYL40" s="112"/>
      <c r="EYM40" s="112"/>
      <c r="EYN40" s="112"/>
      <c r="EYO40" s="112"/>
      <c r="EYP40" s="112"/>
      <c r="EYQ40" s="112"/>
      <c r="EYR40" s="112"/>
      <c r="EYS40" s="112"/>
      <c r="EYT40" s="112"/>
      <c r="EYU40" s="112"/>
      <c r="EYV40" s="112"/>
      <c r="EYW40" s="112"/>
      <c r="EYX40" s="112"/>
      <c r="EYY40" s="112"/>
      <c r="EYZ40" s="112"/>
      <c r="EZA40" s="112"/>
      <c r="EZB40" s="112"/>
      <c r="EZC40" s="112"/>
      <c r="EZD40" s="112"/>
      <c r="EZE40" s="112"/>
      <c r="EZF40" s="112"/>
      <c r="EZG40" s="112"/>
      <c r="EZH40" s="112"/>
      <c r="EZI40" s="112"/>
      <c r="EZJ40" s="112"/>
      <c r="EZK40" s="112"/>
      <c r="EZL40" s="112"/>
      <c r="EZM40" s="112"/>
      <c r="EZN40" s="112"/>
      <c r="EZO40" s="112"/>
      <c r="EZP40" s="112"/>
      <c r="EZQ40" s="112"/>
      <c r="EZR40" s="112"/>
      <c r="EZS40" s="112"/>
      <c r="EZT40" s="112"/>
      <c r="EZU40" s="112"/>
      <c r="EZV40" s="112"/>
      <c r="EZW40" s="112"/>
      <c r="EZX40" s="112"/>
      <c r="EZY40" s="112"/>
      <c r="EZZ40" s="112"/>
      <c r="FAA40" s="112"/>
      <c r="FAB40" s="112"/>
      <c r="FAC40" s="112"/>
      <c r="FAD40" s="112"/>
      <c r="FAE40" s="112"/>
      <c r="FAF40" s="112"/>
      <c r="FAG40" s="112"/>
      <c r="FAH40" s="112"/>
      <c r="FAI40" s="112"/>
      <c r="FAJ40" s="112"/>
      <c r="FAK40" s="112"/>
      <c r="FAL40" s="112"/>
      <c r="FAM40" s="112"/>
      <c r="FAN40" s="112"/>
      <c r="FAO40" s="112"/>
      <c r="FAP40" s="112"/>
      <c r="FAQ40" s="112"/>
      <c r="FAR40" s="112"/>
      <c r="FAS40" s="112"/>
      <c r="FAT40" s="112"/>
      <c r="FAU40" s="112"/>
      <c r="FAV40" s="112"/>
      <c r="FAW40" s="112"/>
      <c r="FAX40" s="112"/>
      <c r="FAY40" s="112"/>
      <c r="FAZ40" s="112"/>
      <c r="FBA40" s="112"/>
      <c r="FBB40" s="112"/>
      <c r="FBC40" s="112"/>
      <c r="FBD40" s="112"/>
      <c r="FBE40" s="112"/>
      <c r="FBF40" s="112"/>
      <c r="FBG40" s="112"/>
      <c r="FBH40" s="112"/>
      <c r="FBI40" s="112"/>
      <c r="FBJ40" s="112"/>
      <c r="FBK40" s="112"/>
      <c r="FBL40" s="112"/>
      <c r="FBM40" s="112"/>
      <c r="FBN40" s="112"/>
      <c r="FBO40" s="112"/>
      <c r="FBP40" s="112"/>
      <c r="FBQ40" s="112"/>
      <c r="FBR40" s="112"/>
      <c r="FBS40" s="112"/>
      <c r="FBT40" s="112"/>
      <c r="FBU40" s="112"/>
      <c r="FBV40" s="112"/>
      <c r="FBW40" s="112"/>
      <c r="FBX40" s="112"/>
      <c r="FBY40" s="112"/>
      <c r="FBZ40" s="112"/>
      <c r="FCA40" s="112"/>
      <c r="FCB40" s="112"/>
      <c r="FCC40" s="112"/>
      <c r="FCD40" s="112"/>
      <c r="FCE40" s="112"/>
      <c r="FCF40" s="112"/>
      <c r="FCG40" s="112"/>
      <c r="FCH40" s="112"/>
      <c r="FCI40" s="112"/>
      <c r="FCJ40" s="112"/>
      <c r="FCK40" s="112"/>
      <c r="FCL40" s="112"/>
      <c r="FCM40" s="112"/>
      <c r="FCN40" s="112"/>
      <c r="FCO40" s="112"/>
      <c r="FCP40" s="112"/>
      <c r="FCQ40" s="112"/>
      <c r="FCR40" s="112"/>
      <c r="FCS40" s="112"/>
      <c r="FCT40" s="112"/>
      <c r="FCU40" s="112"/>
      <c r="FCV40" s="112"/>
      <c r="FCW40" s="112"/>
      <c r="FCX40" s="112"/>
      <c r="FCY40" s="112"/>
      <c r="FCZ40" s="112"/>
      <c r="FDA40" s="112"/>
      <c r="FDB40" s="112"/>
      <c r="FDC40" s="112"/>
      <c r="FDD40" s="112"/>
      <c r="FDE40" s="112"/>
      <c r="FDF40" s="112"/>
      <c r="FDG40" s="112"/>
      <c r="FDH40" s="112"/>
      <c r="FDI40" s="112"/>
      <c r="FDJ40" s="112"/>
      <c r="FDK40" s="112"/>
      <c r="FDL40" s="112"/>
      <c r="FDM40" s="112"/>
      <c r="FDN40" s="112"/>
      <c r="FDO40" s="112"/>
      <c r="FDP40" s="112"/>
      <c r="FDQ40" s="112"/>
      <c r="FDR40" s="112"/>
      <c r="FDS40" s="112"/>
      <c r="FDT40" s="112"/>
      <c r="FDU40" s="112"/>
      <c r="FDV40" s="112"/>
      <c r="FDW40" s="112"/>
      <c r="FDX40" s="112"/>
      <c r="FDY40" s="112"/>
      <c r="FDZ40" s="112"/>
      <c r="FEA40" s="112"/>
      <c r="FEB40" s="112"/>
      <c r="FEC40" s="112"/>
      <c r="FED40" s="112"/>
      <c r="FEE40" s="112"/>
      <c r="FEF40" s="112"/>
      <c r="FEG40" s="112"/>
      <c r="FEH40" s="112"/>
      <c r="FEI40" s="112"/>
      <c r="FEJ40" s="112"/>
      <c r="FEK40" s="112"/>
      <c r="FEL40" s="112"/>
      <c r="FEM40" s="112"/>
      <c r="FEN40" s="112"/>
      <c r="FEO40" s="112"/>
      <c r="FEP40" s="112"/>
      <c r="FEQ40" s="112"/>
      <c r="FER40" s="112"/>
      <c r="FES40" s="112"/>
      <c r="FET40" s="112"/>
      <c r="FEU40" s="112"/>
      <c r="FEV40" s="112"/>
      <c r="FEW40" s="112"/>
      <c r="FEX40" s="112"/>
      <c r="FEY40" s="112"/>
      <c r="FEZ40" s="112"/>
      <c r="FFA40" s="112"/>
      <c r="FFB40" s="112"/>
      <c r="FFC40" s="112"/>
      <c r="FFD40" s="112"/>
      <c r="FFE40" s="112"/>
      <c r="FFF40" s="112"/>
      <c r="FFG40" s="112"/>
      <c r="FFH40" s="112"/>
      <c r="FFI40" s="112"/>
      <c r="FFJ40" s="112"/>
      <c r="FFK40" s="112"/>
      <c r="FFL40" s="112"/>
      <c r="FFM40" s="112"/>
      <c r="FFN40" s="112"/>
      <c r="FFO40" s="112"/>
      <c r="FFP40" s="112"/>
      <c r="FFQ40" s="112"/>
      <c r="FFR40" s="112"/>
      <c r="FFS40" s="112"/>
      <c r="FFT40" s="112"/>
      <c r="FFU40" s="112"/>
      <c r="FFV40" s="112"/>
      <c r="FFW40" s="112"/>
      <c r="FFX40" s="112"/>
      <c r="FFY40" s="112"/>
      <c r="FFZ40" s="112"/>
      <c r="FGA40" s="112"/>
      <c r="FGB40" s="112"/>
      <c r="FGC40" s="112"/>
      <c r="FGD40" s="112"/>
      <c r="FGE40" s="112"/>
      <c r="FGF40" s="112"/>
      <c r="FGG40" s="112"/>
      <c r="FGH40" s="112"/>
      <c r="FGI40" s="112"/>
      <c r="FGJ40" s="112"/>
      <c r="FGK40" s="112"/>
      <c r="FGL40" s="112"/>
      <c r="FGM40" s="112"/>
      <c r="FGN40" s="112"/>
      <c r="FGO40" s="112"/>
      <c r="FGP40" s="112"/>
      <c r="FGQ40" s="112"/>
      <c r="FGR40" s="112"/>
      <c r="FGS40" s="112"/>
      <c r="FGT40" s="112"/>
      <c r="FGU40" s="112"/>
      <c r="FGV40" s="112"/>
      <c r="FGW40" s="112"/>
      <c r="FGX40" s="112"/>
      <c r="FGY40" s="112"/>
      <c r="FGZ40" s="112"/>
      <c r="FHA40" s="112"/>
      <c r="FHB40" s="112"/>
      <c r="FHC40" s="112"/>
      <c r="FHD40" s="112"/>
      <c r="FHE40" s="112"/>
      <c r="FHF40" s="112"/>
      <c r="FHG40" s="112"/>
      <c r="FHH40" s="112"/>
      <c r="FHI40" s="112"/>
      <c r="FHJ40" s="112"/>
      <c r="FHK40" s="112"/>
      <c r="FHL40" s="112"/>
      <c r="FHM40" s="112"/>
      <c r="FHN40" s="112"/>
      <c r="FHO40" s="112"/>
      <c r="FHP40" s="112"/>
      <c r="FHQ40" s="112"/>
      <c r="FHR40" s="112"/>
      <c r="FHS40" s="112"/>
      <c r="FHT40" s="112"/>
      <c r="FHU40" s="112"/>
      <c r="FHV40" s="112"/>
      <c r="FHW40" s="112"/>
      <c r="FHX40" s="112"/>
      <c r="FHY40" s="112"/>
      <c r="FHZ40" s="112"/>
      <c r="FIA40" s="112"/>
      <c r="FIB40" s="112"/>
      <c r="FIC40" s="112"/>
      <c r="FID40" s="112"/>
      <c r="FIE40" s="112"/>
      <c r="FIF40" s="112"/>
      <c r="FIG40" s="112"/>
      <c r="FIH40" s="112"/>
      <c r="FII40" s="112"/>
      <c r="FIJ40" s="112"/>
      <c r="FIK40" s="112"/>
      <c r="FIL40" s="112"/>
      <c r="FIM40" s="112"/>
      <c r="FIN40" s="112"/>
      <c r="FIO40" s="112"/>
      <c r="FIP40" s="112"/>
      <c r="FIQ40" s="112"/>
      <c r="FIR40" s="112"/>
      <c r="FIS40" s="112"/>
      <c r="FIT40" s="112"/>
      <c r="FIU40" s="112"/>
      <c r="FIV40" s="112"/>
      <c r="FIW40" s="112"/>
      <c r="FIX40" s="112"/>
      <c r="FIY40" s="112"/>
      <c r="FIZ40" s="112"/>
      <c r="FJA40" s="112"/>
      <c r="FJB40" s="112"/>
      <c r="FJC40" s="112"/>
      <c r="FJD40" s="112"/>
      <c r="FJE40" s="112"/>
      <c r="FJF40" s="112"/>
      <c r="FJG40" s="112"/>
      <c r="FJH40" s="112"/>
      <c r="FJI40" s="112"/>
      <c r="FJJ40" s="112"/>
      <c r="FJK40" s="112"/>
      <c r="FJL40" s="112"/>
      <c r="FJM40" s="112"/>
      <c r="FJN40" s="112"/>
      <c r="FJO40" s="112"/>
      <c r="FJP40" s="112"/>
      <c r="FJQ40" s="112"/>
      <c r="FJR40" s="112"/>
      <c r="FJS40" s="112"/>
      <c r="FJT40" s="112"/>
      <c r="FJU40" s="112"/>
      <c r="FJV40" s="112"/>
      <c r="FJW40" s="112"/>
      <c r="FJX40" s="112"/>
      <c r="FJY40" s="112"/>
      <c r="FJZ40" s="112"/>
      <c r="FKA40" s="112"/>
      <c r="FKB40" s="112"/>
      <c r="FKC40" s="112"/>
      <c r="FKD40" s="112"/>
      <c r="FKE40" s="112"/>
      <c r="FKF40" s="112"/>
      <c r="FKG40" s="112"/>
      <c r="FKH40" s="112"/>
      <c r="FKI40" s="112"/>
      <c r="FKJ40" s="112"/>
      <c r="FKK40" s="112"/>
      <c r="FKL40" s="112"/>
      <c r="FKM40" s="112"/>
      <c r="FKN40" s="112"/>
      <c r="FKO40" s="112"/>
      <c r="FKP40" s="112"/>
      <c r="FKQ40" s="112"/>
      <c r="FKR40" s="112"/>
      <c r="FKS40" s="112"/>
      <c r="FKT40" s="112"/>
      <c r="FKU40" s="112"/>
      <c r="FKV40" s="112"/>
      <c r="FKW40" s="112"/>
      <c r="FKX40" s="112"/>
      <c r="FKY40" s="112"/>
      <c r="FKZ40" s="112"/>
      <c r="FLA40" s="112"/>
      <c r="FLB40" s="112"/>
      <c r="FLC40" s="112"/>
      <c r="FLD40" s="112"/>
      <c r="FLE40" s="112"/>
      <c r="FLF40" s="112"/>
      <c r="FLG40" s="112"/>
      <c r="FLH40" s="112"/>
      <c r="FLI40" s="112"/>
      <c r="FLJ40" s="112"/>
      <c r="FLK40" s="112"/>
      <c r="FLL40" s="112"/>
      <c r="FLM40" s="112"/>
      <c r="FLN40" s="112"/>
      <c r="FLO40" s="112"/>
      <c r="FLP40" s="112"/>
      <c r="FLQ40" s="112"/>
      <c r="FLR40" s="112"/>
      <c r="FLS40" s="112"/>
      <c r="FLT40" s="112"/>
      <c r="FLU40" s="112"/>
      <c r="FLV40" s="112"/>
      <c r="FLW40" s="112"/>
      <c r="FLX40" s="112"/>
      <c r="FLY40" s="112"/>
      <c r="FLZ40" s="112"/>
      <c r="FMA40" s="112"/>
      <c r="FMB40" s="112"/>
      <c r="FMC40" s="112"/>
      <c r="FMD40" s="112"/>
      <c r="FME40" s="112"/>
      <c r="FMF40" s="112"/>
      <c r="FMG40" s="112"/>
      <c r="FMH40" s="112"/>
      <c r="FMI40" s="112"/>
      <c r="FMJ40" s="112"/>
      <c r="FMK40" s="112"/>
      <c r="FML40" s="112"/>
      <c r="FMM40" s="112"/>
      <c r="FMN40" s="112"/>
      <c r="FMO40" s="112"/>
      <c r="FMP40" s="112"/>
      <c r="FMQ40" s="112"/>
      <c r="FMR40" s="112"/>
      <c r="FMS40" s="112"/>
      <c r="FMT40" s="112"/>
      <c r="FMU40" s="112"/>
      <c r="FMV40" s="112"/>
      <c r="FMW40" s="112"/>
      <c r="FMX40" s="112"/>
      <c r="FMY40" s="112"/>
      <c r="FMZ40" s="112"/>
      <c r="FNA40" s="112"/>
      <c r="FNB40" s="112"/>
      <c r="FNC40" s="112"/>
      <c r="FND40" s="112"/>
      <c r="FNE40" s="112"/>
      <c r="FNF40" s="112"/>
      <c r="FNG40" s="112"/>
      <c r="FNH40" s="112"/>
      <c r="FNI40" s="112"/>
      <c r="FNJ40" s="112"/>
      <c r="FNK40" s="112"/>
      <c r="FNL40" s="112"/>
      <c r="FNM40" s="112"/>
      <c r="FNN40" s="112"/>
      <c r="FNO40" s="112"/>
      <c r="FNP40" s="112"/>
      <c r="FNQ40" s="112"/>
      <c r="FNR40" s="112"/>
      <c r="FNS40" s="112"/>
      <c r="FNT40" s="112"/>
      <c r="FNU40" s="112"/>
      <c r="FNV40" s="112"/>
      <c r="FNW40" s="112"/>
      <c r="FNX40" s="112"/>
      <c r="FNY40" s="112"/>
      <c r="FNZ40" s="112"/>
      <c r="FOA40" s="112"/>
      <c r="FOB40" s="112"/>
      <c r="FOC40" s="112"/>
      <c r="FOD40" s="112"/>
      <c r="FOE40" s="112"/>
      <c r="FOF40" s="112"/>
      <c r="FOG40" s="112"/>
      <c r="FOH40" s="112"/>
      <c r="FOI40" s="112"/>
      <c r="FOJ40" s="112"/>
      <c r="FOK40" s="112"/>
      <c r="FOL40" s="112"/>
      <c r="FOM40" s="112"/>
      <c r="FON40" s="112"/>
      <c r="FOO40" s="112"/>
      <c r="FOP40" s="112"/>
      <c r="FOQ40" s="112"/>
      <c r="FOR40" s="112"/>
      <c r="FOS40" s="112"/>
      <c r="FOT40" s="112"/>
      <c r="FOU40" s="112"/>
      <c r="FOV40" s="112"/>
      <c r="FOW40" s="112"/>
      <c r="FOX40" s="112"/>
      <c r="FOY40" s="112"/>
      <c r="FOZ40" s="112"/>
      <c r="FPA40" s="112"/>
      <c r="FPB40" s="112"/>
      <c r="FPC40" s="112"/>
      <c r="FPD40" s="112"/>
      <c r="FPE40" s="112"/>
      <c r="FPF40" s="112"/>
      <c r="FPG40" s="112"/>
      <c r="FPH40" s="112"/>
      <c r="FPI40" s="112"/>
      <c r="FPJ40" s="112"/>
      <c r="FPK40" s="112"/>
      <c r="FPL40" s="112"/>
      <c r="FPM40" s="112"/>
      <c r="FPN40" s="112"/>
      <c r="FPO40" s="112"/>
      <c r="FPP40" s="112"/>
      <c r="FPQ40" s="112"/>
      <c r="FPR40" s="112"/>
      <c r="FPS40" s="112"/>
      <c r="FPT40" s="112"/>
      <c r="FPU40" s="112"/>
      <c r="FPV40" s="112"/>
      <c r="FPW40" s="112"/>
      <c r="FPX40" s="112"/>
      <c r="FPY40" s="112"/>
      <c r="FPZ40" s="112"/>
      <c r="FQA40" s="112"/>
      <c r="FQB40" s="112"/>
      <c r="FQC40" s="112"/>
      <c r="FQD40" s="112"/>
      <c r="FQE40" s="112"/>
      <c r="FQF40" s="112"/>
      <c r="FQG40" s="112"/>
      <c r="FQH40" s="112"/>
      <c r="FQI40" s="112"/>
      <c r="FQJ40" s="112"/>
      <c r="FQK40" s="112"/>
      <c r="FQL40" s="112"/>
      <c r="FQM40" s="112"/>
      <c r="FQN40" s="112"/>
      <c r="FQO40" s="112"/>
      <c r="FQP40" s="112"/>
      <c r="FQQ40" s="112"/>
      <c r="FQR40" s="112"/>
      <c r="FQS40" s="112"/>
      <c r="FQT40" s="112"/>
      <c r="FQU40" s="112"/>
      <c r="FQV40" s="112"/>
      <c r="FQW40" s="112"/>
      <c r="FQX40" s="112"/>
      <c r="FQY40" s="112"/>
      <c r="FQZ40" s="112"/>
      <c r="FRA40" s="112"/>
      <c r="FRB40" s="112"/>
      <c r="FRC40" s="112"/>
      <c r="FRD40" s="112"/>
      <c r="FRE40" s="112"/>
      <c r="FRF40" s="112"/>
      <c r="FRG40" s="112"/>
      <c r="FRH40" s="112"/>
      <c r="FRI40" s="112"/>
      <c r="FRJ40" s="112"/>
      <c r="FRK40" s="112"/>
      <c r="FRL40" s="112"/>
      <c r="FRM40" s="112"/>
      <c r="FRN40" s="112"/>
      <c r="FRO40" s="112"/>
      <c r="FRP40" s="112"/>
      <c r="FRQ40" s="112"/>
      <c r="FRR40" s="112"/>
      <c r="FRS40" s="112"/>
      <c r="FRT40" s="112"/>
      <c r="FRU40" s="112"/>
      <c r="FRV40" s="112"/>
      <c r="FRW40" s="112"/>
      <c r="FRX40" s="112"/>
      <c r="FRY40" s="112"/>
      <c r="FRZ40" s="112"/>
      <c r="FSA40" s="112"/>
      <c r="FSB40" s="112"/>
      <c r="FSC40" s="112"/>
      <c r="FSD40" s="112"/>
      <c r="FSE40" s="112"/>
      <c r="FSF40" s="112"/>
      <c r="FSG40" s="112"/>
      <c r="FSH40" s="112"/>
      <c r="FSI40" s="112"/>
      <c r="FSJ40" s="112"/>
      <c r="FSK40" s="112"/>
      <c r="FSL40" s="112"/>
      <c r="FSM40" s="112"/>
      <c r="FSN40" s="112"/>
      <c r="FSO40" s="112"/>
      <c r="FSP40" s="112"/>
      <c r="FSQ40" s="112"/>
      <c r="FSR40" s="112"/>
      <c r="FSS40" s="112"/>
      <c r="FST40" s="112"/>
      <c r="FSU40" s="112"/>
      <c r="FSV40" s="112"/>
      <c r="FSW40" s="112"/>
      <c r="FSX40" s="112"/>
      <c r="FSY40" s="112"/>
      <c r="FSZ40" s="112"/>
      <c r="FTA40" s="112"/>
      <c r="FTB40" s="112"/>
      <c r="FTC40" s="112"/>
      <c r="FTD40" s="112"/>
      <c r="FTE40" s="112"/>
      <c r="FTF40" s="112"/>
      <c r="FTG40" s="112"/>
      <c r="FTH40" s="112"/>
      <c r="FTI40" s="112"/>
      <c r="FTJ40" s="112"/>
      <c r="FTK40" s="112"/>
      <c r="FTL40" s="112"/>
      <c r="FTM40" s="112"/>
      <c r="FTN40" s="112"/>
      <c r="FTO40" s="112"/>
      <c r="FTP40" s="112"/>
      <c r="FTQ40" s="112"/>
      <c r="FTR40" s="112"/>
      <c r="FTS40" s="112"/>
      <c r="FTT40" s="112"/>
      <c r="FTU40" s="112"/>
      <c r="FTV40" s="112"/>
      <c r="FTW40" s="112"/>
      <c r="FTX40" s="112"/>
      <c r="FTY40" s="112"/>
      <c r="FTZ40" s="112"/>
      <c r="FUA40" s="112"/>
      <c r="FUB40" s="112"/>
      <c r="FUC40" s="112"/>
      <c r="FUD40" s="112"/>
      <c r="FUE40" s="112"/>
      <c r="FUF40" s="112"/>
      <c r="FUG40" s="112"/>
      <c r="FUH40" s="112"/>
      <c r="FUI40" s="112"/>
      <c r="FUJ40" s="112"/>
      <c r="FUK40" s="112"/>
      <c r="FUL40" s="112"/>
      <c r="FUM40" s="112"/>
      <c r="FUN40" s="112"/>
      <c r="FUO40" s="112"/>
      <c r="FUP40" s="112"/>
      <c r="FUQ40" s="112"/>
      <c r="FUR40" s="112"/>
      <c r="FUS40" s="112"/>
      <c r="FUT40" s="112"/>
      <c r="FUU40" s="112"/>
      <c r="FUV40" s="112"/>
      <c r="FUW40" s="112"/>
      <c r="FUX40" s="112"/>
      <c r="FUY40" s="112"/>
      <c r="FUZ40" s="112"/>
      <c r="FVA40" s="112"/>
      <c r="FVB40" s="112"/>
      <c r="FVC40" s="112"/>
      <c r="FVD40" s="112"/>
      <c r="FVE40" s="112"/>
      <c r="FVF40" s="112"/>
      <c r="FVG40" s="112"/>
      <c r="FVH40" s="112"/>
      <c r="FVI40" s="112"/>
      <c r="FVJ40" s="112"/>
      <c r="FVK40" s="112"/>
      <c r="FVL40" s="112"/>
      <c r="FVM40" s="112"/>
      <c r="FVN40" s="112"/>
      <c r="FVO40" s="112"/>
      <c r="FVP40" s="112"/>
      <c r="FVQ40" s="112"/>
      <c r="FVR40" s="112"/>
      <c r="FVS40" s="112"/>
      <c r="FVT40" s="112"/>
      <c r="FVU40" s="112"/>
      <c r="FVV40" s="112"/>
      <c r="FVW40" s="112"/>
      <c r="FVX40" s="112"/>
      <c r="FVY40" s="112"/>
      <c r="FVZ40" s="112"/>
      <c r="FWA40" s="112"/>
      <c r="FWB40" s="112"/>
      <c r="FWC40" s="112"/>
      <c r="FWD40" s="112"/>
      <c r="FWE40" s="112"/>
      <c r="FWF40" s="112"/>
      <c r="FWG40" s="112"/>
      <c r="FWH40" s="112"/>
      <c r="FWI40" s="112"/>
      <c r="FWJ40" s="112"/>
      <c r="FWK40" s="112"/>
      <c r="FWL40" s="112"/>
      <c r="FWM40" s="112"/>
      <c r="FWN40" s="112"/>
      <c r="FWO40" s="112"/>
      <c r="FWP40" s="112"/>
      <c r="FWQ40" s="112"/>
      <c r="FWR40" s="112"/>
      <c r="FWS40" s="112"/>
      <c r="FWT40" s="112"/>
      <c r="FWU40" s="112"/>
      <c r="FWV40" s="112"/>
      <c r="FWW40" s="112"/>
      <c r="FWX40" s="112"/>
      <c r="FWY40" s="112"/>
      <c r="FWZ40" s="112"/>
      <c r="FXA40" s="112"/>
      <c r="FXB40" s="112"/>
      <c r="FXC40" s="112"/>
      <c r="FXD40" s="112"/>
      <c r="FXE40" s="112"/>
      <c r="FXF40" s="112"/>
      <c r="FXG40" s="112"/>
      <c r="FXH40" s="112"/>
      <c r="FXI40" s="112"/>
      <c r="FXJ40" s="112"/>
      <c r="FXK40" s="112"/>
      <c r="FXL40" s="112"/>
      <c r="FXM40" s="112"/>
      <c r="FXN40" s="112"/>
      <c r="FXO40" s="112"/>
      <c r="FXP40" s="112"/>
      <c r="FXQ40" s="112"/>
      <c r="FXR40" s="112"/>
      <c r="FXS40" s="112"/>
      <c r="FXT40" s="112"/>
      <c r="FXU40" s="112"/>
      <c r="FXV40" s="112"/>
      <c r="FXW40" s="112"/>
      <c r="FXX40" s="112"/>
      <c r="FXY40" s="112"/>
      <c r="FXZ40" s="112"/>
      <c r="FYA40" s="112"/>
      <c r="FYB40" s="112"/>
      <c r="FYC40" s="112"/>
      <c r="FYD40" s="112"/>
      <c r="FYE40" s="112"/>
      <c r="FYF40" s="112"/>
      <c r="FYG40" s="112"/>
      <c r="FYH40" s="112"/>
      <c r="FYI40" s="112"/>
      <c r="FYJ40" s="112"/>
      <c r="FYK40" s="112"/>
      <c r="FYL40" s="112"/>
      <c r="FYM40" s="112"/>
      <c r="FYN40" s="112"/>
      <c r="FYO40" s="112"/>
      <c r="FYP40" s="112"/>
      <c r="FYQ40" s="112"/>
      <c r="FYR40" s="112"/>
      <c r="FYS40" s="112"/>
      <c r="FYT40" s="112"/>
      <c r="FYU40" s="112"/>
      <c r="FYV40" s="112"/>
      <c r="FYW40" s="112"/>
      <c r="FYX40" s="112"/>
      <c r="FYY40" s="112"/>
      <c r="FYZ40" s="112"/>
      <c r="FZA40" s="112"/>
      <c r="FZB40" s="112"/>
      <c r="FZC40" s="112"/>
      <c r="FZD40" s="112"/>
      <c r="FZE40" s="112"/>
      <c r="FZF40" s="112"/>
      <c r="FZG40" s="112"/>
      <c r="FZH40" s="112"/>
      <c r="FZI40" s="112"/>
      <c r="FZJ40" s="112"/>
      <c r="FZK40" s="112"/>
      <c r="FZL40" s="112"/>
      <c r="FZM40" s="112"/>
      <c r="FZN40" s="112"/>
      <c r="FZO40" s="112"/>
      <c r="FZP40" s="112"/>
      <c r="FZQ40" s="112"/>
      <c r="FZR40" s="112"/>
      <c r="FZS40" s="112"/>
      <c r="FZT40" s="112"/>
      <c r="FZU40" s="112"/>
      <c r="FZV40" s="112"/>
      <c r="FZW40" s="112"/>
      <c r="FZX40" s="112"/>
      <c r="FZY40" s="112"/>
      <c r="FZZ40" s="112"/>
      <c r="GAA40" s="112"/>
      <c r="GAB40" s="112"/>
      <c r="GAC40" s="112"/>
      <c r="GAD40" s="112"/>
      <c r="GAE40" s="112"/>
      <c r="GAF40" s="112"/>
      <c r="GAG40" s="112"/>
      <c r="GAH40" s="112"/>
      <c r="GAI40" s="112"/>
      <c r="GAJ40" s="112"/>
      <c r="GAK40" s="112"/>
      <c r="GAL40" s="112"/>
      <c r="GAM40" s="112"/>
      <c r="GAN40" s="112"/>
      <c r="GAO40" s="112"/>
      <c r="GAP40" s="112"/>
      <c r="GAQ40" s="112"/>
      <c r="GAR40" s="112"/>
      <c r="GAS40" s="112"/>
      <c r="GAT40" s="112"/>
      <c r="GAU40" s="112"/>
      <c r="GAV40" s="112"/>
      <c r="GAW40" s="112"/>
      <c r="GAX40" s="112"/>
      <c r="GAY40" s="112"/>
      <c r="GAZ40" s="112"/>
      <c r="GBA40" s="112"/>
      <c r="GBB40" s="112"/>
      <c r="GBC40" s="112"/>
      <c r="GBD40" s="112"/>
      <c r="GBE40" s="112"/>
      <c r="GBF40" s="112"/>
      <c r="GBG40" s="112"/>
      <c r="GBH40" s="112"/>
      <c r="GBI40" s="112"/>
      <c r="GBJ40" s="112"/>
      <c r="GBK40" s="112"/>
      <c r="GBL40" s="112"/>
      <c r="GBM40" s="112"/>
      <c r="GBN40" s="112"/>
      <c r="GBO40" s="112"/>
      <c r="GBP40" s="112"/>
      <c r="GBQ40" s="112"/>
      <c r="GBR40" s="112"/>
      <c r="GBS40" s="112"/>
      <c r="GBT40" s="112"/>
      <c r="GBU40" s="112"/>
      <c r="GBV40" s="112"/>
      <c r="GBW40" s="112"/>
      <c r="GBX40" s="112"/>
      <c r="GBY40" s="112"/>
      <c r="GBZ40" s="112"/>
      <c r="GCA40" s="112"/>
      <c r="GCB40" s="112"/>
      <c r="GCC40" s="112"/>
      <c r="GCD40" s="112"/>
      <c r="GCE40" s="112"/>
      <c r="GCF40" s="112"/>
      <c r="GCG40" s="112"/>
      <c r="GCH40" s="112"/>
      <c r="GCI40" s="112"/>
      <c r="GCJ40" s="112"/>
      <c r="GCK40" s="112"/>
      <c r="GCL40" s="112"/>
      <c r="GCM40" s="112"/>
      <c r="GCN40" s="112"/>
      <c r="GCO40" s="112"/>
      <c r="GCP40" s="112"/>
      <c r="GCQ40" s="112"/>
      <c r="GCR40" s="112"/>
      <c r="GCS40" s="112"/>
      <c r="GCT40" s="112"/>
      <c r="GCU40" s="112"/>
      <c r="GCV40" s="112"/>
      <c r="GCW40" s="112"/>
      <c r="GCX40" s="112"/>
      <c r="GCY40" s="112"/>
      <c r="GCZ40" s="112"/>
      <c r="GDA40" s="112"/>
      <c r="GDB40" s="112"/>
      <c r="GDC40" s="112"/>
      <c r="GDD40" s="112"/>
      <c r="GDE40" s="112"/>
      <c r="GDF40" s="112"/>
      <c r="GDG40" s="112"/>
      <c r="GDH40" s="112"/>
      <c r="GDI40" s="112"/>
      <c r="GDJ40" s="112"/>
      <c r="GDK40" s="112"/>
      <c r="GDL40" s="112"/>
      <c r="GDM40" s="112"/>
      <c r="GDN40" s="112"/>
      <c r="GDO40" s="112"/>
      <c r="GDP40" s="112"/>
      <c r="GDQ40" s="112"/>
      <c r="GDR40" s="112"/>
      <c r="GDS40" s="112"/>
      <c r="GDT40" s="112"/>
      <c r="GDU40" s="112"/>
      <c r="GDV40" s="112"/>
      <c r="GDW40" s="112"/>
      <c r="GDX40" s="112"/>
      <c r="GDY40" s="112"/>
      <c r="GDZ40" s="112"/>
      <c r="GEA40" s="112"/>
      <c r="GEB40" s="112"/>
      <c r="GEC40" s="112"/>
      <c r="GED40" s="112"/>
      <c r="GEE40" s="112"/>
      <c r="GEF40" s="112"/>
      <c r="GEG40" s="112"/>
      <c r="GEH40" s="112"/>
      <c r="GEI40" s="112"/>
      <c r="GEJ40" s="112"/>
      <c r="GEK40" s="112"/>
      <c r="GEL40" s="112"/>
      <c r="GEM40" s="112"/>
      <c r="GEN40" s="112"/>
      <c r="GEO40" s="112"/>
      <c r="GEP40" s="112"/>
      <c r="GEQ40" s="112"/>
      <c r="GER40" s="112"/>
      <c r="GES40" s="112"/>
      <c r="GET40" s="112"/>
      <c r="GEU40" s="112"/>
      <c r="GEV40" s="112"/>
      <c r="GEW40" s="112"/>
      <c r="GEX40" s="112"/>
      <c r="GEY40" s="112"/>
      <c r="GEZ40" s="112"/>
      <c r="GFA40" s="112"/>
      <c r="GFB40" s="112"/>
      <c r="GFC40" s="112"/>
      <c r="GFD40" s="112"/>
      <c r="GFE40" s="112"/>
      <c r="GFF40" s="112"/>
      <c r="GFG40" s="112"/>
      <c r="GFH40" s="112"/>
      <c r="GFI40" s="112"/>
      <c r="GFJ40" s="112"/>
      <c r="GFK40" s="112"/>
      <c r="GFL40" s="112"/>
      <c r="GFM40" s="112"/>
      <c r="GFN40" s="112"/>
      <c r="GFO40" s="112"/>
      <c r="GFP40" s="112"/>
      <c r="GFQ40" s="112"/>
      <c r="GFR40" s="112"/>
      <c r="GFS40" s="112"/>
      <c r="GFT40" s="112"/>
      <c r="GFU40" s="112"/>
      <c r="GFV40" s="112"/>
      <c r="GFW40" s="112"/>
      <c r="GFX40" s="112"/>
      <c r="GFY40" s="112"/>
      <c r="GFZ40" s="112"/>
      <c r="GGA40" s="112"/>
      <c r="GGB40" s="112"/>
      <c r="GGC40" s="112"/>
      <c r="GGD40" s="112"/>
      <c r="GGE40" s="112"/>
      <c r="GGF40" s="112"/>
      <c r="GGG40" s="112"/>
      <c r="GGH40" s="112"/>
      <c r="GGI40" s="112"/>
      <c r="GGJ40" s="112"/>
      <c r="GGK40" s="112"/>
      <c r="GGL40" s="112"/>
      <c r="GGM40" s="112"/>
      <c r="GGN40" s="112"/>
      <c r="GGO40" s="112"/>
      <c r="GGP40" s="112"/>
      <c r="GGQ40" s="112"/>
      <c r="GGR40" s="112"/>
      <c r="GGS40" s="112"/>
      <c r="GGT40" s="112"/>
      <c r="GGU40" s="112"/>
      <c r="GGV40" s="112"/>
      <c r="GGW40" s="112"/>
      <c r="GGX40" s="112"/>
      <c r="GGY40" s="112"/>
      <c r="GGZ40" s="112"/>
      <c r="GHA40" s="112"/>
      <c r="GHB40" s="112"/>
      <c r="GHC40" s="112"/>
      <c r="GHD40" s="112"/>
      <c r="GHE40" s="112"/>
      <c r="GHF40" s="112"/>
      <c r="GHG40" s="112"/>
      <c r="GHH40" s="112"/>
      <c r="GHI40" s="112"/>
      <c r="GHJ40" s="112"/>
      <c r="GHK40" s="112"/>
      <c r="GHL40" s="112"/>
      <c r="GHM40" s="112"/>
      <c r="GHN40" s="112"/>
      <c r="GHO40" s="112"/>
      <c r="GHP40" s="112"/>
      <c r="GHQ40" s="112"/>
      <c r="GHR40" s="112"/>
      <c r="GHS40" s="112"/>
      <c r="GHT40" s="112"/>
      <c r="GHU40" s="112"/>
      <c r="GHV40" s="112"/>
      <c r="GHW40" s="112"/>
      <c r="GHX40" s="112"/>
      <c r="GHY40" s="112"/>
      <c r="GHZ40" s="112"/>
      <c r="GIA40" s="112"/>
      <c r="GIB40" s="112"/>
      <c r="GIC40" s="112"/>
      <c r="GID40" s="112"/>
      <c r="GIE40" s="112"/>
      <c r="GIF40" s="112"/>
      <c r="GIG40" s="112"/>
      <c r="GIH40" s="112"/>
      <c r="GII40" s="112"/>
      <c r="GIJ40" s="112"/>
      <c r="GIK40" s="112"/>
      <c r="GIL40" s="112"/>
      <c r="GIM40" s="112"/>
      <c r="GIN40" s="112"/>
      <c r="GIO40" s="112"/>
      <c r="GIP40" s="112"/>
      <c r="GIQ40" s="112"/>
      <c r="GIR40" s="112"/>
      <c r="GIS40" s="112"/>
      <c r="GIT40" s="112"/>
      <c r="GIU40" s="112"/>
      <c r="GIV40" s="112"/>
      <c r="GIW40" s="112"/>
      <c r="GIX40" s="112"/>
      <c r="GIY40" s="112"/>
      <c r="GIZ40" s="112"/>
      <c r="GJA40" s="112"/>
      <c r="GJB40" s="112"/>
      <c r="GJC40" s="112"/>
      <c r="GJD40" s="112"/>
      <c r="GJE40" s="112"/>
      <c r="GJF40" s="112"/>
      <c r="GJG40" s="112"/>
      <c r="GJH40" s="112"/>
      <c r="GJI40" s="112"/>
      <c r="GJJ40" s="112"/>
      <c r="GJK40" s="112"/>
      <c r="GJL40" s="112"/>
      <c r="GJM40" s="112"/>
      <c r="GJN40" s="112"/>
      <c r="GJO40" s="112"/>
      <c r="GJP40" s="112"/>
      <c r="GJQ40" s="112"/>
      <c r="GJR40" s="112"/>
      <c r="GJS40" s="112"/>
      <c r="GJT40" s="112"/>
      <c r="GJU40" s="112"/>
      <c r="GJV40" s="112"/>
      <c r="GJW40" s="112"/>
      <c r="GJX40" s="112"/>
      <c r="GJY40" s="112"/>
      <c r="GJZ40" s="112"/>
      <c r="GKA40" s="112"/>
      <c r="GKB40" s="112"/>
      <c r="GKC40" s="112"/>
      <c r="GKD40" s="112"/>
      <c r="GKE40" s="112"/>
      <c r="GKF40" s="112"/>
      <c r="GKG40" s="112"/>
      <c r="GKH40" s="112"/>
      <c r="GKI40" s="112"/>
      <c r="GKJ40" s="112"/>
      <c r="GKK40" s="112"/>
      <c r="GKL40" s="112"/>
      <c r="GKM40" s="112"/>
      <c r="GKN40" s="112"/>
      <c r="GKO40" s="112"/>
      <c r="GKP40" s="112"/>
      <c r="GKQ40" s="112"/>
      <c r="GKR40" s="112"/>
      <c r="GKS40" s="112"/>
      <c r="GKT40" s="112"/>
      <c r="GKU40" s="112"/>
      <c r="GKV40" s="112"/>
      <c r="GKW40" s="112"/>
      <c r="GKX40" s="112"/>
      <c r="GKY40" s="112"/>
      <c r="GKZ40" s="112"/>
      <c r="GLA40" s="112"/>
      <c r="GLB40" s="112"/>
      <c r="GLC40" s="112"/>
      <c r="GLD40" s="112"/>
      <c r="GLE40" s="112"/>
      <c r="GLF40" s="112"/>
      <c r="GLG40" s="112"/>
      <c r="GLH40" s="112"/>
      <c r="GLI40" s="112"/>
      <c r="GLJ40" s="112"/>
      <c r="GLK40" s="112"/>
      <c r="GLL40" s="112"/>
      <c r="GLM40" s="112"/>
      <c r="GLN40" s="112"/>
      <c r="GLO40" s="112"/>
      <c r="GLP40" s="112"/>
      <c r="GLQ40" s="112"/>
      <c r="GLR40" s="112"/>
      <c r="GLS40" s="112"/>
      <c r="GLT40" s="112"/>
      <c r="GLU40" s="112"/>
      <c r="GLV40" s="112"/>
      <c r="GLW40" s="112"/>
      <c r="GLX40" s="112"/>
      <c r="GLY40" s="112"/>
      <c r="GLZ40" s="112"/>
      <c r="GMA40" s="112"/>
      <c r="GMB40" s="112"/>
      <c r="GMC40" s="112"/>
      <c r="GMD40" s="112"/>
      <c r="GME40" s="112"/>
      <c r="GMF40" s="112"/>
      <c r="GMG40" s="112"/>
      <c r="GMH40" s="112"/>
      <c r="GMI40" s="112"/>
      <c r="GMJ40" s="112"/>
      <c r="GMK40" s="112"/>
      <c r="GML40" s="112"/>
      <c r="GMM40" s="112"/>
      <c r="GMN40" s="112"/>
      <c r="GMO40" s="112"/>
      <c r="GMP40" s="112"/>
      <c r="GMQ40" s="112"/>
      <c r="GMR40" s="112"/>
      <c r="GMS40" s="112"/>
      <c r="GMT40" s="112"/>
      <c r="GMU40" s="112"/>
      <c r="GMV40" s="112"/>
      <c r="GMW40" s="112"/>
      <c r="GMX40" s="112"/>
      <c r="GMY40" s="112"/>
      <c r="GMZ40" s="112"/>
      <c r="GNA40" s="112"/>
      <c r="GNB40" s="112"/>
      <c r="GNC40" s="112"/>
      <c r="GND40" s="112"/>
      <c r="GNE40" s="112"/>
      <c r="GNF40" s="112"/>
      <c r="GNG40" s="112"/>
      <c r="GNH40" s="112"/>
      <c r="GNI40" s="112"/>
      <c r="GNJ40" s="112"/>
      <c r="GNK40" s="112"/>
      <c r="GNL40" s="112"/>
      <c r="GNM40" s="112"/>
      <c r="GNN40" s="112"/>
      <c r="GNO40" s="112"/>
      <c r="GNP40" s="112"/>
      <c r="GNQ40" s="112"/>
      <c r="GNR40" s="112"/>
      <c r="GNS40" s="112"/>
      <c r="GNT40" s="112"/>
      <c r="GNU40" s="112"/>
      <c r="GNV40" s="112"/>
      <c r="GNW40" s="112"/>
      <c r="GNX40" s="112"/>
      <c r="GNY40" s="112"/>
      <c r="GNZ40" s="112"/>
      <c r="GOA40" s="112"/>
      <c r="GOB40" s="112"/>
      <c r="GOC40" s="112"/>
      <c r="GOD40" s="112"/>
      <c r="GOE40" s="112"/>
      <c r="GOF40" s="112"/>
      <c r="GOG40" s="112"/>
      <c r="GOH40" s="112"/>
      <c r="GOI40" s="112"/>
      <c r="GOJ40" s="112"/>
      <c r="GOK40" s="112"/>
      <c r="GOL40" s="112"/>
      <c r="GOM40" s="112"/>
      <c r="GON40" s="112"/>
      <c r="GOO40" s="112"/>
      <c r="GOP40" s="112"/>
      <c r="GOQ40" s="112"/>
      <c r="GOR40" s="112"/>
      <c r="GOS40" s="112"/>
      <c r="GOT40" s="112"/>
      <c r="GOU40" s="112"/>
      <c r="GOV40" s="112"/>
      <c r="GOW40" s="112"/>
      <c r="GOX40" s="112"/>
      <c r="GOY40" s="112"/>
      <c r="GOZ40" s="112"/>
      <c r="GPA40" s="112"/>
      <c r="GPB40" s="112"/>
      <c r="GPC40" s="112"/>
      <c r="GPD40" s="112"/>
      <c r="GPE40" s="112"/>
      <c r="GPF40" s="112"/>
      <c r="GPG40" s="112"/>
      <c r="GPH40" s="112"/>
      <c r="GPI40" s="112"/>
      <c r="GPJ40" s="112"/>
      <c r="GPK40" s="112"/>
      <c r="GPL40" s="112"/>
      <c r="GPM40" s="112"/>
      <c r="GPN40" s="112"/>
      <c r="GPO40" s="112"/>
      <c r="GPP40" s="112"/>
      <c r="GPQ40" s="112"/>
      <c r="GPR40" s="112"/>
      <c r="GPS40" s="112"/>
      <c r="GPT40" s="112"/>
      <c r="GPU40" s="112"/>
      <c r="GPV40" s="112"/>
      <c r="GPW40" s="112"/>
      <c r="GPX40" s="112"/>
      <c r="GPY40" s="112"/>
      <c r="GPZ40" s="112"/>
      <c r="GQA40" s="112"/>
      <c r="GQB40" s="112"/>
      <c r="GQC40" s="112"/>
      <c r="GQD40" s="112"/>
      <c r="GQE40" s="112"/>
      <c r="GQF40" s="112"/>
      <c r="GQG40" s="112"/>
      <c r="GQH40" s="112"/>
      <c r="GQI40" s="112"/>
      <c r="GQJ40" s="112"/>
      <c r="GQK40" s="112"/>
      <c r="GQL40" s="112"/>
      <c r="GQM40" s="112"/>
      <c r="GQN40" s="112"/>
      <c r="GQO40" s="112"/>
      <c r="GQP40" s="112"/>
      <c r="GQQ40" s="112"/>
      <c r="GQR40" s="112"/>
      <c r="GQS40" s="112"/>
      <c r="GQT40" s="112"/>
      <c r="GQU40" s="112"/>
      <c r="GQV40" s="112"/>
      <c r="GQW40" s="112"/>
      <c r="GQX40" s="112"/>
      <c r="GQY40" s="112"/>
      <c r="GQZ40" s="112"/>
      <c r="GRA40" s="112"/>
      <c r="GRB40" s="112"/>
      <c r="GRC40" s="112"/>
      <c r="GRD40" s="112"/>
      <c r="GRE40" s="112"/>
      <c r="GRF40" s="112"/>
      <c r="GRG40" s="112"/>
      <c r="GRH40" s="112"/>
      <c r="GRI40" s="112"/>
      <c r="GRJ40" s="112"/>
      <c r="GRK40" s="112"/>
      <c r="GRL40" s="112"/>
      <c r="GRM40" s="112"/>
      <c r="GRN40" s="112"/>
      <c r="GRO40" s="112"/>
      <c r="GRP40" s="112"/>
      <c r="GRQ40" s="112"/>
      <c r="GRR40" s="112"/>
      <c r="GRS40" s="112"/>
      <c r="GRT40" s="112"/>
      <c r="GRU40" s="112"/>
      <c r="GRV40" s="112"/>
      <c r="GRW40" s="112"/>
      <c r="GRX40" s="112"/>
      <c r="GRY40" s="112"/>
      <c r="GRZ40" s="112"/>
      <c r="GSA40" s="112"/>
      <c r="GSB40" s="112"/>
      <c r="GSC40" s="112"/>
      <c r="GSD40" s="112"/>
      <c r="GSE40" s="112"/>
      <c r="GSF40" s="112"/>
      <c r="GSG40" s="112"/>
      <c r="GSH40" s="112"/>
      <c r="GSI40" s="112"/>
      <c r="GSJ40" s="112"/>
      <c r="GSK40" s="112"/>
      <c r="GSL40" s="112"/>
      <c r="GSM40" s="112"/>
      <c r="GSN40" s="112"/>
      <c r="GSO40" s="112"/>
      <c r="GSP40" s="112"/>
      <c r="GSQ40" s="112"/>
      <c r="GSR40" s="112"/>
      <c r="GSS40" s="112"/>
      <c r="GST40" s="112"/>
      <c r="GSU40" s="112"/>
      <c r="GSV40" s="112"/>
      <c r="GSW40" s="112"/>
      <c r="GSX40" s="112"/>
      <c r="GSY40" s="112"/>
      <c r="GSZ40" s="112"/>
      <c r="GTA40" s="112"/>
      <c r="GTB40" s="112"/>
      <c r="GTC40" s="112"/>
      <c r="GTD40" s="112"/>
      <c r="GTE40" s="112"/>
      <c r="GTF40" s="112"/>
      <c r="GTG40" s="112"/>
      <c r="GTH40" s="112"/>
      <c r="GTI40" s="112"/>
      <c r="GTJ40" s="112"/>
      <c r="GTK40" s="112"/>
      <c r="GTL40" s="112"/>
      <c r="GTM40" s="112"/>
      <c r="GTN40" s="112"/>
      <c r="GTO40" s="112"/>
      <c r="GTP40" s="112"/>
      <c r="GTQ40" s="112"/>
      <c r="GTR40" s="112"/>
      <c r="GTS40" s="112"/>
      <c r="GTT40" s="112"/>
      <c r="GTU40" s="112"/>
      <c r="GTV40" s="112"/>
      <c r="GTW40" s="112"/>
      <c r="GTX40" s="112"/>
      <c r="GTY40" s="112"/>
      <c r="GTZ40" s="112"/>
      <c r="GUA40" s="112"/>
      <c r="GUB40" s="112"/>
      <c r="GUC40" s="112"/>
      <c r="GUD40" s="112"/>
      <c r="GUE40" s="112"/>
      <c r="GUF40" s="112"/>
      <c r="GUG40" s="112"/>
      <c r="GUH40" s="112"/>
      <c r="GUI40" s="112"/>
      <c r="GUJ40" s="112"/>
      <c r="GUK40" s="112"/>
      <c r="GUL40" s="112"/>
      <c r="GUM40" s="112"/>
      <c r="GUN40" s="112"/>
      <c r="GUO40" s="112"/>
      <c r="GUP40" s="112"/>
      <c r="GUQ40" s="112"/>
      <c r="GUR40" s="112"/>
      <c r="GUS40" s="112"/>
      <c r="GUT40" s="112"/>
      <c r="GUU40" s="112"/>
      <c r="GUV40" s="112"/>
      <c r="GUW40" s="112"/>
      <c r="GUX40" s="112"/>
      <c r="GUY40" s="112"/>
      <c r="GUZ40" s="112"/>
      <c r="GVA40" s="112"/>
      <c r="GVB40" s="112"/>
      <c r="GVC40" s="112"/>
      <c r="GVD40" s="112"/>
      <c r="GVE40" s="112"/>
      <c r="GVF40" s="112"/>
      <c r="GVG40" s="112"/>
      <c r="GVH40" s="112"/>
      <c r="GVI40" s="112"/>
      <c r="GVJ40" s="112"/>
      <c r="GVK40" s="112"/>
      <c r="GVL40" s="112"/>
      <c r="GVM40" s="112"/>
      <c r="GVN40" s="112"/>
      <c r="GVO40" s="112"/>
      <c r="GVP40" s="112"/>
      <c r="GVQ40" s="112"/>
      <c r="GVR40" s="112"/>
      <c r="GVS40" s="112"/>
      <c r="GVT40" s="112"/>
      <c r="GVU40" s="112"/>
      <c r="GVV40" s="112"/>
      <c r="GVW40" s="112"/>
      <c r="GVX40" s="112"/>
      <c r="GVY40" s="112"/>
      <c r="GVZ40" s="112"/>
      <c r="GWA40" s="112"/>
      <c r="GWB40" s="112"/>
      <c r="GWC40" s="112"/>
      <c r="GWD40" s="112"/>
      <c r="GWE40" s="112"/>
      <c r="GWF40" s="112"/>
      <c r="GWG40" s="112"/>
      <c r="GWH40" s="112"/>
      <c r="GWI40" s="112"/>
      <c r="GWJ40" s="112"/>
      <c r="GWK40" s="112"/>
      <c r="GWL40" s="112"/>
      <c r="GWM40" s="112"/>
      <c r="GWN40" s="112"/>
      <c r="GWO40" s="112"/>
      <c r="GWP40" s="112"/>
      <c r="GWQ40" s="112"/>
      <c r="GWR40" s="112"/>
      <c r="GWS40" s="112"/>
      <c r="GWT40" s="112"/>
      <c r="GWU40" s="112"/>
      <c r="GWV40" s="112"/>
      <c r="GWW40" s="112"/>
      <c r="GWX40" s="112"/>
      <c r="GWY40" s="112"/>
      <c r="GWZ40" s="112"/>
      <c r="GXA40" s="112"/>
      <c r="GXB40" s="112"/>
      <c r="GXC40" s="112"/>
      <c r="GXD40" s="112"/>
      <c r="GXE40" s="112"/>
      <c r="GXF40" s="112"/>
      <c r="GXG40" s="112"/>
      <c r="GXH40" s="112"/>
      <c r="GXI40" s="112"/>
      <c r="GXJ40" s="112"/>
      <c r="GXK40" s="112"/>
      <c r="GXL40" s="112"/>
      <c r="GXM40" s="112"/>
      <c r="GXN40" s="112"/>
      <c r="GXO40" s="112"/>
      <c r="GXP40" s="112"/>
      <c r="GXQ40" s="112"/>
      <c r="GXR40" s="112"/>
      <c r="GXS40" s="112"/>
      <c r="GXT40" s="112"/>
      <c r="GXU40" s="112"/>
      <c r="GXV40" s="112"/>
      <c r="GXW40" s="112"/>
      <c r="GXX40" s="112"/>
      <c r="GXY40" s="112"/>
      <c r="GXZ40" s="112"/>
      <c r="GYA40" s="112"/>
      <c r="GYB40" s="112"/>
      <c r="GYC40" s="112"/>
      <c r="GYD40" s="112"/>
      <c r="GYE40" s="112"/>
      <c r="GYF40" s="112"/>
      <c r="GYG40" s="112"/>
      <c r="GYH40" s="112"/>
      <c r="GYI40" s="112"/>
      <c r="GYJ40" s="112"/>
      <c r="GYK40" s="112"/>
      <c r="GYL40" s="112"/>
      <c r="GYM40" s="112"/>
      <c r="GYN40" s="112"/>
      <c r="GYO40" s="112"/>
      <c r="GYP40" s="112"/>
      <c r="GYQ40" s="112"/>
      <c r="GYR40" s="112"/>
      <c r="GYS40" s="112"/>
      <c r="GYT40" s="112"/>
      <c r="GYU40" s="112"/>
      <c r="GYV40" s="112"/>
      <c r="GYW40" s="112"/>
      <c r="GYX40" s="112"/>
      <c r="GYY40" s="112"/>
      <c r="GYZ40" s="112"/>
      <c r="GZA40" s="112"/>
      <c r="GZB40" s="112"/>
      <c r="GZC40" s="112"/>
      <c r="GZD40" s="112"/>
      <c r="GZE40" s="112"/>
      <c r="GZF40" s="112"/>
      <c r="GZG40" s="112"/>
      <c r="GZH40" s="112"/>
      <c r="GZI40" s="112"/>
      <c r="GZJ40" s="112"/>
      <c r="GZK40" s="112"/>
      <c r="GZL40" s="112"/>
      <c r="GZM40" s="112"/>
      <c r="GZN40" s="112"/>
      <c r="GZO40" s="112"/>
      <c r="GZP40" s="112"/>
      <c r="GZQ40" s="112"/>
      <c r="GZR40" s="112"/>
      <c r="GZS40" s="112"/>
      <c r="GZT40" s="112"/>
      <c r="GZU40" s="112"/>
      <c r="GZV40" s="112"/>
      <c r="GZW40" s="112"/>
      <c r="GZX40" s="112"/>
      <c r="GZY40" s="112"/>
      <c r="GZZ40" s="112"/>
      <c r="HAA40" s="112"/>
      <c r="HAB40" s="112"/>
      <c r="HAC40" s="112"/>
      <c r="HAD40" s="112"/>
      <c r="HAE40" s="112"/>
      <c r="HAF40" s="112"/>
      <c r="HAG40" s="112"/>
      <c r="HAH40" s="112"/>
      <c r="HAI40" s="112"/>
      <c r="HAJ40" s="112"/>
      <c r="HAK40" s="112"/>
      <c r="HAL40" s="112"/>
      <c r="HAM40" s="112"/>
      <c r="HAN40" s="112"/>
      <c r="HAO40" s="112"/>
      <c r="HAP40" s="112"/>
      <c r="HAQ40" s="112"/>
      <c r="HAR40" s="112"/>
      <c r="HAS40" s="112"/>
      <c r="HAT40" s="112"/>
      <c r="HAU40" s="112"/>
      <c r="HAV40" s="112"/>
      <c r="HAW40" s="112"/>
      <c r="HAX40" s="112"/>
      <c r="HAY40" s="112"/>
      <c r="HAZ40" s="112"/>
      <c r="HBA40" s="112"/>
      <c r="HBB40" s="112"/>
      <c r="HBC40" s="112"/>
      <c r="HBD40" s="112"/>
      <c r="HBE40" s="112"/>
      <c r="HBF40" s="112"/>
      <c r="HBG40" s="112"/>
      <c r="HBH40" s="112"/>
      <c r="HBI40" s="112"/>
      <c r="HBJ40" s="112"/>
      <c r="HBK40" s="112"/>
      <c r="HBL40" s="112"/>
      <c r="HBM40" s="112"/>
      <c r="HBN40" s="112"/>
      <c r="HBO40" s="112"/>
      <c r="HBP40" s="112"/>
      <c r="HBQ40" s="112"/>
      <c r="HBR40" s="112"/>
      <c r="HBS40" s="112"/>
      <c r="HBT40" s="112"/>
      <c r="HBU40" s="112"/>
      <c r="HBV40" s="112"/>
      <c r="HBW40" s="112"/>
      <c r="HBX40" s="112"/>
      <c r="HBY40" s="112"/>
      <c r="HBZ40" s="112"/>
      <c r="HCA40" s="112"/>
      <c r="HCB40" s="112"/>
      <c r="HCC40" s="112"/>
      <c r="HCD40" s="112"/>
      <c r="HCE40" s="112"/>
      <c r="HCF40" s="112"/>
      <c r="HCG40" s="112"/>
      <c r="HCH40" s="112"/>
      <c r="HCI40" s="112"/>
      <c r="HCJ40" s="112"/>
      <c r="HCK40" s="112"/>
      <c r="HCL40" s="112"/>
      <c r="HCM40" s="112"/>
      <c r="HCN40" s="112"/>
      <c r="HCO40" s="112"/>
      <c r="HCP40" s="112"/>
      <c r="HCQ40" s="112"/>
      <c r="HCR40" s="112"/>
      <c r="HCS40" s="112"/>
      <c r="HCT40" s="112"/>
      <c r="HCU40" s="112"/>
      <c r="HCV40" s="112"/>
      <c r="HCW40" s="112"/>
      <c r="HCX40" s="112"/>
      <c r="HCY40" s="112"/>
      <c r="HCZ40" s="112"/>
      <c r="HDA40" s="112"/>
      <c r="HDB40" s="112"/>
      <c r="HDC40" s="112"/>
      <c r="HDD40" s="112"/>
      <c r="HDE40" s="112"/>
      <c r="HDF40" s="112"/>
      <c r="HDG40" s="112"/>
      <c r="HDH40" s="112"/>
      <c r="HDI40" s="112"/>
      <c r="HDJ40" s="112"/>
      <c r="HDK40" s="112"/>
      <c r="HDL40" s="112"/>
      <c r="HDM40" s="112"/>
      <c r="HDN40" s="112"/>
      <c r="HDO40" s="112"/>
      <c r="HDP40" s="112"/>
      <c r="HDQ40" s="112"/>
      <c r="HDR40" s="112"/>
      <c r="HDS40" s="112"/>
      <c r="HDT40" s="112"/>
      <c r="HDU40" s="112"/>
      <c r="HDV40" s="112"/>
      <c r="HDW40" s="112"/>
      <c r="HDX40" s="112"/>
      <c r="HDY40" s="112"/>
      <c r="HDZ40" s="112"/>
      <c r="HEA40" s="112"/>
      <c r="HEB40" s="112"/>
      <c r="HEC40" s="112"/>
      <c r="HED40" s="112"/>
      <c r="HEE40" s="112"/>
      <c r="HEF40" s="112"/>
      <c r="HEG40" s="112"/>
      <c r="HEH40" s="112"/>
      <c r="HEI40" s="112"/>
      <c r="HEJ40" s="112"/>
      <c r="HEK40" s="112"/>
      <c r="HEL40" s="112"/>
      <c r="HEM40" s="112"/>
      <c r="HEN40" s="112"/>
      <c r="HEO40" s="112"/>
      <c r="HEP40" s="112"/>
      <c r="HEQ40" s="112"/>
      <c r="HER40" s="112"/>
      <c r="HES40" s="112"/>
      <c r="HET40" s="112"/>
      <c r="HEU40" s="112"/>
      <c r="HEV40" s="112"/>
      <c r="HEW40" s="112"/>
      <c r="HEX40" s="112"/>
      <c r="HEY40" s="112"/>
      <c r="HEZ40" s="112"/>
      <c r="HFA40" s="112"/>
      <c r="HFB40" s="112"/>
      <c r="HFC40" s="112"/>
      <c r="HFD40" s="112"/>
      <c r="HFE40" s="112"/>
      <c r="HFF40" s="112"/>
      <c r="HFG40" s="112"/>
      <c r="HFH40" s="112"/>
      <c r="HFI40" s="112"/>
      <c r="HFJ40" s="112"/>
      <c r="HFK40" s="112"/>
      <c r="HFL40" s="112"/>
      <c r="HFM40" s="112"/>
      <c r="HFN40" s="112"/>
      <c r="HFO40" s="112"/>
      <c r="HFP40" s="112"/>
      <c r="HFQ40" s="112"/>
      <c r="HFR40" s="112"/>
      <c r="HFS40" s="112"/>
      <c r="HFT40" s="112"/>
      <c r="HFU40" s="112"/>
      <c r="HFV40" s="112"/>
      <c r="HFW40" s="112"/>
      <c r="HFX40" s="112"/>
      <c r="HFY40" s="112"/>
      <c r="HFZ40" s="112"/>
      <c r="HGA40" s="112"/>
      <c r="HGB40" s="112"/>
      <c r="HGC40" s="112"/>
      <c r="HGD40" s="112"/>
      <c r="HGE40" s="112"/>
      <c r="HGF40" s="112"/>
      <c r="HGG40" s="112"/>
      <c r="HGH40" s="112"/>
      <c r="HGI40" s="112"/>
      <c r="HGJ40" s="112"/>
      <c r="HGK40" s="112"/>
      <c r="HGL40" s="112"/>
      <c r="HGM40" s="112"/>
      <c r="HGN40" s="112"/>
      <c r="HGO40" s="112"/>
      <c r="HGP40" s="112"/>
      <c r="HGQ40" s="112"/>
      <c r="HGR40" s="112"/>
      <c r="HGS40" s="112"/>
      <c r="HGT40" s="112"/>
      <c r="HGU40" s="112"/>
      <c r="HGV40" s="112"/>
      <c r="HGW40" s="112"/>
      <c r="HGX40" s="112"/>
      <c r="HGY40" s="112"/>
      <c r="HGZ40" s="112"/>
      <c r="HHA40" s="112"/>
      <c r="HHB40" s="112"/>
      <c r="HHC40" s="112"/>
      <c r="HHD40" s="112"/>
      <c r="HHE40" s="112"/>
      <c r="HHF40" s="112"/>
      <c r="HHG40" s="112"/>
      <c r="HHH40" s="112"/>
      <c r="HHI40" s="112"/>
      <c r="HHJ40" s="112"/>
      <c r="HHK40" s="112"/>
      <c r="HHL40" s="112"/>
      <c r="HHM40" s="112"/>
      <c r="HHN40" s="112"/>
      <c r="HHO40" s="112"/>
      <c r="HHP40" s="112"/>
      <c r="HHQ40" s="112"/>
      <c r="HHR40" s="112"/>
      <c r="HHS40" s="112"/>
      <c r="HHT40" s="112"/>
      <c r="HHU40" s="112"/>
      <c r="HHV40" s="112"/>
      <c r="HHW40" s="112"/>
      <c r="HHX40" s="112"/>
      <c r="HHY40" s="112"/>
      <c r="HHZ40" s="112"/>
      <c r="HIA40" s="112"/>
      <c r="HIB40" s="112"/>
      <c r="HIC40" s="112"/>
      <c r="HID40" s="112"/>
      <c r="HIE40" s="112"/>
      <c r="HIF40" s="112"/>
      <c r="HIG40" s="112"/>
      <c r="HIH40" s="112"/>
      <c r="HII40" s="112"/>
      <c r="HIJ40" s="112"/>
      <c r="HIK40" s="112"/>
      <c r="HIL40" s="112"/>
      <c r="HIM40" s="112"/>
      <c r="HIN40" s="112"/>
      <c r="HIO40" s="112"/>
      <c r="HIP40" s="112"/>
      <c r="HIQ40" s="112"/>
      <c r="HIR40" s="112"/>
      <c r="HIS40" s="112"/>
      <c r="HIT40" s="112"/>
      <c r="HIU40" s="112"/>
      <c r="HIV40" s="112"/>
      <c r="HIW40" s="112"/>
      <c r="HIX40" s="112"/>
      <c r="HIY40" s="112"/>
      <c r="HIZ40" s="112"/>
      <c r="HJA40" s="112"/>
      <c r="HJB40" s="112"/>
      <c r="HJC40" s="112"/>
      <c r="HJD40" s="112"/>
      <c r="HJE40" s="112"/>
      <c r="HJF40" s="112"/>
      <c r="HJG40" s="112"/>
      <c r="HJH40" s="112"/>
      <c r="HJI40" s="112"/>
      <c r="HJJ40" s="112"/>
      <c r="HJK40" s="112"/>
      <c r="HJL40" s="112"/>
      <c r="HJM40" s="112"/>
      <c r="HJN40" s="112"/>
      <c r="HJO40" s="112"/>
      <c r="HJP40" s="112"/>
      <c r="HJQ40" s="112"/>
      <c r="HJR40" s="112"/>
      <c r="HJS40" s="112"/>
      <c r="HJT40" s="112"/>
      <c r="HJU40" s="112"/>
      <c r="HJV40" s="112"/>
      <c r="HJW40" s="112"/>
      <c r="HJX40" s="112"/>
      <c r="HJY40" s="112"/>
      <c r="HJZ40" s="112"/>
      <c r="HKA40" s="112"/>
      <c r="HKB40" s="112"/>
      <c r="HKC40" s="112"/>
      <c r="HKD40" s="112"/>
      <c r="HKE40" s="112"/>
      <c r="HKF40" s="112"/>
      <c r="HKG40" s="112"/>
      <c r="HKH40" s="112"/>
      <c r="HKI40" s="112"/>
      <c r="HKJ40" s="112"/>
      <c r="HKK40" s="112"/>
      <c r="HKL40" s="112"/>
      <c r="HKM40" s="112"/>
      <c r="HKN40" s="112"/>
      <c r="HKO40" s="112"/>
      <c r="HKP40" s="112"/>
      <c r="HKQ40" s="112"/>
      <c r="HKR40" s="112"/>
      <c r="HKS40" s="112"/>
      <c r="HKT40" s="112"/>
      <c r="HKU40" s="112"/>
      <c r="HKV40" s="112"/>
      <c r="HKW40" s="112"/>
      <c r="HKX40" s="112"/>
      <c r="HKY40" s="112"/>
      <c r="HKZ40" s="112"/>
      <c r="HLA40" s="112"/>
      <c r="HLB40" s="112"/>
      <c r="HLC40" s="112"/>
      <c r="HLD40" s="112"/>
      <c r="HLE40" s="112"/>
      <c r="HLF40" s="112"/>
      <c r="HLG40" s="112"/>
      <c r="HLH40" s="112"/>
      <c r="HLI40" s="112"/>
      <c r="HLJ40" s="112"/>
      <c r="HLK40" s="112"/>
      <c r="HLL40" s="112"/>
      <c r="HLM40" s="112"/>
      <c r="HLN40" s="112"/>
      <c r="HLO40" s="112"/>
      <c r="HLP40" s="112"/>
      <c r="HLQ40" s="112"/>
      <c r="HLR40" s="112"/>
      <c r="HLS40" s="112"/>
      <c r="HLT40" s="112"/>
      <c r="HLU40" s="112"/>
      <c r="HLV40" s="112"/>
      <c r="HLW40" s="112"/>
      <c r="HLX40" s="112"/>
      <c r="HLY40" s="112"/>
      <c r="HLZ40" s="112"/>
      <c r="HMA40" s="112"/>
      <c r="HMB40" s="112"/>
      <c r="HMC40" s="112"/>
      <c r="HMD40" s="112"/>
      <c r="HME40" s="112"/>
      <c r="HMF40" s="112"/>
      <c r="HMG40" s="112"/>
      <c r="HMH40" s="112"/>
      <c r="HMI40" s="112"/>
      <c r="HMJ40" s="112"/>
      <c r="HMK40" s="112"/>
      <c r="HML40" s="112"/>
      <c r="HMM40" s="112"/>
      <c r="HMN40" s="112"/>
      <c r="HMO40" s="112"/>
      <c r="HMP40" s="112"/>
      <c r="HMQ40" s="112"/>
      <c r="HMR40" s="112"/>
      <c r="HMS40" s="112"/>
      <c r="HMT40" s="112"/>
      <c r="HMU40" s="112"/>
      <c r="HMV40" s="112"/>
      <c r="HMW40" s="112"/>
      <c r="HMX40" s="112"/>
      <c r="HMY40" s="112"/>
      <c r="HMZ40" s="112"/>
      <c r="HNA40" s="112"/>
      <c r="HNB40" s="112"/>
      <c r="HNC40" s="112"/>
      <c r="HND40" s="112"/>
      <c r="HNE40" s="112"/>
      <c r="HNF40" s="112"/>
      <c r="HNG40" s="112"/>
      <c r="HNH40" s="112"/>
      <c r="HNI40" s="112"/>
      <c r="HNJ40" s="112"/>
      <c r="HNK40" s="112"/>
      <c r="HNL40" s="112"/>
      <c r="HNM40" s="112"/>
      <c r="HNN40" s="112"/>
      <c r="HNO40" s="112"/>
      <c r="HNP40" s="112"/>
      <c r="HNQ40" s="112"/>
      <c r="HNR40" s="112"/>
      <c r="HNS40" s="112"/>
      <c r="HNT40" s="112"/>
      <c r="HNU40" s="112"/>
      <c r="HNV40" s="112"/>
      <c r="HNW40" s="112"/>
      <c r="HNX40" s="112"/>
      <c r="HNY40" s="112"/>
      <c r="HNZ40" s="112"/>
      <c r="HOA40" s="112"/>
      <c r="HOB40" s="112"/>
      <c r="HOC40" s="112"/>
      <c r="HOD40" s="112"/>
      <c r="HOE40" s="112"/>
      <c r="HOF40" s="112"/>
      <c r="HOG40" s="112"/>
      <c r="HOH40" s="112"/>
      <c r="HOI40" s="112"/>
      <c r="HOJ40" s="112"/>
      <c r="HOK40" s="112"/>
      <c r="HOL40" s="112"/>
      <c r="HOM40" s="112"/>
      <c r="HON40" s="112"/>
      <c r="HOO40" s="112"/>
      <c r="HOP40" s="112"/>
      <c r="HOQ40" s="112"/>
      <c r="HOR40" s="112"/>
      <c r="HOS40" s="112"/>
      <c r="HOT40" s="112"/>
      <c r="HOU40" s="112"/>
      <c r="HOV40" s="112"/>
      <c r="HOW40" s="112"/>
      <c r="HOX40" s="112"/>
      <c r="HOY40" s="112"/>
      <c r="HOZ40" s="112"/>
      <c r="HPA40" s="112"/>
      <c r="HPB40" s="112"/>
      <c r="HPC40" s="112"/>
      <c r="HPD40" s="112"/>
      <c r="HPE40" s="112"/>
      <c r="HPF40" s="112"/>
      <c r="HPG40" s="112"/>
      <c r="HPH40" s="112"/>
      <c r="HPI40" s="112"/>
      <c r="HPJ40" s="112"/>
      <c r="HPK40" s="112"/>
      <c r="HPL40" s="112"/>
      <c r="HPM40" s="112"/>
      <c r="HPN40" s="112"/>
      <c r="HPO40" s="112"/>
      <c r="HPP40" s="112"/>
      <c r="HPQ40" s="112"/>
      <c r="HPR40" s="112"/>
      <c r="HPS40" s="112"/>
      <c r="HPT40" s="112"/>
      <c r="HPU40" s="112"/>
      <c r="HPV40" s="112"/>
      <c r="HPW40" s="112"/>
      <c r="HPX40" s="112"/>
      <c r="HPY40" s="112"/>
      <c r="HPZ40" s="112"/>
      <c r="HQA40" s="112"/>
      <c r="HQB40" s="112"/>
      <c r="HQC40" s="112"/>
      <c r="HQD40" s="112"/>
      <c r="HQE40" s="112"/>
      <c r="HQF40" s="112"/>
      <c r="HQG40" s="112"/>
      <c r="HQH40" s="112"/>
      <c r="HQI40" s="112"/>
      <c r="HQJ40" s="112"/>
      <c r="HQK40" s="112"/>
      <c r="HQL40" s="112"/>
      <c r="HQM40" s="112"/>
      <c r="HQN40" s="112"/>
      <c r="HQO40" s="112"/>
      <c r="HQP40" s="112"/>
      <c r="HQQ40" s="112"/>
      <c r="HQR40" s="112"/>
      <c r="HQS40" s="112"/>
      <c r="HQT40" s="112"/>
      <c r="HQU40" s="112"/>
      <c r="HQV40" s="112"/>
      <c r="HQW40" s="112"/>
      <c r="HQX40" s="112"/>
      <c r="HQY40" s="112"/>
      <c r="HQZ40" s="112"/>
      <c r="HRA40" s="112"/>
      <c r="HRB40" s="112"/>
      <c r="HRC40" s="112"/>
      <c r="HRD40" s="112"/>
      <c r="HRE40" s="112"/>
      <c r="HRF40" s="112"/>
      <c r="HRG40" s="112"/>
      <c r="HRH40" s="112"/>
      <c r="HRI40" s="112"/>
      <c r="HRJ40" s="112"/>
      <c r="HRK40" s="112"/>
      <c r="HRL40" s="112"/>
      <c r="HRM40" s="112"/>
      <c r="HRN40" s="112"/>
      <c r="HRO40" s="112"/>
      <c r="HRP40" s="112"/>
      <c r="HRQ40" s="112"/>
      <c r="HRR40" s="112"/>
      <c r="HRS40" s="112"/>
      <c r="HRT40" s="112"/>
      <c r="HRU40" s="112"/>
      <c r="HRV40" s="112"/>
      <c r="HRW40" s="112"/>
      <c r="HRX40" s="112"/>
      <c r="HRY40" s="112"/>
      <c r="HRZ40" s="112"/>
      <c r="HSA40" s="112"/>
      <c r="HSB40" s="112"/>
      <c r="HSC40" s="112"/>
      <c r="HSD40" s="112"/>
      <c r="HSE40" s="112"/>
      <c r="HSF40" s="112"/>
      <c r="HSG40" s="112"/>
      <c r="HSH40" s="112"/>
      <c r="HSI40" s="112"/>
      <c r="HSJ40" s="112"/>
      <c r="HSK40" s="112"/>
      <c r="HSL40" s="112"/>
      <c r="HSM40" s="112"/>
      <c r="HSN40" s="112"/>
      <c r="HSO40" s="112"/>
      <c r="HSP40" s="112"/>
      <c r="HSQ40" s="112"/>
      <c r="HSR40" s="112"/>
      <c r="HSS40" s="112"/>
      <c r="HST40" s="112"/>
      <c r="HSU40" s="112"/>
      <c r="HSV40" s="112"/>
      <c r="HSW40" s="112"/>
      <c r="HSX40" s="112"/>
      <c r="HSY40" s="112"/>
      <c r="HSZ40" s="112"/>
      <c r="HTA40" s="112"/>
      <c r="HTB40" s="112"/>
      <c r="HTC40" s="112"/>
      <c r="HTD40" s="112"/>
      <c r="HTE40" s="112"/>
      <c r="HTF40" s="112"/>
      <c r="HTG40" s="112"/>
      <c r="HTH40" s="112"/>
      <c r="HTI40" s="112"/>
      <c r="HTJ40" s="112"/>
      <c r="HTK40" s="112"/>
      <c r="HTL40" s="112"/>
      <c r="HTM40" s="112"/>
      <c r="HTN40" s="112"/>
      <c r="HTO40" s="112"/>
      <c r="HTP40" s="112"/>
      <c r="HTQ40" s="112"/>
      <c r="HTR40" s="112"/>
      <c r="HTS40" s="112"/>
      <c r="HTT40" s="112"/>
      <c r="HTU40" s="112"/>
      <c r="HTV40" s="112"/>
      <c r="HTW40" s="112"/>
      <c r="HTX40" s="112"/>
      <c r="HTY40" s="112"/>
      <c r="HTZ40" s="112"/>
      <c r="HUA40" s="112"/>
      <c r="HUB40" s="112"/>
      <c r="HUC40" s="112"/>
      <c r="HUD40" s="112"/>
      <c r="HUE40" s="112"/>
      <c r="HUF40" s="112"/>
      <c r="HUG40" s="112"/>
      <c r="HUH40" s="112"/>
      <c r="HUI40" s="112"/>
      <c r="HUJ40" s="112"/>
      <c r="HUK40" s="112"/>
      <c r="HUL40" s="112"/>
      <c r="HUM40" s="112"/>
      <c r="HUN40" s="112"/>
      <c r="HUO40" s="112"/>
      <c r="HUP40" s="112"/>
      <c r="HUQ40" s="112"/>
      <c r="HUR40" s="112"/>
      <c r="HUS40" s="112"/>
      <c r="HUT40" s="112"/>
      <c r="HUU40" s="112"/>
      <c r="HUV40" s="112"/>
      <c r="HUW40" s="112"/>
      <c r="HUX40" s="112"/>
      <c r="HUY40" s="112"/>
      <c r="HUZ40" s="112"/>
      <c r="HVA40" s="112"/>
      <c r="HVB40" s="112"/>
      <c r="HVC40" s="112"/>
      <c r="HVD40" s="112"/>
      <c r="HVE40" s="112"/>
      <c r="HVF40" s="112"/>
      <c r="HVG40" s="112"/>
      <c r="HVH40" s="112"/>
      <c r="HVI40" s="112"/>
      <c r="HVJ40" s="112"/>
      <c r="HVK40" s="112"/>
      <c r="HVL40" s="112"/>
      <c r="HVM40" s="112"/>
      <c r="HVN40" s="112"/>
      <c r="HVO40" s="112"/>
      <c r="HVP40" s="112"/>
      <c r="HVQ40" s="112"/>
      <c r="HVR40" s="112"/>
      <c r="HVS40" s="112"/>
      <c r="HVT40" s="112"/>
      <c r="HVU40" s="112"/>
      <c r="HVV40" s="112"/>
      <c r="HVW40" s="112"/>
      <c r="HVX40" s="112"/>
      <c r="HVY40" s="112"/>
      <c r="HVZ40" s="112"/>
      <c r="HWA40" s="112"/>
      <c r="HWB40" s="112"/>
      <c r="HWC40" s="112"/>
      <c r="HWD40" s="112"/>
      <c r="HWE40" s="112"/>
      <c r="HWF40" s="112"/>
      <c r="HWG40" s="112"/>
      <c r="HWH40" s="112"/>
      <c r="HWI40" s="112"/>
      <c r="HWJ40" s="112"/>
      <c r="HWK40" s="112"/>
      <c r="HWL40" s="112"/>
      <c r="HWM40" s="112"/>
      <c r="HWN40" s="112"/>
      <c r="HWO40" s="112"/>
      <c r="HWP40" s="112"/>
      <c r="HWQ40" s="112"/>
      <c r="HWR40" s="112"/>
      <c r="HWS40" s="112"/>
      <c r="HWT40" s="112"/>
      <c r="HWU40" s="112"/>
      <c r="HWV40" s="112"/>
      <c r="HWW40" s="112"/>
      <c r="HWX40" s="112"/>
      <c r="HWY40" s="112"/>
      <c r="HWZ40" s="112"/>
      <c r="HXA40" s="112"/>
      <c r="HXB40" s="112"/>
      <c r="HXC40" s="112"/>
      <c r="HXD40" s="112"/>
      <c r="HXE40" s="112"/>
      <c r="HXF40" s="112"/>
      <c r="HXG40" s="112"/>
      <c r="HXH40" s="112"/>
      <c r="HXI40" s="112"/>
      <c r="HXJ40" s="112"/>
      <c r="HXK40" s="112"/>
      <c r="HXL40" s="112"/>
      <c r="HXM40" s="112"/>
      <c r="HXN40" s="112"/>
      <c r="HXO40" s="112"/>
      <c r="HXP40" s="112"/>
      <c r="HXQ40" s="112"/>
      <c r="HXR40" s="112"/>
      <c r="HXS40" s="112"/>
      <c r="HXT40" s="112"/>
      <c r="HXU40" s="112"/>
      <c r="HXV40" s="112"/>
      <c r="HXW40" s="112"/>
      <c r="HXX40" s="112"/>
      <c r="HXY40" s="112"/>
      <c r="HXZ40" s="112"/>
      <c r="HYA40" s="112"/>
      <c r="HYB40" s="112"/>
      <c r="HYC40" s="112"/>
      <c r="HYD40" s="112"/>
      <c r="HYE40" s="112"/>
      <c r="HYF40" s="112"/>
      <c r="HYG40" s="112"/>
      <c r="HYH40" s="112"/>
      <c r="HYI40" s="112"/>
      <c r="HYJ40" s="112"/>
      <c r="HYK40" s="112"/>
      <c r="HYL40" s="112"/>
      <c r="HYM40" s="112"/>
      <c r="HYN40" s="112"/>
      <c r="HYO40" s="112"/>
      <c r="HYP40" s="112"/>
      <c r="HYQ40" s="112"/>
      <c r="HYR40" s="112"/>
      <c r="HYS40" s="112"/>
      <c r="HYT40" s="112"/>
      <c r="HYU40" s="112"/>
      <c r="HYV40" s="112"/>
      <c r="HYW40" s="112"/>
      <c r="HYX40" s="112"/>
      <c r="HYY40" s="112"/>
      <c r="HYZ40" s="112"/>
      <c r="HZA40" s="112"/>
      <c r="HZB40" s="112"/>
      <c r="HZC40" s="112"/>
      <c r="HZD40" s="112"/>
      <c r="HZE40" s="112"/>
      <c r="HZF40" s="112"/>
      <c r="HZG40" s="112"/>
      <c r="HZH40" s="112"/>
      <c r="HZI40" s="112"/>
      <c r="HZJ40" s="112"/>
      <c r="HZK40" s="112"/>
      <c r="HZL40" s="112"/>
      <c r="HZM40" s="112"/>
      <c r="HZN40" s="112"/>
      <c r="HZO40" s="112"/>
      <c r="HZP40" s="112"/>
      <c r="HZQ40" s="112"/>
      <c r="HZR40" s="112"/>
      <c r="HZS40" s="112"/>
      <c r="HZT40" s="112"/>
      <c r="HZU40" s="112"/>
      <c r="HZV40" s="112"/>
      <c r="HZW40" s="112"/>
      <c r="HZX40" s="112"/>
      <c r="HZY40" s="112"/>
      <c r="HZZ40" s="112"/>
      <c r="IAA40" s="112"/>
      <c r="IAB40" s="112"/>
      <c r="IAC40" s="112"/>
      <c r="IAD40" s="112"/>
      <c r="IAE40" s="112"/>
      <c r="IAF40" s="112"/>
      <c r="IAG40" s="112"/>
      <c r="IAH40" s="112"/>
      <c r="IAI40" s="112"/>
      <c r="IAJ40" s="112"/>
      <c r="IAK40" s="112"/>
      <c r="IAL40" s="112"/>
      <c r="IAM40" s="112"/>
      <c r="IAN40" s="112"/>
      <c r="IAO40" s="112"/>
      <c r="IAP40" s="112"/>
      <c r="IAQ40" s="112"/>
      <c r="IAR40" s="112"/>
      <c r="IAS40" s="112"/>
      <c r="IAT40" s="112"/>
      <c r="IAU40" s="112"/>
      <c r="IAV40" s="112"/>
      <c r="IAW40" s="112"/>
      <c r="IAX40" s="112"/>
      <c r="IAY40" s="112"/>
      <c r="IAZ40" s="112"/>
      <c r="IBA40" s="112"/>
      <c r="IBB40" s="112"/>
      <c r="IBC40" s="112"/>
      <c r="IBD40" s="112"/>
      <c r="IBE40" s="112"/>
      <c r="IBF40" s="112"/>
      <c r="IBG40" s="112"/>
      <c r="IBH40" s="112"/>
      <c r="IBI40" s="112"/>
      <c r="IBJ40" s="112"/>
      <c r="IBK40" s="112"/>
      <c r="IBL40" s="112"/>
      <c r="IBM40" s="112"/>
      <c r="IBN40" s="112"/>
      <c r="IBO40" s="112"/>
      <c r="IBP40" s="112"/>
      <c r="IBQ40" s="112"/>
      <c r="IBR40" s="112"/>
      <c r="IBS40" s="112"/>
      <c r="IBT40" s="112"/>
      <c r="IBU40" s="112"/>
      <c r="IBV40" s="112"/>
      <c r="IBW40" s="112"/>
      <c r="IBX40" s="112"/>
      <c r="IBY40" s="112"/>
      <c r="IBZ40" s="112"/>
      <c r="ICA40" s="112"/>
      <c r="ICB40" s="112"/>
      <c r="ICC40" s="112"/>
      <c r="ICD40" s="112"/>
      <c r="ICE40" s="112"/>
      <c r="ICF40" s="112"/>
      <c r="ICG40" s="112"/>
      <c r="ICH40" s="112"/>
      <c r="ICI40" s="112"/>
      <c r="ICJ40" s="112"/>
      <c r="ICK40" s="112"/>
      <c r="ICL40" s="112"/>
      <c r="ICM40" s="112"/>
      <c r="ICN40" s="112"/>
      <c r="ICO40" s="112"/>
      <c r="ICP40" s="112"/>
      <c r="ICQ40" s="112"/>
      <c r="ICR40" s="112"/>
      <c r="ICS40" s="112"/>
      <c r="ICT40" s="112"/>
      <c r="ICU40" s="112"/>
      <c r="ICV40" s="112"/>
      <c r="ICW40" s="112"/>
      <c r="ICX40" s="112"/>
      <c r="ICY40" s="112"/>
      <c r="ICZ40" s="112"/>
      <c r="IDA40" s="112"/>
      <c r="IDB40" s="112"/>
      <c r="IDC40" s="112"/>
      <c r="IDD40" s="112"/>
      <c r="IDE40" s="112"/>
      <c r="IDF40" s="112"/>
      <c r="IDG40" s="112"/>
      <c r="IDH40" s="112"/>
      <c r="IDI40" s="112"/>
      <c r="IDJ40" s="112"/>
      <c r="IDK40" s="112"/>
      <c r="IDL40" s="112"/>
      <c r="IDM40" s="112"/>
      <c r="IDN40" s="112"/>
      <c r="IDO40" s="112"/>
      <c r="IDP40" s="112"/>
      <c r="IDQ40" s="112"/>
      <c r="IDR40" s="112"/>
      <c r="IDS40" s="112"/>
      <c r="IDT40" s="112"/>
      <c r="IDU40" s="112"/>
      <c r="IDV40" s="112"/>
      <c r="IDW40" s="112"/>
      <c r="IDX40" s="112"/>
      <c r="IDY40" s="112"/>
      <c r="IDZ40" s="112"/>
      <c r="IEA40" s="112"/>
      <c r="IEB40" s="112"/>
      <c r="IEC40" s="112"/>
      <c r="IED40" s="112"/>
      <c r="IEE40" s="112"/>
      <c r="IEF40" s="112"/>
      <c r="IEG40" s="112"/>
      <c r="IEH40" s="112"/>
      <c r="IEI40" s="112"/>
      <c r="IEJ40" s="112"/>
      <c r="IEK40" s="112"/>
      <c r="IEL40" s="112"/>
      <c r="IEM40" s="112"/>
      <c r="IEN40" s="112"/>
      <c r="IEO40" s="112"/>
      <c r="IEP40" s="112"/>
      <c r="IEQ40" s="112"/>
      <c r="IER40" s="112"/>
      <c r="IES40" s="112"/>
      <c r="IET40" s="112"/>
      <c r="IEU40" s="112"/>
      <c r="IEV40" s="112"/>
      <c r="IEW40" s="112"/>
      <c r="IEX40" s="112"/>
      <c r="IEY40" s="112"/>
      <c r="IEZ40" s="112"/>
      <c r="IFA40" s="112"/>
      <c r="IFB40" s="112"/>
      <c r="IFC40" s="112"/>
      <c r="IFD40" s="112"/>
      <c r="IFE40" s="112"/>
      <c r="IFF40" s="112"/>
      <c r="IFG40" s="112"/>
      <c r="IFH40" s="112"/>
      <c r="IFI40" s="112"/>
      <c r="IFJ40" s="112"/>
      <c r="IFK40" s="112"/>
      <c r="IFL40" s="112"/>
      <c r="IFM40" s="112"/>
      <c r="IFN40" s="112"/>
      <c r="IFO40" s="112"/>
      <c r="IFP40" s="112"/>
      <c r="IFQ40" s="112"/>
      <c r="IFR40" s="112"/>
      <c r="IFS40" s="112"/>
      <c r="IFT40" s="112"/>
      <c r="IFU40" s="112"/>
      <c r="IFV40" s="112"/>
      <c r="IFW40" s="112"/>
      <c r="IFX40" s="112"/>
      <c r="IFY40" s="112"/>
      <c r="IFZ40" s="112"/>
      <c r="IGA40" s="112"/>
      <c r="IGB40" s="112"/>
      <c r="IGC40" s="112"/>
      <c r="IGD40" s="112"/>
      <c r="IGE40" s="112"/>
      <c r="IGF40" s="112"/>
      <c r="IGG40" s="112"/>
      <c r="IGH40" s="112"/>
      <c r="IGI40" s="112"/>
      <c r="IGJ40" s="112"/>
      <c r="IGK40" s="112"/>
      <c r="IGL40" s="112"/>
      <c r="IGM40" s="112"/>
      <c r="IGN40" s="112"/>
      <c r="IGO40" s="112"/>
      <c r="IGP40" s="112"/>
      <c r="IGQ40" s="112"/>
      <c r="IGR40" s="112"/>
      <c r="IGS40" s="112"/>
      <c r="IGT40" s="112"/>
      <c r="IGU40" s="112"/>
      <c r="IGV40" s="112"/>
      <c r="IGW40" s="112"/>
      <c r="IGX40" s="112"/>
      <c r="IGY40" s="112"/>
      <c r="IGZ40" s="112"/>
      <c r="IHA40" s="112"/>
      <c r="IHB40" s="112"/>
      <c r="IHC40" s="112"/>
      <c r="IHD40" s="112"/>
      <c r="IHE40" s="112"/>
      <c r="IHF40" s="112"/>
      <c r="IHG40" s="112"/>
      <c r="IHH40" s="112"/>
      <c r="IHI40" s="112"/>
      <c r="IHJ40" s="112"/>
      <c r="IHK40" s="112"/>
      <c r="IHL40" s="112"/>
      <c r="IHM40" s="112"/>
      <c r="IHN40" s="112"/>
      <c r="IHO40" s="112"/>
      <c r="IHP40" s="112"/>
      <c r="IHQ40" s="112"/>
      <c r="IHR40" s="112"/>
      <c r="IHS40" s="112"/>
      <c r="IHT40" s="112"/>
      <c r="IHU40" s="112"/>
      <c r="IHV40" s="112"/>
      <c r="IHW40" s="112"/>
      <c r="IHX40" s="112"/>
      <c r="IHY40" s="112"/>
      <c r="IHZ40" s="112"/>
      <c r="IIA40" s="112"/>
      <c r="IIB40" s="112"/>
      <c r="IIC40" s="112"/>
      <c r="IID40" s="112"/>
      <c r="IIE40" s="112"/>
      <c r="IIF40" s="112"/>
      <c r="IIG40" s="112"/>
      <c r="IIH40" s="112"/>
      <c r="III40" s="112"/>
      <c r="IIJ40" s="112"/>
      <c r="IIK40" s="112"/>
      <c r="IIL40" s="112"/>
      <c r="IIM40" s="112"/>
      <c r="IIN40" s="112"/>
      <c r="IIO40" s="112"/>
      <c r="IIP40" s="112"/>
      <c r="IIQ40" s="112"/>
      <c r="IIR40" s="112"/>
      <c r="IIS40" s="112"/>
      <c r="IIT40" s="112"/>
      <c r="IIU40" s="112"/>
      <c r="IIV40" s="112"/>
      <c r="IIW40" s="112"/>
      <c r="IIX40" s="112"/>
      <c r="IIY40" s="112"/>
      <c r="IIZ40" s="112"/>
      <c r="IJA40" s="112"/>
      <c r="IJB40" s="112"/>
      <c r="IJC40" s="112"/>
      <c r="IJD40" s="112"/>
      <c r="IJE40" s="112"/>
      <c r="IJF40" s="112"/>
      <c r="IJG40" s="112"/>
      <c r="IJH40" s="112"/>
      <c r="IJI40" s="112"/>
      <c r="IJJ40" s="112"/>
      <c r="IJK40" s="112"/>
      <c r="IJL40" s="112"/>
      <c r="IJM40" s="112"/>
      <c r="IJN40" s="112"/>
      <c r="IJO40" s="112"/>
      <c r="IJP40" s="112"/>
      <c r="IJQ40" s="112"/>
      <c r="IJR40" s="112"/>
      <c r="IJS40" s="112"/>
      <c r="IJT40" s="112"/>
      <c r="IJU40" s="112"/>
      <c r="IJV40" s="112"/>
      <c r="IJW40" s="112"/>
      <c r="IJX40" s="112"/>
      <c r="IJY40" s="112"/>
      <c r="IJZ40" s="112"/>
      <c r="IKA40" s="112"/>
      <c r="IKB40" s="112"/>
      <c r="IKC40" s="112"/>
      <c r="IKD40" s="112"/>
      <c r="IKE40" s="112"/>
      <c r="IKF40" s="112"/>
      <c r="IKG40" s="112"/>
      <c r="IKH40" s="112"/>
      <c r="IKI40" s="112"/>
      <c r="IKJ40" s="112"/>
      <c r="IKK40" s="112"/>
      <c r="IKL40" s="112"/>
      <c r="IKM40" s="112"/>
      <c r="IKN40" s="112"/>
      <c r="IKO40" s="112"/>
      <c r="IKP40" s="112"/>
      <c r="IKQ40" s="112"/>
      <c r="IKR40" s="112"/>
      <c r="IKS40" s="112"/>
      <c r="IKT40" s="112"/>
      <c r="IKU40" s="112"/>
      <c r="IKV40" s="112"/>
      <c r="IKW40" s="112"/>
      <c r="IKX40" s="112"/>
      <c r="IKY40" s="112"/>
      <c r="IKZ40" s="112"/>
      <c r="ILA40" s="112"/>
      <c r="ILB40" s="112"/>
      <c r="ILC40" s="112"/>
      <c r="ILD40" s="112"/>
      <c r="ILE40" s="112"/>
      <c r="ILF40" s="112"/>
      <c r="ILG40" s="112"/>
      <c r="ILH40" s="112"/>
      <c r="ILI40" s="112"/>
      <c r="ILJ40" s="112"/>
      <c r="ILK40" s="112"/>
      <c r="ILL40" s="112"/>
      <c r="ILM40" s="112"/>
      <c r="ILN40" s="112"/>
      <c r="ILO40" s="112"/>
      <c r="ILP40" s="112"/>
      <c r="ILQ40" s="112"/>
      <c r="ILR40" s="112"/>
      <c r="ILS40" s="112"/>
      <c r="ILT40" s="112"/>
      <c r="ILU40" s="112"/>
      <c r="ILV40" s="112"/>
      <c r="ILW40" s="112"/>
      <c r="ILX40" s="112"/>
      <c r="ILY40" s="112"/>
      <c r="ILZ40" s="112"/>
      <c r="IMA40" s="112"/>
      <c r="IMB40" s="112"/>
      <c r="IMC40" s="112"/>
      <c r="IMD40" s="112"/>
      <c r="IME40" s="112"/>
      <c r="IMF40" s="112"/>
      <c r="IMG40" s="112"/>
      <c r="IMH40" s="112"/>
      <c r="IMI40" s="112"/>
      <c r="IMJ40" s="112"/>
      <c r="IMK40" s="112"/>
      <c r="IML40" s="112"/>
      <c r="IMM40" s="112"/>
      <c r="IMN40" s="112"/>
      <c r="IMO40" s="112"/>
      <c r="IMP40" s="112"/>
      <c r="IMQ40" s="112"/>
      <c r="IMR40" s="112"/>
      <c r="IMS40" s="112"/>
      <c r="IMT40" s="112"/>
      <c r="IMU40" s="112"/>
      <c r="IMV40" s="112"/>
      <c r="IMW40" s="112"/>
      <c r="IMX40" s="112"/>
      <c r="IMY40" s="112"/>
      <c r="IMZ40" s="112"/>
      <c r="INA40" s="112"/>
      <c r="INB40" s="112"/>
      <c r="INC40" s="112"/>
      <c r="IND40" s="112"/>
      <c r="INE40" s="112"/>
      <c r="INF40" s="112"/>
      <c r="ING40" s="112"/>
      <c r="INH40" s="112"/>
      <c r="INI40" s="112"/>
      <c r="INJ40" s="112"/>
      <c r="INK40" s="112"/>
      <c r="INL40" s="112"/>
      <c r="INM40" s="112"/>
      <c r="INN40" s="112"/>
      <c r="INO40" s="112"/>
      <c r="INP40" s="112"/>
      <c r="INQ40" s="112"/>
      <c r="INR40" s="112"/>
      <c r="INS40" s="112"/>
      <c r="INT40" s="112"/>
      <c r="INU40" s="112"/>
      <c r="INV40" s="112"/>
      <c r="INW40" s="112"/>
      <c r="INX40" s="112"/>
      <c r="INY40" s="112"/>
      <c r="INZ40" s="112"/>
      <c r="IOA40" s="112"/>
      <c r="IOB40" s="112"/>
      <c r="IOC40" s="112"/>
      <c r="IOD40" s="112"/>
      <c r="IOE40" s="112"/>
      <c r="IOF40" s="112"/>
      <c r="IOG40" s="112"/>
      <c r="IOH40" s="112"/>
      <c r="IOI40" s="112"/>
      <c r="IOJ40" s="112"/>
      <c r="IOK40" s="112"/>
      <c r="IOL40" s="112"/>
      <c r="IOM40" s="112"/>
      <c r="ION40" s="112"/>
      <c r="IOO40" s="112"/>
      <c r="IOP40" s="112"/>
      <c r="IOQ40" s="112"/>
      <c r="IOR40" s="112"/>
      <c r="IOS40" s="112"/>
      <c r="IOT40" s="112"/>
      <c r="IOU40" s="112"/>
      <c r="IOV40" s="112"/>
      <c r="IOW40" s="112"/>
      <c r="IOX40" s="112"/>
      <c r="IOY40" s="112"/>
      <c r="IOZ40" s="112"/>
      <c r="IPA40" s="112"/>
      <c r="IPB40" s="112"/>
      <c r="IPC40" s="112"/>
      <c r="IPD40" s="112"/>
      <c r="IPE40" s="112"/>
      <c r="IPF40" s="112"/>
      <c r="IPG40" s="112"/>
      <c r="IPH40" s="112"/>
      <c r="IPI40" s="112"/>
      <c r="IPJ40" s="112"/>
      <c r="IPK40" s="112"/>
      <c r="IPL40" s="112"/>
      <c r="IPM40" s="112"/>
      <c r="IPN40" s="112"/>
      <c r="IPO40" s="112"/>
      <c r="IPP40" s="112"/>
      <c r="IPQ40" s="112"/>
      <c r="IPR40" s="112"/>
      <c r="IPS40" s="112"/>
      <c r="IPT40" s="112"/>
      <c r="IPU40" s="112"/>
      <c r="IPV40" s="112"/>
      <c r="IPW40" s="112"/>
      <c r="IPX40" s="112"/>
      <c r="IPY40" s="112"/>
      <c r="IPZ40" s="112"/>
      <c r="IQA40" s="112"/>
      <c r="IQB40" s="112"/>
      <c r="IQC40" s="112"/>
      <c r="IQD40" s="112"/>
      <c r="IQE40" s="112"/>
      <c r="IQF40" s="112"/>
      <c r="IQG40" s="112"/>
      <c r="IQH40" s="112"/>
      <c r="IQI40" s="112"/>
      <c r="IQJ40" s="112"/>
      <c r="IQK40" s="112"/>
      <c r="IQL40" s="112"/>
      <c r="IQM40" s="112"/>
      <c r="IQN40" s="112"/>
      <c r="IQO40" s="112"/>
      <c r="IQP40" s="112"/>
      <c r="IQQ40" s="112"/>
      <c r="IQR40" s="112"/>
      <c r="IQS40" s="112"/>
      <c r="IQT40" s="112"/>
      <c r="IQU40" s="112"/>
      <c r="IQV40" s="112"/>
      <c r="IQW40" s="112"/>
      <c r="IQX40" s="112"/>
      <c r="IQY40" s="112"/>
      <c r="IQZ40" s="112"/>
      <c r="IRA40" s="112"/>
      <c r="IRB40" s="112"/>
      <c r="IRC40" s="112"/>
      <c r="IRD40" s="112"/>
      <c r="IRE40" s="112"/>
      <c r="IRF40" s="112"/>
      <c r="IRG40" s="112"/>
      <c r="IRH40" s="112"/>
      <c r="IRI40" s="112"/>
      <c r="IRJ40" s="112"/>
      <c r="IRK40" s="112"/>
      <c r="IRL40" s="112"/>
      <c r="IRM40" s="112"/>
      <c r="IRN40" s="112"/>
      <c r="IRO40" s="112"/>
      <c r="IRP40" s="112"/>
      <c r="IRQ40" s="112"/>
      <c r="IRR40" s="112"/>
      <c r="IRS40" s="112"/>
      <c r="IRT40" s="112"/>
      <c r="IRU40" s="112"/>
      <c r="IRV40" s="112"/>
      <c r="IRW40" s="112"/>
      <c r="IRX40" s="112"/>
      <c r="IRY40" s="112"/>
      <c r="IRZ40" s="112"/>
      <c r="ISA40" s="112"/>
      <c r="ISB40" s="112"/>
      <c r="ISC40" s="112"/>
      <c r="ISD40" s="112"/>
      <c r="ISE40" s="112"/>
      <c r="ISF40" s="112"/>
      <c r="ISG40" s="112"/>
      <c r="ISH40" s="112"/>
      <c r="ISI40" s="112"/>
      <c r="ISJ40" s="112"/>
      <c r="ISK40" s="112"/>
      <c r="ISL40" s="112"/>
      <c r="ISM40" s="112"/>
      <c r="ISN40" s="112"/>
      <c r="ISO40" s="112"/>
      <c r="ISP40" s="112"/>
      <c r="ISQ40" s="112"/>
      <c r="ISR40" s="112"/>
      <c r="ISS40" s="112"/>
      <c r="IST40" s="112"/>
      <c r="ISU40" s="112"/>
      <c r="ISV40" s="112"/>
      <c r="ISW40" s="112"/>
      <c r="ISX40" s="112"/>
      <c r="ISY40" s="112"/>
      <c r="ISZ40" s="112"/>
      <c r="ITA40" s="112"/>
      <c r="ITB40" s="112"/>
      <c r="ITC40" s="112"/>
      <c r="ITD40" s="112"/>
      <c r="ITE40" s="112"/>
      <c r="ITF40" s="112"/>
      <c r="ITG40" s="112"/>
      <c r="ITH40" s="112"/>
      <c r="ITI40" s="112"/>
      <c r="ITJ40" s="112"/>
      <c r="ITK40" s="112"/>
      <c r="ITL40" s="112"/>
      <c r="ITM40" s="112"/>
      <c r="ITN40" s="112"/>
      <c r="ITO40" s="112"/>
      <c r="ITP40" s="112"/>
      <c r="ITQ40" s="112"/>
      <c r="ITR40" s="112"/>
      <c r="ITS40" s="112"/>
      <c r="ITT40" s="112"/>
      <c r="ITU40" s="112"/>
      <c r="ITV40" s="112"/>
      <c r="ITW40" s="112"/>
      <c r="ITX40" s="112"/>
      <c r="ITY40" s="112"/>
      <c r="ITZ40" s="112"/>
      <c r="IUA40" s="112"/>
      <c r="IUB40" s="112"/>
      <c r="IUC40" s="112"/>
      <c r="IUD40" s="112"/>
      <c r="IUE40" s="112"/>
      <c r="IUF40" s="112"/>
      <c r="IUG40" s="112"/>
      <c r="IUH40" s="112"/>
      <c r="IUI40" s="112"/>
      <c r="IUJ40" s="112"/>
      <c r="IUK40" s="112"/>
      <c r="IUL40" s="112"/>
      <c r="IUM40" s="112"/>
      <c r="IUN40" s="112"/>
      <c r="IUO40" s="112"/>
      <c r="IUP40" s="112"/>
      <c r="IUQ40" s="112"/>
      <c r="IUR40" s="112"/>
      <c r="IUS40" s="112"/>
      <c r="IUT40" s="112"/>
      <c r="IUU40" s="112"/>
      <c r="IUV40" s="112"/>
      <c r="IUW40" s="112"/>
      <c r="IUX40" s="112"/>
      <c r="IUY40" s="112"/>
      <c r="IUZ40" s="112"/>
      <c r="IVA40" s="112"/>
      <c r="IVB40" s="112"/>
      <c r="IVC40" s="112"/>
      <c r="IVD40" s="112"/>
      <c r="IVE40" s="112"/>
      <c r="IVF40" s="112"/>
      <c r="IVG40" s="112"/>
      <c r="IVH40" s="112"/>
      <c r="IVI40" s="112"/>
      <c r="IVJ40" s="112"/>
      <c r="IVK40" s="112"/>
      <c r="IVL40" s="112"/>
      <c r="IVM40" s="112"/>
      <c r="IVN40" s="112"/>
      <c r="IVO40" s="112"/>
      <c r="IVP40" s="112"/>
      <c r="IVQ40" s="112"/>
      <c r="IVR40" s="112"/>
      <c r="IVS40" s="112"/>
      <c r="IVT40" s="112"/>
      <c r="IVU40" s="112"/>
      <c r="IVV40" s="112"/>
      <c r="IVW40" s="112"/>
      <c r="IVX40" s="112"/>
      <c r="IVY40" s="112"/>
      <c r="IVZ40" s="112"/>
      <c r="IWA40" s="112"/>
      <c r="IWB40" s="112"/>
      <c r="IWC40" s="112"/>
      <c r="IWD40" s="112"/>
      <c r="IWE40" s="112"/>
      <c r="IWF40" s="112"/>
      <c r="IWG40" s="112"/>
      <c r="IWH40" s="112"/>
      <c r="IWI40" s="112"/>
      <c r="IWJ40" s="112"/>
      <c r="IWK40" s="112"/>
      <c r="IWL40" s="112"/>
      <c r="IWM40" s="112"/>
      <c r="IWN40" s="112"/>
      <c r="IWO40" s="112"/>
      <c r="IWP40" s="112"/>
      <c r="IWQ40" s="112"/>
      <c r="IWR40" s="112"/>
      <c r="IWS40" s="112"/>
      <c r="IWT40" s="112"/>
      <c r="IWU40" s="112"/>
      <c r="IWV40" s="112"/>
      <c r="IWW40" s="112"/>
      <c r="IWX40" s="112"/>
      <c r="IWY40" s="112"/>
      <c r="IWZ40" s="112"/>
      <c r="IXA40" s="112"/>
      <c r="IXB40" s="112"/>
      <c r="IXC40" s="112"/>
      <c r="IXD40" s="112"/>
      <c r="IXE40" s="112"/>
      <c r="IXF40" s="112"/>
      <c r="IXG40" s="112"/>
      <c r="IXH40" s="112"/>
      <c r="IXI40" s="112"/>
      <c r="IXJ40" s="112"/>
      <c r="IXK40" s="112"/>
      <c r="IXL40" s="112"/>
      <c r="IXM40" s="112"/>
      <c r="IXN40" s="112"/>
      <c r="IXO40" s="112"/>
      <c r="IXP40" s="112"/>
      <c r="IXQ40" s="112"/>
      <c r="IXR40" s="112"/>
      <c r="IXS40" s="112"/>
      <c r="IXT40" s="112"/>
      <c r="IXU40" s="112"/>
      <c r="IXV40" s="112"/>
      <c r="IXW40" s="112"/>
      <c r="IXX40" s="112"/>
      <c r="IXY40" s="112"/>
      <c r="IXZ40" s="112"/>
      <c r="IYA40" s="112"/>
      <c r="IYB40" s="112"/>
      <c r="IYC40" s="112"/>
      <c r="IYD40" s="112"/>
      <c r="IYE40" s="112"/>
      <c r="IYF40" s="112"/>
      <c r="IYG40" s="112"/>
      <c r="IYH40" s="112"/>
      <c r="IYI40" s="112"/>
      <c r="IYJ40" s="112"/>
      <c r="IYK40" s="112"/>
      <c r="IYL40" s="112"/>
      <c r="IYM40" s="112"/>
      <c r="IYN40" s="112"/>
      <c r="IYO40" s="112"/>
      <c r="IYP40" s="112"/>
      <c r="IYQ40" s="112"/>
      <c r="IYR40" s="112"/>
      <c r="IYS40" s="112"/>
      <c r="IYT40" s="112"/>
      <c r="IYU40" s="112"/>
      <c r="IYV40" s="112"/>
      <c r="IYW40" s="112"/>
      <c r="IYX40" s="112"/>
      <c r="IYY40" s="112"/>
      <c r="IYZ40" s="112"/>
      <c r="IZA40" s="112"/>
      <c r="IZB40" s="112"/>
      <c r="IZC40" s="112"/>
      <c r="IZD40" s="112"/>
      <c r="IZE40" s="112"/>
      <c r="IZF40" s="112"/>
      <c r="IZG40" s="112"/>
      <c r="IZH40" s="112"/>
      <c r="IZI40" s="112"/>
      <c r="IZJ40" s="112"/>
      <c r="IZK40" s="112"/>
      <c r="IZL40" s="112"/>
      <c r="IZM40" s="112"/>
      <c r="IZN40" s="112"/>
      <c r="IZO40" s="112"/>
      <c r="IZP40" s="112"/>
      <c r="IZQ40" s="112"/>
      <c r="IZR40" s="112"/>
      <c r="IZS40" s="112"/>
      <c r="IZT40" s="112"/>
      <c r="IZU40" s="112"/>
      <c r="IZV40" s="112"/>
      <c r="IZW40" s="112"/>
      <c r="IZX40" s="112"/>
      <c r="IZY40" s="112"/>
      <c r="IZZ40" s="112"/>
      <c r="JAA40" s="112"/>
      <c r="JAB40" s="112"/>
      <c r="JAC40" s="112"/>
      <c r="JAD40" s="112"/>
      <c r="JAE40" s="112"/>
      <c r="JAF40" s="112"/>
      <c r="JAG40" s="112"/>
      <c r="JAH40" s="112"/>
      <c r="JAI40" s="112"/>
      <c r="JAJ40" s="112"/>
      <c r="JAK40" s="112"/>
      <c r="JAL40" s="112"/>
      <c r="JAM40" s="112"/>
      <c r="JAN40" s="112"/>
      <c r="JAO40" s="112"/>
      <c r="JAP40" s="112"/>
      <c r="JAQ40" s="112"/>
      <c r="JAR40" s="112"/>
      <c r="JAS40" s="112"/>
      <c r="JAT40" s="112"/>
      <c r="JAU40" s="112"/>
      <c r="JAV40" s="112"/>
      <c r="JAW40" s="112"/>
      <c r="JAX40" s="112"/>
      <c r="JAY40" s="112"/>
      <c r="JAZ40" s="112"/>
      <c r="JBA40" s="112"/>
      <c r="JBB40" s="112"/>
      <c r="JBC40" s="112"/>
      <c r="JBD40" s="112"/>
      <c r="JBE40" s="112"/>
      <c r="JBF40" s="112"/>
      <c r="JBG40" s="112"/>
      <c r="JBH40" s="112"/>
      <c r="JBI40" s="112"/>
      <c r="JBJ40" s="112"/>
      <c r="JBK40" s="112"/>
      <c r="JBL40" s="112"/>
      <c r="JBM40" s="112"/>
      <c r="JBN40" s="112"/>
      <c r="JBO40" s="112"/>
      <c r="JBP40" s="112"/>
      <c r="JBQ40" s="112"/>
      <c r="JBR40" s="112"/>
      <c r="JBS40" s="112"/>
      <c r="JBT40" s="112"/>
      <c r="JBU40" s="112"/>
      <c r="JBV40" s="112"/>
      <c r="JBW40" s="112"/>
      <c r="JBX40" s="112"/>
      <c r="JBY40" s="112"/>
      <c r="JBZ40" s="112"/>
      <c r="JCA40" s="112"/>
      <c r="JCB40" s="112"/>
      <c r="JCC40" s="112"/>
      <c r="JCD40" s="112"/>
      <c r="JCE40" s="112"/>
      <c r="JCF40" s="112"/>
      <c r="JCG40" s="112"/>
      <c r="JCH40" s="112"/>
      <c r="JCI40" s="112"/>
      <c r="JCJ40" s="112"/>
      <c r="JCK40" s="112"/>
      <c r="JCL40" s="112"/>
      <c r="JCM40" s="112"/>
      <c r="JCN40" s="112"/>
      <c r="JCO40" s="112"/>
      <c r="JCP40" s="112"/>
      <c r="JCQ40" s="112"/>
      <c r="JCR40" s="112"/>
      <c r="JCS40" s="112"/>
      <c r="JCT40" s="112"/>
      <c r="JCU40" s="112"/>
      <c r="JCV40" s="112"/>
      <c r="JCW40" s="112"/>
      <c r="JCX40" s="112"/>
      <c r="JCY40" s="112"/>
      <c r="JCZ40" s="112"/>
      <c r="JDA40" s="112"/>
      <c r="JDB40" s="112"/>
      <c r="JDC40" s="112"/>
      <c r="JDD40" s="112"/>
      <c r="JDE40" s="112"/>
      <c r="JDF40" s="112"/>
      <c r="JDG40" s="112"/>
      <c r="JDH40" s="112"/>
      <c r="JDI40" s="112"/>
      <c r="JDJ40" s="112"/>
      <c r="JDK40" s="112"/>
      <c r="JDL40" s="112"/>
      <c r="JDM40" s="112"/>
      <c r="JDN40" s="112"/>
      <c r="JDO40" s="112"/>
      <c r="JDP40" s="112"/>
      <c r="JDQ40" s="112"/>
      <c r="JDR40" s="112"/>
      <c r="JDS40" s="112"/>
      <c r="JDT40" s="112"/>
      <c r="JDU40" s="112"/>
      <c r="JDV40" s="112"/>
      <c r="JDW40" s="112"/>
      <c r="JDX40" s="112"/>
      <c r="JDY40" s="112"/>
      <c r="JDZ40" s="112"/>
      <c r="JEA40" s="112"/>
      <c r="JEB40" s="112"/>
      <c r="JEC40" s="112"/>
      <c r="JED40" s="112"/>
      <c r="JEE40" s="112"/>
      <c r="JEF40" s="112"/>
      <c r="JEG40" s="112"/>
      <c r="JEH40" s="112"/>
      <c r="JEI40" s="112"/>
      <c r="JEJ40" s="112"/>
      <c r="JEK40" s="112"/>
      <c r="JEL40" s="112"/>
      <c r="JEM40" s="112"/>
      <c r="JEN40" s="112"/>
      <c r="JEO40" s="112"/>
      <c r="JEP40" s="112"/>
      <c r="JEQ40" s="112"/>
      <c r="JER40" s="112"/>
      <c r="JES40" s="112"/>
      <c r="JET40" s="112"/>
      <c r="JEU40" s="112"/>
      <c r="JEV40" s="112"/>
      <c r="JEW40" s="112"/>
      <c r="JEX40" s="112"/>
      <c r="JEY40" s="112"/>
      <c r="JEZ40" s="112"/>
      <c r="JFA40" s="112"/>
      <c r="JFB40" s="112"/>
      <c r="JFC40" s="112"/>
      <c r="JFD40" s="112"/>
      <c r="JFE40" s="112"/>
      <c r="JFF40" s="112"/>
      <c r="JFG40" s="112"/>
      <c r="JFH40" s="112"/>
      <c r="JFI40" s="112"/>
      <c r="JFJ40" s="112"/>
      <c r="JFK40" s="112"/>
      <c r="JFL40" s="112"/>
      <c r="JFM40" s="112"/>
      <c r="JFN40" s="112"/>
      <c r="JFO40" s="112"/>
      <c r="JFP40" s="112"/>
      <c r="JFQ40" s="112"/>
      <c r="JFR40" s="112"/>
      <c r="JFS40" s="112"/>
      <c r="JFT40" s="112"/>
      <c r="JFU40" s="112"/>
      <c r="JFV40" s="112"/>
      <c r="JFW40" s="112"/>
      <c r="JFX40" s="112"/>
      <c r="JFY40" s="112"/>
      <c r="JFZ40" s="112"/>
      <c r="JGA40" s="112"/>
      <c r="JGB40" s="112"/>
      <c r="JGC40" s="112"/>
      <c r="JGD40" s="112"/>
      <c r="JGE40" s="112"/>
      <c r="JGF40" s="112"/>
      <c r="JGG40" s="112"/>
      <c r="JGH40" s="112"/>
      <c r="JGI40" s="112"/>
      <c r="JGJ40" s="112"/>
      <c r="JGK40" s="112"/>
      <c r="JGL40" s="112"/>
      <c r="JGM40" s="112"/>
      <c r="JGN40" s="112"/>
      <c r="JGO40" s="112"/>
      <c r="JGP40" s="112"/>
      <c r="JGQ40" s="112"/>
      <c r="JGR40" s="112"/>
      <c r="JGS40" s="112"/>
      <c r="JGT40" s="112"/>
      <c r="JGU40" s="112"/>
      <c r="JGV40" s="112"/>
      <c r="JGW40" s="112"/>
      <c r="JGX40" s="112"/>
      <c r="JGY40" s="112"/>
      <c r="JGZ40" s="112"/>
      <c r="JHA40" s="112"/>
      <c r="JHB40" s="112"/>
      <c r="JHC40" s="112"/>
      <c r="JHD40" s="112"/>
      <c r="JHE40" s="112"/>
      <c r="JHF40" s="112"/>
      <c r="JHG40" s="112"/>
      <c r="JHH40" s="112"/>
      <c r="JHI40" s="112"/>
      <c r="JHJ40" s="112"/>
      <c r="JHK40" s="112"/>
      <c r="JHL40" s="112"/>
      <c r="JHM40" s="112"/>
      <c r="JHN40" s="112"/>
      <c r="JHO40" s="112"/>
      <c r="JHP40" s="112"/>
      <c r="JHQ40" s="112"/>
      <c r="JHR40" s="112"/>
      <c r="JHS40" s="112"/>
      <c r="JHT40" s="112"/>
      <c r="JHU40" s="112"/>
      <c r="JHV40" s="112"/>
      <c r="JHW40" s="112"/>
      <c r="JHX40" s="112"/>
      <c r="JHY40" s="112"/>
      <c r="JHZ40" s="112"/>
      <c r="JIA40" s="112"/>
      <c r="JIB40" s="112"/>
      <c r="JIC40" s="112"/>
      <c r="JID40" s="112"/>
      <c r="JIE40" s="112"/>
      <c r="JIF40" s="112"/>
      <c r="JIG40" s="112"/>
      <c r="JIH40" s="112"/>
      <c r="JII40" s="112"/>
      <c r="JIJ40" s="112"/>
      <c r="JIK40" s="112"/>
      <c r="JIL40" s="112"/>
      <c r="JIM40" s="112"/>
      <c r="JIN40" s="112"/>
      <c r="JIO40" s="112"/>
      <c r="JIP40" s="112"/>
      <c r="JIQ40" s="112"/>
      <c r="JIR40" s="112"/>
      <c r="JIS40" s="112"/>
      <c r="JIT40" s="112"/>
      <c r="JIU40" s="112"/>
      <c r="JIV40" s="112"/>
      <c r="JIW40" s="112"/>
      <c r="JIX40" s="112"/>
      <c r="JIY40" s="112"/>
      <c r="JIZ40" s="112"/>
      <c r="JJA40" s="112"/>
      <c r="JJB40" s="112"/>
      <c r="JJC40" s="112"/>
      <c r="JJD40" s="112"/>
      <c r="JJE40" s="112"/>
      <c r="JJF40" s="112"/>
      <c r="JJG40" s="112"/>
      <c r="JJH40" s="112"/>
      <c r="JJI40" s="112"/>
      <c r="JJJ40" s="112"/>
      <c r="JJK40" s="112"/>
      <c r="JJL40" s="112"/>
      <c r="JJM40" s="112"/>
      <c r="JJN40" s="112"/>
      <c r="JJO40" s="112"/>
      <c r="JJP40" s="112"/>
      <c r="JJQ40" s="112"/>
      <c r="JJR40" s="112"/>
      <c r="JJS40" s="112"/>
      <c r="JJT40" s="112"/>
      <c r="JJU40" s="112"/>
      <c r="JJV40" s="112"/>
      <c r="JJW40" s="112"/>
      <c r="JJX40" s="112"/>
      <c r="JJY40" s="112"/>
      <c r="JJZ40" s="112"/>
      <c r="JKA40" s="112"/>
      <c r="JKB40" s="112"/>
      <c r="JKC40" s="112"/>
      <c r="JKD40" s="112"/>
      <c r="JKE40" s="112"/>
      <c r="JKF40" s="112"/>
      <c r="JKG40" s="112"/>
      <c r="JKH40" s="112"/>
      <c r="JKI40" s="112"/>
      <c r="JKJ40" s="112"/>
      <c r="JKK40" s="112"/>
      <c r="JKL40" s="112"/>
      <c r="JKM40" s="112"/>
      <c r="JKN40" s="112"/>
      <c r="JKO40" s="112"/>
      <c r="JKP40" s="112"/>
      <c r="JKQ40" s="112"/>
      <c r="JKR40" s="112"/>
      <c r="JKS40" s="112"/>
      <c r="JKT40" s="112"/>
      <c r="JKU40" s="112"/>
      <c r="JKV40" s="112"/>
      <c r="JKW40" s="112"/>
      <c r="JKX40" s="112"/>
      <c r="JKY40" s="112"/>
      <c r="JKZ40" s="112"/>
      <c r="JLA40" s="112"/>
      <c r="JLB40" s="112"/>
      <c r="JLC40" s="112"/>
      <c r="JLD40" s="112"/>
      <c r="JLE40" s="112"/>
      <c r="JLF40" s="112"/>
      <c r="JLG40" s="112"/>
      <c r="JLH40" s="112"/>
      <c r="JLI40" s="112"/>
      <c r="JLJ40" s="112"/>
      <c r="JLK40" s="112"/>
      <c r="JLL40" s="112"/>
      <c r="JLM40" s="112"/>
      <c r="JLN40" s="112"/>
      <c r="JLO40" s="112"/>
      <c r="JLP40" s="112"/>
      <c r="JLQ40" s="112"/>
      <c r="JLR40" s="112"/>
      <c r="JLS40" s="112"/>
      <c r="JLT40" s="112"/>
      <c r="JLU40" s="112"/>
      <c r="JLV40" s="112"/>
      <c r="JLW40" s="112"/>
      <c r="JLX40" s="112"/>
      <c r="JLY40" s="112"/>
      <c r="JLZ40" s="112"/>
      <c r="JMA40" s="112"/>
      <c r="JMB40" s="112"/>
      <c r="JMC40" s="112"/>
      <c r="JMD40" s="112"/>
      <c r="JME40" s="112"/>
      <c r="JMF40" s="112"/>
      <c r="JMG40" s="112"/>
      <c r="JMH40" s="112"/>
      <c r="JMI40" s="112"/>
      <c r="JMJ40" s="112"/>
      <c r="JMK40" s="112"/>
      <c r="JML40" s="112"/>
      <c r="JMM40" s="112"/>
      <c r="JMN40" s="112"/>
      <c r="JMO40" s="112"/>
      <c r="JMP40" s="112"/>
      <c r="JMQ40" s="112"/>
      <c r="JMR40" s="112"/>
      <c r="JMS40" s="112"/>
      <c r="JMT40" s="112"/>
      <c r="JMU40" s="112"/>
      <c r="JMV40" s="112"/>
      <c r="JMW40" s="112"/>
      <c r="JMX40" s="112"/>
      <c r="JMY40" s="112"/>
      <c r="JMZ40" s="112"/>
      <c r="JNA40" s="112"/>
      <c r="JNB40" s="112"/>
      <c r="JNC40" s="112"/>
      <c r="JND40" s="112"/>
      <c r="JNE40" s="112"/>
      <c r="JNF40" s="112"/>
      <c r="JNG40" s="112"/>
      <c r="JNH40" s="112"/>
      <c r="JNI40" s="112"/>
      <c r="JNJ40" s="112"/>
      <c r="JNK40" s="112"/>
      <c r="JNL40" s="112"/>
      <c r="JNM40" s="112"/>
      <c r="JNN40" s="112"/>
      <c r="JNO40" s="112"/>
      <c r="JNP40" s="112"/>
      <c r="JNQ40" s="112"/>
      <c r="JNR40" s="112"/>
      <c r="JNS40" s="112"/>
      <c r="JNT40" s="112"/>
      <c r="JNU40" s="112"/>
      <c r="JNV40" s="112"/>
      <c r="JNW40" s="112"/>
      <c r="JNX40" s="112"/>
      <c r="JNY40" s="112"/>
      <c r="JNZ40" s="112"/>
      <c r="JOA40" s="112"/>
      <c r="JOB40" s="112"/>
      <c r="JOC40" s="112"/>
      <c r="JOD40" s="112"/>
      <c r="JOE40" s="112"/>
      <c r="JOF40" s="112"/>
      <c r="JOG40" s="112"/>
      <c r="JOH40" s="112"/>
      <c r="JOI40" s="112"/>
      <c r="JOJ40" s="112"/>
      <c r="JOK40" s="112"/>
      <c r="JOL40" s="112"/>
      <c r="JOM40" s="112"/>
      <c r="JON40" s="112"/>
      <c r="JOO40" s="112"/>
      <c r="JOP40" s="112"/>
      <c r="JOQ40" s="112"/>
      <c r="JOR40" s="112"/>
      <c r="JOS40" s="112"/>
      <c r="JOT40" s="112"/>
      <c r="JOU40" s="112"/>
      <c r="JOV40" s="112"/>
      <c r="JOW40" s="112"/>
      <c r="JOX40" s="112"/>
      <c r="JOY40" s="112"/>
      <c r="JOZ40" s="112"/>
      <c r="JPA40" s="112"/>
      <c r="JPB40" s="112"/>
      <c r="JPC40" s="112"/>
      <c r="JPD40" s="112"/>
      <c r="JPE40" s="112"/>
      <c r="JPF40" s="112"/>
      <c r="JPG40" s="112"/>
      <c r="JPH40" s="112"/>
      <c r="JPI40" s="112"/>
      <c r="JPJ40" s="112"/>
      <c r="JPK40" s="112"/>
      <c r="JPL40" s="112"/>
      <c r="JPM40" s="112"/>
      <c r="JPN40" s="112"/>
      <c r="JPO40" s="112"/>
      <c r="JPP40" s="112"/>
      <c r="JPQ40" s="112"/>
      <c r="JPR40" s="112"/>
      <c r="JPS40" s="112"/>
      <c r="JPT40" s="112"/>
      <c r="JPU40" s="112"/>
      <c r="JPV40" s="112"/>
      <c r="JPW40" s="112"/>
      <c r="JPX40" s="112"/>
      <c r="JPY40" s="112"/>
      <c r="JPZ40" s="112"/>
      <c r="JQA40" s="112"/>
      <c r="JQB40" s="112"/>
      <c r="JQC40" s="112"/>
      <c r="JQD40" s="112"/>
      <c r="JQE40" s="112"/>
      <c r="JQF40" s="112"/>
      <c r="JQG40" s="112"/>
      <c r="JQH40" s="112"/>
      <c r="JQI40" s="112"/>
      <c r="JQJ40" s="112"/>
      <c r="JQK40" s="112"/>
      <c r="JQL40" s="112"/>
      <c r="JQM40" s="112"/>
      <c r="JQN40" s="112"/>
      <c r="JQO40" s="112"/>
      <c r="JQP40" s="112"/>
      <c r="JQQ40" s="112"/>
      <c r="JQR40" s="112"/>
      <c r="JQS40" s="112"/>
      <c r="JQT40" s="112"/>
      <c r="JQU40" s="112"/>
      <c r="JQV40" s="112"/>
      <c r="JQW40" s="112"/>
      <c r="JQX40" s="112"/>
      <c r="JQY40" s="112"/>
      <c r="JQZ40" s="112"/>
      <c r="JRA40" s="112"/>
      <c r="JRB40" s="112"/>
      <c r="JRC40" s="112"/>
      <c r="JRD40" s="112"/>
      <c r="JRE40" s="112"/>
      <c r="JRF40" s="112"/>
      <c r="JRG40" s="112"/>
      <c r="JRH40" s="112"/>
      <c r="JRI40" s="112"/>
      <c r="JRJ40" s="112"/>
      <c r="JRK40" s="112"/>
      <c r="JRL40" s="112"/>
      <c r="JRM40" s="112"/>
      <c r="JRN40" s="112"/>
      <c r="JRO40" s="112"/>
      <c r="JRP40" s="112"/>
      <c r="JRQ40" s="112"/>
      <c r="JRR40" s="112"/>
      <c r="JRS40" s="112"/>
      <c r="JRT40" s="112"/>
      <c r="JRU40" s="112"/>
      <c r="JRV40" s="112"/>
      <c r="JRW40" s="112"/>
      <c r="JRX40" s="112"/>
      <c r="JRY40" s="112"/>
      <c r="JRZ40" s="112"/>
      <c r="JSA40" s="112"/>
      <c r="JSB40" s="112"/>
      <c r="JSC40" s="112"/>
      <c r="JSD40" s="112"/>
      <c r="JSE40" s="112"/>
      <c r="JSF40" s="112"/>
      <c r="JSG40" s="112"/>
      <c r="JSH40" s="112"/>
      <c r="JSI40" s="112"/>
      <c r="JSJ40" s="112"/>
      <c r="JSK40" s="112"/>
      <c r="JSL40" s="112"/>
      <c r="JSM40" s="112"/>
      <c r="JSN40" s="112"/>
      <c r="JSO40" s="112"/>
      <c r="JSP40" s="112"/>
      <c r="JSQ40" s="112"/>
      <c r="JSR40" s="112"/>
      <c r="JSS40" s="112"/>
      <c r="JST40" s="112"/>
      <c r="JSU40" s="112"/>
      <c r="JSV40" s="112"/>
      <c r="JSW40" s="112"/>
      <c r="JSX40" s="112"/>
      <c r="JSY40" s="112"/>
      <c r="JSZ40" s="112"/>
      <c r="JTA40" s="112"/>
      <c r="JTB40" s="112"/>
      <c r="JTC40" s="112"/>
      <c r="JTD40" s="112"/>
      <c r="JTE40" s="112"/>
      <c r="JTF40" s="112"/>
      <c r="JTG40" s="112"/>
      <c r="JTH40" s="112"/>
      <c r="JTI40" s="112"/>
      <c r="JTJ40" s="112"/>
      <c r="JTK40" s="112"/>
      <c r="JTL40" s="112"/>
      <c r="JTM40" s="112"/>
      <c r="JTN40" s="112"/>
      <c r="JTO40" s="112"/>
      <c r="JTP40" s="112"/>
      <c r="JTQ40" s="112"/>
      <c r="JTR40" s="112"/>
      <c r="JTS40" s="112"/>
      <c r="JTT40" s="112"/>
      <c r="JTU40" s="112"/>
      <c r="JTV40" s="112"/>
      <c r="JTW40" s="112"/>
      <c r="JTX40" s="112"/>
      <c r="JTY40" s="112"/>
      <c r="JTZ40" s="112"/>
      <c r="JUA40" s="112"/>
      <c r="JUB40" s="112"/>
      <c r="JUC40" s="112"/>
      <c r="JUD40" s="112"/>
      <c r="JUE40" s="112"/>
      <c r="JUF40" s="112"/>
      <c r="JUG40" s="112"/>
      <c r="JUH40" s="112"/>
      <c r="JUI40" s="112"/>
      <c r="JUJ40" s="112"/>
      <c r="JUK40" s="112"/>
      <c r="JUL40" s="112"/>
      <c r="JUM40" s="112"/>
      <c r="JUN40" s="112"/>
      <c r="JUO40" s="112"/>
      <c r="JUP40" s="112"/>
      <c r="JUQ40" s="112"/>
      <c r="JUR40" s="112"/>
      <c r="JUS40" s="112"/>
      <c r="JUT40" s="112"/>
      <c r="JUU40" s="112"/>
      <c r="JUV40" s="112"/>
      <c r="JUW40" s="112"/>
      <c r="JUX40" s="112"/>
      <c r="JUY40" s="112"/>
      <c r="JUZ40" s="112"/>
      <c r="JVA40" s="112"/>
      <c r="JVB40" s="112"/>
      <c r="JVC40" s="112"/>
      <c r="JVD40" s="112"/>
      <c r="JVE40" s="112"/>
      <c r="JVF40" s="112"/>
      <c r="JVG40" s="112"/>
      <c r="JVH40" s="112"/>
      <c r="JVI40" s="112"/>
      <c r="JVJ40" s="112"/>
      <c r="JVK40" s="112"/>
      <c r="JVL40" s="112"/>
      <c r="JVM40" s="112"/>
      <c r="JVN40" s="112"/>
      <c r="JVO40" s="112"/>
      <c r="JVP40" s="112"/>
      <c r="JVQ40" s="112"/>
      <c r="JVR40" s="112"/>
      <c r="JVS40" s="112"/>
      <c r="JVT40" s="112"/>
      <c r="JVU40" s="112"/>
      <c r="JVV40" s="112"/>
      <c r="JVW40" s="112"/>
      <c r="JVX40" s="112"/>
      <c r="JVY40" s="112"/>
      <c r="JVZ40" s="112"/>
      <c r="JWA40" s="112"/>
      <c r="JWB40" s="112"/>
      <c r="JWC40" s="112"/>
      <c r="JWD40" s="112"/>
      <c r="JWE40" s="112"/>
      <c r="JWF40" s="112"/>
      <c r="JWG40" s="112"/>
      <c r="JWH40" s="112"/>
      <c r="JWI40" s="112"/>
      <c r="JWJ40" s="112"/>
      <c r="JWK40" s="112"/>
      <c r="JWL40" s="112"/>
      <c r="JWM40" s="112"/>
      <c r="JWN40" s="112"/>
      <c r="JWO40" s="112"/>
      <c r="JWP40" s="112"/>
      <c r="JWQ40" s="112"/>
      <c r="JWR40" s="112"/>
      <c r="JWS40" s="112"/>
      <c r="JWT40" s="112"/>
      <c r="JWU40" s="112"/>
      <c r="JWV40" s="112"/>
      <c r="JWW40" s="112"/>
      <c r="JWX40" s="112"/>
      <c r="JWY40" s="112"/>
      <c r="JWZ40" s="112"/>
      <c r="JXA40" s="112"/>
      <c r="JXB40" s="112"/>
      <c r="JXC40" s="112"/>
      <c r="JXD40" s="112"/>
      <c r="JXE40" s="112"/>
      <c r="JXF40" s="112"/>
      <c r="JXG40" s="112"/>
      <c r="JXH40" s="112"/>
      <c r="JXI40" s="112"/>
      <c r="JXJ40" s="112"/>
      <c r="JXK40" s="112"/>
      <c r="JXL40" s="112"/>
      <c r="JXM40" s="112"/>
      <c r="JXN40" s="112"/>
      <c r="JXO40" s="112"/>
      <c r="JXP40" s="112"/>
      <c r="JXQ40" s="112"/>
      <c r="JXR40" s="112"/>
      <c r="JXS40" s="112"/>
      <c r="JXT40" s="112"/>
      <c r="JXU40" s="112"/>
      <c r="JXV40" s="112"/>
      <c r="JXW40" s="112"/>
      <c r="JXX40" s="112"/>
      <c r="JXY40" s="112"/>
      <c r="JXZ40" s="112"/>
      <c r="JYA40" s="112"/>
      <c r="JYB40" s="112"/>
      <c r="JYC40" s="112"/>
      <c r="JYD40" s="112"/>
      <c r="JYE40" s="112"/>
      <c r="JYF40" s="112"/>
      <c r="JYG40" s="112"/>
      <c r="JYH40" s="112"/>
      <c r="JYI40" s="112"/>
      <c r="JYJ40" s="112"/>
      <c r="JYK40" s="112"/>
      <c r="JYL40" s="112"/>
      <c r="JYM40" s="112"/>
      <c r="JYN40" s="112"/>
      <c r="JYO40" s="112"/>
      <c r="JYP40" s="112"/>
      <c r="JYQ40" s="112"/>
      <c r="JYR40" s="112"/>
      <c r="JYS40" s="112"/>
      <c r="JYT40" s="112"/>
      <c r="JYU40" s="112"/>
      <c r="JYV40" s="112"/>
      <c r="JYW40" s="112"/>
      <c r="JYX40" s="112"/>
      <c r="JYY40" s="112"/>
      <c r="JYZ40" s="112"/>
      <c r="JZA40" s="112"/>
      <c r="JZB40" s="112"/>
      <c r="JZC40" s="112"/>
      <c r="JZD40" s="112"/>
      <c r="JZE40" s="112"/>
      <c r="JZF40" s="112"/>
      <c r="JZG40" s="112"/>
      <c r="JZH40" s="112"/>
      <c r="JZI40" s="112"/>
      <c r="JZJ40" s="112"/>
      <c r="JZK40" s="112"/>
      <c r="JZL40" s="112"/>
      <c r="JZM40" s="112"/>
      <c r="JZN40" s="112"/>
      <c r="JZO40" s="112"/>
      <c r="JZP40" s="112"/>
      <c r="JZQ40" s="112"/>
      <c r="JZR40" s="112"/>
      <c r="JZS40" s="112"/>
      <c r="JZT40" s="112"/>
      <c r="JZU40" s="112"/>
      <c r="JZV40" s="112"/>
      <c r="JZW40" s="112"/>
      <c r="JZX40" s="112"/>
      <c r="JZY40" s="112"/>
      <c r="JZZ40" s="112"/>
      <c r="KAA40" s="112"/>
      <c r="KAB40" s="112"/>
      <c r="KAC40" s="112"/>
      <c r="KAD40" s="112"/>
      <c r="KAE40" s="112"/>
      <c r="KAF40" s="112"/>
      <c r="KAG40" s="112"/>
      <c r="KAH40" s="112"/>
      <c r="KAI40" s="112"/>
      <c r="KAJ40" s="112"/>
      <c r="KAK40" s="112"/>
      <c r="KAL40" s="112"/>
      <c r="KAM40" s="112"/>
      <c r="KAN40" s="112"/>
      <c r="KAO40" s="112"/>
      <c r="KAP40" s="112"/>
      <c r="KAQ40" s="112"/>
      <c r="KAR40" s="112"/>
      <c r="KAS40" s="112"/>
      <c r="KAT40" s="112"/>
      <c r="KAU40" s="112"/>
      <c r="KAV40" s="112"/>
      <c r="KAW40" s="112"/>
      <c r="KAX40" s="112"/>
      <c r="KAY40" s="112"/>
      <c r="KAZ40" s="112"/>
      <c r="KBA40" s="112"/>
      <c r="KBB40" s="112"/>
      <c r="KBC40" s="112"/>
      <c r="KBD40" s="112"/>
      <c r="KBE40" s="112"/>
      <c r="KBF40" s="112"/>
      <c r="KBG40" s="112"/>
      <c r="KBH40" s="112"/>
      <c r="KBI40" s="112"/>
      <c r="KBJ40" s="112"/>
      <c r="KBK40" s="112"/>
      <c r="KBL40" s="112"/>
      <c r="KBM40" s="112"/>
      <c r="KBN40" s="112"/>
      <c r="KBO40" s="112"/>
      <c r="KBP40" s="112"/>
      <c r="KBQ40" s="112"/>
      <c r="KBR40" s="112"/>
      <c r="KBS40" s="112"/>
      <c r="KBT40" s="112"/>
      <c r="KBU40" s="112"/>
      <c r="KBV40" s="112"/>
      <c r="KBW40" s="112"/>
      <c r="KBX40" s="112"/>
      <c r="KBY40" s="112"/>
      <c r="KBZ40" s="112"/>
      <c r="KCA40" s="112"/>
      <c r="KCB40" s="112"/>
      <c r="KCC40" s="112"/>
      <c r="KCD40" s="112"/>
      <c r="KCE40" s="112"/>
      <c r="KCF40" s="112"/>
      <c r="KCG40" s="112"/>
      <c r="KCH40" s="112"/>
      <c r="KCI40" s="112"/>
      <c r="KCJ40" s="112"/>
      <c r="KCK40" s="112"/>
      <c r="KCL40" s="112"/>
      <c r="KCM40" s="112"/>
      <c r="KCN40" s="112"/>
      <c r="KCO40" s="112"/>
      <c r="KCP40" s="112"/>
      <c r="KCQ40" s="112"/>
      <c r="KCR40" s="112"/>
      <c r="KCS40" s="112"/>
      <c r="KCT40" s="112"/>
      <c r="KCU40" s="112"/>
      <c r="KCV40" s="112"/>
      <c r="KCW40" s="112"/>
      <c r="KCX40" s="112"/>
      <c r="KCY40" s="112"/>
      <c r="KCZ40" s="112"/>
      <c r="KDA40" s="112"/>
      <c r="KDB40" s="112"/>
      <c r="KDC40" s="112"/>
      <c r="KDD40" s="112"/>
      <c r="KDE40" s="112"/>
      <c r="KDF40" s="112"/>
      <c r="KDG40" s="112"/>
      <c r="KDH40" s="112"/>
      <c r="KDI40" s="112"/>
      <c r="KDJ40" s="112"/>
      <c r="KDK40" s="112"/>
      <c r="KDL40" s="112"/>
      <c r="KDM40" s="112"/>
      <c r="KDN40" s="112"/>
      <c r="KDO40" s="112"/>
      <c r="KDP40" s="112"/>
      <c r="KDQ40" s="112"/>
      <c r="KDR40" s="112"/>
      <c r="KDS40" s="112"/>
      <c r="KDT40" s="112"/>
      <c r="KDU40" s="112"/>
      <c r="KDV40" s="112"/>
      <c r="KDW40" s="112"/>
      <c r="KDX40" s="112"/>
      <c r="KDY40" s="112"/>
      <c r="KDZ40" s="112"/>
      <c r="KEA40" s="112"/>
      <c r="KEB40" s="112"/>
      <c r="KEC40" s="112"/>
      <c r="KED40" s="112"/>
      <c r="KEE40" s="112"/>
      <c r="KEF40" s="112"/>
      <c r="KEG40" s="112"/>
      <c r="KEH40" s="112"/>
      <c r="KEI40" s="112"/>
      <c r="KEJ40" s="112"/>
      <c r="KEK40" s="112"/>
      <c r="KEL40" s="112"/>
      <c r="KEM40" s="112"/>
      <c r="KEN40" s="112"/>
      <c r="KEO40" s="112"/>
      <c r="KEP40" s="112"/>
      <c r="KEQ40" s="112"/>
      <c r="KER40" s="112"/>
      <c r="KES40" s="112"/>
      <c r="KET40" s="112"/>
      <c r="KEU40" s="112"/>
      <c r="KEV40" s="112"/>
      <c r="KEW40" s="112"/>
      <c r="KEX40" s="112"/>
      <c r="KEY40" s="112"/>
      <c r="KEZ40" s="112"/>
      <c r="KFA40" s="112"/>
      <c r="KFB40" s="112"/>
      <c r="KFC40" s="112"/>
      <c r="KFD40" s="112"/>
      <c r="KFE40" s="112"/>
      <c r="KFF40" s="112"/>
      <c r="KFG40" s="112"/>
      <c r="KFH40" s="112"/>
      <c r="KFI40" s="112"/>
      <c r="KFJ40" s="112"/>
      <c r="KFK40" s="112"/>
      <c r="KFL40" s="112"/>
      <c r="KFM40" s="112"/>
      <c r="KFN40" s="112"/>
      <c r="KFO40" s="112"/>
      <c r="KFP40" s="112"/>
      <c r="KFQ40" s="112"/>
      <c r="KFR40" s="112"/>
      <c r="KFS40" s="112"/>
      <c r="KFT40" s="112"/>
      <c r="KFU40" s="112"/>
      <c r="KFV40" s="112"/>
      <c r="KFW40" s="112"/>
      <c r="KFX40" s="112"/>
      <c r="KFY40" s="112"/>
      <c r="KFZ40" s="112"/>
      <c r="KGA40" s="112"/>
      <c r="KGB40" s="112"/>
      <c r="KGC40" s="112"/>
      <c r="KGD40" s="112"/>
      <c r="KGE40" s="112"/>
      <c r="KGF40" s="112"/>
      <c r="KGG40" s="112"/>
      <c r="KGH40" s="112"/>
      <c r="KGI40" s="112"/>
      <c r="KGJ40" s="112"/>
      <c r="KGK40" s="112"/>
      <c r="KGL40" s="112"/>
      <c r="KGM40" s="112"/>
      <c r="KGN40" s="112"/>
      <c r="KGO40" s="112"/>
      <c r="KGP40" s="112"/>
      <c r="KGQ40" s="112"/>
      <c r="KGR40" s="112"/>
      <c r="KGS40" s="112"/>
      <c r="KGT40" s="112"/>
      <c r="KGU40" s="112"/>
      <c r="KGV40" s="112"/>
      <c r="KGW40" s="112"/>
      <c r="KGX40" s="112"/>
      <c r="KGY40" s="112"/>
      <c r="KGZ40" s="112"/>
      <c r="KHA40" s="112"/>
      <c r="KHB40" s="112"/>
      <c r="KHC40" s="112"/>
      <c r="KHD40" s="112"/>
      <c r="KHE40" s="112"/>
      <c r="KHF40" s="112"/>
      <c r="KHG40" s="112"/>
      <c r="KHH40" s="112"/>
      <c r="KHI40" s="112"/>
      <c r="KHJ40" s="112"/>
      <c r="KHK40" s="112"/>
      <c r="KHL40" s="112"/>
      <c r="KHM40" s="112"/>
      <c r="KHN40" s="112"/>
      <c r="KHO40" s="112"/>
      <c r="KHP40" s="112"/>
      <c r="KHQ40" s="112"/>
      <c r="KHR40" s="112"/>
      <c r="KHS40" s="112"/>
      <c r="KHT40" s="112"/>
      <c r="KHU40" s="112"/>
      <c r="KHV40" s="112"/>
      <c r="KHW40" s="112"/>
      <c r="KHX40" s="112"/>
      <c r="KHY40" s="112"/>
      <c r="KHZ40" s="112"/>
      <c r="KIA40" s="112"/>
      <c r="KIB40" s="112"/>
      <c r="KIC40" s="112"/>
      <c r="KID40" s="112"/>
      <c r="KIE40" s="112"/>
      <c r="KIF40" s="112"/>
      <c r="KIG40" s="112"/>
      <c r="KIH40" s="112"/>
      <c r="KII40" s="112"/>
      <c r="KIJ40" s="112"/>
      <c r="KIK40" s="112"/>
      <c r="KIL40" s="112"/>
      <c r="KIM40" s="112"/>
      <c r="KIN40" s="112"/>
      <c r="KIO40" s="112"/>
      <c r="KIP40" s="112"/>
      <c r="KIQ40" s="112"/>
      <c r="KIR40" s="112"/>
      <c r="KIS40" s="112"/>
      <c r="KIT40" s="112"/>
      <c r="KIU40" s="112"/>
      <c r="KIV40" s="112"/>
      <c r="KIW40" s="112"/>
      <c r="KIX40" s="112"/>
      <c r="KIY40" s="112"/>
      <c r="KIZ40" s="112"/>
      <c r="KJA40" s="112"/>
      <c r="KJB40" s="112"/>
      <c r="KJC40" s="112"/>
      <c r="KJD40" s="112"/>
      <c r="KJE40" s="112"/>
      <c r="KJF40" s="112"/>
      <c r="KJG40" s="112"/>
      <c r="KJH40" s="112"/>
      <c r="KJI40" s="112"/>
      <c r="KJJ40" s="112"/>
      <c r="KJK40" s="112"/>
      <c r="KJL40" s="112"/>
      <c r="KJM40" s="112"/>
      <c r="KJN40" s="112"/>
      <c r="KJO40" s="112"/>
      <c r="KJP40" s="112"/>
      <c r="KJQ40" s="112"/>
      <c r="KJR40" s="112"/>
      <c r="KJS40" s="112"/>
      <c r="KJT40" s="112"/>
      <c r="KJU40" s="112"/>
      <c r="KJV40" s="112"/>
      <c r="KJW40" s="112"/>
      <c r="KJX40" s="112"/>
      <c r="KJY40" s="112"/>
      <c r="KJZ40" s="112"/>
      <c r="KKA40" s="112"/>
      <c r="KKB40" s="112"/>
      <c r="KKC40" s="112"/>
      <c r="KKD40" s="112"/>
      <c r="KKE40" s="112"/>
      <c r="KKF40" s="112"/>
      <c r="KKG40" s="112"/>
      <c r="KKH40" s="112"/>
      <c r="KKI40" s="112"/>
      <c r="KKJ40" s="112"/>
      <c r="KKK40" s="112"/>
      <c r="KKL40" s="112"/>
      <c r="KKM40" s="112"/>
      <c r="KKN40" s="112"/>
      <c r="KKO40" s="112"/>
      <c r="KKP40" s="112"/>
      <c r="KKQ40" s="112"/>
      <c r="KKR40" s="112"/>
      <c r="KKS40" s="112"/>
      <c r="KKT40" s="112"/>
      <c r="KKU40" s="112"/>
      <c r="KKV40" s="112"/>
      <c r="KKW40" s="112"/>
      <c r="KKX40" s="112"/>
      <c r="KKY40" s="112"/>
      <c r="KKZ40" s="112"/>
      <c r="KLA40" s="112"/>
      <c r="KLB40" s="112"/>
      <c r="KLC40" s="112"/>
      <c r="KLD40" s="112"/>
      <c r="KLE40" s="112"/>
      <c r="KLF40" s="112"/>
      <c r="KLG40" s="112"/>
      <c r="KLH40" s="112"/>
      <c r="KLI40" s="112"/>
      <c r="KLJ40" s="112"/>
      <c r="KLK40" s="112"/>
      <c r="KLL40" s="112"/>
      <c r="KLM40" s="112"/>
      <c r="KLN40" s="112"/>
      <c r="KLO40" s="112"/>
      <c r="KLP40" s="112"/>
      <c r="KLQ40" s="112"/>
      <c r="KLR40" s="112"/>
      <c r="KLS40" s="112"/>
      <c r="KLT40" s="112"/>
      <c r="KLU40" s="112"/>
      <c r="KLV40" s="112"/>
      <c r="KLW40" s="112"/>
      <c r="KLX40" s="112"/>
      <c r="KLY40" s="112"/>
      <c r="KLZ40" s="112"/>
      <c r="KMA40" s="112"/>
      <c r="KMB40" s="112"/>
      <c r="KMC40" s="112"/>
      <c r="KMD40" s="112"/>
      <c r="KME40" s="112"/>
      <c r="KMF40" s="112"/>
      <c r="KMG40" s="112"/>
      <c r="KMH40" s="112"/>
      <c r="KMI40" s="112"/>
      <c r="KMJ40" s="112"/>
      <c r="KMK40" s="112"/>
      <c r="KML40" s="112"/>
      <c r="KMM40" s="112"/>
      <c r="KMN40" s="112"/>
      <c r="KMO40" s="112"/>
      <c r="KMP40" s="112"/>
      <c r="KMQ40" s="112"/>
      <c r="KMR40" s="112"/>
      <c r="KMS40" s="112"/>
      <c r="KMT40" s="112"/>
      <c r="KMU40" s="112"/>
      <c r="KMV40" s="112"/>
      <c r="KMW40" s="112"/>
      <c r="KMX40" s="112"/>
      <c r="KMY40" s="112"/>
      <c r="KMZ40" s="112"/>
      <c r="KNA40" s="112"/>
      <c r="KNB40" s="112"/>
      <c r="KNC40" s="112"/>
      <c r="KND40" s="112"/>
      <c r="KNE40" s="112"/>
      <c r="KNF40" s="112"/>
      <c r="KNG40" s="112"/>
      <c r="KNH40" s="112"/>
      <c r="KNI40" s="112"/>
      <c r="KNJ40" s="112"/>
      <c r="KNK40" s="112"/>
      <c r="KNL40" s="112"/>
      <c r="KNM40" s="112"/>
      <c r="KNN40" s="112"/>
      <c r="KNO40" s="112"/>
      <c r="KNP40" s="112"/>
      <c r="KNQ40" s="112"/>
      <c r="KNR40" s="112"/>
      <c r="KNS40" s="112"/>
      <c r="KNT40" s="112"/>
      <c r="KNU40" s="112"/>
      <c r="KNV40" s="112"/>
      <c r="KNW40" s="112"/>
      <c r="KNX40" s="112"/>
      <c r="KNY40" s="112"/>
      <c r="KNZ40" s="112"/>
      <c r="KOA40" s="112"/>
      <c r="KOB40" s="112"/>
      <c r="KOC40" s="112"/>
      <c r="KOD40" s="112"/>
      <c r="KOE40" s="112"/>
      <c r="KOF40" s="112"/>
      <c r="KOG40" s="112"/>
      <c r="KOH40" s="112"/>
      <c r="KOI40" s="112"/>
      <c r="KOJ40" s="112"/>
      <c r="KOK40" s="112"/>
      <c r="KOL40" s="112"/>
      <c r="KOM40" s="112"/>
      <c r="KON40" s="112"/>
      <c r="KOO40" s="112"/>
      <c r="KOP40" s="112"/>
      <c r="KOQ40" s="112"/>
      <c r="KOR40" s="112"/>
      <c r="KOS40" s="112"/>
      <c r="KOT40" s="112"/>
      <c r="KOU40" s="112"/>
      <c r="KOV40" s="112"/>
      <c r="KOW40" s="112"/>
      <c r="KOX40" s="112"/>
      <c r="KOY40" s="112"/>
      <c r="KOZ40" s="112"/>
      <c r="KPA40" s="112"/>
      <c r="KPB40" s="112"/>
      <c r="KPC40" s="112"/>
      <c r="KPD40" s="112"/>
      <c r="KPE40" s="112"/>
      <c r="KPF40" s="112"/>
      <c r="KPG40" s="112"/>
      <c r="KPH40" s="112"/>
      <c r="KPI40" s="112"/>
      <c r="KPJ40" s="112"/>
      <c r="KPK40" s="112"/>
      <c r="KPL40" s="112"/>
      <c r="KPM40" s="112"/>
      <c r="KPN40" s="112"/>
      <c r="KPO40" s="112"/>
      <c r="KPP40" s="112"/>
      <c r="KPQ40" s="112"/>
      <c r="KPR40" s="112"/>
      <c r="KPS40" s="112"/>
      <c r="KPT40" s="112"/>
      <c r="KPU40" s="112"/>
      <c r="KPV40" s="112"/>
      <c r="KPW40" s="112"/>
      <c r="KPX40" s="112"/>
      <c r="KPY40" s="112"/>
      <c r="KPZ40" s="112"/>
      <c r="KQA40" s="112"/>
      <c r="KQB40" s="112"/>
      <c r="KQC40" s="112"/>
      <c r="KQD40" s="112"/>
      <c r="KQE40" s="112"/>
      <c r="KQF40" s="112"/>
      <c r="KQG40" s="112"/>
      <c r="KQH40" s="112"/>
      <c r="KQI40" s="112"/>
      <c r="KQJ40" s="112"/>
      <c r="KQK40" s="112"/>
      <c r="KQL40" s="112"/>
      <c r="KQM40" s="112"/>
      <c r="KQN40" s="112"/>
      <c r="KQO40" s="112"/>
      <c r="KQP40" s="112"/>
      <c r="KQQ40" s="112"/>
      <c r="KQR40" s="112"/>
      <c r="KQS40" s="112"/>
      <c r="KQT40" s="112"/>
      <c r="KQU40" s="112"/>
      <c r="KQV40" s="112"/>
      <c r="KQW40" s="112"/>
      <c r="KQX40" s="112"/>
      <c r="KQY40" s="112"/>
      <c r="KQZ40" s="112"/>
      <c r="KRA40" s="112"/>
      <c r="KRB40" s="112"/>
      <c r="KRC40" s="112"/>
      <c r="KRD40" s="112"/>
      <c r="KRE40" s="112"/>
      <c r="KRF40" s="112"/>
      <c r="KRG40" s="112"/>
      <c r="KRH40" s="112"/>
      <c r="KRI40" s="112"/>
      <c r="KRJ40" s="112"/>
      <c r="KRK40" s="112"/>
      <c r="KRL40" s="112"/>
      <c r="KRM40" s="112"/>
      <c r="KRN40" s="112"/>
      <c r="KRO40" s="112"/>
      <c r="KRP40" s="112"/>
      <c r="KRQ40" s="112"/>
      <c r="KRR40" s="112"/>
      <c r="KRS40" s="112"/>
      <c r="KRT40" s="112"/>
      <c r="KRU40" s="112"/>
      <c r="KRV40" s="112"/>
      <c r="KRW40" s="112"/>
      <c r="KRX40" s="112"/>
      <c r="KRY40" s="112"/>
      <c r="KRZ40" s="112"/>
      <c r="KSA40" s="112"/>
      <c r="KSB40" s="112"/>
      <c r="KSC40" s="112"/>
      <c r="KSD40" s="112"/>
      <c r="KSE40" s="112"/>
      <c r="KSF40" s="112"/>
      <c r="KSG40" s="112"/>
      <c r="KSH40" s="112"/>
      <c r="KSI40" s="112"/>
      <c r="KSJ40" s="112"/>
      <c r="KSK40" s="112"/>
      <c r="KSL40" s="112"/>
      <c r="KSM40" s="112"/>
      <c r="KSN40" s="112"/>
      <c r="KSO40" s="112"/>
      <c r="KSP40" s="112"/>
      <c r="KSQ40" s="112"/>
      <c r="KSR40" s="112"/>
      <c r="KSS40" s="112"/>
      <c r="KST40" s="112"/>
      <c r="KSU40" s="112"/>
      <c r="KSV40" s="112"/>
      <c r="KSW40" s="112"/>
      <c r="KSX40" s="112"/>
      <c r="KSY40" s="112"/>
      <c r="KSZ40" s="112"/>
      <c r="KTA40" s="112"/>
      <c r="KTB40" s="112"/>
      <c r="KTC40" s="112"/>
      <c r="KTD40" s="112"/>
      <c r="KTE40" s="112"/>
      <c r="KTF40" s="112"/>
      <c r="KTG40" s="112"/>
      <c r="KTH40" s="112"/>
      <c r="KTI40" s="112"/>
      <c r="KTJ40" s="112"/>
      <c r="KTK40" s="112"/>
      <c r="KTL40" s="112"/>
      <c r="KTM40" s="112"/>
      <c r="KTN40" s="112"/>
      <c r="KTO40" s="112"/>
      <c r="KTP40" s="112"/>
      <c r="KTQ40" s="112"/>
      <c r="KTR40" s="112"/>
      <c r="KTS40" s="112"/>
      <c r="KTT40" s="112"/>
      <c r="KTU40" s="112"/>
      <c r="KTV40" s="112"/>
      <c r="KTW40" s="112"/>
      <c r="KTX40" s="112"/>
      <c r="KTY40" s="112"/>
      <c r="KTZ40" s="112"/>
      <c r="KUA40" s="112"/>
      <c r="KUB40" s="112"/>
      <c r="KUC40" s="112"/>
      <c r="KUD40" s="112"/>
      <c r="KUE40" s="112"/>
      <c r="KUF40" s="112"/>
      <c r="KUG40" s="112"/>
      <c r="KUH40" s="112"/>
      <c r="KUI40" s="112"/>
      <c r="KUJ40" s="112"/>
      <c r="KUK40" s="112"/>
      <c r="KUL40" s="112"/>
      <c r="KUM40" s="112"/>
      <c r="KUN40" s="112"/>
      <c r="KUO40" s="112"/>
      <c r="KUP40" s="112"/>
      <c r="KUQ40" s="112"/>
      <c r="KUR40" s="112"/>
      <c r="KUS40" s="112"/>
      <c r="KUT40" s="112"/>
      <c r="KUU40" s="112"/>
      <c r="KUV40" s="112"/>
      <c r="KUW40" s="112"/>
      <c r="KUX40" s="112"/>
      <c r="KUY40" s="112"/>
      <c r="KUZ40" s="112"/>
      <c r="KVA40" s="112"/>
      <c r="KVB40" s="112"/>
      <c r="KVC40" s="112"/>
      <c r="KVD40" s="112"/>
      <c r="KVE40" s="112"/>
      <c r="KVF40" s="112"/>
      <c r="KVG40" s="112"/>
      <c r="KVH40" s="112"/>
      <c r="KVI40" s="112"/>
      <c r="KVJ40" s="112"/>
      <c r="KVK40" s="112"/>
      <c r="KVL40" s="112"/>
      <c r="KVM40" s="112"/>
      <c r="KVN40" s="112"/>
      <c r="KVO40" s="112"/>
      <c r="KVP40" s="112"/>
      <c r="KVQ40" s="112"/>
      <c r="KVR40" s="112"/>
      <c r="KVS40" s="112"/>
      <c r="KVT40" s="112"/>
      <c r="KVU40" s="112"/>
      <c r="KVV40" s="112"/>
      <c r="KVW40" s="112"/>
      <c r="KVX40" s="112"/>
      <c r="KVY40" s="112"/>
      <c r="KVZ40" s="112"/>
      <c r="KWA40" s="112"/>
      <c r="KWB40" s="112"/>
      <c r="KWC40" s="112"/>
      <c r="KWD40" s="112"/>
      <c r="KWE40" s="112"/>
      <c r="KWF40" s="112"/>
      <c r="KWG40" s="112"/>
      <c r="KWH40" s="112"/>
      <c r="KWI40" s="112"/>
      <c r="KWJ40" s="112"/>
      <c r="KWK40" s="112"/>
      <c r="KWL40" s="112"/>
      <c r="KWM40" s="112"/>
      <c r="KWN40" s="112"/>
      <c r="KWO40" s="112"/>
      <c r="KWP40" s="112"/>
      <c r="KWQ40" s="112"/>
      <c r="KWR40" s="112"/>
      <c r="KWS40" s="112"/>
      <c r="KWT40" s="112"/>
      <c r="KWU40" s="112"/>
      <c r="KWV40" s="112"/>
      <c r="KWW40" s="112"/>
      <c r="KWX40" s="112"/>
      <c r="KWY40" s="112"/>
      <c r="KWZ40" s="112"/>
      <c r="KXA40" s="112"/>
      <c r="KXB40" s="112"/>
      <c r="KXC40" s="112"/>
      <c r="KXD40" s="112"/>
      <c r="KXE40" s="112"/>
      <c r="KXF40" s="112"/>
      <c r="KXG40" s="112"/>
      <c r="KXH40" s="112"/>
      <c r="KXI40" s="112"/>
      <c r="KXJ40" s="112"/>
      <c r="KXK40" s="112"/>
      <c r="KXL40" s="112"/>
      <c r="KXM40" s="112"/>
      <c r="KXN40" s="112"/>
      <c r="KXO40" s="112"/>
      <c r="KXP40" s="112"/>
      <c r="KXQ40" s="112"/>
      <c r="KXR40" s="112"/>
      <c r="KXS40" s="112"/>
      <c r="KXT40" s="112"/>
      <c r="KXU40" s="112"/>
      <c r="KXV40" s="112"/>
      <c r="KXW40" s="112"/>
      <c r="KXX40" s="112"/>
      <c r="KXY40" s="112"/>
      <c r="KXZ40" s="112"/>
      <c r="KYA40" s="112"/>
      <c r="KYB40" s="112"/>
      <c r="KYC40" s="112"/>
      <c r="KYD40" s="112"/>
      <c r="KYE40" s="112"/>
      <c r="KYF40" s="112"/>
      <c r="KYG40" s="112"/>
      <c r="KYH40" s="112"/>
      <c r="KYI40" s="112"/>
      <c r="KYJ40" s="112"/>
      <c r="KYK40" s="112"/>
      <c r="KYL40" s="112"/>
      <c r="KYM40" s="112"/>
      <c r="KYN40" s="112"/>
      <c r="KYO40" s="112"/>
      <c r="KYP40" s="112"/>
      <c r="KYQ40" s="112"/>
      <c r="KYR40" s="112"/>
      <c r="KYS40" s="112"/>
      <c r="KYT40" s="112"/>
      <c r="KYU40" s="112"/>
      <c r="KYV40" s="112"/>
      <c r="KYW40" s="112"/>
      <c r="KYX40" s="112"/>
      <c r="KYY40" s="112"/>
      <c r="KYZ40" s="112"/>
      <c r="KZA40" s="112"/>
      <c r="KZB40" s="112"/>
      <c r="KZC40" s="112"/>
      <c r="KZD40" s="112"/>
      <c r="KZE40" s="112"/>
      <c r="KZF40" s="112"/>
      <c r="KZG40" s="112"/>
      <c r="KZH40" s="112"/>
      <c r="KZI40" s="112"/>
      <c r="KZJ40" s="112"/>
      <c r="KZK40" s="112"/>
      <c r="KZL40" s="112"/>
      <c r="KZM40" s="112"/>
      <c r="KZN40" s="112"/>
      <c r="KZO40" s="112"/>
      <c r="KZP40" s="112"/>
      <c r="KZQ40" s="112"/>
      <c r="KZR40" s="112"/>
      <c r="KZS40" s="112"/>
      <c r="KZT40" s="112"/>
      <c r="KZU40" s="112"/>
      <c r="KZV40" s="112"/>
      <c r="KZW40" s="112"/>
      <c r="KZX40" s="112"/>
      <c r="KZY40" s="112"/>
      <c r="KZZ40" s="112"/>
      <c r="LAA40" s="112"/>
      <c r="LAB40" s="112"/>
      <c r="LAC40" s="112"/>
      <c r="LAD40" s="112"/>
      <c r="LAE40" s="112"/>
      <c r="LAF40" s="112"/>
      <c r="LAG40" s="112"/>
      <c r="LAH40" s="112"/>
      <c r="LAI40" s="112"/>
      <c r="LAJ40" s="112"/>
      <c r="LAK40" s="112"/>
      <c r="LAL40" s="112"/>
      <c r="LAM40" s="112"/>
      <c r="LAN40" s="112"/>
      <c r="LAO40" s="112"/>
      <c r="LAP40" s="112"/>
      <c r="LAQ40" s="112"/>
      <c r="LAR40" s="112"/>
      <c r="LAS40" s="112"/>
      <c r="LAT40" s="112"/>
      <c r="LAU40" s="112"/>
      <c r="LAV40" s="112"/>
      <c r="LAW40" s="112"/>
      <c r="LAX40" s="112"/>
      <c r="LAY40" s="112"/>
      <c r="LAZ40" s="112"/>
      <c r="LBA40" s="112"/>
      <c r="LBB40" s="112"/>
      <c r="LBC40" s="112"/>
      <c r="LBD40" s="112"/>
      <c r="LBE40" s="112"/>
      <c r="LBF40" s="112"/>
      <c r="LBG40" s="112"/>
      <c r="LBH40" s="112"/>
      <c r="LBI40" s="112"/>
      <c r="LBJ40" s="112"/>
      <c r="LBK40" s="112"/>
      <c r="LBL40" s="112"/>
      <c r="LBM40" s="112"/>
      <c r="LBN40" s="112"/>
      <c r="LBO40" s="112"/>
      <c r="LBP40" s="112"/>
      <c r="LBQ40" s="112"/>
      <c r="LBR40" s="112"/>
      <c r="LBS40" s="112"/>
      <c r="LBT40" s="112"/>
      <c r="LBU40" s="112"/>
      <c r="LBV40" s="112"/>
      <c r="LBW40" s="112"/>
      <c r="LBX40" s="112"/>
      <c r="LBY40" s="112"/>
      <c r="LBZ40" s="112"/>
      <c r="LCA40" s="112"/>
      <c r="LCB40" s="112"/>
      <c r="LCC40" s="112"/>
      <c r="LCD40" s="112"/>
      <c r="LCE40" s="112"/>
      <c r="LCF40" s="112"/>
      <c r="LCG40" s="112"/>
      <c r="LCH40" s="112"/>
      <c r="LCI40" s="112"/>
      <c r="LCJ40" s="112"/>
      <c r="LCK40" s="112"/>
      <c r="LCL40" s="112"/>
      <c r="LCM40" s="112"/>
      <c r="LCN40" s="112"/>
      <c r="LCO40" s="112"/>
      <c r="LCP40" s="112"/>
      <c r="LCQ40" s="112"/>
      <c r="LCR40" s="112"/>
      <c r="LCS40" s="112"/>
      <c r="LCT40" s="112"/>
      <c r="LCU40" s="112"/>
      <c r="LCV40" s="112"/>
      <c r="LCW40" s="112"/>
      <c r="LCX40" s="112"/>
      <c r="LCY40" s="112"/>
      <c r="LCZ40" s="112"/>
      <c r="LDA40" s="112"/>
      <c r="LDB40" s="112"/>
      <c r="LDC40" s="112"/>
      <c r="LDD40" s="112"/>
      <c r="LDE40" s="112"/>
      <c r="LDF40" s="112"/>
      <c r="LDG40" s="112"/>
      <c r="LDH40" s="112"/>
      <c r="LDI40" s="112"/>
      <c r="LDJ40" s="112"/>
      <c r="LDK40" s="112"/>
      <c r="LDL40" s="112"/>
      <c r="LDM40" s="112"/>
      <c r="LDN40" s="112"/>
      <c r="LDO40" s="112"/>
      <c r="LDP40" s="112"/>
      <c r="LDQ40" s="112"/>
      <c r="LDR40" s="112"/>
      <c r="LDS40" s="112"/>
      <c r="LDT40" s="112"/>
      <c r="LDU40" s="112"/>
      <c r="LDV40" s="112"/>
      <c r="LDW40" s="112"/>
      <c r="LDX40" s="112"/>
      <c r="LDY40" s="112"/>
      <c r="LDZ40" s="112"/>
      <c r="LEA40" s="112"/>
      <c r="LEB40" s="112"/>
      <c r="LEC40" s="112"/>
      <c r="LED40" s="112"/>
      <c r="LEE40" s="112"/>
      <c r="LEF40" s="112"/>
      <c r="LEG40" s="112"/>
      <c r="LEH40" s="112"/>
      <c r="LEI40" s="112"/>
      <c r="LEJ40" s="112"/>
      <c r="LEK40" s="112"/>
      <c r="LEL40" s="112"/>
      <c r="LEM40" s="112"/>
      <c r="LEN40" s="112"/>
      <c r="LEO40" s="112"/>
      <c r="LEP40" s="112"/>
      <c r="LEQ40" s="112"/>
      <c r="LER40" s="112"/>
      <c r="LES40" s="112"/>
      <c r="LET40" s="112"/>
      <c r="LEU40" s="112"/>
      <c r="LEV40" s="112"/>
      <c r="LEW40" s="112"/>
      <c r="LEX40" s="112"/>
      <c r="LEY40" s="112"/>
      <c r="LEZ40" s="112"/>
      <c r="LFA40" s="112"/>
      <c r="LFB40" s="112"/>
      <c r="LFC40" s="112"/>
      <c r="LFD40" s="112"/>
      <c r="LFE40" s="112"/>
      <c r="LFF40" s="112"/>
      <c r="LFG40" s="112"/>
      <c r="LFH40" s="112"/>
      <c r="LFI40" s="112"/>
      <c r="LFJ40" s="112"/>
      <c r="LFK40" s="112"/>
      <c r="LFL40" s="112"/>
      <c r="LFM40" s="112"/>
      <c r="LFN40" s="112"/>
      <c r="LFO40" s="112"/>
      <c r="LFP40" s="112"/>
      <c r="LFQ40" s="112"/>
      <c r="LFR40" s="112"/>
      <c r="LFS40" s="112"/>
      <c r="LFT40" s="112"/>
      <c r="LFU40" s="112"/>
      <c r="LFV40" s="112"/>
      <c r="LFW40" s="112"/>
      <c r="LFX40" s="112"/>
      <c r="LFY40" s="112"/>
      <c r="LFZ40" s="112"/>
      <c r="LGA40" s="112"/>
      <c r="LGB40" s="112"/>
      <c r="LGC40" s="112"/>
      <c r="LGD40" s="112"/>
      <c r="LGE40" s="112"/>
      <c r="LGF40" s="112"/>
      <c r="LGG40" s="112"/>
      <c r="LGH40" s="112"/>
      <c r="LGI40" s="112"/>
      <c r="LGJ40" s="112"/>
      <c r="LGK40" s="112"/>
      <c r="LGL40" s="112"/>
      <c r="LGM40" s="112"/>
      <c r="LGN40" s="112"/>
      <c r="LGO40" s="112"/>
      <c r="LGP40" s="112"/>
      <c r="LGQ40" s="112"/>
      <c r="LGR40" s="112"/>
      <c r="LGS40" s="112"/>
      <c r="LGT40" s="112"/>
      <c r="LGU40" s="112"/>
      <c r="LGV40" s="112"/>
      <c r="LGW40" s="112"/>
      <c r="LGX40" s="112"/>
      <c r="LGY40" s="112"/>
      <c r="LGZ40" s="112"/>
      <c r="LHA40" s="112"/>
      <c r="LHB40" s="112"/>
      <c r="LHC40" s="112"/>
      <c r="LHD40" s="112"/>
      <c r="LHE40" s="112"/>
      <c r="LHF40" s="112"/>
      <c r="LHG40" s="112"/>
      <c r="LHH40" s="112"/>
      <c r="LHI40" s="112"/>
      <c r="LHJ40" s="112"/>
      <c r="LHK40" s="112"/>
      <c r="LHL40" s="112"/>
      <c r="LHM40" s="112"/>
      <c r="LHN40" s="112"/>
      <c r="LHO40" s="112"/>
      <c r="LHP40" s="112"/>
      <c r="LHQ40" s="112"/>
      <c r="LHR40" s="112"/>
      <c r="LHS40" s="112"/>
      <c r="LHT40" s="112"/>
      <c r="LHU40" s="112"/>
      <c r="LHV40" s="112"/>
      <c r="LHW40" s="112"/>
      <c r="LHX40" s="112"/>
      <c r="LHY40" s="112"/>
      <c r="LHZ40" s="112"/>
      <c r="LIA40" s="112"/>
      <c r="LIB40" s="112"/>
      <c r="LIC40" s="112"/>
      <c r="LID40" s="112"/>
      <c r="LIE40" s="112"/>
      <c r="LIF40" s="112"/>
      <c r="LIG40" s="112"/>
      <c r="LIH40" s="112"/>
      <c r="LII40" s="112"/>
      <c r="LIJ40" s="112"/>
      <c r="LIK40" s="112"/>
      <c r="LIL40" s="112"/>
      <c r="LIM40" s="112"/>
      <c r="LIN40" s="112"/>
      <c r="LIO40" s="112"/>
      <c r="LIP40" s="112"/>
      <c r="LIQ40" s="112"/>
      <c r="LIR40" s="112"/>
      <c r="LIS40" s="112"/>
      <c r="LIT40" s="112"/>
      <c r="LIU40" s="112"/>
      <c r="LIV40" s="112"/>
      <c r="LIW40" s="112"/>
      <c r="LIX40" s="112"/>
      <c r="LIY40" s="112"/>
      <c r="LIZ40" s="112"/>
      <c r="LJA40" s="112"/>
      <c r="LJB40" s="112"/>
      <c r="LJC40" s="112"/>
      <c r="LJD40" s="112"/>
      <c r="LJE40" s="112"/>
      <c r="LJF40" s="112"/>
      <c r="LJG40" s="112"/>
      <c r="LJH40" s="112"/>
      <c r="LJI40" s="112"/>
      <c r="LJJ40" s="112"/>
      <c r="LJK40" s="112"/>
      <c r="LJL40" s="112"/>
      <c r="LJM40" s="112"/>
      <c r="LJN40" s="112"/>
      <c r="LJO40" s="112"/>
      <c r="LJP40" s="112"/>
      <c r="LJQ40" s="112"/>
      <c r="LJR40" s="112"/>
      <c r="LJS40" s="112"/>
      <c r="LJT40" s="112"/>
      <c r="LJU40" s="112"/>
      <c r="LJV40" s="112"/>
      <c r="LJW40" s="112"/>
      <c r="LJX40" s="112"/>
      <c r="LJY40" s="112"/>
      <c r="LJZ40" s="112"/>
      <c r="LKA40" s="112"/>
      <c r="LKB40" s="112"/>
      <c r="LKC40" s="112"/>
      <c r="LKD40" s="112"/>
      <c r="LKE40" s="112"/>
      <c r="LKF40" s="112"/>
      <c r="LKG40" s="112"/>
      <c r="LKH40" s="112"/>
      <c r="LKI40" s="112"/>
      <c r="LKJ40" s="112"/>
      <c r="LKK40" s="112"/>
      <c r="LKL40" s="112"/>
      <c r="LKM40" s="112"/>
      <c r="LKN40" s="112"/>
      <c r="LKO40" s="112"/>
      <c r="LKP40" s="112"/>
      <c r="LKQ40" s="112"/>
      <c r="LKR40" s="112"/>
      <c r="LKS40" s="112"/>
      <c r="LKT40" s="112"/>
      <c r="LKU40" s="112"/>
      <c r="LKV40" s="112"/>
      <c r="LKW40" s="112"/>
      <c r="LKX40" s="112"/>
      <c r="LKY40" s="112"/>
      <c r="LKZ40" s="112"/>
      <c r="LLA40" s="112"/>
      <c r="LLB40" s="112"/>
      <c r="LLC40" s="112"/>
      <c r="LLD40" s="112"/>
      <c r="LLE40" s="112"/>
      <c r="LLF40" s="112"/>
      <c r="LLG40" s="112"/>
      <c r="LLH40" s="112"/>
      <c r="LLI40" s="112"/>
      <c r="LLJ40" s="112"/>
      <c r="LLK40" s="112"/>
      <c r="LLL40" s="112"/>
      <c r="LLM40" s="112"/>
      <c r="LLN40" s="112"/>
      <c r="LLO40" s="112"/>
      <c r="LLP40" s="112"/>
      <c r="LLQ40" s="112"/>
      <c r="LLR40" s="112"/>
      <c r="LLS40" s="112"/>
      <c r="LLT40" s="112"/>
      <c r="LLU40" s="112"/>
      <c r="LLV40" s="112"/>
      <c r="LLW40" s="112"/>
      <c r="LLX40" s="112"/>
      <c r="LLY40" s="112"/>
      <c r="LLZ40" s="112"/>
      <c r="LMA40" s="112"/>
      <c r="LMB40" s="112"/>
      <c r="LMC40" s="112"/>
      <c r="LMD40" s="112"/>
      <c r="LME40" s="112"/>
      <c r="LMF40" s="112"/>
      <c r="LMG40" s="112"/>
      <c r="LMH40" s="112"/>
      <c r="LMI40" s="112"/>
      <c r="LMJ40" s="112"/>
      <c r="LMK40" s="112"/>
      <c r="LML40" s="112"/>
      <c r="LMM40" s="112"/>
      <c r="LMN40" s="112"/>
      <c r="LMO40" s="112"/>
      <c r="LMP40" s="112"/>
      <c r="LMQ40" s="112"/>
      <c r="LMR40" s="112"/>
      <c r="LMS40" s="112"/>
      <c r="LMT40" s="112"/>
      <c r="LMU40" s="112"/>
      <c r="LMV40" s="112"/>
      <c r="LMW40" s="112"/>
      <c r="LMX40" s="112"/>
      <c r="LMY40" s="112"/>
      <c r="LMZ40" s="112"/>
      <c r="LNA40" s="112"/>
      <c r="LNB40" s="112"/>
      <c r="LNC40" s="112"/>
      <c r="LND40" s="112"/>
      <c r="LNE40" s="112"/>
      <c r="LNF40" s="112"/>
      <c r="LNG40" s="112"/>
      <c r="LNH40" s="112"/>
      <c r="LNI40" s="112"/>
      <c r="LNJ40" s="112"/>
      <c r="LNK40" s="112"/>
      <c r="LNL40" s="112"/>
      <c r="LNM40" s="112"/>
      <c r="LNN40" s="112"/>
      <c r="LNO40" s="112"/>
      <c r="LNP40" s="112"/>
      <c r="LNQ40" s="112"/>
      <c r="LNR40" s="112"/>
      <c r="LNS40" s="112"/>
      <c r="LNT40" s="112"/>
      <c r="LNU40" s="112"/>
      <c r="LNV40" s="112"/>
      <c r="LNW40" s="112"/>
      <c r="LNX40" s="112"/>
      <c r="LNY40" s="112"/>
      <c r="LNZ40" s="112"/>
      <c r="LOA40" s="112"/>
      <c r="LOB40" s="112"/>
      <c r="LOC40" s="112"/>
      <c r="LOD40" s="112"/>
      <c r="LOE40" s="112"/>
      <c r="LOF40" s="112"/>
      <c r="LOG40" s="112"/>
      <c r="LOH40" s="112"/>
      <c r="LOI40" s="112"/>
      <c r="LOJ40" s="112"/>
      <c r="LOK40" s="112"/>
      <c r="LOL40" s="112"/>
      <c r="LOM40" s="112"/>
      <c r="LON40" s="112"/>
      <c r="LOO40" s="112"/>
      <c r="LOP40" s="112"/>
      <c r="LOQ40" s="112"/>
      <c r="LOR40" s="112"/>
      <c r="LOS40" s="112"/>
      <c r="LOT40" s="112"/>
      <c r="LOU40" s="112"/>
      <c r="LOV40" s="112"/>
      <c r="LOW40" s="112"/>
      <c r="LOX40" s="112"/>
      <c r="LOY40" s="112"/>
      <c r="LOZ40" s="112"/>
      <c r="LPA40" s="112"/>
      <c r="LPB40" s="112"/>
      <c r="LPC40" s="112"/>
      <c r="LPD40" s="112"/>
      <c r="LPE40" s="112"/>
      <c r="LPF40" s="112"/>
      <c r="LPG40" s="112"/>
      <c r="LPH40" s="112"/>
      <c r="LPI40" s="112"/>
      <c r="LPJ40" s="112"/>
      <c r="LPK40" s="112"/>
      <c r="LPL40" s="112"/>
      <c r="LPM40" s="112"/>
      <c r="LPN40" s="112"/>
      <c r="LPO40" s="112"/>
      <c r="LPP40" s="112"/>
      <c r="LPQ40" s="112"/>
      <c r="LPR40" s="112"/>
      <c r="LPS40" s="112"/>
      <c r="LPT40" s="112"/>
      <c r="LPU40" s="112"/>
      <c r="LPV40" s="112"/>
      <c r="LPW40" s="112"/>
      <c r="LPX40" s="112"/>
      <c r="LPY40" s="112"/>
      <c r="LPZ40" s="112"/>
      <c r="LQA40" s="112"/>
      <c r="LQB40" s="112"/>
      <c r="LQC40" s="112"/>
      <c r="LQD40" s="112"/>
      <c r="LQE40" s="112"/>
      <c r="LQF40" s="112"/>
      <c r="LQG40" s="112"/>
      <c r="LQH40" s="112"/>
      <c r="LQI40" s="112"/>
      <c r="LQJ40" s="112"/>
      <c r="LQK40" s="112"/>
      <c r="LQL40" s="112"/>
      <c r="LQM40" s="112"/>
      <c r="LQN40" s="112"/>
      <c r="LQO40" s="112"/>
      <c r="LQP40" s="112"/>
      <c r="LQQ40" s="112"/>
      <c r="LQR40" s="112"/>
      <c r="LQS40" s="112"/>
      <c r="LQT40" s="112"/>
      <c r="LQU40" s="112"/>
      <c r="LQV40" s="112"/>
      <c r="LQW40" s="112"/>
      <c r="LQX40" s="112"/>
      <c r="LQY40" s="112"/>
      <c r="LQZ40" s="112"/>
      <c r="LRA40" s="112"/>
      <c r="LRB40" s="112"/>
      <c r="LRC40" s="112"/>
      <c r="LRD40" s="112"/>
      <c r="LRE40" s="112"/>
      <c r="LRF40" s="112"/>
      <c r="LRG40" s="112"/>
      <c r="LRH40" s="112"/>
      <c r="LRI40" s="112"/>
      <c r="LRJ40" s="112"/>
      <c r="LRK40" s="112"/>
      <c r="LRL40" s="112"/>
      <c r="LRM40" s="112"/>
      <c r="LRN40" s="112"/>
      <c r="LRO40" s="112"/>
      <c r="LRP40" s="112"/>
      <c r="LRQ40" s="112"/>
      <c r="LRR40" s="112"/>
      <c r="LRS40" s="112"/>
      <c r="LRT40" s="112"/>
      <c r="LRU40" s="112"/>
      <c r="LRV40" s="112"/>
      <c r="LRW40" s="112"/>
      <c r="LRX40" s="112"/>
      <c r="LRY40" s="112"/>
      <c r="LRZ40" s="112"/>
      <c r="LSA40" s="112"/>
      <c r="LSB40" s="112"/>
      <c r="LSC40" s="112"/>
      <c r="LSD40" s="112"/>
      <c r="LSE40" s="112"/>
      <c r="LSF40" s="112"/>
      <c r="LSG40" s="112"/>
      <c r="LSH40" s="112"/>
      <c r="LSI40" s="112"/>
      <c r="LSJ40" s="112"/>
      <c r="LSK40" s="112"/>
      <c r="LSL40" s="112"/>
      <c r="LSM40" s="112"/>
      <c r="LSN40" s="112"/>
      <c r="LSO40" s="112"/>
      <c r="LSP40" s="112"/>
      <c r="LSQ40" s="112"/>
      <c r="LSR40" s="112"/>
      <c r="LSS40" s="112"/>
      <c r="LST40" s="112"/>
      <c r="LSU40" s="112"/>
      <c r="LSV40" s="112"/>
      <c r="LSW40" s="112"/>
      <c r="LSX40" s="112"/>
      <c r="LSY40" s="112"/>
      <c r="LSZ40" s="112"/>
      <c r="LTA40" s="112"/>
      <c r="LTB40" s="112"/>
      <c r="LTC40" s="112"/>
      <c r="LTD40" s="112"/>
      <c r="LTE40" s="112"/>
      <c r="LTF40" s="112"/>
      <c r="LTG40" s="112"/>
      <c r="LTH40" s="112"/>
      <c r="LTI40" s="112"/>
      <c r="LTJ40" s="112"/>
      <c r="LTK40" s="112"/>
      <c r="LTL40" s="112"/>
      <c r="LTM40" s="112"/>
      <c r="LTN40" s="112"/>
      <c r="LTO40" s="112"/>
      <c r="LTP40" s="112"/>
      <c r="LTQ40" s="112"/>
      <c r="LTR40" s="112"/>
      <c r="LTS40" s="112"/>
      <c r="LTT40" s="112"/>
      <c r="LTU40" s="112"/>
      <c r="LTV40" s="112"/>
      <c r="LTW40" s="112"/>
      <c r="LTX40" s="112"/>
      <c r="LTY40" s="112"/>
      <c r="LTZ40" s="112"/>
      <c r="LUA40" s="112"/>
      <c r="LUB40" s="112"/>
      <c r="LUC40" s="112"/>
      <c r="LUD40" s="112"/>
      <c r="LUE40" s="112"/>
      <c r="LUF40" s="112"/>
      <c r="LUG40" s="112"/>
      <c r="LUH40" s="112"/>
      <c r="LUI40" s="112"/>
      <c r="LUJ40" s="112"/>
      <c r="LUK40" s="112"/>
      <c r="LUL40" s="112"/>
      <c r="LUM40" s="112"/>
      <c r="LUN40" s="112"/>
      <c r="LUO40" s="112"/>
      <c r="LUP40" s="112"/>
      <c r="LUQ40" s="112"/>
      <c r="LUR40" s="112"/>
      <c r="LUS40" s="112"/>
      <c r="LUT40" s="112"/>
      <c r="LUU40" s="112"/>
      <c r="LUV40" s="112"/>
      <c r="LUW40" s="112"/>
      <c r="LUX40" s="112"/>
      <c r="LUY40" s="112"/>
      <c r="LUZ40" s="112"/>
      <c r="LVA40" s="112"/>
      <c r="LVB40" s="112"/>
      <c r="LVC40" s="112"/>
      <c r="LVD40" s="112"/>
      <c r="LVE40" s="112"/>
      <c r="LVF40" s="112"/>
      <c r="LVG40" s="112"/>
      <c r="LVH40" s="112"/>
      <c r="LVI40" s="112"/>
      <c r="LVJ40" s="112"/>
      <c r="LVK40" s="112"/>
      <c r="LVL40" s="112"/>
      <c r="LVM40" s="112"/>
      <c r="LVN40" s="112"/>
      <c r="LVO40" s="112"/>
      <c r="LVP40" s="112"/>
      <c r="LVQ40" s="112"/>
      <c r="LVR40" s="112"/>
      <c r="LVS40" s="112"/>
      <c r="LVT40" s="112"/>
      <c r="LVU40" s="112"/>
      <c r="LVV40" s="112"/>
      <c r="LVW40" s="112"/>
      <c r="LVX40" s="112"/>
      <c r="LVY40" s="112"/>
      <c r="LVZ40" s="112"/>
      <c r="LWA40" s="112"/>
      <c r="LWB40" s="112"/>
      <c r="LWC40" s="112"/>
      <c r="LWD40" s="112"/>
      <c r="LWE40" s="112"/>
      <c r="LWF40" s="112"/>
      <c r="LWG40" s="112"/>
      <c r="LWH40" s="112"/>
      <c r="LWI40" s="112"/>
      <c r="LWJ40" s="112"/>
      <c r="LWK40" s="112"/>
      <c r="LWL40" s="112"/>
      <c r="LWM40" s="112"/>
      <c r="LWN40" s="112"/>
      <c r="LWO40" s="112"/>
      <c r="LWP40" s="112"/>
      <c r="LWQ40" s="112"/>
      <c r="LWR40" s="112"/>
      <c r="LWS40" s="112"/>
      <c r="LWT40" s="112"/>
      <c r="LWU40" s="112"/>
      <c r="LWV40" s="112"/>
      <c r="LWW40" s="112"/>
      <c r="LWX40" s="112"/>
      <c r="LWY40" s="112"/>
      <c r="LWZ40" s="112"/>
      <c r="LXA40" s="112"/>
      <c r="LXB40" s="112"/>
      <c r="LXC40" s="112"/>
      <c r="LXD40" s="112"/>
      <c r="LXE40" s="112"/>
      <c r="LXF40" s="112"/>
      <c r="LXG40" s="112"/>
      <c r="LXH40" s="112"/>
      <c r="LXI40" s="112"/>
      <c r="LXJ40" s="112"/>
      <c r="LXK40" s="112"/>
      <c r="LXL40" s="112"/>
      <c r="LXM40" s="112"/>
      <c r="LXN40" s="112"/>
      <c r="LXO40" s="112"/>
      <c r="LXP40" s="112"/>
      <c r="LXQ40" s="112"/>
      <c r="LXR40" s="112"/>
      <c r="LXS40" s="112"/>
      <c r="LXT40" s="112"/>
      <c r="LXU40" s="112"/>
      <c r="LXV40" s="112"/>
      <c r="LXW40" s="112"/>
      <c r="LXX40" s="112"/>
      <c r="LXY40" s="112"/>
      <c r="LXZ40" s="112"/>
      <c r="LYA40" s="112"/>
      <c r="LYB40" s="112"/>
      <c r="LYC40" s="112"/>
      <c r="LYD40" s="112"/>
      <c r="LYE40" s="112"/>
      <c r="LYF40" s="112"/>
      <c r="LYG40" s="112"/>
      <c r="LYH40" s="112"/>
      <c r="LYI40" s="112"/>
      <c r="LYJ40" s="112"/>
      <c r="LYK40" s="112"/>
      <c r="LYL40" s="112"/>
      <c r="LYM40" s="112"/>
      <c r="LYN40" s="112"/>
      <c r="LYO40" s="112"/>
      <c r="LYP40" s="112"/>
      <c r="LYQ40" s="112"/>
      <c r="LYR40" s="112"/>
      <c r="LYS40" s="112"/>
      <c r="LYT40" s="112"/>
      <c r="LYU40" s="112"/>
      <c r="LYV40" s="112"/>
      <c r="LYW40" s="112"/>
      <c r="LYX40" s="112"/>
      <c r="LYY40" s="112"/>
      <c r="LYZ40" s="112"/>
      <c r="LZA40" s="112"/>
      <c r="LZB40" s="112"/>
      <c r="LZC40" s="112"/>
      <c r="LZD40" s="112"/>
      <c r="LZE40" s="112"/>
      <c r="LZF40" s="112"/>
      <c r="LZG40" s="112"/>
      <c r="LZH40" s="112"/>
      <c r="LZI40" s="112"/>
      <c r="LZJ40" s="112"/>
      <c r="LZK40" s="112"/>
      <c r="LZL40" s="112"/>
      <c r="LZM40" s="112"/>
      <c r="LZN40" s="112"/>
      <c r="LZO40" s="112"/>
      <c r="LZP40" s="112"/>
      <c r="LZQ40" s="112"/>
      <c r="LZR40" s="112"/>
      <c r="LZS40" s="112"/>
      <c r="LZT40" s="112"/>
      <c r="LZU40" s="112"/>
      <c r="LZV40" s="112"/>
      <c r="LZW40" s="112"/>
      <c r="LZX40" s="112"/>
      <c r="LZY40" s="112"/>
      <c r="LZZ40" s="112"/>
      <c r="MAA40" s="112"/>
      <c r="MAB40" s="112"/>
      <c r="MAC40" s="112"/>
      <c r="MAD40" s="112"/>
      <c r="MAE40" s="112"/>
      <c r="MAF40" s="112"/>
      <c r="MAG40" s="112"/>
      <c r="MAH40" s="112"/>
      <c r="MAI40" s="112"/>
      <c r="MAJ40" s="112"/>
      <c r="MAK40" s="112"/>
      <c r="MAL40" s="112"/>
      <c r="MAM40" s="112"/>
      <c r="MAN40" s="112"/>
      <c r="MAO40" s="112"/>
      <c r="MAP40" s="112"/>
      <c r="MAQ40" s="112"/>
      <c r="MAR40" s="112"/>
      <c r="MAS40" s="112"/>
      <c r="MAT40" s="112"/>
      <c r="MAU40" s="112"/>
      <c r="MAV40" s="112"/>
      <c r="MAW40" s="112"/>
      <c r="MAX40" s="112"/>
      <c r="MAY40" s="112"/>
      <c r="MAZ40" s="112"/>
      <c r="MBA40" s="112"/>
      <c r="MBB40" s="112"/>
      <c r="MBC40" s="112"/>
      <c r="MBD40" s="112"/>
      <c r="MBE40" s="112"/>
      <c r="MBF40" s="112"/>
      <c r="MBG40" s="112"/>
      <c r="MBH40" s="112"/>
      <c r="MBI40" s="112"/>
      <c r="MBJ40" s="112"/>
      <c r="MBK40" s="112"/>
      <c r="MBL40" s="112"/>
      <c r="MBM40" s="112"/>
      <c r="MBN40" s="112"/>
      <c r="MBO40" s="112"/>
      <c r="MBP40" s="112"/>
      <c r="MBQ40" s="112"/>
      <c r="MBR40" s="112"/>
      <c r="MBS40" s="112"/>
      <c r="MBT40" s="112"/>
      <c r="MBU40" s="112"/>
      <c r="MBV40" s="112"/>
      <c r="MBW40" s="112"/>
      <c r="MBX40" s="112"/>
      <c r="MBY40" s="112"/>
      <c r="MBZ40" s="112"/>
      <c r="MCA40" s="112"/>
      <c r="MCB40" s="112"/>
      <c r="MCC40" s="112"/>
      <c r="MCD40" s="112"/>
      <c r="MCE40" s="112"/>
      <c r="MCF40" s="112"/>
      <c r="MCG40" s="112"/>
      <c r="MCH40" s="112"/>
      <c r="MCI40" s="112"/>
      <c r="MCJ40" s="112"/>
      <c r="MCK40" s="112"/>
      <c r="MCL40" s="112"/>
      <c r="MCM40" s="112"/>
      <c r="MCN40" s="112"/>
      <c r="MCO40" s="112"/>
      <c r="MCP40" s="112"/>
      <c r="MCQ40" s="112"/>
      <c r="MCR40" s="112"/>
      <c r="MCS40" s="112"/>
      <c r="MCT40" s="112"/>
      <c r="MCU40" s="112"/>
      <c r="MCV40" s="112"/>
      <c r="MCW40" s="112"/>
      <c r="MCX40" s="112"/>
      <c r="MCY40" s="112"/>
      <c r="MCZ40" s="112"/>
      <c r="MDA40" s="112"/>
      <c r="MDB40" s="112"/>
      <c r="MDC40" s="112"/>
      <c r="MDD40" s="112"/>
      <c r="MDE40" s="112"/>
      <c r="MDF40" s="112"/>
      <c r="MDG40" s="112"/>
      <c r="MDH40" s="112"/>
      <c r="MDI40" s="112"/>
      <c r="MDJ40" s="112"/>
      <c r="MDK40" s="112"/>
      <c r="MDL40" s="112"/>
      <c r="MDM40" s="112"/>
      <c r="MDN40" s="112"/>
      <c r="MDO40" s="112"/>
      <c r="MDP40" s="112"/>
      <c r="MDQ40" s="112"/>
      <c r="MDR40" s="112"/>
      <c r="MDS40" s="112"/>
      <c r="MDT40" s="112"/>
      <c r="MDU40" s="112"/>
      <c r="MDV40" s="112"/>
      <c r="MDW40" s="112"/>
      <c r="MDX40" s="112"/>
      <c r="MDY40" s="112"/>
      <c r="MDZ40" s="112"/>
      <c r="MEA40" s="112"/>
      <c r="MEB40" s="112"/>
      <c r="MEC40" s="112"/>
      <c r="MED40" s="112"/>
      <c r="MEE40" s="112"/>
      <c r="MEF40" s="112"/>
      <c r="MEG40" s="112"/>
      <c r="MEH40" s="112"/>
      <c r="MEI40" s="112"/>
      <c r="MEJ40" s="112"/>
      <c r="MEK40" s="112"/>
      <c r="MEL40" s="112"/>
      <c r="MEM40" s="112"/>
      <c r="MEN40" s="112"/>
      <c r="MEO40" s="112"/>
      <c r="MEP40" s="112"/>
      <c r="MEQ40" s="112"/>
      <c r="MER40" s="112"/>
      <c r="MES40" s="112"/>
      <c r="MET40" s="112"/>
      <c r="MEU40" s="112"/>
      <c r="MEV40" s="112"/>
      <c r="MEW40" s="112"/>
      <c r="MEX40" s="112"/>
      <c r="MEY40" s="112"/>
      <c r="MEZ40" s="112"/>
      <c r="MFA40" s="112"/>
      <c r="MFB40" s="112"/>
      <c r="MFC40" s="112"/>
      <c r="MFD40" s="112"/>
      <c r="MFE40" s="112"/>
      <c r="MFF40" s="112"/>
      <c r="MFG40" s="112"/>
      <c r="MFH40" s="112"/>
      <c r="MFI40" s="112"/>
      <c r="MFJ40" s="112"/>
      <c r="MFK40" s="112"/>
      <c r="MFL40" s="112"/>
      <c r="MFM40" s="112"/>
      <c r="MFN40" s="112"/>
      <c r="MFO40" s="112"/>
      <c r="MFP40" s="112"/>
      <c r="MFQ40" s="112"/>
      <c r="MFR40" s="112"/>
      <c r="MFS40" s="112"/>
      <c r="MFT40" s="112"/>
      <c r="MFU40" s="112"/>
      <c r="MFV40" s="112"/>
      <c r="MFW40" s="112"/>
      <c r="MFX40" s="112"/>
      <c r="MFY40" s="112"/>
      <c r="MFZ40" s="112"/>
      <c r="MGA40" s="112"/>
      <c r="MGB40" s="112"/>
      <c r="MGC40" s="112"/>
      <c r="MGD40" s="112"/>
      <c r="MGE40" s="112"/>
      <c r="MGF40" s="112"/>
      <c r="MGG40" s="112"/>
      <c r="MGH40" s="112"/>
      <c r="MGI40" s="112"/>
      <c r="MGJ40" s="112"/>
      <c r="MGK40" s="112"/>
      <c r="MGL40" s="112"/>
      <c r="MGM40" s="112"/>
      <c r="MGN40" s="112"/>
      <c r="MGO40" s="112"/>
      <c r="MGP40" s="112"/>
      <c r="MGQ40" s="112"/>
      <c r="MGR40" s="112"/>
      <c r="MGS40" s="112"/>
      <c r="MGT40" s="112"/>
      <c r="MGU40" s="112"/>
      <c r="MGV40" s="112"/>
      <c r="MGW40" s="112"/>
      <c r="MGX40" s="112"/>
      <c r="MGY40" s="112"/>
      <c r="MGZ40" s="112"/>
      <c r="MHA40" s="112"/>
      <c r="MHB40" s="112"/>
      <c r="MHC40" s="112"/>
      <c r="MHD40" s="112"/>
      <c r="MHE40" s="112"/>
      <c r="MHF40" s="112"/>
      <c r="MHG40" s="112"/>
      <c r="MHH40" s="112"/>
      <c r="MHI40" s="112"/>
      <c r="MHJ40" s="112"/>
      <c r="MHK40" s="112"/>
      <c r="MHL40" s="112"/>
      <c r="MHM40" s="112"/>
      <c r="MHN40" s="112"/>
      <c r="MHO40" s="112"/>
      <c r="MHP40" s="112"/>
      <c r="MHQ40" s="112"/>
      <c r="MHR40" s="112"/>
      <c r="MHS40" s="112"/>
      <c r="MHT40" s="112"/>
      <c r="MHU40" s="112"/>
      <c r="MHV40" s="112"/>
      <c r="MHW40" s="112"/>
      <c r="MHX40" s="112"/>
      <c r="MHY40" s="112"/>
      <c r="MHZ40" s="112"/>
      <c r="MIA40" s="112"/>
      <c r="MIB40" s="112"/>
      <c r="MIC40" s="112"/>
      <c r="MID40" s="112"/>
      <c r="MIE40" s="112"/>
      <c r="MIF40" s="112"/>
      <c r="MIG40" s="112"/>
      <c r="MIH40" s="112"/>
      <c r="MII40" s="112"/>
      <c r="MIJ40" s="112"/>
      <c r="MIK40" s="112"/>
      <c r="MIL40" s="112"/>
      <c r="MIM40" s="112"/>
      <c r="MIN40" s="112"/>
      <c r="MIO40" s="112"/>
      <c r="MIP40" s="112"/>
      <c r="MIQ40" s="112"/>
      <c r="MIR40" s="112"/>
      <c r="MIS40" s="112"/>
      <c r="MIT40" s="112"/>
      <c r="MIU40" s="112"/>
      <c r="MIV40" s="112"/>
      <c r="MIW40" s="112"/>
      <c r="MIX40" s="112"/>
      <c r="MIY40" s="112"/>
      <c r="MIZ40" s="112"/>
      <c r="MJA40" s="112"/>
      <c r="MJB40" s="112"/>
      <c r="MJC40" s="112"/>
      <c r="MJD40" s="112"/>
      <c r="MJE40" s="112"/>
      <c r="MJF40" s="112"/>
      <c r="MJG40" s="112"/>
      <c r="MJH40" s="112"/>
      <c r="MJI40" s="112"/>
      <c r="MJJ40" s="112"/>
      <c r="MJK40" s="112"/>
      <c r="MJL40" s="112"/>
      <c r="MJM40" s="112"/>
      <c r="MJN40" s="112"/>
      <c r="MJO40" s="112"/>
      <c r="MJP40" s="112"/>
      <c r="MJQ40" s="112"/>
      <c r="MJR40" s="112"/>
      <c r="MJS40" s="112"/>
      <c r="MJT40" s="112"/>
      <c r="MJU40" s="112"/>
      <c r="MJV40" s="112"/>
      <c r="MJW40" s="112"/>
      <c r="MJX40" s="112"/>
      <c r="MJY40" s="112"/>
      <c r="MJZ40" s="112"/>
      <c r="MKA40" s="112"/>
      <c r="MKB40" s="112"/>
      <c r="MKC40" s="112"/>
      <c r="MKD40" s="112"/>
      <c r="MKE40" s="112"/>
      <c r="MKF40" s="112"/>
      <c r="MKG40" s="112"/>
      <c r="MKH40" s="112"/>
      <c r="MKI40" s="112"/>
      <c r="MKJ40" s="112"/>
      <c r="MKK40" s="112"/>
      <c r="MKL40" s="112"/>
      <c r="MKM40" s="112"/>
      <c r="MKN40" s="112"/>
      <c r="MKO40" s="112"/>
      <c r="MKP40" s="112"/>
      <c r="MKQ40" s="112"/>
      <c r="MKR40" s="112"/>
      <c r="MKS40" s="112"/>
      <c r="MKT40" s="112"/>
      <c r="MKU40" s="112"/>
      <c r="MKV40" s="112"/>
      <c r="MKW40" s="112"/>
      <c r="MKX40" s="112"/>
      <c r="MKY40" s="112"/>
      <c r="MKZ40" s="112"/>
      <c r="MLA40" s="112"/>
      <c r="MLB40" s="112"/>
      <c r="MLC40" s="112"/>
      <c r="MLD40" s="112"/>
      <c r="MLE40" s="112"/>
      <c r="MLF40" s="112"/>
      <c r="MLG40" s="112"/>
      <c r="MLH40" s="112"/>
      <c r="MLI40" s="112"/>
      <c r="MLJ40" s="112"/>
      <c r="MLK40" s="112"/>
      <c r="MLL40" s="112"/>
      <c r="MLM40" s="112"/>
      <c r="MLN40" s="112"/>
      <c r="MLO40" s="112"/>
      <c r="MLP40" s="112"/>
      <c r="MLQ40" s="112"/>
      <c r="MLR40" s="112"/>
      <c r="MLS40" s="112"/>
      <c r="MLT40" s="112"/>
      <c r="MLU40" s="112"/>
      <c r="MLV40" s="112"/>
      <c r="MLW40" s="112"/>
      <c r="MLX40" s="112"/>
      <c r="MLY40" s="112"/>
      <c r="MLZ40" s="112"/>
      <c r="MMA40" s="112"/>
      <c r="MMB40" s="112"/>
      <c r="MMC40" s="112"/>
      <c r="MMD40" s="112"/>
      <c r="MME40" s="112"/>
      <c r="MMF40" s="112"/>
      <c r="MMG40" s="112"/>
      <c r="MMH40" s="112"/>
      <c r="MMI40" s="112"/>
      <c r="MMJ40" s="112"/>
      <c r="MMK40" s="112"/>
      <c r="MML40" s="112"/>
      <c r="MMM40" s="112"/>
      <c r="MMN40" s="112"/>
      <c r="MMO40" s="112"/>
      <c r="MMP40" s="112"/>
      <c r="MMQ40" s="112"/>
      <c r="MMR40" s="112"/>
      <c r="MMS40" s="112"/>
      <c r="MMT40" s="112"/>
      <c r="MMU40" s="112"/>
      <c r="MMV40" s="112"/>
      <c r="MMW40" s="112"/>
      <c r="MMX40" s="112"/>
      <c r="MMY40" s="112"/>
      <c r="MMZ40" s="112"/>
      <c r="MNA40" s="112"/>
      <c r="MNB40" s="112"/>
      <c r="MNC40" s="112"/>
      <c r="MND40" s="112"/>
      <c r="MNE40" s="112"/>
      <c r="MNF40" s="112"/>
      <c r="MNG40" s="112"/>
      <c r="MNH40" s="112"/>
      <c r="MNI40" s="112"/>
      <c r="MNJ40" s="112"/>
      <c r="MNK40" s="112"/>
      <c r="MNL40" s="112"/>
      <c r="MNM40" s="112"/>
      <c r="MNN40" s="112"/>
      <c r="MNO40" s="112"/>
      <c r="MNP40" s="112"/>
      <c r="MNQ40" s="112"/>
      <c r="MNR40" s="112"/>
      <c r="MNS40" s="112"/>
      <c r="MNT40" s="112"/>
      <c r="MNU40" s="112"/>
      <c r="MNV40" s="112"/>
      <c r="MNW40" s="112"/>
      <c r="MNX40" s="112"/>
      <c r="MNY40" s="112"/>
      <c r="MNZ40" s="112"/>
      <c r="MOA40" s="112"/>
      <c r="MOB40" s="112"/>
      <c r="MOC40" s="112"/>
      <c r="MOD40" s="112"/>
      <c r="MOE40" s="112"/>
      <c r="MOF40" s="112"/>
      <c r="MOG40" s="112"/>
      <c r="MOH40" s="112"/>
      <c r="MOI40" s="112"/>
      <c r="MOJ40" s="112"/>
      <c r="MOK40" s="112"/>
      <c r="MOL40" s="112"/>
      <c r="MOM40" s="112"/>
      <c r="MON40" s="112"/>
      <c r="MOO40" s="112"/>
      <c r="MOP40" s="112"/>
      <c r="MOQ40" s="112"/>
      <c r="MOR40" s="112"/>
      <c r="MOS40" s="112"/>
      <c r="MOT40" s="112"/>
      <c r="MOU40" s="112"/>
      <c r="MOV40" s="112"/>
      <c r="MOW40" s="112"/>
      <c r="MOX40" s="112"/>
      <c r="MOY40" s="112"/>
      <c r="MOZ40" s="112"/>
      <c r="MPA40" s="112"/>
      <c r="MPB40" s="112"/>
      <c r="MPC40" s="112"/>
      <c r="MPD40" s="112"/>
      <c r="MPE40" s="112"/>
      <c r="MPF40" s="112"/>
      <c r="MPG40" s="112"/>
      <c r="MPH40" s="112"/>
      <c r="MPI40" s="112"/>
      <c r="MPJ40" s="112"/>
      <c r="MPK40" s="112"/>
      <c r="MPL40" s="112"/>
      <c r="MPM40" s="112"/>
      <c r="MPN40" s="112"/>
      <c r="MPO40" s="112"/>
      <c r="MPP40" s="112"/>
      <c r="MPQ40" s="112"/>
      <c r="MPR40" s="112"/>
      <c r="MPS40" s="112"/>
      <c r="MPT40" s="112"/>
      <c r="MPU40" s="112"/>
      <c r="MPV40" s="112"/>
      <c r="MPW40" s="112"/>
      <c r="MPX40" s="112"/>
      <c r="MPY40" s="112"/>
      <c r="MPZ40" s="112"/>
      <c r="MQA40" s="112"/>
      <c r="MQB40" s="112"/>
      <c r="MQC40" s="112"/>
      <c r="MQD40" s="112"/>
      <c r="MQE40" s="112"/>
      <c r="MQF40" s="112"/>
      <c r="MQG40" s="112"/>
      <c r="MQH40" s="112"/>
      <c r="MQI40" s="112"/>
      <c r="MQJ40" s="112"/>
      <c r="MQK40" s="112"/>
      <c r="MQL40" s="112"/>
      <c r="MQM40" s="112"/>
      <c r="MQN40" s="112"/>
      <c r="MQO40" s="112"/>
      <c r="MQP40" s="112"/>
      <c r="MQQ40" s="112"/>
      <c r="MQR40" s="112"/>
      <c r="MQS40" s="112"/>
      <c r="MQT40" s="112"/>
      <c r="MQU40" s="112"/>
      <c r="MQV40" s="112"/>
      <c r="MQW40" s="112"/>
      <c r="MQX40" s="112"/>
      <c r="MQY40" s="112"/>
      <c r="MQZ40" s="112"/>
      <c r="MRA40" s="112"/>
      <c r="MRB40" s="112"/>
      <c r="MRC40" s="112"/>
      <c r="MRD40" s="112"/>
      <c r="MRE40" s="112"/>
      <c r="MRF40" s="112"/>
      <c r="MRG40" s="112"/>
      <c r="MRH40" s="112"/>
      <c r="MRI40" s="112"/>
      <c r="MRJ40" s="112"/>
      <c r="MRK40" s="112"/>
      <c r="MRL40" s="112"/>
      <c r="MRM40" s="112"/>
      <c r="MRN40" s="112"/>
      <c r="MRO40" s="112"/>
      <c r="MRP40" s="112"/>
      <c r="MRQ40" s="112"/>
      <c r="MRR40" s="112"/>
      <c r="MRS40" s="112"/>
      <c r="MRT40" s="112"/>
      <c r="MRU40" s="112"/>
      <c r="MRV40" s="112"/>
      <c r="MRW40" s="112"/>
      <c r="MRX40" s="112"/>
      <c r="MRY40" s="112"/>
      <c r="MRZ40" s="112"/>
      <c r="MSA40" s="112"/>
      <c r="MSB40" s="112"/>
      <c r="MSC40" s="112"/>
      <c r="MSD40" s="112"/>
      <c r="MSE40" s="112"/>
      <c r="MSF40" s="112"/>
      <c r="MSG40" s="112"/>
      <c r="MSH40" s="112"/>
      <c r="MSI40" s="112"/>
      <c r="MSJ40" s="112"/>
      <c r="MSK40" s="112"/>
      <c r="MSL40" s="112"/>
      <c r="MSM40" s="112"/>
      <c r="MSN40" s="112"/>
      <c r="MSO40" s="112"/>
      <c r="MSP40" s="112"/>
      <c r="MSQ40" s="112"/>
      <c r="MSR40" s="112"/>
      <c r="MSS40" s="112"/>
      <c r="MST40" s="112"/>
      <c r="MSU40" s="112"/>
      <c r="MSV40" s="112"/>
      <c r="MSW40" s="112"/>
      <c r="MSX40" s="112"/>
      <c r="MSY40" s="112"/>
      <c r="MSZ40" s="112"/>
      <c r="MTA40" s="112"/>
      <c r="MTB40" s="112"/>
      <c r="MTC40" s="112"/>
      <c r="MTD40" s="112"/>
      <c r="MTE40" s="112"/>
      <c r="MTF40" s="112"/>
      <c r="MTG40" s="112"/>
      <c r="MTH40" s="112"/>
      <c r="MTI40" s="112"/>
      <c r="MTJ40" s="112"/>
      <c r="MTK40" s="112"/>
      <c r="MTL40" s="112"/>
      <c r="MTM40" s="112"/>
      <c r="MTN40" s="112"/>
      <c r="MTO40" s="112"/>
      <c r="MTP40" s="112"/>
      <c r="MTQ40" s="112"/>
      <c r="MTR40" s="112"/>
      <c r="MTS40" s="112"/>
      <c r="MTT40" s="112"/>
      <c r="MTU40" s="112"/>
      <c r="MTV40" s="112"/>
      <c r="MTW40" s="112"/>
      <c r="MTX40" s="112"/>
      <c r="MTY40" s="112"/>
      <c r="MTZ40" s="112"/>
      <c r="MUA40" s="112"/>
      <c r="MUB40" s="112"/>
      <c r="MUC40" s="112"/>
      <c r="MUD40" s="112"/>
      <c r="MUE40" s="112"/>
      <c r="MUF40" s="112"/>
      <c r="MUG40" s="112"/>
      <c r="MUH40" s="112"/>
      <c r="MUI40" s="112"/>
      <c r="MUJ40" s="112"/>
      <c r="MUK40" s="112"/>
      <c r="MUL40" s="112"/>
      <c r="MUM40" s="112"/>
      <c r="MUN40" s="112"/>
      <c r="MUO40" s="112"/>
      <c r="MUP40" s="112"/>
      <c r="MUQ40" s="112"/>
      <c r="MUR40" s="112"/>
      <c r="MUS40" s="112"/>
      <c r="MUT40" s="112"/>
      <c r="MUU40" s="112"/>
      <c r="MUV40" s="112"/>
      <c r="MUW40" s="112"/>
      <c r="MUX40" s="112"/>
      <c r="MUY40" s="112"/>
      <c r="MUZ40" s="112"/>
      <c r="MVA40" s="112"/>
      <c r="MVB40" s="112"/>
      <c r="MVC40" s="112"/>
      <c r="MVD40" s="112"/>
      <c r="MVE40" s="112"/>
      <c r="MVF40" s="112"/>
      <c r="MVG40" s="112"/>
      <c r="MVH40" s="112"/>
      <c r="MVI40" s="112"/>
      <c r="MVJ40" s="112"/>
      <c r="MVK40" s="112"/>
      <c r="MVL40" s="112"/>
      <c r="MVM40" s="112"/>
      <c r="MVN40" s="112"/>
      <c r="MVO40" s="112"/>
      <c r="MVP40" s="112"/>
      <c r="MVQ40" s="112"/>
      <c r="MVR40" s="112"/>
      <c r="MVS40" s="112"/>
      <c r="MVT40" s="112"/>
      <c r="MVU40" s="112"/>
      <c r="MVV40" s="112"/>
      <c r="MVW40" s="112"/>
      <c r="MVX40" s="112"/>
      <c r="MVY40" s="112"/>
      <c r="MVZ40" s="112"/>
      <c r="MWA40" s="112"/>
      <c r="MWB40" s="112"/>
      <c r="MWC40" s="112"/>
      <c r="MWD40" s="112"/>
      <c r="MWE40" s="112"/>
      <c r="MWF40" s="112"/>
      <c r="MWG40" s="112"/>
      <c r="MWH40" s="112"/>
      <c r="MWI40" s="112"/>
      <c r="MWJ40" s="112"/>
      <c r="MWK40" s="112"/>
      <c r="MWL40" s="112"/>
      <c r="MWM40" s="112"/>
      <c r="MWN40" s="112"/>
      <c r="MWO40" s="112"/>
      <c r="MWP40" s="112"/>
      <c r="MWQ40" s="112"/>
      <c r="MWR40" s="112"/>
      <c r="MWS40" s="112"/>
      <c r="MWT40" s="112"/>
      <c r="MWU40" s="112"/>
      <c r="MWV40" s="112"/>
      <c r="MWW40" s="112"/>
      <c r="MWX40" s="112"/>
      <c r="MWY40" s="112"/>
      <c r="MWZ40" s="112"/>
      <c r="MXA40" s="112"/>
      <c r="MXB40" s="112"/>
      <c r="MXC40" s="112"/>
      <c r="MXD40" s="112"/>
      <c r="MXE40" s="112"/>
      <c r="MXF40" s="112"/>
      <c r="MXG40" s="112"/>
      <c r="MXH40" s="112"/>
      <c r="MXI40" s="112"/>
      <c r="MXJ40" s="112"/>
      <c r="MXK40" s="112"/>
      <c r="MXL40" s="112"/>
      <c r="MXM40" s="112"/>
      <c r="MXN40" s="112"/>
      <c r="MXO40" s="112"/>
      <c r="MXP40" s="112"/>
      <c r="MXQ40" s="112"/>
      <c r="MXR40" s="112"/>
      <c r="MXS40" s="112"/>
      <c r="MXT40" s="112"/>
      <c r="MXU40" s="112"/>
      <c r="MXV40" s="112"/>
      <c r="MXW40" s="112"/>
      <c r="MXX40" s="112"/>
      <c r="MXY40" s="112"/>
      <c r="MXZ40" s="112"/>
      <c r="MYA40" s="112"/>
      <c r="MYB40" s="112"/>
      <c r="MYC40" s="112"/>
      <c r="MYD40" s="112"/>
      <c r="MYE40" s="112"/>
      <c r="MYF40" s="112"/>
      <c r="MYG40" s="112"/>
      <c r="MYH40" s="112"/>
      <c r="MYI40" s="112"/>
      <c r="MYJ40" s="112"/>
      <c r="MYK40" s="112"/>
      <c r="MYL40" s="112"/>
      <c r="MYM40" s="112"/>
      <c r="MYN40" s="112"/>
      <c r="MYO40" s="112"/>
      <c r="MYP40" s="112"/>
      <c r="MYQ40" s="112"/>
      <c r="MYR40" s="112"/>
      <c r="MYS40" s="112"/>
      <c r="MYT40" s="112"/>
      <c r="MYU40" s="112"/>
      <c r="MYV40" s="112"/>
      <c r="MYW40" s="112"/>
      <c r="MYX40" s="112"/>
      <c r="MYY40" s="112"/>
      <c r="MYZ40" s="112"/>
      <c r="MZA40" s="112"/>
      <c r="MZB40" s="112"/>
      <c r="MZC40" s="112"/>
      <c r="MZD40" s="112"/>
      <c r="MZE40" s="112"/>
      <c r="MZF40" s="112"/>
      <c r="MZG40" s="112"/>
      <c r="MZH40" s="112"/>
      <c r="MZI40" s="112"/>
      <c r="MZJ40" s="112"/>
      <c r="MZK40" s="112"/>
      <c r="MZL40" s="112"/>
      <c r="MZM40" s="112"/>
      <c r="MZN40" s="112"/>
      <c r="MZO40" s="112"/>
      <c r="MZP40" s="112"/>
      <c r="MZQ40" s="112"/>
      <c r="MZR40" s="112"/>
      <c r="MZS40" s="112"/>
      <c r="MZT40" s="112"/>
      <c r="MZU40" s="112"/>
      <c r="MZV40" s="112"/>
      <c r="MZW40" s="112"/>
      <c r="MZX40" s="112"/>
      <c r="MZY40" s="112"/>
      <c r="MZZ40" s="112"/>
      <c r="NAA40" s="112"/>
      <c r="NAB40" s="112"/>
      <c r="NAC40" s="112"/>
      <c r="NAD40" s="112"/>
      <c r="NAE40" s="112"/>
      <c r="NAF40" s="112"/>
      <c r="NAG40" s="112"/>
      <c r="NAH40" s="112"/>
      <c r="NAI40" s="112"/>
      <c r="NAJ40" s="112"/>
      <c r="NAK40" s="112"/>
      <c r="NAL40" s="112"/>
      <c r="NAM40" s="112"/>
      <c r="NAN40" s="112"/>
      <c r="NAO40" s="112"/>
      <c r="NAP40" s="112"/>
      <c r="NAQ40" s="112"/>
      <c r="NAR40" s="112"/>
      <c r="NAS40" s="112"/>
      <c r="NAT40" s="112"/>
      <c r="NAU40" s="112"/>
      <c r="NAV40" s="112"/>
      <c r="NAW40" s="112"/>
      <c r="NAX40" s="112"/>
      <c r="NAY40" s="112"/>
      <c r="NAZ40" s="112"/>
      <c r="NBA40" s="112"/>
      <c r="NBB40" s="112"/>
      <c r="NBC40" s="112"/>
      <c r="NBD40" s="112"/>
      <c r="NBE40" s="112"/>
      <c r="NBF40" s="112"/>
      <c r="NBG40" s="112"/>
      <c r="NBH40" s="112"/>
      <c r="NBI40" s="112"/>
      <c r="NBJ40" s="112"/>
      <c r="NBK40" s="112"/>
      <c r="NBL40" s="112"/>
      <c r="NBM40" s="112"/>
      <c r="NBN40" s="112"/>
      <c r="NBO40" s="112"/>
      <c r="NBP40" s="112"/>
      <c r="NBQ40" s="112"/>
      <c r="NBR40" s="112"/>
      <c r="NBS40" s="112"/>
      <c r="NBT40" s="112"/>
      <c r="NBU40" s="112"/>
      <c r="NBV40" s="112"/>
      <c r="NBW40" s="112"/>
      <c r="NBX40" s="112"/>
      <c r="NBY40" s="112"/>
      <c r="NBZ40" s="112"/>
      <c r="NCA40" s="112"/>
      <c r="NCB40" s="112"/>
      <c r="NCC40" s="112"/>
      <c r="NCD40" s="112"/>
      <c r="NCE40" s="112"/>
      <c r="NCF40" s="112"/>
      <c r="NCG40" s="112"/>
      <c r="NCH40" s="112"/>
      <c r="NCI40" s="112"/>
      <c r="NCJ40" s="112"/>
      <c r="NCK40" s="112"/>
      <c r="NCL40" s="112"/>
      <c r="NCM40" s="112"/>
      <c r="NCN40" s="112"/>
      <c r="NCO40" s="112"/>
      <c r="NCP40" s="112"/>
      <c r="NCQ40" s="112"/>
      <c r="NCR40" s="112"/>
      <c r="NCS40" s="112"/>
      <c r="NCT40" s="112"/>
      <c r="NCU40" s="112"/>
      <c r="NCV40" s="112"/>
      <c r="NCW40" s="112"/>
      <c r="NCX40" s="112"/>
      <c r="NCY40" s="112"/>
      <c r="NCZ40" s="112"/>
      <c r="NDA40" s="112"/>
      <c r="NDB40" s="112"/>
      <c r="NDC40" s="112"/>
      <c r="NDD40" s="112"/>
      <c r="NDE40" s="112"/>
      <c r="NDF40" s="112"/>
      <c r="NDG40" s="112"/>
      <c r="NDH40" s="112"/>
      <c r="NDI40" s="112"/>
      <c r="NDJ40" s="112"/>
      <c r="NDK40" s="112"/>
      <c r="NDL40" s="112"/>
      <c r="NDM40" s="112"/>
      <c r="NDN40" s="112"/>
      <c r="NDO40" s="112"/>
      <c r="NDP40" s="112"/>
      <c r="NDQ40" s="112"/>
      <c r="NDR40" s="112"/>
      <c r="NDS40" s="112"/>
      <c r="NDT40" s="112"/>
      <c r="NDU40" s="112"/>
      <c r="NDV40" s="112"/>
      <c r="NDW40" s="112"/>
      <c r="NDX40" s="112"/>
      <c r="NDY40" s="112"/>
      <c r="NDZ40" s="112"/>
      <c r="NEA40" s="112"/>
      <c r="NEB40" s="112"/>
      <c r="NEC40" s="112"/>
      <c r="NED40" s="112"/>
      <c r="NEE40" s="112"/>
      <c r="NEF40" s="112"/>
      <c r="NEG40" s="112"/>
      <c r="NEH40" s="112"/>
      <c r="NEI40" s="112"/>
      <c r="NEJ40" s="112"/>
      <c r="NEK40" s="112"/>
      <c r="NEL40" s="112"/>
      <c r="NEM40" s="112"/>
      <c r="NEN40" s="112"/>
      <c r="NEO40" s="112"/>
      <c r="NEP40" s="112"/>
      <c r="NEQ40" s="112"/>
      <c r="NER40" s="112"/>
      <c r="NES40" s="112"/>
      <c r="NET40" s="112"/>
      <c r="NEU40" s="112"/>
      <c r="NEV40" s="112"/>
      <c r="NEW40" s="112"/>
      <c r="NEX40" s="112"/>
      <c r="NEY40" s="112"/>
      <c r="NEZ40" s="112"/>
      <c r="NFA40" s="112"/>
      <c r="NFB40" s="112"/>
      <c r="NFC40" s="112"/>
      <c r="NFD40" s="112"/>
      <c r="NFE40" s="112"/>
      <c r="NFF40" s="112"/>
      <c r="NFG40" s="112"/>
      <c r="NFH40" s="112"/>
      <c r="NFI40" s="112"/>
      <c r="NFJ40" s="112"/>
      <c r="NFK40" s="112"/>
      <c r="NFL40" s="112"/>
      <c r="NFM40" s="112"/>
      <c r="NFN40" s="112"/>
      <c r="NFO40" s="112"/>
      <c r="NFP40" s="112"/>
      <c r="NFQ40" s="112"/>
      <c r="NFR40" s="112"/>
      <c r="NFS40" s="112"/>
      <c r="NFT40" s="112"/>
      <c r="NFU40" s="112"/>
      <c r="NFV40" s="112"/>
      <c r="NFW40" s="112"/>
      <c r="NFX40" s="112"/>
      <c r="NFY40" s="112"/>
      <c r="NFZ40" s="112"/>
      <c r="NGA40" s="112"/>
      <c r="NGB40" s="112"/>
      <c r="NGC40" s="112"/>
      <c r="NGD40" s="112"/>
      <c r="NGE40" s="112"/>
      <c r="NGF40" s="112"/>
      <c r="NGG40" s="112"/>
      <c r="NGH40" s="112"/>
      <c r="NGI40" s="112"/>
      <c r="NGJ40" s="112"/>
      <c r="NGK40" s="112"/>
      <c r="NGL40" s="112"/>
      <c r="NGM40" s="112"/>
      <c r="NGN40" s="112"/>
      <c r="NGO40" s="112"/>
      <c r="NGP40" s="112"/>
      <c r="NGQ40" s="112"/>
      <c r="NGR40" s="112"/>
      <c r="NGS40" s="112"/>
      <c r="NGT40" s="112"/>
      <c r="NGU40" s="112"/>
      <c r="NGV40" s="112"/>
      <c r="NGW40" s="112"/>
      <c r="NGX40" s="112"/>
      <c r="NGY40" s="112"/>
      <c r="NGZ40" s="112"/>
      <c r="NHA40" s="112"/>
      <c r="NHB40" s="112"/>
      <c r="NHC40" s="112"/>
      <c r="NHD40" s="112"/>
      <c r="NHE40" s="112"/>
      <c r="NHF40" s="112"/>
      <c r="NHG40" s="112"/>
      <c r="NHH40" s="112"/>
      <c r="NHI40" s="112"/>
      <c r="NHJ40" s="112"/>
      <c r="NHK40" s="112"/>
      <c r="NHL40" s="112"/>
      <c r="NHM40" s="112"/>
      <c r="NHN40" s="112"/>
      <c r="NHO40" s="112"/>
      <c r="NHP40" s="112"/>
      <c r="NHQ40" s="112"/>
      <c r="NHR40" s="112"/>
      <c r="NHS40" s="112"/>
      <c r="NHT40" s="112"/>
      <c r="NHU40" s="112"/>
      <c r="NHV40" s="112"/>
      <c r="NHW40" s="112"/>
      <c r="NHX40" s="112"/>
      <c r="NHY40" s="112"/>
      <c r="NHZ40" s="112"/>
      <c r="NIA40" s="112"/>
      <c r="NIB40" s="112"/>
      <c r="NIC40" s="112"/>
      <c r="NID40" s="112"/>
      <c r="NIE40" s="112"/>
      <c r="NIF40" s="112"/>
      <c r="NIG40" s="112"/>
      <c r="NIH40" s="112"/>
      <c r="NII40" s="112"/>
      <c r="NIJ40" s="112"/>
      <c r="NIK40" s="112"/>
      <c r="NIL40" s="112"/>
      <c r="NIM40" s="112"/>
      <c r="NIN40" s="112"/>
      <c r="NIO40" s="112"/>
      <c r="NIP40" s="112"/>
      <c r="NIQ40" s="112"/>
      <c r="NIR40" s="112"/>
      <c r="NIS40" s="112"/>
      <c r="NIT40" s="112"/>
      <c r="NIU40" s="112"/>
      <c r="NIV40" s="112"/>
      <c r="NIW40" s="112"/>
      <c r="NIX40" s="112"/>
      <c r="NIY40" s="112"/>
      <c r="NIZ40" s="112"/>
      <c r="NJA40" s="112"/>
      <c r="NJB40" s="112"/>
      <c r="NJC40" s="112"/>
      <c r="NJD40" s="112"/>
      <c r="NJE40" s="112"/>
      <c r="NJF40" s="112"/>
      <c r="NJG40" s="112"/>
      <c r="NJH40" s="112"/>
      <c r="NJI40" s="112"/>
      <c r="NJJ40" s="112"/>
      <c r="NJK40" s="112"/>
      <c r="NJL40" s="112"/>
      <c r="NJM40" s="112"/>
      <c r="NJN40" s="112"/>
      <c r="NJO40" s="112"/>
      <c r="NJP40" s="112"/>
      <c r="NJQ40" s="112"/>
      <c r="NJR40" s="112"/>
      <c r="NJS40" s="112"/>
      <c r="NJT40" s="112"/>
      <c r="NJU40" s="112"/>
      <c r="NJV40" s="112"/>
      <c r="NJW40" s="112"/>
      <c r="NJX40" s="112"/>
      <c r="NJY40" s="112"/>
      <c r="NJZ40" s="112"/>
      <c r="NKA40" s="112"/>
      <c r="NKB40" s="112"/>
      <c r="NKC40" s="112"/>
      <c r="NKD40" s="112"/>
      <c r="NKE40" s="112"/>
      <c r="NKF40" s="112"/>
      <c r="NKG40" s="112"/>
      <c r="NKH40" s="112"/>
      <c r="NKI40" s="112"/>
      <c r="NKJ40" s="112"/>
      <c r="NKK40" s="112"/>
      <c r="NKL40" s="112"/>
      <c r="NKM40" s="112"/>
      <c r="NKN40" s="112"/>
      <c r="NKO40" s="112"/>
      <c r="NKP40" s="112"/>
      <c r="NKQ40" s="112"/>
      <c r="NKR40" s="112"/>
      <c r="NKS40" s="112"/>
      <c r="NKT40" s="112"/>
      <c r="NKU40" s="112"/>
      <c r="NKV40" s="112"/>
      <c r="NKW40" s="112"/>
      <c r="NKX40" s="112"/>
      <c r="NKY40" s="112"/>
      <c r="NKZ40" s="112"/>
      <c r="NLA40" s="112"/>
      <c r="NLB40" s="112"/>
      <c r="NLC40" s="112"/>
      <c r="NLD40" s="112"/>
      <c r="NLE40" s="112"/>
      <c r="NLF40" s="112"/>
      <c r="NLG40" s="112"/>
      <c r="NLH40" s="112"/>
      <c r="NLI40" s="112"/>
      <c r="NLJ40" s="112"/>
      <c r="NLK40" s="112"/>
      <c r="NLL40" s="112"/>
      <c r="NLM40" s="112"/>
      <c r="NLN40" s="112"/>
      <c r="NLO40" s="112"/>
      <c r="NLP40" s="112"/>
      <c r="NLQ40" s="112"/>
      <c r="NLR40" s="112"/>
      <c r="NLS40" s="112"/>
      <c r="NLT40" s="112"/>
      <c r="NLU40" s="112"/>
      <c r="NLV40" s="112"/>
      <c r="NLW40" s="112"/>
      <c r="NLX40" s="112"/>
      <c r="NLY40" s="112"/>
      <c r="NLZ40" s="112"/>
      <c r="NMA40" s="112"/>
      <c r="NMB40" s="112"/>
      <c r="NMC40" s="112"/>
      <c r="NMD40" s="112"/>
      <c r="NME40" s="112"/>
      <c r="NMF40" s="112"/>
      <c r="NMG40" s="112"/>
      <c r="NMH40" s="112"/>
      <c r="NMI40" s="112"/>
      <c r="NMJ40" s="112"/>
      <c r="NMK40" s="112"/>
      <c r="NML40" s="112"/>
      <c r="NMM40" s="112"/>
      <c r="NMN40" s="112"/>
      <c r="NMO40" s="112"/>
      <c r="NMP40" s="112"/>
      <c r="NMQ40" s="112"/>
      <c r="NMR40" s="112"/>
      <c r="NMS40" s="112"/>
      <c r="NMT40" s="112"/>
      <c r="NMU40" s="112"/>
      <c r="NMV40" s="112"/>
      <c r="NMW40" s="112"/>
      <c r="NMX40" s="112"/>
      <c r="NMY40" s="112"/>
      <c r="NMZ40" s="112"/>
      <c r="NNA40" s="112"/>
      <c r="NNB40" s="112"/>
      <c r="NNC40" s="112"/>
      <c r="NND40" s="112"/>
      <c r="NNE40" s="112"/>
      <c r="NNF40" s="112"/>
      <c r="NNG40" s="112"/>
      <c r="NNH40" s="112"/>
      <c r="NNI40" s="112"/>
      <c r="NNJ40" s="112"/>
      <c r="NNK40" s="112"/>
      <c r="NNL40" s="112"/>
      <c r="NNM40" s="112"/>
      <c r="NNN40" s="112"/>
      <c r="NNO40" s="112"/>
      <c r="NNP40" s="112"/>
      <c r="NNQ40" s="112"/>
      <c r="NNR40" s="112"/>
      <c r="NNS40" s="112"/>
      <c r="NNT40" s="112"/>
      <c r="NNU40" s="112"/>
      <c r="NNV40" s="112"/>
      <c r="NNW40" s="112"/>
      <c r="NNX40" s="112"/>
      <c r="NNY40" s="112"/>
      <c r="NNZ40" s="112"/>
      <c r="NOA40" s="112"/>
      <c r="NOB40" s="112"/>
      <c r="NOC40" s="112"/>
      <c r="NOD40" s="112"/>
      <c r="NOE40" s="112"/>
      <c r="NOF40" s="112"/>
      <c r="NOG40" s="112"/>
      <c r="NOH40" s="112"/>
      <c r="NOI40" s="112"/>
      <c r="NOJ40" s="112"/>
      <c r="NOK40" s="112"/>
      <c r="NOL40" s="112"/>
      <c r="NOM40" s="112"/>
      <c r="NON40" s="112"/>
      <c r="NOO40" s="112"/>
      <c r="NOP40" s="112"/>
      <c r="NOQ40" s="112"/>
      <c r="NOR40" s="112"/>
      <c r="NOS40" s="112"/>
      <c r="NOT40" s="112"/>
      <c r="NOU40" s="112"/>
      <c r="NOV40" s="112"/>
      <c r="NOW40" s="112"/>
      <c r="NOX40" s="112"/>
      <c r="NOY40" s="112"/>
      <c r="NOZ40" s="112"/>
      <c r="NPA40" s="112"/>
      <c r="NPB40" s="112"/>
      <c r="NPC40" s="112"/>
      <c r="NPD40" s="112"/>
      <c r="NPE40" s="112"/>
      <c r="NPF40" s="112"/>
      <c r="NPG40" s="112"/>
      <c r="NPH40" s="112"/>
      <c r="NPI40" s="112"/>
      <c r="NPJ40" s="112"/>
      <c r="NPK40" s="112"/>
      <c r="NPL40" s="112"/>
      <c r="NPM40" s="112"/>
      <c r="NPN40" s="112"/>
      <c r="NPO40" s="112"/>
      <c r="NPP40" s="112"/>
      <c r="NPQ40" s="112"/>
      <c r="NPR40" s="112"/>
      <c r="NPS40" s="112"/>
      <c r="NPT40" s="112"/>
      <c r="NPU40" s="112"/>
      <c r="NPV40" s="112"/>
      <c r="NPW40" s="112"/>
      <c r="NPX40" s="112"/>
      <c r="NPY40" s="112"/>
      <c r="NPZ40" s="112"/>
      <c r="NQA40" s="112"/>
      <c r="NQB40" s="112"/>
      <c r="NQC40" s="112"/>
      <c r="NQD40" s="112"/>
      <c r="NQE40" s="112"/>
      <c r="NQF40" s="112"/>
      <c r="NQG40" s="112"/>
      <c r="NQH40" s="112"/>
      <c r="NQI40" s="112"/>
      <c r="NQJ40" s="112"/>
      <c r="NQK40" s="112"/>
      <c r="NQL40" s="112"/>
      <c r="NQM40" s="112"/>
      <c r="NQN40" s="112"/>
      <c r="NQO40" s="112"/>
      <c r="NQP40" s="112"/>
      <c r="NQQ40" s="112"/>
      <c r="NQR40" s="112"/>
      <c r="NQS40" s="112"/>
      <c r="NQT40" s="112"/>
      <c r="NQU40" s="112"/>
      <c r="NQV40" s="112"/>
      <c r="NQW40" s="112"/>
      <c r="NQX40" s="112"/>
      <c r="NQY40" s="112"/>
      <c r="NQZ40" s="112"/>
      <c r="NRA40" s="112"/>
      <c r="NRB40" s="112"/>
      <c r="NRC40" s="112"/>
      <c r="NRD40" s="112"/>
      <c r="NRE40" s="112"/>
      <c r="NRF40" s="112"/>
      <c r="NRG40" s="112"/>
      <c r="NRH40" s="112"/>
      <c r="NRI40" s="112"/>
      <c r="NRJ40" s="112"/>
      <c r="NRK40" s="112"/>
      <c r="NRL40" s="112"/>
      <c r="NRM40" s="112"/>
      <c r="NRN40" s="112"/>
      <c r="NRO40" s="112"/>
      <c r="NRP40" s="112"/>
      <c r="NRQ40" s="112"/>
      <c r="NRR40" s="112"/>
      <c r="NRS40" s="112"/>
      <c r="NRT40" s="112"/>
      <c r="NRU40" s="112"/>
      <c r="NRV40" s="112"/>
      <c r="NRW40" s="112"/>
      <c r="NRX40" s="112"/>
      <c r="NRY40" s="112"/>
      <c r="NRZ40" s="112"/>
      <c r="NSA40" s="112"/>
      <c r="NSB40" s="112"/>
      <c r="NSC40" s="112"/>
      <c r="NSD40" s="112"/>
      <c r="NSE40" s="112"/>
      <c r="NSF40" s="112"/>
      <c r="NSG40" s="112"/>
      <c r="NSH40" s="112"/>
      <c r="NSI40" s="112"/>
      <c r="NSJ40" s="112"/>
      <c r="NSK40" s="112"/>
      <c r="NSL40" s="112"/>
      <c r="NSM40" s="112"/>
      <c r="NSN40" s="112"/>
      <c r="NSO40" s="112"/>
      <c r="NSP40" s="112"/>
      <c r="NSQ40" s="112"/>
      <c r="NSR40" s="112"/>
      <c r="NSS40" s="112"/>
      <c r="NST40" s="112"/>
      <c r="NSU40" s="112"/>
      <c r="NSV40" s="112"/>
      <c r="NSW40" s="112"/>
      <c r="NSX40" s="112"/>
      <c r="NSY40" s="112"/>
      <c r="NSZ40" s="112"/>
      <c r="NTA40" s="112"/>
      <c r="NTB40" s="112"/>
      <c r="NTC40" s="112"/>
      <c r="NTD40" s="112"/>
      <c r="NTE40" s="112"/>
      <c r="NTF40" s="112"/>
      <c r="NTG40" s="112"/>
      <c r="NTH40" s="112"/>
      <c r="NTI40" s="112"/>
      <c r="NTJ40" s="112"/>
      <c r="NTK40" s="112"/>
      <c r="NTL40" s="112"/>
      <c r="NTM40" s="112"/>
      <c r="NTN40" s="112"/>
      <c r="NTO40" s="112"/>
      <c r="NTP40" s="112"/>
      <c r="NTQ40" s="112"/>
      <c r="NTR40" s="112"/>
      <c r="NTS40" s="112"/>
      <c r="NTT40" s="112"/>
      <c r="NTU40" s="112"/>
      <c r="NTV40" s="112"/>
      <c r="NTW40" s="112"/>
      <c r="NTX40" s="112"/>
      <c r="NTY40" s="112"/>
      <c r="NTZ40" s="112"/>
      <c r="NUA40" s="112"/>
      <c r="NUB40" s="112"/>
      <c r="NUC40" s="112"/>
      <c r="NUD40" s="112"/>
      <c r="NUE40" s="112"/>
      <c r="NUF40" s="112"/>
      <c r="NUG40" s="112"/>
      <c r="NUH40" s="112"/>
      <c r="NUI40" s="112"/>
      <c r="NUJ40" s="112"/>
      <c r="NUK40" s="112"/>
      <c r="NUL40" s="112"/>
      <c r="NUM40" s="112"/>
      <c r="NUN40" s="112"/>
      <c r="NUO40" s="112"/>
      <c r="NUP40" s="112"/>
      <c r="NUQ40" s="112"/>
      <c r="NUR40" s="112"/>
      <c r="NUS40" s="112"/>
      <c r="NUT40" s="112"/>
      <c r="NUU40" s="112"/>
      <c r="NUV40" s="112"/>
      <c r="NUW40" s="112"/>
      <c r="NUX40" s="112"/>
      <c r="NUY40" s="112"/>
      <c r="NUZ40" s="112"/>
      <c r="NVA40" s="112"/>
      <c r="NVB40" s="112"/>
      <c r="NVC40" s="112"/>
      <c r="NVD40" s="112"/>
      <c r="NVE40" s="112"/>
      <c r="NVF40" s="112"/>
      <c r="NVG40" s="112"/>
      <c r="NVH40" s="112"/>
      <c r="NVI40" s="112"/>
      <c r="NVJ40" s="112"/>
      <c r="NVK40" s="112"/>
      <c r="NVL40" s="112"/>
      <c r="NVM40" s="112"/>
      <c r="NVN40" s="112"/>
      <c r="NVO40" s="112"/>
      <c r="NVP40" s="112"/>
      <c r="NVQ40" s="112"/>
      <c r="NVR40" s="112"/>
      <c r="NVS40" s="112"/>
      <c r="NVT40" s="112"/>
      <c r="NVU40" s="112"/>
      <c r="NVV40" s="112"/>
      <c r="NVW40" s="112"/>
      <c r="NVX40" s="112"/>
      <c r="NVY40" s="112"/>
      <c r="NVZ40" s="112"/>
      <c r="NWA40" s="112"/>
      <c r="NWB40" s="112"/>
      <c r="NWC40" s="112"/>
      <c r="NWD40" s="112"/>
      <c r="NWE40" s="112"/>
      <c r="NWF40" s="112"/>
      <c r="NWG40" s="112"/>
      <c r="NWH40" s="112"/>
      <c r="NWI40" s="112"/>
      <c r="NWJ40" s="112"/>
      <c r="NWK40" s="112"/>
      <c r="NWL40" s="112"/>
      <c r="NWM40" s="112"/>
      <c r="NWN40" s="112"/>
      <c r="NWO40" s="112"/>
      <c r="NWP40" s="112"/>
      <c r="NWQ40" s="112"/>
      <c r="NWR40" s="112"/>
      <c r="NWS40" s="112"/>
      <c r="NWT40" s="112"/>
      <c r="NWU40" s="112"/>
      <c r="NWV40" s="112"/>
      <c r="NWW40" s="112"/>
      <c r="NWX40" s="112"/>
      <c r="NWY40" s="112"/>
      <c r="NWZ40" s="112"/>
      <c r="NXA40" s="112"/>
      <c r="NXB40" s="112"/>
      <c r="NXC40" s="112"/>
      <c r="NXD40" s="112"/>
      <c r="NXE40" s="112"/>
      <c r="NXF40" s="112"/>
      <c r="NXG40" s="112"/>
      <c r="NXH40" s="112"/>
      <c r="NXI40" s="112"/>
      <c r="NXJ40" s="112"/>
      <c r="NXK40" s="112"/>
      <c r="NXL40" s="112"/>
      <c r="NXM40" s="112"/>
      <c r="NXN40" s="112"/>
      <c r="NXO40" s="112"/>
      <c r="NXP40" s="112"/>
      <c r="NXQ40" s="112"/>
      <c r="NXR40" s="112"/>
      <c r="NXS40" s="112"/>
      <c r="NXT40" s="112"/>
      <c r="NXU40" s="112"/>
      <c r="NXV40" s="112"/>
      <c r="NXW40" s="112"/>
      <c r="NXX40" s="112"/>
      <c r="NXY40" s="112"/>
      <c r="NXZ40" s="112"/>
      <c r="NYA40" s="112"/>
      <c r="NYB40" s="112"/>
      <c r="NYC40" s="112"/>
      <c r="NYD40" s="112"/>
      <c r="NYE40" s="112"/>
      <c r="NYF40" s="112"/>
      <c r="NYG40" s="112"/>
      <c r="NYH40" s="112"/>
      <c r="NYI40" s="112"/>
      <c r="NYJ40" s="112"/>
      <c r="NYK40" s="112"/>
      <c r="NYL40" s="112"/>
      <c r="NYM40" s="112"/>
      <c r="NYN40" s="112"/>
      <c r="NYO40" s="112"/>
      <c r="NYP40" s="112"/>
      <c r="NYQ40" s="112"/>
      <c r="NYR40" s="112"/>
      <c r="NYS40" s="112"/>
      <c r="NYT40" s="112"/>
      <c r="NYU40" s="112"/>
      <c r="NYV40" s="112"/>
      <c r="NYW40" s="112"/>
      <c r="NYX40" s="112"/>
      <c r="NYY40" s="112"/>
      <c r="NYZ40" s="112"/>
      <c r="NZA40" s="112"/>
      <c r="NZB40" s="112"/>
      <c r="NZC40" s="112"/>
      <c r="NZD40" s="112"/>
      <c r="NZE40" s="112"/>
      <c r="NZF40" s="112"/>
      <c r="NZG40" s="112"/>
      <c r="NZH40" s="112"/>
      <c r="NZI40" s="112"/>
      <c r="NZJ40" s="112"/>
      <c r="NZK40" s="112"/>
      <c r="NZL40" s="112"/>
      <c r="NZM40" s="112"/>
      <c r="NZN40" s="112"/>
      <c r="NZO40" s="112"/>
      <c r="NZP40" s="112"/>
      <c r="NZQ40" s="112"/>
      <c r="NZR40" s="112"/>
      <c r="NZS40" s="112"/>
      <c r="NZT40" s="112"/>
      <c r="NZU40" s="112"/>
      <c r="NZV40" s="112"/>
      <c r="NZW40" s="112"/>
      <c r="NZX40" s="112"/>
      <c r="NZY40" s="112"/>
      <c r="NZZ40" s="112"/>
      <c r="OAA40" s="112"/>
      <c r="OAB40" s="112"/>
      <c r="OAC40" s="112"/>
      <c r="OAD40" s="112"/>
      <c r="OAE40" s="112"/>
      <c r="OAF40" s="112"/>
      <c r="OAG40" s="112"/>
      <c r="OAH40" s="112"/>
      <c r="OAI40" s="112"/>
      <c r="OAJ40" s="112"/>
      <c r="OAK40" s="112"/>
      <c r="OAL40" s="112"/>
      <c r="OAM40" s="112"/>
      <c r="OAN40" s="112"/>
      <c r="OAO40" s="112"/>
      <c r="OAP40" s="112"/>
      <c r="OAQ40" s="112"/>
      <c r="OAR40" s="112"/>
      <c r="OAS40" s="112"/>
      <c r="OAT40" s="112"/>
      <c r="OAU40" s="112"/>
      <c r="OAV40" s="112"/>
      <c r="OAW40" s="112"/>
      <c r="OAX40" s="112"/>
      <c r="OAY40" s="112"/>
      <c r="OAZ40" s="112"/>
      <c r="OBA40" s="112"/>
      <c r="OBB40" s="112"/>
      <c r="OBC40" s="112"/>
      <c r="OBD40" s="112"/>
      <c r="OBE40" s="112"/>
      <c r="OBF40" s="112"/>
      <c r="OBG40" s="112"/>
      <c r="OBH40" s="112"/>
      <c r="OBI40" s="112"/>
      <c r="OBJ40" s="112"/>
      <c r="OBK40" s="112"/>
      <c r="OBL40" s="112"/>
      <c r="OBM40" s="112"/>
      <c r="OBN40" s="112"/>
      <c r="OBO40" s="112"/>
      <c r="OBP40" s="112"/>
      <c r="OBQ40" s="112"/>
      <c r="OBR40" s="112"/>
      <c r="OBS40" s="112"/>
      <c r="OBT40" s="112"/>
      <c r="OBU40" s="112"/>
      <c r="OBV40" s="112"/>
      <c r="OBW40" s="112"/>
      <c r="OBX40" s="112"/>
      <c r="OBY40" s="112"/>
      <c r="OBZ40" s="112"/>
      <c r="OCA40" s="112"/>
      <c r="OCB40" s="112"/>
      <c r="OCC40" s="112"/>
      <c r="OCD40" s="112"/>
      <c r="OCE40" s="112"/>
      <c r="OCF40" s="112"/>
      <c r="OCG40" s="112"/>
      <c r="OCH40" s="112"/>
      <c r="OCI40" s="112"/>
      <c r="OCJ40" s="112"/>
      <c r="OCK40" s="112"/>
      <c r="OCL40" s="112"/>
      <c r="OCM40" s="112"/>
      <c r="OCN40" s="112"/>
      <c r="OCO40" s="112"/>
      <c r="OCP40" s="112"/>
      <c r="OCQ40" s="112"/>
      <c r="OCR40" s="112"/>
      <c r="OCS40" s="112"/>
      <c r="OCT40" s="112"/>
      <c r="OCU40" s="112"/>
      <c r="OCV40" s="112"/>
      <c r="OCW40" s="112"/>
      <c r="OCX40" s="112"/>
      <c r="OCY40" s="112"/>
      <c r="OCZ40" s="112"/>
      <c r="ODA40" s="112"/>
      <c r="ODB40" s="112"/>
      <c r="ODC40" s="112"/>
      <c r="ODD40" s="112"/>
      <c r="ODE40" s="112"/>
      <c r="ODF40" s="112"/>
      <c r="ODG40" s="112"/>
      <c r="ODH40" s="112"/>
      <c r="ODI40" s="112"/>
      <c r="ODJ40" s="112"/>
      <c r="ODK40" s="112"/>
      <c r="ODL40" s="112"/>
      <c r="ODM40" s="112"/>
      <c r="ODN40" s="112"/>
      <c r="ODO40" s="112"/>
      <c r="ODP40" s="112"/>
      <c r="ODQ40" s="112"/>
      <c r="ODR40" s="112"/>
      <c r="ODS40" s="112"/>
      <c r="ODT40" s="112"/>
      <c r="ODU40" s="112"/>
      <c r="ODV40" s="112"/>
      <c r="ODW40" s="112"/>
      <c r="ODX40" s="112"/>
      <c r="ODY40" s="112"/>
      <c r="ODZ40" s="112"/>
      <c r="OEA40" s="112"/>
      <c r="OEB40" s="112"/>
      <c r="OEC40" s="112"/>
      <c r="OED40" s="112"/>
      <c r="OEE40" s="112"/>
      <c r="OEF40" s="112"/>
      <c r="OEG40" s="112"/>
      <c r="OEH40" s="112"/>
      <c r="OEI40" s="112"/>
      <c r="OEJ40" s="112"/>
      <c r="OEK40" s="112"/>
      <c r="OEL40" s="112"/>
      <c r="OEM40" s="112"/>
      <c r="OEN40" s="112"/>
      <c r="OEO40" s="112"/>
      <c r="OEP40" s="112"/>
      <c r="OEQ40" s="112"/>
      <c r="OER40" s="112"/>
      <c r="OES40" s="112"/>
      <c r="OET40" s="112"/>
      <c r="OEU40" s="112"/>
      <c r="OEV40" s="112"/>
      <c r="OEW40" s="112"/>
      <c r="OEX40" s="112"/>
      <c r="OEY40" s="112"/>
      <c r="OEZ40" s="112"/>
      <c r="OFA40" s="112"/>
      <c r="OFB40" s="112"/>
      <c r="OFC40" s="112"/>
      <c r="OFD40" s="112"/>
      <c r="OFE40" s="112"/>
      <c r="OFF40" s="112"/>
      <c r="OFG40" s="112"/>
      <c r="OFH40" s="112"/>
      <c r="OFI40" s="112"/>
      <c r="OFJ40" s="112"/>
      <c r="OFK40" s="112"/>
      <c r="OFL40" s="112"/>
      <c r="OFM40" s="112"/>
      <c r="OFN40" s="112"/>
      <c r="OFO40" s="112"/>
      <c r="OFP40" s="112"/>
      <c r="OFQ40" s="112"/>
      <c r="OFR40" s="112"/>
      <c r="OFS40" s="112"/>
      <c r="OFT40" s="112"/>
      <c r="OFU40" s="112"/>
      <c r="OFV40" s="112"/>
      <c r="OFW40" s="112"/>
      <c r="OFX40" s="112"/>
      <c r="OFY40" s="112"/>
      <c r="OFZ40" s="112"/>
      <c r="OGA40" s="112"/>
      <c r="OGB40" s="112"/>
      <c r="OGC40" s="112"/>
      <c r="OGD40" s="112"/>
      <c r="OGE40" s="112"/>
      <c r="OGF40" s="112"/>
      <c r="OGG40" s="112"/>
      <c r="OGH40" s="112"/>
      <c r="OGI40" s="112"/>
      <c r="OGJ40" s="112"/>
      <c r="OGK40" s="112"/>
      <c r="OGL40" s="112"/>
      <c r="OGM40" s="112"/>
      <c r="OGN40" s="112"/>
      <c r="OGO40" s="112"/>
      <c r="OGP40" s="112"/>
      <c r="OGQ40" s="112"/>
      <c r="OGR40" s="112"/>
      <c r="OGS40" s="112"/>
      <c r="OGT40" s="112"/>
      <c r="OGU40" s="112"/>
      <c r="OGV40" s="112"/>
      <c r="OGW40" s="112"/>
      <c r="OGX40" s="112"/>
      <c r="OGY40" s="112"/>
      <c r="OGZ40" s="112"/>
      <c r="OHA40" s="112"/>
      <c r="OHB40" s="112"/>
      <c r="OHC40" s="112"/>
      <c r="OHD40" s="112"/>
      <c r="OHE40" s="112"/>
      <c r="OHF40" s="112"/>
      <c r="OHG40" s="112"/>
      <c r="OHH40" s="112"/>
      <c r="OHI40" s="112"/>
      <c r="OHJ40" s="112"/>
      <c r="OHK40" s="112"/>
      <c r="OHL40" s="112"/>
      <c r="OHM40" s="112"/>
      <c r="OHN40" s="112"/>
      <c r="OHO40" s="112"/>
      <c r="OHP40" s="112"/>
      <c r="OHQ40" s="112"/>
      <c r="OHR40" s="112"/>
      <c r="OHS40" s="112"/>
      <c r="OHT40" s="112"/>
      <c r="OHU40" s="112"/>
      <c r="OHV40" s="112"/>
      <c r="OHW40" s="112"/>
      <c r="OHX40" s="112"/>
      <c r="OHY40" s="112"/>
      <c r="OHZ40" s="112"/>
      <c r="OIA40" s="112"/>
      <c r="OIB40" s="112"/>
      <c r="OIC40" s="112"/>
      <c r="OID40" s="112"/>
      <c r="OIE40" s="112"/>
      <c r="OIF40" s="112"/>
      <c r="OIG40" s="112"/>
      <c r="OIH40" s="112"/>
      <c r="OII40" s="112"/>
      <c r="OIJ40" s="112"/>
      <c r="OIK40" s="112"/>
      <c r="OIL40" s="112"/>
      <c r="OIM40" s="112"/>
      <c r="OIN40" s="112"/>
      <c r="OIO40" s="112"/>
      <c r="OIP40" s="112"/>
      <c r="OIQ40" s="112"/>
      <c r="OIR40" s="112"/>
      <c r="OIS40" s="112"/>
      <c r="OIT40" s="112"/>
      <c r="OIU40" s="112"/>
      <c r="OIV40" s="112"/>
      <c r="OIW40" s="112"/>
      <c r="OIX40" s="112"/>
      <c r="OIY40" s="112"/>
      <c r="OIZ40" s="112"/>
      <c r="OJA40" s="112"/>
      <c r="OJB40" s="112"/>
      <c r="OJC40" s="112"/>
      <c r="OJD40" s="112"/>
      <c r="OJE40" s="112"/>
      <c r="OJF40" s="112"/>
      <c r="OJG40" s="112"/>
      <c r="OJH40" s="112"/>
      <c r="OJI40" s="112"/>
      <c r="OJJ40" s="112"/>
      <c r="OJK40" s="112"/>
      <c r="OJL40" s="112"/>
      <c r="OJM40" s="112"/>
      <c r="OJN40" s="112"/>
      <c r="OJO40" s="112"/>
      <c r="OJP40" s="112"/>
      <c r="OJQ40" s="112"/>
      <c r="OJR40" s="112"/>
      <c r="OJS40" s="112"/>
      <c r="OJT40" s="112"/>
      <c r="OJU40" s="112"/>
      <c r="OJV40" s="112"/>
      <c r="OJW40" s="112"/>
      <c r="OJX40" s="112"/>
      <c r="OJY40" s="112"/>
      <c r="OJZ40" s="112"/>
      <c r="OKA40" s="112"/>
      <c r="OKB40" s="112"/>
      <c r="OKC40" s="112"/>
      <c r="OKD40" s="112"/>
      <c r="OKE40" s="112"/>
      <c r="OKF40" s="112"/>
      <c r="OKG40" s="112"/>
      <c r="OKH40" s="112"/>
      <c r="OKI40" s="112"/>
      <c r="OKJ40" s="112"/>
      <c r="OKK40" s="112"/>
      <c r="OKL40" s="112"/>
      <c r="OKM40" s="112"/>
      <c r="OKN40" s="112"/>
      <c r="OKO40" s="112"/>
      <c r="OKP40" s="112"/>
      <c r="OKQ40" s="112"/>
      <c r="OKR40" s="112"/>
      <c r="OKS40" s="112"/>
      <c r="OKT40" s="112"/>
      <c r="OKU40" s="112"/>
      <c r="OKV40" s="112"/>
      <c r="OKW40" s="112"/>
      <c r="OKX40" s="112"/>
      <c r="OKY40" s="112"/>
      <c r="OKZ40" s="112"/>
      <c r="OLA40" s="112"/>
      <c r="OLB40" s="112"/>
      <c r="OLC40" s="112"/>
      <c r="OLD40" s="112"/>
      <c r="OLE40" s="112"/>
      <c r="OLF40" s="112"/>
      <c r="OLG40" s="112"/>
      <c r="OLH40" s="112"/>
      <c r="OLI40" s="112"/>
      <c r="OLJ40" s="112"/>
      <c r="OLK40" s="112"/>
      <c r="OLL40" s="112"/>
      <c r="OLM40" s="112"/>
      <c r="OLN40" s="112"/>
      <c r="OLO40" s="112"/>
      <c r="OLP40" s="112"/>
      <c r="OLQ40" s="112"/>
      <c r="OLR40" s="112"/>
      <c r="OLS40" s="112"/>
      <c r="OLT40" s="112"/>
      <c r="OLU40" s="112"/>
      <c r="OLV40" s="112"/>
      <c r="OLW40" s="112"/>
      <c r="OLX40" s="112"/>
      <c r="OLY40" s="112"/>
      <c r="OLZ40" s="112"/>
      <c r="OMA40" s="112"/>
      <c r="OMB40" s="112"/>
      <c r="OMC40" s="112"/>
      <c r="OMD40" s="112"/>
      <c r="OME40" s="112"/>
      <c r="OMF40" s="112"/>
      <c r="OMG40" s="112"/>
      <c r="OMH40" s="112"/>
      <c r="OMI40" s="112"/>
      <c r="OMJ40" s="112"/>
      <c r="OMK40" s="112"/>
      <c r="OML40" s="112"/>
      <c r="OMM40" s="112"/>
      <c r="OMN40" s="112"/>
      <c r="OMO40" s="112"/>
      <c r="OMP40" s="112"/>
      <c r="OMQ40" s="112"/>
      <c r="OMR40" s="112"/>
      <c r="OMS40" s="112"/>
      <c r="OMT40" s="112"/>
      <c r="OMU40" s="112"/>
      <c r="OMV40" s="112"/>
      <c r="OMW40" s="112"/>
      <c r="OMX40" s="112"/>
      <c r="OMY40" s="112"/>
      <c r="OMZ40" s="112"/>
      <c r="ONA40" s="112"/>
      <c r="ONB40" s="112"/>
      <c r="ONC40" s="112"/>
      <c r="OND40" s="112"/>
      <c r="ONE40" s="112"/>
      <c r="ONF40" s="112"/>
      <c r="ONG40" s="112"/>
      <c r="ONH40" s="112"/>
      <c r="ONI40" s="112"/>
      <c r="ONJ40" s="112"/>
      <c r="ONK40" s="112"/>
      <c r="ONL40" s="112"/>
      <c r="ONM40" s="112"/>
      <c r="ONN40" s="112"/>
      <c r="ONO40" s="112"/>
      <c r="ONP40" s="112"/>
      <c r="ONQ40" s="112"/>
      <c r="ONR40" s="112"/>
      <c r="ONS40" s="112"/>
      <c r="ONT40" s="112"/>
      <c r="ONU40" s="112"/>
      <c r="ONV40" s="112"/>
      <c r="ONW40" s="112"/>
      <c r="ONX40" s="112"/>
      <c r="ONY40" s="112"/>
      <c r="ONZ40" s="112"/>
      <c r="OOA40" s="112"/>
      <c r="OOB40" s="112"/>
      <c r="OOC40" s="112"/>
      <c r="OOD40" s="112"/>
      <c r="OOE40" s="112"/>
      <c r="OOF40" s="112"/>
      <c r="OOG40" s="112"/>
      <c r="OOH40" s="112"/>
      <c r="OOI40" s="112"/>
      <c r="OOJ40" s="112"/>
      <c r="OOK40" s="112"/>
      <c r="OOL40" s="112"/>
      <c r="OOM40" s="112"/>
      <c r="OON40" s="112"/>
      <c r="OOO40" s="112"/>
      <c r="OOP40" s="112"/>
      <c r="OOQ40" s="112"/>
      <c r="OOR40" s="112"/>
      <c r="OOS40" s="112"/>
      <c r="OOT40" s="112"/>
      <c r="OOU40" s="112"/>
      <c r="OOV40" s="112"/>
      <c r="OOW40" s="112"/>
      <c r="OOX40" s="112"/>
      <c r="OOY40" s="112"/>
      <c r="OOZ40" s="112"/>
      <c r="OPA40" s="112"/>
      <c r="OPB40" s="112"/>
      <c r="OPC40" s="112"/>
      <c r="OPD40" s="112"/>
      <c r="OPE40" s="112"/>
      <c r="OPF40" s="112"/>
      <c r="OPG40" s="112"/>
      <c r="OPH40" s="112"/>
      <c r="OPI40" s="112"/>
      <c r="OPJ40" s="112"/>
      <c r="OPK40" s="112"/>
      <c r="OPL40" s="112"/>
      <c r="OPM40" s="112"/>
      <c r="OPN40" s="112"/>
      <c r="OPO40" s="112"/>
      <c r="OPP40" s="112"/>
      <c r="OPQ40" s="112"/>
      <c r="OPR40" s="112"/>
      <c r="OPS40" s="112"/>
      <c r="OPT40" s="112"/>
      <c r="OPU40" s="112"/>
      <c r="OPV40" s="112"/>
      <c r="OPW40" s="112"/>
      <c r="OPX40" s="112"/>
      <c r="OPY40" s="112"/>
      <c r="OPZ40" s="112"/>
      <c r="OQA40" s="112"/>
      <c r="OQB40" s="112"/>
      <c r="OQC40" s="112"/>
      <c r="OQD40" s="112"/>
      <c r="OQE40" s="112"/>
      <c r="OQF40" s="112"/>
      <c r="OQG40" s="112"/>
      <c r="OQH40" s="112"/>
      <c r="OQI40" s="112"/>
      <c r="OQJ40" s="112"/>
      <c r="OQK40" s="112"/>
      <c r="OQL40" s="112"/>
      <c r="OQM40" s="112"/>
      <c r="OQN40" s="112"/>
      <c r="OQO40" s="112"/>
      <c r="OQP40" s="112"/>
      <c r="OQQ40" s="112"/>
      <c r="OQR40" s="112"/>
      <c r="OQS40" s="112"/>
      <c r="OQT40" s="112"/>
      <c r="OQU40" s="112"/>
      <c r="OQV40" s="112"/>
      <c r="OQW40" s="112"/>
      <c r="OQX40" s="112"/>
      <c r="OQY40" s="112"/>
      <c r="OQZ40" s="112"/>
      <c r="ORA40" s="112"/>
      <c r="ORB40" s="112"/>
      <c r="ORC40" s="112"/>
      <c r="ORD40" s="112"/>
      <c r="ORE40" s="112"/>
      <c r="ORF40" s="112"/>
      <c r="ORG40" s="112"/>
      <c r="ORH40" s="112"/>
      <c r="ORI40" s="112"/>
      <c r="ORJ40" s="112"/>
      <c r="ORK40" s="112"/>
      <c r="ORL40" s="112"/>
      <c r="ORM40" s="112"/>
      <c r="ORN40" s="112"/>
      <c r="ORO40" s="112"/>
      <c r="ORP40" s="112"/>
      <c r="ORQ40" s="112"/>
      <c r="ORR40" s="112"/>
      <c r="ORS40" s="112"/>
      <c r="ORT40" s="112"/>
      <c r="ORU40" s="112"/>
      <c r="ORV40" s="112"/>
      <c r="ORW40" s="112"/>
      <c r="ORX40" s="112"/>
      <c r="ORY40" s="112"/>
      <c r="ORZ40" s="112"/>
      <c r="OSA40" s="112"/>
      <c r="OSB40" s="112"/>
      <c r="OSC40" s="112"/>
      <c r="OSD40" s="112"/>
      <c r="OSE40" s="112"/>
      <c r="OSF40" s="112"/>
      <c r="OSG40" s="112"/>
      <c r="OSH40" s="112"/>
      <c r="OSI40" s="112"/>
      <c r="OSJ40" s="112"/>
      <c r="OSK40" s="112"/>
      <c r="OSL40" s="112"/>
      <c r="OSM40" s="112"/>
      <c r="OSN40" s="112"/>
      <c r="OSO40" s="112"/>
      <c r="OSP40" s="112"/>
      <c r="OSQ40" s="112"/>
      <c r="OSR40" s="112"/>
      <c r="OSS40" s="112"/>
      <c r="OST40" s="112"/>
      <c r="OSU40" s="112"/>
      <c r="OSV40" s="112"/>
      <c r="OSW40" s="112"/>
      <c r="OSX40" s="112"/>
      <c r="OSY40" s="112"/>
      <c r="OSZ40" s="112"/>
      <c r="OTA40" s="112"/>
      <c r="OTB40" s="112"/>
      <c r="OTC40" s="112"/>
      <c r="OTD40" s="112"/>
      <c r="OTE40" s="112"/>
      <c r="OTF40" s="112"/>
      <c r="OTG40" s="112"/>
      <c r="OTH40" s="112"/>
      <c r="OTI40" s="112"/>
      <c r="OTJ40" s="112"/>
      <c r="OTK40" s="112"/>
      <c r="OTL40" s="112"/>
      <c r="OTM40" s="112"/>
      <c r="OTN40" s="112"/>
      <c r="OTO40" s="112"/>
      <c r="OTP40" s="112"/>
      <c r="OTQ40" s="112"/>
      <c r="OTR40" s="112"/>
      <c r="OTS40" s="112"/>
      <c r="OTT40" s="112"/>
      <c r="OTU40" s="112"/>
      <c r="OTV40" s="112"/>
      <c r="OTW40" s="112"/>
      <c r="OTX40" s="112"/>
      <c r="OTY40" s="112"/>
      <c r="OTZ40" s="112"/>
      <c r="OUA40" s="112"/>
      <c r="OUB40" s="112"/>
      <c r="OUC40" s="112"/>
      <c r="OUD40" s="112"/>
      <c r="OUE40" s="112"/>
      <c r="OUF40" s="112"/>
      <c r="OUG40" s="112"/>
      <c r="OUH40" s="112"/>
      <c r="OUI40" s="112"/>
      <c r="OUJ40" s="112"/>
      <c r="OUK40" s="112"/>
      <c r="OUL40" s="112"/>
      <c r="OUM40" s="112"/>
      <c r="OUN40" s="112"/>
      <c r="OUO40" s="112"/>
      <c r="OUP40" s="112"/>
      <c r="OUQ40" s="112"/>
      <c r="OUR40" s="112"/>
      <c r="OUS40" s="112"/>
      <c r="OUT40" s="112"/>
      <c r="OUU40" s="112"/>
      <c r="OUV40" s="112"/>
      <c r="OUW40" s="112"/>
      <c r="OUX40" s="112"/>
      <c r="OUY40" s="112"/>
      <c r="OUZ40" s="112"/>
      <c r="OVA40" s="112"/>
      <c r="OVB40" s="112"/>
      <c r="OVC40" s="112"/>
      <c r="OVD40" s="112"/>
      <c r="OVE40" s="112"/>
      <c r="OVF40" s="112"/>
      <c r="OVG40" s="112"/>
      <c r="OVH40" s="112"/>
      <c r="OVI40" s="112"/>
      <c r="OVJ40" s="112"/>
      <c r="OVK40" s="112"/>
      <c r="OVL40" s="112"/>
      <c r="OVM40" s="112"/>
      <c r="OVN40" s="112"/>
      <c r="OVO40" s="112"/>
      <c r="OVP40" s="112"/>
      <c r="OVQ40" s="112"/>
      <c r="OVR40" s="112"/>
      <c r="OVS40" s="112"/>
      <c r="OVT40" s="112"/>
      <c r="OVU40" s="112"/>
      <c r="OVV40" s="112"/>
      <c r="OVW40" s="112"/>
      <c r="OVX40" s="112"/>
      <c r="OVY40" s="112"/>
      <c r="OVZ40" s="112"/>
      <c r="OWA40" s="112"/>
      <c r="OWB40" s="112"/>
      <c r="OWC40" s="112"/>
      <c r="OWD40" s="112"/>
      <c r="OWE40" s="112"/>
      <c r="OWF40" s="112"/>
      <c r="OWG40" s="112"/>
      <c r="OWH40" s="112"/>
      <c r="OWI40" s="112"/>
      <c r="OWJ40" s="112"/>
      <c r="OWK40" s="112"/>
      <c r="OWL40" s="112"/>
      <c r="OWM40" s="112"/>
      <c r="OWN40" s="112"/>
      <c r="OWO40" s="112"/>
      <c r="OWP40" s="112"/>
      <c r="OWQ40" s="112"/>
      <c r="OWR40" s="112"/>
      <c r="OWS40" s="112"/>
      <c r="OWT40" s="112"/>
      <c r="OWU40" s="112"/>
      <c r="OWV40" s="112"/>
      <c r="OWW40" s="112"/>
      <c r="OWX40" s="112"/>
      <c r="OWY40" s="112"/>
      <c r="OWZ40" s="112"/>
      <c r="OXA40" s="112"/>
      <c r="OXB40" s="112"/>
      <c r="OXC40" s="112"/>
      <c r="OXD40" s="112"/>
      <c r="OXE40" s="112"/>
      <c r="OXF40" s="112"/>
      <c r="OXG40" s="112"/>
      <c r="OXH40" s="112"/>
      <c r="OXI40" s="112"/>
      <c r="OXJ40" s="112"/>
      <c r="OXK40" s="112"/>
      <c r="OXL40" s="112"/>
      <c r="OXM40" s="112"/>
      <c r="OXN40" s="112"/>
      <c r="OXO40" s="112"/>
      <c r="OXP40" s="112"/>
      <c r="OXQ40" s="112"/>
      <c r="OXR40" s="112"/>
      <c r="OXS40" s="112"/>
      <c r="OXT40" s="112"/>
      <c r="OXU40" s="112"/>
      <c r="OXV40" s="112"/>
      <c r="OXW40" s="112"/>
      <c r="OXX40" s="112"/>
      <c r="OXY40" s="112"/>
      <c r="OXZ40" s="112"/>
      <c r="OYA40" s="112"/>
      <c r="OYB40" s="112"/>
      <c r="OYC40" s="112"/>
      <c r="OYD40" s="112"/>
      <c r="OYE40" s="112"/>
      <c r="OYF40" s="112"/>
      <c r="OYG40" s="112"/>
      <c r="OYH40" s="112"/>
      <c r="OYI40" s="112"/>
      <c r="OYJ40" s="112"/>
      <c r="OYK40" s="112"/>
      <c r="OYL40" s="112"/>
      <c r="OYM40" s="112"/>
      <c r="OYN40" s="112"/>
      <c r="OYO40" s="112"/>
      <c r="OYP40" s="112"/>
      <c r="OYQ40" s="112"/>
      <c r="OYR40" s="112"/>
      <c r="OYS40" s="112"/>
      <c r="OYT40" s="112"/>
      <c r="OYU40" s="112"/>
      <c r="OYV40" s="112"/>
      <c r="OYW40" s="112"/>
      <c r="OYX40" s="112"/>
      <c r="OYY40" s="112"/>
      <c r="OYZ40" s="112"/>
      <c r="OZA40" s="112"/>
      <c r="OZB40" s="112"/>
      <c r="OZC40" s="112"/>
      <c r="OZD40" s="112"/>
      <c r="OZE40" s="112"/>
      <c r="OZF40" s="112"/>
      <c r="OZG40" s="112"/>
      <c r="OZH40" s="112"/>
      <c r="OZI40" s="112"/>
      <c r="OZJ40" s="112"/>
      <c r="OZK40" s="112"/>
      <c r="OZL40" s="112"/>
      <c r="OZM40" s="112"/>
      <c r="OZN40" s="112"/>
      <c r="OZO40" s="112"/>
      <c r="OZP40" s="112"/>
      <c r="OZQ40" s="112"/>
      <c r="OZR40" s="112"/>
      <c r="OZS40" s="112"/>
      <c r="OZT40" s="112"/>
      <c r="OZU40" s="112"/>
      <c r="OZV40" s="112"/>
      <c r="OZW40" s="112"/>
      <c r="OZX40" s="112"/>
      <c r="OZY40" s="112"/>
      <c r="OZZ40" s="112"/>
      <c r="PAA40" s="112"/>
      <c r="PAB40" s="112"/>
      <c r="PAC40" s="112"/>
      <c r="PAD40" s="112"/>
      <c r="PAE40" s="112"/>
      <c r="PAF40" s="112"/>
      <c r="PAG40" s="112"/>
      <c r="PAH40" s="112"/>
      <c r="PAI40" s="112"/>
      <c r="PAJ40" s="112"/>
      <c r="PAK40" s="112"/>
      <c r="PAL40" s="112"/>
      <c r="PAM40" s="112"/>
      <c r="PAN40" s="112"/>
      <c r="PAO40" s="112"/>
      <c r="PAP40" s="112"/>
      <c r="PAQ40" s="112"/>
      <c r="PAR40" s="112"/>
      <c r="PAS40" s="112"/>
      <c r="PAT40" s="112"/>
      <c r="PAU40" s="112"/>
      <c r="PAV40" s="112"/>
      <c r="PAW40" s="112"/>
      <c r="PAX40" s="112"/>
      <c r="PAY40" s="112"/>
      <c r="PAZ40" s="112"/>
      <c r="PBA40" s="112"/>
      <c r="PBB40" s="112"/>
      <c r="PBC40" s="112"/>
      <c r="PBD40" s="112"/>
      <c r="PBE40" s="112"/>
      <c r="PBF40" s="112"/>
      <c r="PBG40" s="112"/>
      <c r="PBH40" s="112"/>
      <c r="PBI40" s="112"/>
      <c r="PBJ40" s="112"/>
      <c r="PBK40" s="112"/>
      <c r="PBL40" s="112"/>
      <c r="PBM40" s="112"/>
      <c r="PBN40" s="112"/>
      <c r="PBO40" s="112"/>
      <c r="PBP40" s="112"/>
      <c r="PBQ40" s="112"/>
      <c r="PBR40" s="112"/>
      <c r="PBS40" s="112"/>
      <c r="PBT40" s="112"/>
      <c r="PBU40" s="112"/>
      <c r="PBV40" s="112"/>
      <c r="PBW40" s="112"/>
      <c r="PBX40" s="112"/>
      <c r="PBY40" s="112"/>
      <c r="PBZ40" s="112"/>
      <c r="PCA40" s="112"/>
      <c r="PCB40" s="112"/>
      <c r="PCC40" s="112"/>
      <c r="PCD40" s="112"/>
      <c r="PCE40" s="112"/>
      <c r="PCF40" s="112"/>
      <c r="PCG40" s="112"/>
      <c r="PCH40" s="112"/>
      <c r="PCI40" s="112"/>
      <c r="PCJ40" s="112"/>
      <c r="PCK40" s="112"/>
      <c r="PCL40" s="112"/>
      <c r="PCM40" s="112"/>
      <c r="PCN40" s="112"/>
      <c r="PCO40" s="112"/>
      <c r="PCP40" s="112"/>
      <c r="PCQ40" s="112"/>
      <c r="PCR40" s="112"/>
      <c r="PCS40" s="112"/>
      <c r="PCT40" s="112"/>
      <c r="PCU40" s="112"/>
      <c r="PCV40" s="112"/>
      <c r="PCW40" s="112"/>
      <c r="PCX40" s="112"/>
      <c r="PCY40" s="112"/>
      <c r="PCZ40" s="112"/>
      <c r="PDA40" s="112"/>
      <c r="PDB40" s="112"/>
      <c r="PDC40" s="112"/>
      <c r="PDD40" s="112"/>
      <c r="PDE40" s="112"/>
      <c r="PDF40" s="112"/>
      <c r="PDG40" s="112"/>
      <c r="PDH40" s="112"/>
      <c r="PDI40" s="112"/>
      <c r="PDJ40" s="112"/>
      <c r="PDK40" s="112"/>
      <c r="PDL40" s="112"/>
      <c r="PDM40" s="112"/>
      <c r="PDN40" s="112"/>
      <c r="PDO40" s="112"/>
      <c r="PDP40" s="112"/>
      <c r="PDQ40" s="112"/>
      <c r="PDR40" s="112"/>
      <c r="PDS40" s="112"/>
      <c r="PDT40" s="112"/>
      <c r="PDU40" s="112"/>
      <c r="PDV40" s="112"/>
      <c r="PDW40" s="112"/>
      <c r="PDX40" s="112"/>
      <c r="PDY40" s="112"/>
      <c r="PDZ40" s="112"/>
      <c r="PEA40" s="112"/>
      <c r="PEB40" s="112"/>
      <c r="PEC40" s="112"/>
      <c r="PED40" s="112"/>
      <c r="PEE40" s="112"/>
      <c r="PEF40" s="112"/>
      <c r="PEG40" s="112"/>
      <c r="PEH40" s="112"/>
      <c r="PEI40" s="112"/>
      <c r="PEJ40" s="112"/>
      <c r="PEK40" s="112"/>
      <c r="PEL40" s="112"/>
      <c r="PEM40" s="112"/>
      <c r="PEN40" s="112"/>
      <c r="PEO40" s="112"/>
      <c r="PEP40" s="112"/>
      <c r="PEQ40" s="112"/>
      <c r="PER40" s="112"/>
      <c r="PES40" s="112"/>
      <c r="PET40" s="112"/>
      <c r="PEU40" s="112"/>
      <c r="PEV40" s="112"/>
      <c r="PEW40" s="112"/>
      <c r="PEX40" s="112"/>
      <c r="PEY40" s="112"/>
      <c r="PEZ40" s="112"/>
      <c r="PFA40" s="112"/>
      <c r="PFB40" s="112"/>
      <c r="PFC40" s="112"/>
      <c r="PFD40" s="112"/>
      <c r="PFE40" s="112"/>
      <c r="PFF40" s="112"/>
      <c r="PFG40" s="112"/>
      <c r="PFH40" s="112"/>
      <c r="PFI40" s="112"/>
      <c r="PFJ40" s="112"/>
      <c r="PFK40" s="112"/>
      <c r="PFL40" s="112"/>
      <c r="PFM40" s="112"/>
      <c r="PFN40" s="112"/>
      <c r="PFO40" s="112"/>
      <c r="PFP40" s="112"/>
      <c r="PFQ40" s="112"/>
      <c r="PFR40" s="112"/>
      <c r="PFS40" s="112"/>
      <c r="PFT40" s="112"/>
      <c r="PFU40" s="112"/>
      <c r="PFV40" s="112"/>
      <c r="PFW40" s="112"/>
      <c r="PFX40" s="112"/>
      <c r="PFY40" s="112"/>
      <c r="PFZ40" s="112"/>
      <c r="PGA40" s="112"/>
      <c r="PGB40" s="112"/>
      <c r="PGC40" s="112"/>
      <c r="PGD40" s="112"/>
      <c r="PGE40" s="112"/>
      <c r="PGF40" s="112"/>
      <c r="PGG40" s="112"/>
      <c r="PGH40" s="112"/>
      <c r="PGI40" s="112"/>
      <c r="PGJ40" s="112"/>
      <c r="PGK40" s="112"/>
      <c r="PGL40" s="112"/>
      <c r="PGM40" s="112"/>
      <c r="PGN40" s="112"/>
      <c r="PGO40" s="112"/>
      <c r="PGP40" s="112"/>
      <c r="PGQ40" s="112"/>
      <c r="PGR40" s="112"/>
      <c r="PGS40" s="112"/>
      <c r="PGT40" s="112"/>
      <c r="PGU40" s="112"/>
      <c r="PGV40" s="112"/>
      <c r="PGW40" s="112"/>
      <c r="PGX40" s="112"/>
      <c r="PGY40" s="112"/>
      <c r="PGZ40" s="112"/>
      <c r="PHA40" s="112"/>
      <c r="PHB40" s="112"/>
      <c r="PHC40" s="112"/>
      <c r="PHD40" s="112"/>
      <c r="PHE40" s="112"/>
      <c r="PHF40" s="112"/>
      <c r="PHG40" s="112"/>
      <c r="PHH40" s="112"/>
      <c r="PHI40" s="112"/>
      <c r="PHJ40" s="112"/>
      <c r="PHK40" s="112"/>
      <c r="PHL40" s="112"/>
      <c r="PHM40" s="112"/>
      <c r="PHN40" s="112"/>
      <c r="PHO40" s="112"/>
      <c r="PHP40" s="112"/>
      <c r="PHQ40" s="112"/>
      <c r="PHR40" s="112"/>
      <c r="PHS40" s="112"/>
      <c r="PHT40" s="112"/>
      <c r="PHU40" s="112"/>
      <c r="PHV40" s="112"/>
      <c r="PHW40" s="112"/>
      <c r="PHX40" s="112"/>
      <c r="PHY40" s="112"/>
      <c r="PHZ40" s="112"/>
      <c r="PIA40" s="112"/>
      <c r="PIB40" s="112"/>
      <c r="PIC40" s="112"/>
      <c r="PID40" s="112"/>
      <c r="PIE40" s="112"/>
      <c r="PIF40" s="112"/>
      <c r="PIG40" s="112"/>
      <c r="PIH40" s="112"/>
      <c r="PII40" s="112"/>
      <c r="PIJ40" s="112"/>
      <c r="PIK40" s="112"/>
      <c r="PIL40" s="112"/>
      <c r="PIM40" s="112"/>
      <c r="PIN40" s="112"/>
      <c r="PIO40" s="112"/>
      <c r="PIP40" s="112"/>
      <c r="PIQ40" s="112"/>
      <c r="PIR40" s="112"/>
      <c r="PIS40" s="112"/>
      <c r="PIT40" s="112"/>
      <c r="PIU40" s="112"/>
      <c r="PIV40" s="112"/>
      <c r="PIW40" s="112"/>
      <c r="PIX40" s="112"/>
      <c r="PIY40" s="112"/>
      <c r="PIZ40" s="112"/>
      <c r="PJA40" s="112"/>
      <c r="PJB40" s="112"/>
      <c r="PJC40" s="112"/>
      <c r="PJD40" s="112"/>
      <c r="PJE40" s="112"/>
      <c r="PJF40" s="112"/>
      <c r="PJG40" s="112"/>
      <c r="PJH40" s="112"/>
      <c r="PJI40" s="112"/>
      <c r="PJJ40" s="112"/>
      <c r="PJK40" s="112"/>
      <c r="PJL40" s="112"/>
      <c r="PJM40" s="112"/>
      <c r="PJN40" s="112"/>
      <c r="PJO40" s="112"/>
      <c r="PJP40" s="112"/>
      <c r="PJQ40" s="112"/>
      <c r="PJR40" s="112"/>
      <c r="PJS40" s="112"/>
      <c r="PJT40" s="112"/>
      <c r="PJU40" s="112"/>
      <c r="PJV40" s="112"/>
      <c r="PJW40" s="112"/>
      <c r="PJX40" s="112"/>
      <c r="PJY40" s="112"/>
      <c r="PJZ40" s="112"/>
      <c r="PKA40" s="112"/>
      <c r="PKB40" s="112"/>
      <c r="PKC40" s="112"/>
      <c r="PKD40" s="112"/>
      <c r="PKE40" s="112"/>
      <c r="PKF40" s="112"/>
      <c r="PKG40" s="112"/>
      <c r="PKH40" s="112"/>
      <c r="PKI40" s="112"/>
      <c r="PKJ40" s="112"/>
      <c r="PKK40" s="112"/>
      <c r="PKL40" s="112"/>
      <c r="PKM40" s="112"/>
      <c r="PKN40" s="112"/>
      <c r="PKO40" s="112"/>
      <c r="PKP40" s="112"/>
      <c r="PKQ40" s="112"/>
      <c r="PKR40" s="112"/>
      <c r="PKS40" s="112"/>
      <c r="PKT40" s="112"/>
      <c r="PKU40" s="112"/>
      <c r="PKV40" s="112"/>
      <c r="PKW40" s="112"/>
      <c r="PKX40" s="112"/>
      <c r="PKY40" s="112"/>
      <c r="PKZ40" s="112"/>
      <c r="PLA40" s="112"/>
      <c r="PLB40" s="112"/>
      <c r="PLC40" s="112"/>
      <c r="PLD40" s="112"/>
      <c r="PLE40" s="112"/>
      <c r="PLF40" s="112"/>
      <c r="PLG40" s="112"/>
      <c r="PLH40" s="112"/>
      <c r="PLI40" s="112"/>
      <c r="PLJ40" s="112"/>
      <c r="PLK40" s="112"/>
      <c r="PLL40" s="112"/>
      <c r="PLM40" s="112"/>
      <c r="PLN40" s="112"/>
      <c r="PLO40" s="112"/>
      <c r="PLP40" s="112"/>
      <c r="PLQ40" s="112"/>
      <c r="PLR40" s="112"/>
      <c r="PLS40" s="112"/>
      <c r="PLT40" s="112"/>
      <c r="PLU40" s="112"/>
      <c r="PLV40" s="112"/>
      <c r="PLW40" s="112"/>
      <c r="PLX40" s="112"/>
      <c r="PLY40" s="112"/>
      <c r="PLZ40" s="112"/>
      <c r="PMA40" s="112"/>
      <c r="PMB40" s="112"/>
      <c r="PMC40" s="112"/>
      <c r="PMD40" s="112"/>
      <c r="PME40" s="112"/>
      <c r="PMF40" s="112"/>
      <c r="PMG40" s="112"/>
      <c r="PMH40" s="112"/>
      <c r="PMI40" s="112"/>
      <c r="PMJ40" s="112"/>
      <c r="PMK40" s="112"/>
      <c r="PML40" s="112"/>
      <c r="PMM40" s="112"/>
      <c r="PMN40" s="112"/>
      <c r="PMO40" s="112"/>
      <c r="PMP40" s="112"/>
      <c r="PMQ40" s="112"/>
      <c r="PMR40" s="112"/>
      <c r="PMS40" s="112"/>
      <c r="PMT40" s="112"/>
      <c r="PMU40" s="112"/>
      <c r="PMV40" s="112"/>
      <c r="PMW40" s="112"/>
      <c r="PMX40" s="112"/>
      <c r="PMY40" s="112"/>
      <c r="PMZ40" s="112"/>
      <c r="PNA40" s="112"/>
      <c r="PNB40" s="112"/>
      <c r="PNC40" s="112"/>
      <c r="PND40" s="112"/>
      <c r="PNE40" s="112"/>
      <c r="PNF40" s="112"/>
      <c r="PNG40" s="112"/>
      <c r="PNH40" s="112"/>
      <c r="PNI40" s="112"/>
      <c r="PNJ40" s="112"/>
      <c r="PNK40" s="112"/>
      <c r="PNL40" s="112"/>
      <c r="PNM40" s="112"/>
      <c r="PNN40" s="112"/>
      <c r="PNO40" s="112"/>
      <c r="PNP40" s="112"/>
      <c r="PNQ40" s="112"/>
      <c r="PNR40" s="112"/>
      <c r="PNS40" s="112"/>
      <c r="PNT40" s="112"/>
      <c r="PNU40" s="112"/>
      <c r="PNV40" s="112"/>
      <c r="PNW40" s="112"/>
      <c r="PNX40" s="112"/>
      <c r="PNY40" s="112"/>
      <c r="PNZ40" s="112"/>
      <c r="POA40" s="112"/>
      <c r="POB40" s="112"/>
      <c r="POC40" s="112"/>
      <c r="POD40" s="112"/>
      <c r="POE40" s="112"/>
      <c r="POF40" s="112"/>
      <c r="POG40" s="112"/>
      <c r="POH40" s="112"/>
      <c r="POI40" s="112"/>
      <c r="POJ40" s="112"/>
      <c r="POK40" s="112"/>
      <c r="POL40" s="112"/>
      <c r="POM40" s="112"/>
      <c r="PON40" s="112"/>
      <c r="POO40" s="112"/>
      <c r="POP40" s="112"/>
      <c r="POQ40" s="112"/>
      <c r="POR40" s="112"/>
      <c r="POS40" s="112"/>
      <c r="POT40" s="112"/>
      <c r="POU40" s="112"/>
      <c r="POV40" s="112"/>
      <c r="POW40" s="112"/>
      <c r="POX40" s="112"/>
      <c r="POY40" s="112"/>
      <c r="POZ40" s="112"/>
      <c r="PPA40" s="112"/>
      <c r="PPB40" s="112"/>
      <c r="PPC40" s="112"/>
      <c r="PPD40" s="112"/>
      <c r="PPE40" s="112"/>
      <c r="PPF40" s="112"/>
      <c r="PPG40" s="112"/>
      <c r="PPH40" s="112"/>
      <c r="PPI40" s="112"/>
      <c r="PPJ40" s="112"/>
      <c r="PPK40" s="112"/>
      <c r="PPL40" s="112"/>
      <c r="PPM40" s="112"/>
      <c r="PPN40" s="112"/>
      <c r="PPO40" s="112"/>
      <c r="PPP40" s="112"/>
      <c r="PPQ40" s="112"/>
      <c r="PPR40" s="112"/>
      <c r="PPS40" s="112"/>
      <c r="PPT40" s="112"/>
      <c r="PPU40" s="112"/>
      <c r="PPV40" s="112"/>
      <c r="PPW40" s="112"/>
      <c r="PPX40" s="112"/>
      <c r="PPY40" s="112"/>
      <c r="PPZ40" s="112"/>
      <c r="PQA40" s="112"/>
      <c r="PQB40" s="112"/>
      <c r="PQC40" s="112"/>
      <c r="PQD40" s="112"/>
      <c r="PQE40" s="112"/>
      <c r="PQF40" s="112"/>
      <c r="PQG40" s="112"/>
      <c r="PQH40" s="112"/>
      <c r="PQI40" s="112"/>
      <c r="PQJ40" s="112"/>
      <c r="PQK40" s="112"/>
      <c r="PQL40" s="112"/>
      <c r="PQM40" s="112"/>
      <c r="PQN40" s="112"/>
      <c r="PQO40" s="112"/>
      <c r="PQP40" s="112"/>
      <c r="PQQ40" s="112"/>
      <c r="PQR40" s="112"/>
      <c r="PQS40" s="112"/>
      <c r="PQT40" s="112"/>
      <c r="PQU40" s="112"/>
      <c r="PQV40" s="112"/>
      <c r="PQW40" s="112"/>
      <c r="PQX40" s="112"/>
      <c r="PQY40" s="112"/>
      <c r="PQZ40" s="112"/>
      <c r="PRA40" s="112"/>
      <c r="PRB40" s="112"/>
      <c r="PRC40" s="112"/>
      <c r="PRD40" s="112"/>
      <c r="PRE40" s="112"/>
      <c r="PRF40" s="112"/>
      <c r="PRG40" s="112"/>
      <c r="PRH40" s="112"/>
      <c r="PRI40" s="112"/>
      <c r="PRJ40" s="112"/>
      <c r="PRK40" s="112"/>
      <c r="PRL40" s="112"/>
      <c r="PRM40" s="112"/>
      <c r="PRN40" s="112"/>
      <c r="PRO40" s="112"/>
      <c r="PRP40" s="112"/>
      <c r="PRQ40" s="112"/>
      <c r="PRR40" s="112"/>
      <c r="PRS40" s="112"/>
      <c r="PRT40" s="112"/>
      <c r="PRU40" s="112"/>
      <c r="PRV40" s="112"/>
      <c r="PRW40" s="112"/>
      <c r="PRX40" s="112"/>
      <c r="PRY40" s="112"/>
      <c r="PRZ40" s="112"/>
      <c r="PSA40" s="112"/>
      <c r="PSB40" s="112"/>
      <c r="PSC40" s="112"/>
      <c r="PSD40" s="112"/>
      <c r="PSE40" s="112"/>
      <c r="PSF40" s="112"/>
      <c r="PSG40" s="112"/>
      <c r="PSH40" s="112"/>
      <c r="PSI40" s="112"/>
      <c r="PSJ40" s="112"/>
      <c r="PSK40" s="112"/>
      <c r="PSL40" s="112"/>
      <c r="PSM40" s="112"/>
      <c r="PSN40" s="112"/>
      <c r="PSO40" s="112"/>
      <c r="PSP40" s="112"/>
      <c r="PSQ40" s="112"/>
      <c r="PSR40" s="112"/>
      <c r="PSS40" s="112"/>
      <c r="PST40" s="112"/>
      <c r="PSU40" s="112"/>
      <c r="PSV40" s="112"/>
      <c r="PSW40" s="112"/>
      <c r="PSX40" s="112"/>
      <c r="PSY40" s="112"/>
      <c r="PSZ40" s="112"/>
      <c r="PTA40" s="112"/>
      <c r="PTB40" s="112"/>
      <c r="PTC40" s="112"/>
      <c r="PTD40" s="112"/>
      <c r="PTE40" s="112"/>
      <c r="PTF40" s="112"/>
      <c r="PTG40" s="112"/>
      <c r="PTH40" s="112"/>
      <c r="PTI40" s="112"/>
      <c r="PTJ40" s="112"/>
      <c r="PTK40" s="112"/>
      <c r="PTL40" s="112"/>
      <c r="PTM40" s="112"/>
      <c r="PTN40" s="112"/>
      <c r="PTO40" s="112"/>
      <c r="PTP40" s="112"/>
      <c r="PTQ40" s="112"/>
      <c r="PTR40" s="112"/>
      <c r="PTS40" s="112"/>
      <c r="PTT40" s="112"/>
      <c r="PTU40" s="112"/>
      <c r="PTV40" s="112"/>
      <c r="PTW40" s="112"/>
      <c r="PTX40" s="112"/>
      <c r="PTY40" s="112"/>
      <c r="PTZ40" s="112"/>
      <c r="PUA40" s="112"/>
      <c r="PUB40" s="112"/>
      <c r="PUC40" s="112"/>
      <c r="PUD40" s="112"/>
      <c r="PUE40" s="112"/>
      <c r="PUF40" s="112"/>
      <c r="PUG40" s="112"/>
      <c r="PUH40" s="112"/>
      <c r="PUI40" s="112"/>
      <c r="PUJ40" s="112"/>
      <c r="PUK40" s="112"/>
      <c r="PUL40" s="112"/>
      <c r="PUM40" s="112"/>
      <c r="PUN40" s="112"/>
      <c r="PUO40" s="112"/>
      <c r="PUP40" s="112"/>
      <c r="PUQ40" s="112"/>
      <c r="PUR40" s="112"/>
      <c r="PUS40" s="112"/>
      <c r="PUT40" s="112"/>
      <c r="PUU40" s="112"/>
      <c r="PUV40" s="112"/>
      <c r="PUW40" s="112"/>
      <c r="PUX40" s="112"/>
      <c r="PUY40" s="112"/>
      <c r="PUZ40" s="112"/>
      <c r="PVA40" s="112"/>
      <c r="PVB40" s="112"/>
      <c r="PVC40" s="112"/>
      <c r="PVD40" s="112"/>
      <c r="PVE40" s="112"/>
      <c r="PVF40" s="112"/>
      <c r="PVG40" s="112"/>
      <c r="PVH40" s="112"/>
      <c r="PVI40" s="112"/>
      <c r="PVJ40" s="112"/>
      <c r="PVK40" s="112"/>
      <c r="PVL40" s="112"/>
      <c r="PVM40" s="112"/>
      <c r="PVN40" s="112"/>
      <c r="PVO40" s="112"/>
      <c r="PVP40" s="112"/>
      <c r="PVQ40" s="112"/>
      <c r="PVR40" s="112"/>
      <c r="PVS40" s="112"/>
      <c r="PVT40" s="112"/>
      <c r="PVU40" s="112"/>
      <c r="PVV40" s="112"/>
      <c r="PVW40" s="112"/>
      <c r="PVX40" s="112"/>
      <c r="PVY40" s="112"/>
      <c r="PVZ40" s="112"/>
      <c r="PWA40" s="112"/>
      <c r="PWB40" s="112"/>
      <c r="PWC40" s="112"/>
      <c r="PWD40" s="112"/>
      <c r="PWE40" s="112"/>
      <c r="PWF40" s="112"/>
      <c r="PWG40" s="112"/>
      <c r="PWH40" s="112"/>
      <c r="PWI40" s="112"/>
      <c r="PWJ40" s="112"/>
      <c r="PWK40" s="112"/>
      <c r="PWL40" s="112"/>
      <c r="PWM40" s="112"/>
      <c r="PWN40" s="112"/>
      <c r="PWO40" s="112"/>
      <c r="PWP40" s="112"/>
      <c r="PWQ40" s="112"/>
      <c r="PWR40" s="112"/>
      <c r="PWS40" s="112"/>
      <c r="PWT40" s="112"/>
      <c r="PWU40" s="112"/>
      <c r="PWV40" s="112"/>
      <c r="PWW40" s="112"/>
      <c r="PWX40" s="112"/>
      <c r="PWY40" s="112"/>
      <c r="PWZ40" s="112"/>
      <c r="PXA40" s="112"/>
      <c r="PXB40" s="112"/>
      <c r="PXC40" s="112"/>
      <c r="PXD40" s="112"/>
      <c r="PXE40" s="112"/>
      <c r="PXF40" s="112"/>
      <c r="PXG40" s="112"/>
      <c r="PXH40" s="112"/>
      <c r="PXI40" s="112"/>
      <c r="PXJ40" s="112"/>
      <c r="PXK40" s="112"/>
      <c r="PXL40" s="112"/>
      <c r="PXM40" s="112"/>
      <c r="PXN40" s="112"/>
      <c r="PXO40" s="112"/>
      <c r="PXP40" s="112"/>
      <c r="PXQ40" s="112"/>
      <c r="PXR40" s="112"/>
      <c r="PXS40" s="112"/>
      <c r="PXT40" s="112"/>
      <c r="PXU40" s="112"/>
      <c r="PXV40" s="112"/>
      <c r="PXW40" s="112"/>
      <c r="PXX40" s="112"/>
      <c r="PXY40" s="112"/>
      <c r="PXZ40" s="112"/>
      <c r="PYA40" s="112"/>
      <c r="PYB40" s="112"/>
      <c r="PYC40" s="112"/>
      <c r="PYD40" s="112"/>
      <c r="PYE40" s="112"/>
      <c r="PYF40" s="112"/>
      <c r="PYG40" s="112"/>
      <c r="PYH40" s="112"/>
      <c r="PYI40" s="112"/>
      <c r="PYJ40" s="112"/>
      <c r="PYK40" s="112"/>
      <c r="PYL40" s="112"/>
      <c r="PYM40" s="112"/>
      <c r="PYN40" s="112"/>
      <c r="PYO40" s="112"/>
      <c r="PYP40" s="112"/>
      <c r="PYQ40" s="112"/>
      <c r="PYR40" s="112"/>
      <c r="PYS40" s="112"/>
      <c r="PYT40" s="112"/>
      <c r="PYU40" s="112"/>
      <c r="PYV40" s="112"/>
      <c r="PYW40" s="112"/>
      <c r="PYX40" s="112"/>
      <c r="PYY40" s="112"/>
      <c r="PYZ40" s="112"/>
      <c r="PZA40" s="112"/>
      <c r="PZB40" s="112"/>
      <c r="PZC40" s="112"/>
      <c r="PZD40" s="112"/>
      <c r="PZE40" s="112"/>
      <c r="PZF40" s="112"/>
      <c r="PZG40" s="112"/>
      <c r="PZH40" s="112"/>
      <c r="PZI40" s="112"/>
      <c r="PZJ40" s="112"/>
      <c r="PZK40" s="112"/>
      <c r="PZL40" s="112"/>
      <c r="PZM40" s="112"/>
      <c r="PZN40" s="112"/>
      <c r="PZO40" s="112"/>
      <c r="PZP40" s="112"/>
      <c r="PZQ40" s="112"/>
      <c r="PZR40" s="112"/>
      <c r="PZS40" s="112"/>
      <c r="PZT40" s="112"/>
      <c r="PZU40" s="112"/>
      <c r="PZV40" s="112"/>
      <c r="PZW40" s="112"/>
      <c r="PZX40" s="112"/>
      <c r="PZY40" s="112"/>
      <c r="PZZ40" s="112"/>
      <c r="QAA40" s="112"/>
      <c r="QAB40" s="112"/>
      <c r="QAC40" s="112"/>
      <c r="QAD40" s="112"/>
      <c r="QAE40" s="112"/>
      <c r="QAF40" s="112"/>
      <c r="QAG40" s="112"/>
      <c r="QAH40" s="112"/>
      <c r="QAI40" s="112"/>
      <c r="QAJ40" s="112"/>
      <c r="QAK40" s="112"/>
      <c r="QAL40" s="112"/>
      <c r="QAM40" s="112"/>
      <c r="QAN40" s="112"/>
      <c r="QAO40" s="112"/>
      <c r="QAP40" s="112"/>
      <c r="QAQ40" s="112"/>
      <c r="QAR40" s="112"/>
      <c r="QAS40" s="112"/>
      <c r="QAT40" s="112"/>
      <c r="QAU40" s="112"/>
      <c r="QAV40" s="112"/>
      <c r="QAW40" s="112"/>
      <c r="QAX40" s="112"/>
      <c r="QAY40" s="112"/>
      <c r="QAZ40" s="112"/>
      <c r="QBA40" s="112"/>
      <c r="QBB40" s="112"/>
      <c r="QBC40" s="112"/>
      <c r="QBD40" s="112"/>
      <c r="QBE40" s="112"/>
      <c r="QBF40" s="112"/>
      <c r="QBG40" s="112"/>
      <c r="QBH40" s="112"/>
      <c r="QBI40" s="112"/>
      <c r="QBJ40" s="112"/>
      <c r="QBK40" s="112"/>
      <c r="QBL40" s="112"/>
      <c r="QBM40" s="112"/>
      <c r="QBN40" s="112"/>
      <c r="QBO40" s="112"/>
      <c r="QBP40" s="112"/>
      <c r="QBQ40" s="112"/>
      <c r="QBR40" s="112"/>
      <c r="QBS40" s="112"/>
      <c r="QBT40" s="112"/>
      <c r="QBU40" s="112"/>
      <c r="QBV40" s="112"/>
      <c r="QBW40" s="112"/>
      <c r="QBX40" s="112"/>
      <c r="QBY40" s="112"/>
      <c r="QBZ40" s="112"/>
      <c r="QCA40" s="112"/>
      <c r="QCB40" s="112"/>
      <c r="QCC40" s="112"/>
      <c r="QCD40" s="112"/>
      <c r="QCE40" s="112"/>
      <c r="QCF40" s="112"/>
      <c r="QCG40" s="112"/>
      <c r="QCH40" s="112"/>
      <c r="QCI40" s="112"/>
      <c r="QCJ40" s="112"/>
      <c r="QCK40" s="112"/>
      <c r="QCL40" s="112"/>
      <c r="QCM40" s="112"/>
      <c r="QCN40" s="112"/>
      <c r="QCO40" s="112"/>
      <c r="QCP40" s="112"/>
      <c r="QCQ40" s="112"/>
      <c r="QCR40" s="112"/>
      <c r="QCS40" s="112"/>
      <c r="QCT40" s="112"/>
      <c r="QCU40" s="112"/>
      <c r="QCV40" s="112"/>
      <c r="QCW40" s="112"/>
      <c r="QCX40" s="112"/>
      <c r="QCY40" s="112"/>
      <c r="QCZ40" s="112"/>
      <c r="QDA40" s="112"/>
      <c r="QDB40" s="112"/>
      <c r="QDC40" s="112"/>
      <c r="QDD40" s="112"/>
      <c r="QDE40" s="112"/>
      <c r="QDF40" s="112"/>
      <c r="QDG40" s="112"/>
      <c r="QDH40" s="112"/>
      <c r="QDI40" s="112"/>
      <c r="QDJ40" s="112"/>
      <c r="QDK40" s="112"/>
      <c r="QDL40" s="112"/>
      <c r="QDM40" s="112"/>
      <c r="QDN40" s="112"/>
      <c r="QDO40" s="112"/>
      <c r="QDP40" s="112"/>
      <c r="QDQ40" s="112"/>
      <c r="QDR40" s="112"/>
      <c r="QDS40" s="112"/>
      <c r="QDT40" s="112"/>
      <c r="QDU40" s="112"/>
      <c r="QDV40" s="112"/>
      <c r="QDW40" s="112"/>
      <c r="QDX40" s="112"/>
      <c r="QDY40" s="112"/>
      <c r="QDZ40" s="112"/>
      <c r="QEA40" s="112"/>
      <c r="QEB40" s="112"/>
      <c r="QEC40" s="112"/>
      <c r="QED40" s="112"/>
      <c r="QEE40" s="112"/>
      <c r="QEF40" s="112"/>
      <c r="QEG40" s="112"/>
      <c r="QEH40" s="112"/>
      <c r="QEI40" s="112"/>
      <c r="QEJ40" s="112"/>
      <c r="QEK40" s="112"/>
      <c r="QEL40" s="112"/>
      <c r="QEM40" s="112"/>
      <c r="QEN40" s="112"/>
      <c r="QEO40" s="112"/>
      <c r="QEP40" s="112"/>
      <c r="QEQ40" s="112"/>
      <c r="QER40" s="112"/>
      <c r="QES40" s="112"/>
      <c r="QET40" s="112"/>
      <c r="QEU40" s="112"/>
      <c r="QEV40" s="112"/>
      <c r="QEW40" s="112"/>
      <c r="QEX40" s="112"/>
      <c r="QEY40" s="112"/>
      <c r="QEZ40" s="112"/>
      <c r="QFA40" s="112"/>
      <c r="QFB40" s="112"/>
      <c r="QFC40" s="112"/>
      <c r="QFD40" s="112"/>
      <c r="QFE40" s="112"/>
      <c r="QFF40" s="112"/>
      <c r="QFG40" s="112"/>
      <c r="QFH40" s="112"/>
      <c r="QFI40" s="112"/>
      <c r="QFJ40" s="112"/>
      <c r="QFK40" s="112"/>
      <c r="QFL40" s="112"/>
      <c r="QFM40" s="112"/>
      <c r="QFN40" s="112"/>
      <c r="QFO40" s="112"/>
      <c r="QFP40" s="112"/>
      <c r="QFQ40" s="112"/>
      <c r="QFR40" s="112"/>
      <c r="QFS40" s="112"/>
      <c r="QFT40" s="112"/>
      <c r="QFU40" s="112"/>
      <c r="QFV40" s="112"/>
      <c r="QFW40" s="112"/>
      <c r="QFX40" s="112"/>
      <c r="QFY40" s="112"/>
      <c r="QFZ40" s="112"/>
      <c r="QGA40" s="112"/>
      <c r="QGB40" s="112"/>
      <c r="QGC40" s="112"/>
      <c r="QGD40" s="112"/>
      <c r="QGE40" s="112"/>
      <c r="QGF40" s="112"/>
      <c r="QGG40" s="112"/>
      <c r="QGH40" s="112"/>
      <c r="QGI40" s="112"/>
      <c r="QGJ40" s="112"/>
      <c r="QGK40" s="112"/>
      <c r="QGL40" s="112"/>
      <c r="QGM40" s="112"/>
      <c r="QGN40" s="112"/>
      <c r="QGO40" s="112"/>
      <c r="QGP40" s="112"/>
      <c r="QGQ40" s="112"/>
      <c r="QGR40" s="112"/>
      <c r="QGS40" s="112"/>
      <c r="QGT40" s="112"/>
      <c r="QGU40" s="112"/>
      <c r="QGV40" s="112"/>
      <c r="QGW40" s="112"/>
      <c r="QGX40" s="112"/>
      <c r="QGY40" s="112"/>
      <c r="QGZ40" s="112"/>
      <c r="QHA40" s="112"/>
      <c r="QHB40" s="112"/>
      <c r="QHC40" s="112"/>
      <c r="QHD40" s="112"/>
      <c r="QHE40" s="112"/>
      <c r="QHF40" s="112"/>
      <c r="QHG40" s="112"/>
      <c r="QHH40" s="112"/>
      <c r="QHI40" s="112"/>
      <c r="QHJ40" s="112"/>
      <c r="QHK40" s="112"/>
      <c r="QHL40" s="112"/>
      <c r="QHM40" s="112"/>
      <c r="QHN40" s="112"/>
      <c r="QHO40" s="112"/>
      <c r="QHP40" s="112"/>
      <c r="QHQ40" s="112"/>
      <c r="QHR40" s="112"/>
      <c r="QHS40" s="112"/>
      <c r="QHT40" s="112"/>
      <c r="QHU40" s="112"/>
      <c r="QHV40" s="112"/>
      <c r="QHW40" s="112"/>
      <c r="QHX40" s="112"/>
      <c r="QHY40" s="112"/>
      <c r="QHZ40" s="112"/>
      <c r="QIA40" s="112"/>
      <c r="QIB40" s="112"/>
      <c r="QIC40" s="112"/>
      <c r="QID40" s="112"/>
      <c r="QIE40" s="112"/>
      <c r="QIF40" s="112"/>
      <c r="QIG40" s="112"/>
      <c r="QIH40" s="112"/>
      <c r="QII40" s="112"/>
      <c r="QIJ40" s="112"/>
      <c r="QIK40" s="112"/>
      <c r="QIL40" s="112"/>
      <c r="QIM40" s="112"/>
      <c r="QIN40" s="112"/>
      <c r="QIO40" s="112"/>
      <c r="QIP40" s="112"/>
      <c r="QIQ40" s="112"/>
      <c r="QIR40" s="112"/>
      <c r="QIS40" s="112"/>
      <c r="QIT40" s="112"/>
      <c r="QIU40" s="112"/>
      <c r="QIV40" s="112"/>
      <c r="QIW40" s="112"/>
      <c r="QIX40" s="112"/>
      <c r="QIY40" s="112"/>
      <c r="QIZ40" s="112"/>
      <c r="QJA40" s="112"/>
      <c r="QJB40" s="112"/>
      <c r="QJC40" s="112"/>
      <c r="QJD40" s="112"/>
      <c r="QJE40" s="112"/>
      <c r="QJF40" s="112"/>
      <c r="QJG40" s="112"/>
      <c r="QJH40" s="112"/>
      <c r="QJI40" s="112"/>
      <c r="QJJ40" s="112"/>
      <c r="QJK40" s="112"/>
      <c r="QJL40" s="112"/>
      <c r="QJM40" s="112"/>
      <c r="QJN40" s="112"/>
      <c r="QJO40" s="112"/>
      <c r="QJP40" s="112"/>
      <c r="QJQ40" s="112"/>
      <c r="QJR40" s="112"/>
      <c r="QJS40" s="112"/>
      <c r="QJT40" s="112"/>
      <c r="QJU40" s="112"/>
      <c r="QJV40" s="112"/>
      <c r="QJW40" s="112"/>
      <c r="QJX40" s="112"/>
      <c r="QJY40" s="112"/>
      <c r="QJZ40" s="112"/>
      <c r="QKA40" s="112"/>
      <c r="QKB40" s="112"/>
      <c r="QKC40" s="112"/>
      <c r="QKD40" s="112"/>
      <c r="QKE40" s="112"/>
      <c r="QKF40" s="112"/>
      <c r="QKG40" s="112"/>
      <c r="QKH40" s="112"/>
      <c r="QKI40" s="112"/>
      <c r="QKJ40" s="112"/>
      <c r="QKK40" s="112"/>
      <c r="QKL40" s="112"/>
      <c r="QKM40" s="112"/>
      <c r="QKN40" s="112"/>
      <c r="QKO40" s="112"/>
      <c r="QKP40" s="112"/>
      <c r="QKQ40" s="112"/>
      <c r="QKR40" s="112"/>
      <c r="QKS40" s="112"/>
      <c r="QKT40" s="112"/>
      <c r="QKU40" s="112"/>
      <c r="QKV40" s="112"/>
      <c r="QKW40" s="112"/>
      <c r="QKX40" s="112"/>
      <c r="QKY40" s="112"/>
      <c r="QKZ40" s="112"/>
      <c r="QLA40" s="112"/>
      <c r="QLB40" s="112"/>
      <c r="QLC40" s="112"/>
      <c r="QLD40" s="112"/>
      <c r="QLE40" s="112"/>
      <c r="QLF40" s="112"/>
      <c r="QLG40" s="112"/>
      <c r="QLH40" s="112"/>
      <c r="QLI40" s="112"/>
      <c r="QLJ40" s="112"/>
      <c r="QLK40" s="112"/>
      <c r="QLL40" s="112"/>
      <c r="QLM40" s="112"/>
      <c r="QLN40" s="112"/>
      <c r="QLO40" s="112"/>
      <c r="QLP40" s="112"/>
      <c r="QLQ40" s="112"/>
      <c r="QLR40" s="112"/>
      <c r="QLS40" s="112"/>
      <c r="QLT40" s="112"/>
      <c r="QLU40" s="112"/>
      <c r="QLV40" s="112"/>
      <c r="QLW40" s="112"/>
      <c r="QLX40" s="112"/>
      <c r="QLY40" s="112"/>
      <c r="QLZ40" s="112"/>
      <c r="QMA40" s="112"/>
      <c r="QMB40" s="112"/>
      <c r="QMC40" s="112"/>
      <c r="QMD40" s="112"/>
      <c r="QME40" s="112"/>
      <c r="QMF40" s="112"/>
      <c r="QMG40" s="112"/>
      <c r="QMH40" s="112"/>
      <c r="QMI40" s="112"/>
      <c r="QMJ40" s="112"/>
      <c r="QMK40" s="112"/>
      <c r="QML40" s="112"/>
      <c r="QMM40" s="112"/>
      <c r="QMN40" s="112"/>
      <c r="QMO40" s="112"/>
      <c r="QMP40" s="112"/>
      <c r="QMQ40" s="112"/>
      <c r="QMR40" s="112"/>
      <c r="QMS40" s="112"/>
      <c r="QMT40" s="112"/>
      <c r="QMU40" s="112"/>
      <c r="QMV40" s="112"/>
      <c r="QMW40" s="112"/>
      <c r="QMX40" s="112"/>
      <c r="QMY40" s="112"/>
      <c r="QMZ40" s="112"/>
      <c r="QNA40" s="112"/>
      <c r="QNB40" s="112"/>
      <c r="QNC40" s="112"/>
      <c r="QND40" s="112"/>
      <c r="QNE40" s="112"/>
      <c r="QNF40" s="112"/>
      <c r="QNG40" s="112"/>
      <c r="QNH40" s="112"/>
      <c r="QNI40" s="112"/>
      <c r="QNJ40" s="112"/>
      <c r="QNK40" s="112"/>
      <c r="QNL40" s="112"/>
      <c r="QNM40" s="112"/>
      <c r="QNN40" s="112"/>
      <c r="QNO40" s="112"/>
      <c r="QNP40" s="112"/>
      <c r="QNQ40" s="112"/>
      <c r="QNR40" s="112"/>
      <c r="QNS40" s="112"/>
      <c r="QNT40" s="112"/>
      <c r="QNU40" s="112"/>
      <c r="QNV40" s="112"/>
      <c r="QNW40" s="112"/>
      <c r="QNX40" s="112"/>
      <c r="QNY40" s="112"/>
      <c r="QNZ40" s="112"/>
      <c r="QOA40" s="112"/>
      <c r="QOB40" s="112"/>
      <c r="QOC40" s="112"/>
      <c r="QOD40" s="112"/>
      <c r="QOE40" s="112"/>
      <c r="QOF40" s="112"/>
      <c r="QOG40" s="112"/>
      <c r="QOH40" s="112"/>
      <c r="QOI40" s="112"/>
      <c r="QOJ40" s="112"/>
      <c r="QOK40" s="112"/>
      <c r="QOL40" s="112"/>
      <c r="QOM40" s="112"/>
      <c r="QON40" s="112"/>
      <c r="QOO40" s="112"/>
      <c r="QOP40" s="112"/>
      <c r="QOQ40" s="112"/>
      <c r="QOR40" s="112"/>
      <c r="QOS40" s="112"/>
      <c r="QOT40" s="112"/>
      <c r="QOU40" s="112"/>
      <c r="QOV40" s="112"/>
      <c r="QOW40" s="112"/>
      <c r="QOX40" s="112"/>
      <c r="QOY40" s="112"/>
      <c r="QOZ40" s="112"/>
      <c r="QPA40" s="112"/>
      <c r="QPB40" s="112"/>
      <c r="QPC40" s="112"/>
      <c r="QPD40" s="112"/>
      <c r="QPE40" s="112"/>
      <c r="QPF40" s="112"/>
      <c r="QPG40" s="112"/>
      <c r="QPH40" s="112"/>
      <c r="QPI40" s="112"/>
      <c r="QPJ40" s="112"/>
      <c r="QPK40" s="112"/>
      <c r="QPL40" s="112"/>
      <c r="QPM40" s="112"/>
      <c r="QPN40" s="112"/>
      <c r="QPO40" s="112"/>
      <c r="QPP40" s="112"/>
      <c r="QPQ40" s="112"/>
      <c r="QPR40" s="112"/>
      <c r="QPS40" s="112"/>
      <c r="QPT40" s="112"/>
      <c r="QPU40" s="112"/>
      <c r="QPV40" s="112"/>
      <c r="QPW40" s="112"/>
      <c r="QPX40" s="112"/>
      <c r="QPY40" s="112"/>
      <c r="QPZ40" s="112"/>
      <c r="QQA40" s="112"/>
      <c r="QQB40" s="112"/>
      <c r="QQC40" s="112"/>
      <c r="QQD40" s="112"/>
      <c r="QQE40" s="112"/>
      <c r="QQF40" s="112"/>
      <c r="QQG40" s="112"/>
      <c r="QQH40" s="112"/>
      <c r="QQI40" s="112"/>
      <c r="QQJ40" s="112"/>
      <c r="QQK40" s="112"/>
      <c r="QQL40" s="112"/>
      <c r="QQM40" s="112"/>
      <c r="QQN40" s="112"/>
      <c r="QQO40" s="112"/>
      <c r="QQP40" s="112"/>
      <c r="QQQ40" s="112"/>
      <c r="QQR40" s="112"/>
      <c r="QQS40" s="112"/>
      <c r="QQT40" s="112"/>
      <c r="QQU40" s="112"/>
      <c r="QQV40" s="112"/>
      <c r="QQW40" s="112"/>
      <c r="QQX40" s="112"/>
      <c r="QQY40" s="112"/>
      <c r="QQZ40" s="112"/>
      <c r="QRA40" s="112"/>
      <c r="QRB40" s="112"/>
      <c r="QRC40" s="112"/>
      <c r="QRD40" s="112"/>
      <c r="QRE40" s="112"/>
      <c r="QRF40" s="112"/>
      <c r="QRG40" s="112"/>
      <c r="QRH40" s="112"/>
      <c r="QRI40" s="112"/>
      <c r="QRJ40" s="112"/>
      <c r="QRK40" s="112"/>
      <c r="QRL40" s="112"/>
      <c r="QRM40" s="112"/>
      <c r="QRN40" s="112"/>
      <c r="QRO40" s="112"/>
      <c r="QRP40" s="112"/>
      <c r="QRQ40" s="112"/>
      <c r="QRR40" s="112"/>
      <c r="QRS40" s="112"/>
      <c r="QRT40" s="112"/>
      <c r="QRU40" s="112"/>
      <c r="QRV40" s="112"/>
      <c r="QRW40" s="112"/>
      <c r="QRX40" s="112"/>
      <c r="QRY40" s="112"/>
      <c r="QRZ40" s="112"/>
      <c r="QSA40" s="112"/>
      <c r="QSB40" s="112"/>
      <c r="QSC40" s="112"/>
      <c r="QSD40" s="112"/>
      <c r="QSE40" s="112"/>
      <c r="QSF40" s="112"/>
      <c r="QSG40" s="112"/>
      <c r="QSH40" s="112"/>
      <c r="QSI40" s="112"/>
      <c r="QSJ40" s="112"/>
      <c r="QSK40" s="112"/>
      <c r="QSL40" s="112"/>
      <c r="QSM40" s="112"/>
      <c r="QSN40" s="112"/>
      <c r="QSO40" s="112"/>
      <c r="QSP40" s="112"/>
      <c r="QSQ40" s="112"/>
      <c r="QSR40" s="112"/>
      <c r="QSS40" s="112"/>
      <c r="QST40" s="112"/>
      <c r="QSU40" s="112"/>
      <c r="QSV40" s="112"/>
      <c r="QSW40" s="112"/>
      <c r="QSX40" s="112"/>
      <c r="QSY40" s="112"/>
      <c r="QSZ40" s="112"/>
      <c r="QTA40" s="112"/>
      <c r="QTB40" s="112"/>
      <c r="QTC40" s="112"/>
      <c r="QTD40" s="112"/>
      <c r="QTE40" s="112"/>
      <c r="QTF40" s="112"/>
      <c r="QTG40" s="112"/>
      <c r="QTH40" s="112"/>
      <c r="QTI40" s="112"/>
      <c r="QTJ40" s="112"/>
      <c r="QTK40" s="112"/>
      <c r="QTL40" s="112"/>
      <c r="QTM40" s="112"/>
      <c r="QTN40" s="112"/>
      <c r="QTO40" s="112"/>
      <c r="QTP40" s="112"/>
      <c r="QTQ40" s="112"/>
      <c r="QTR40" s="112"/>
      <c r="QTS40" s="112"/>
      <c r="QTT40" s="112"/>
      <c r="QTU40" s="112"/>
      <c r="QTV40" s="112"/>
      <c r="QTW40" s="112"/>
      <c r="QTX40" s="112"/>
      <c r="QTY40" s="112"/>
      <c r="QTZ40" s="112"/>
      <c r="QUA40" s="112"/>
      <c r="QUB40" s="112"/>
      <c r="QUC40" s="112"/>
      <c r="QUD40" s="112"/>
      <c r="QUE40" s="112"/>
      <c r="QUF40" s="112"/>
      <c r="QUG40" s="112"/>
      <c r="QUH40" s="112"/>
      <c r="QUI40" s="112"/>
      <c r="QUJ40" s="112"/>
      <c r="QUK40" s="112"/>
      <c r="QUL40" s="112"/>
      <c r="QUM40" s="112"/>
      <c r="QUN40" s="112"/>
      <c r="QUO40" s="112"/>
      <c r="QUP40" s="112"/>
      <c r="QUQ40" s="112"/>
      <c r="QUR40" s="112"/>
      <c r="QUS40" s="112"/>
      <c r="QUT40" s="112"/>
      <c r="QUU40" s="112"/>
      <c r="QUV40" s="112"/>
      <c r="QUW40" s="112"/>
      <c r="QUX40" s="112"/>
      <c r="QUY40" s="112"/>
      <c r="QUZ40" s="112"/>
      <c r="QVA40" s="112"/>
      <c r="QVB40" s="112"/>
      <c r="QVC40" s="112"/>
      <c r="QVD40" s="112"/>
      <c r="QVE40" s="112"/>
      <c r="QVF40" s="112"/>
      <c r="QVG40" s="112"/>
      <c r="QVH40" s="112"/>
      <c r="QVI40" s="112"/>
      <c r="QVJ40" s="112"/>
      <c r="QVK40" s="112"/>
      <c r="QVL40" s="112"/>
      <c r="QVM40" s="112"/>
      <c r="QVN40" s="112"/>
      <c r="QVO40" s="112"/>
      <c r="QVP40" s="112"/>
      <c r="QVQ40" s="112"/>
      <c r="QVR40" s="112"/>
      <c r="QVS40" s="112"/>
      <c r="QVT40" s="112"/>
      <c r="QVU40" s="112"/>
      <c r="QVV40" s="112"/>
      <c r="QVW40" s="112"/>
      <c r="QVX40" s="112"/>
      <c r="QVY40" s="112"/>
      <c r="QVZ40" s="112"/>
      <c r="QWA40" s="112"/>
      <c r="QWB40" s="112"/>
      <c r="QWC40" s="112"/>
      <c r="QWD40" s="112"/>
      <c r="QWE40" s="112"/>
      <c r="QWF40" s="112"/>
      <c r="QWG40" s="112"/>
      <c r="QWH40" s="112"/>
      <c r="QWI40" s="112"/>
      <c r="QWJ40" s="112"/>
      <c r="QWK40" s="112"/>
      <c r="QWL40" s="112"/>
      <c r="QWM40" s="112"/>
      <c r="QWN40" s="112"/>
      <c r="QWO40" s="112"/>
      <c r="QWP40" s="112"/>
      <c r="QWQ40" s="112"/>
      <c r="QWR40" s="112"/>
      <c r="QWS40" s="112"/>
      <c r="QWT40" s="112"/>
      <c r="QWU40" s="112"/>
      <c r="QWV40" s="112"/>
      <c r="QWW40" s="112"/>
      <c r="QWX40" s="112"/>
      <c r="QWY40" s="112"/>
      <c r="QWZ40" s="112"/>
      <c r="QXA40" s="112"/>
      <c r="QXB40" s="112"/>
      <c r="QXC40" s="112"/>
      <c r="QXD40" s="112"/>
      <c r="QXE40" s="112"/>
      <c r="QXF40" s="112"/>
      <c r="QXG40" s="112"/>
      <c r="QXH40" s="112"/>
      <c r="QXI40" s="112"/>
      <c r="QXJ40" s="112"/>
      <c r="QXK40" s="112"/>
      <c r="QXL40" s="112"/>
      <c r="QXM40" s="112"/>
      <c r="QXN40" s="112"/>
      <c r="QXO40" s="112"/>
      <c r="QXP40" s="112"/>
      <c r="QXQ40" s="112"/>
      <c r="QXR40" s="112"/>
      <c r="QXS40" s="112"/>
      <c r="QXT40" s="112"/>
      <c r="QXU40" s="112"/>
      <c r="QXV40" s="112"/>
      <c r="QXW40" s="112"/>
      <c r="QXX40" s="112"/>
      <c r="QXY40" s="112"/>
      <c r="QXZ40" s="112"/>
      <c r="QYA40" s="112"/>
      <c r="QYB40" s="112"/>
      <c r="QYC40" s="112"/>
      <c r="QYD40" s="112"/>
      <c r="QYE40" s="112"/>
      <c r="QYF40" s="112"/>
      <c r="QYG40" s="112"/>
      <c r="QYH40" s="112"/>
      <c r="QYI40" s="112"/>
      <c r="QYJ40" s="112"/>
      <c r="QYK40" s="112"/>
      <c r="QYL40" s="112"/>
      <c r="QYM40" s="112"/>
      <c r="QYN40" s="112"/>
      <c r="QYO40" s="112"/>
      <c r="QYP40" s="112"/>
      <c r="QYQ40" s="112"/>
      <c r="QYR40" s="112"/>
      <c r="QYS40" s="112"/>
      <c r="QYT40" s="112"/>
      <c r="QYU40" s="112"/>
      <c r="QYV40" s="112"/>
      <c r="QYW40" s="112"/>
      <c r="QYX40" s="112"/>
      <c r="QYY40" s="112"/>
      <c r="QYZ40" s="112"/>
      <c r="QZA40" s="112"/>
      <c r="QZB40" s="112"/>
      <c r="QZC40" s="112"/>
      <c r="QZD40" s="112"/>
      <c r="QZE40" s="112"/>
      <c r="QZF40" s="112"/>
      <c r="QZG40" s="112"/>
      <c r="QZH40" s="112"/>
      <c r="QZI40" s="112"/>
      <c r="QZJ40" s="112"/>
      <c r="QZK40" s="112"/>
      <c r="QZL40" s="112"/>
      <c r="QZM40" s="112"/>
      <c r="QZN40" s="112"/>
      <c r="QZO40" s="112"/>
      <c r="QZP40" s="112"/>
      <c r="QZQ40" s="112"/>
      <c r="QZR40" s="112"/>
      <c r="QZS40" s="112"/>
      <c r="QZT40" s="112"/>
      <c r="QZU40" s="112"/>
      <c r="QZV40" s="112"/>
      <c r="QZW40" s="112"/>
      <c r="QZX40" s="112"/>
      <c r="QZY40" s="112"/>
      <c r="QZZ40" s="112"/>
      <c r="RAA40" s="112"/>
      <c r="RAB40" s="112"/>
      <c r="RAC40" s="112"/>
      <c r="RAD40" s="112"/>
      <c r="RAE40" s="112"/>
      <c r="RAF40" s="112"/>
      <c r="RAG40" s="112"/>
      <c r="RAH40" s="112"/>
      <c r="RAI40" s="112"/>
      <c r="RAJ40" s="112"/>
      <c r="RAK40" s="112"/>
      <c r="RAL40" s="112"/>
      <c r="RAM40" s="112"/>
      <c r="RAN40" s="112"/>
      <c r="RAO40" s="112"/>
      <c r="RAP40" s="112"/>
      <c r="RAQ40" s="112"/>
      <c r="RAR40" s="112"/>
      <c r="RAS40" s="112"/>
      <c r="RAT40" s="112"/>
      <c r="RAU40" s="112"/>
      <c r="RAV40" s="112"/>
      <c r="RAW40" s="112"/>
      <c r="RAX40" s="112"/>
      <c r="RAY40" s="112"/>
      <c r="RAZ40" s="112"/>
      <c r="RBA40" s="112"/>
      <c r="RBB40" s="112"/>
      <c r="RBC40" s="112"/>
      <c r="RBD40" s="112"/>
      <c r="RBE40" s="112"/>
      <c r="RBF40" s="112"/>
      <c r="RBG40" s="112"/>
      <c r="RBH40" s="112"/>
      <c r="RBI40" s="112"/>
      <c r="RBJ40" s="112"/>
      <c r="RBK40" s="112"/>
      <c r="RBL40" s="112"/>
      <c r="RBM40" s="112"/>
      <c r="RBN40" s="112"/>
      <c r="RBO40" s="112"/>
      <c r="RBP40" s="112"/>
      <c r="RBQ40" s="112"/>
      <c r="RBR40" s="112"/>
      <c r="RBS40" s="112"/>
      <c r="RBT40" s="112"/>
      <c r="RBU40" s="112"/>
      <c r="RBV40" s="112"/>
      <c r="RBW40" s="112"/>
      <c r="RBX40" s="112"/>
      <c r="RBY40" s="112"/>
      <c r="RBZ40" s="112"/>
      <c r="RCA40" s="112"/>
      <c r="RCB40" s="112"/>
      <c r="RCC40" s="112"/>
      <c r="RCD40" s="112"/>
      <c r="RCE40" s="112"/>
      <c r="RCF40" s="112"/>
      <c r="RCG40" s="112"/>
      <c r="RCH40" s="112"/>
      <c r="RCI40" s="112"/>
      <c r="RCJ40" s="112"/>
      <c r="RCK40" s="112"/>
      <c r="RCL40" s="112"/>
      <c r="RCM40" s="112"/>
      <c r="RCN40" s="112"/>
      <c r="RCO40" s="112"/>
      <c r="RCP40" s="112"/>
      <c r="RCQ40" s="112"/>
      <c r="RCR40" s="112"/>
      <c r="RCS40" s="112"/>
      <c r="RCT40" s="112"/>
      <c r="RCU40" s="112"/>
      <c r="RCV40" s="112"/>
      <c r="RCW40" s="112"/>
      <c r="RCX40" s="112"/>
      <c r="RCY40" s="112"/>
      <c r="RCZ40" s="112"/>
      <c r="RDA40" s="112"/>
      <c r="RDB40" s="112"/>
      <c r="RDC40" s="112"/>
      <c r="RDD40" s="112"/>
      <c r="RDE40" s="112"/>
      <c r="RDF40" s="112"/>
      <c r="RDG40" s="112"/>
      <c r="RDH40" s="112"/>
      <c r="RDI40" s="112"/>
      <c r="RDJ40" s="112"/>
      <c r="RDK40" s="112"/>
      <c r="RDL40" s="112"/>
      <c r="RDM40" s="112"/>
      <c r="RDN40" s="112"/>
      <c r="RDO40" s="112"/>
      <c r="RDP40" s="112"/>
      <c r="RDQ40" s="112"/>
      <c r="RDR40" s="112"/>
      <c r="RDS40" s="112"/>
      <c r="RDT40" s="112"/>
      <c r="RDU40" s="112"/>
      <c r="RDV40" s="112"/>
      <c r="RDW40" s="112"/>
      <c r="RDX40" s="112"/>
      <c r="RDY40" s="112"/>
      <c r="RDZ40" s="112"/>
      <c r="REA40" s="112"/>
      <c r="REB40" s="112"/>
      <c r="REC40" s="112"/>
      <c r="RED40" s="112"/>
      <c r="REE40" s="112"/>
      <c r="REF40" s="112"/>
      <c r="REG40" s="112"/>
      <c r="REH40" s="112"/>
      <c r="REI40" s="112"/>
      <c r="REJ40" s="112"/>
      <c r="REK40" s="112"/>
      <c r="REL40" s="112"/>
      <c r="REM40" s="112"/>
      <c r="REN40" s="112"/>
      <c r="REO40" s="112"/>
      <c r="REP40" s="112"/>
      <c r="REQ40" s="112"/>
      <c r="RER40" s="112"/>
      <c r="RES40" s="112"/>
      <c r="RET40" s="112"/>
      <c r="REU40" s="112"/>
      <c r="REV40" s="112"/>
      <c r="REW40" s="112"/>
      <c r="REX40" s="112"/>
      <c r="REY40" s="112"/>
      <c r="REZ40" s="112"/>
      <c r="RFA40" s="112"/>
      <c r="RFB40" s="112"/>
      <c r="RFC40" s="112"/>
      <c r="RFD40" s="112"/>
      <c r="RFE40" s="112"/>
      <c r="RFF40" s="112"/>
      <c r="RFG40" s="112"/>
      <c r="RFH40" s="112"/>
      <c r="RFI40" s="112"/>
      <c r="RFJ40" s="112"/>
      <c r="RFK40" s="112"/>
      <c r="RFL40" s="112"/>
      <c r="RFM40" s="112"/>
      <c r="RFN40" s="112"/>
      <c r="RFO40" s="112"/>
      <c r="RFP40" s="112"/>
      <c r="RFQ40" s="112"/>
      <c r="RFR40" s="112"/>
      <c r="RFS40" s="112"/>
      <c r="RFT40" s="112"/>
      <c r="RFU40" s="112"/>
      <c r="RFV40" s="112"/>
      <c r="RFW40" s="112"/>
      <c r="RFX40" s="112"/>
      <c r="RFY40" s="112"/>
      <c r="RFZ40" s="112"/>
      <c r="RGA40" s="112"/>
      <c r="RGB40" s="112"/>
      <c r="RGC40" s="112"/>
      <c r="RGD40" s="112"/>
      <c r="RGE40" s="112"/>
      <c r="RGF40" s="112"/>
      <c r="RGG40" s="112"/>
      <c r="RGH40" s="112"/>
      <c r="RGI40" s="112"/>
      <c r="RGJ40" s="112"/>
      <c r="RGK40" s="112"/>
      <c r="RGL40" s="112"/>
      <c r="RGM40" s="112"/>
      <c r="RGN40" s="112"/>
      <c r="RGO40" s="112"/>
      <c r="RGP40" s="112"/>
      <c r="RGQ40" s="112"/>
      <c r="RGR40" s="112"/>
      <c r="RGS40" s="112"/>
      <c r="RGT40" s="112"/>
      <c r="RGU40" s="112"/>
      <c r="RGV40" s="112"/>
      <c r="RGW40" s="112"/>
      <c r="RGX40" s="112"/>
      <c r="RGY40" s="112"/>
      <c r="RGZ40" s="112"/>
      <c r="RHA40" s="112"/>
      <c r="RHB40" s="112"/>
      <c r="RHC40" s="112"/>
      <c r="RHD40" s="112"/>
      <c r="RHE40" s="112"/>
      <c r="RHF40" s="112"/>
      <c r="RHG40" s="112"/>
      <c r="RHH40" s="112"/>
      <c r="RHI40" s="112"/>
      <c r="RHJ40" s="112"/>
      <c r="RHK40" s="112"/>
      <c r="RHL40" s="112"/>
      <c r="RHM40" s="112"/>
      <c r="RHN40" s="112"/>
      <c r="RHO40" s="112"/>
      <c r="RHP40" s="112"/>
      <c r="RHQ40" s="112"/>
      <c r="RHR40" s="112"/>
      <c r="RHS40" s="112"/>
      <c r="RHT40" s="112"/>
      <c r="RHU40" s="112"/>
      <c r="RHV40" s="112"/>
      <c r="RHW40" s="112"/>
      <c r="RHX40" s="112"/>
      <c r="RHY40" s="112"/>
      <c r="RHZ40" s="112"/>
      <c r="RIA40" s="112"/>
      <c r="RIB40" s="112"/>
      <c r="RIC40" s="112"/>
      <c r="RID40" s="112"/>
      <c r="RIE40" s="112"/>
      <c r="RIF40" s="112"/>
      <c r="RIG40" s="112"/>
      <c r="RIH40" s="112"/>
      <c r="RII40" s="112"/>
      <c r="RIJ40" s="112"/>
      <c r="RIK40" s="112"/>
      <c r="RIL40" s="112"/>
      <c r="RIM40" s="112"/>
      <c r="RIN40" s="112"/>
      <c r="RIO40" s="112"/>
      <c r="RIP40" s="112"/>
      <c r="RIQ40" s="112"/>
      <c r="RIR40" s="112"/>
      <c r="RIS40" s="112"/>
      <c r="RIT40" s="112"/>
      <c r="RIU40" s="112"/>
      <c r="RIV40" s="112"/>
      <c r="RIW40" s="112"/>
      <c r="RIX40" s="112"/>
      <c r="RIY40" s="112"/>
      <c r="RIZ40" s="112"/>
      <c r="RJA40" s="112"/>
      <c r="RJB40" s="112"/>
      <c r="RJC40" s="112"/>
      <c r="RJD40" s="112"/>
      <c r="RJE40" s="112"/>
      <c r="RJF40" s="112"/>
      <c r="RJG40" s="112"/>
      <c r="RJH40" s="112"/>
      <c r="RJI40" s="112"/>
      <c r="RJJ40" s="112"/>
      <c r="RJK40" s="112"/>
      <c r="RJL40" s="112"/>
      <c r="RJM40" s="112"/>
      <c r="RJN40" s="112"/>
      <c r="RJO40" s="112"/>
      <c r="RJP40" s="112"/>
      <c r="RJQ40" s="112"/>
      <c r="RJR40" s="112"/>
      <c r="RJS40" s="112"/>
      <c r="RJT40" s="112"/>
      <c r="RJU40" s="112"/>
      <c r="RJV40" s="112"/>
      <c r="RJW40" s="112"/>
      <c r="RJX40" s="112"/>
      <c r="RJY40" s="112"/>
      <c r="RJZ40" s="112"/>
      <c r="RKA40" s="112"/>
      <c r="RKB40" s="112"/>
      <c r="RKC40" s="112"/>
      <c r="RKD40" s="112"/>
      <c r="RKE40" s="112"/>
      <c r="RKF40" s="112"/>
      <c r="RKG40" s="112"/>
      <c r="RKH40" s="112"/>
      <c r="RKI40" s="112"/>
      <c r="RKJ40" s="112"/>
      <c r="RKK40" s="112"/>
      <c r="RKL40" s="112"/>
      <c r="RKM40" s="112"/>
      <c r="RKN40" s="112"/>
      <c r="RKO40" s="112"/>
      <c r="RKP40" s="112"/>
      <c r="RKQ40" s="112"/>
      <c r="RKR40" s="112"/>
      <c r="RKS40" s="112"/>
      <c r="RKT40" s="112"/>
      <c r="RKU40" s="112"/>
      <c r="RKV40" s="112"/>
      <c r="RKW40" s="112"/>
      <c r="RKX40" s="112"/>
      <c r="RKY40" s="112"/>
      <c r="RKZ40" s="112"/>
      <c r="RLA40" s="112"/>
      <c r="RLB40" s="112"/>
      <c r="RLC40" s="112"/>
      <c r="RLD40" s="112"/>
      <c r="RLE40" s="112"/>
      <c r="RLF40" s="112"/>
      <c r="RLG40" s="112"/>
      <c r="RLH40" s="112"/>
      <c r="RLI40" s="112"/>
      <c r="RLJ40" s="112"/>
      <c r="RLK40" s="112"/>
      <c r="RLL40" s="112"/>
      <c r="RLM40" s="112"/>
      <c r="RLN40" s="112"/>
      <c r="RLO40" s="112"/>
      <c r="RLP40" s="112"/>
      <c r="RLQ40" s="112"/>
      <c r="RLR40" s="112"/>
      <c r="RLS40" s="112"/>
      <c r="RLT40" s="112"/>
      <c r="RLU40" s="112"/>
      <c r="RLV40" s="112"/>
      <c r="RLW40" s="112"/>
      <c r="RLX40" s="112"/>
      <c r="RLY40" s="112"/>
      <c r="RLZ40" s="112"/>
      <c r="RMA40" s="112"/>
      <c r="RMB40" s="112"/>
      <c r="RMC40" s="112"/>
      <c r="RMD40" s="112"/>
      <c r="RME40" s="112"/>
      <c r="RMF40" s="112"/>
      <c r="RMG40" s="112"/>
      <c r="RMH40" s="112"/>
      <c r="RMI40" s="112"/>
      <c r="RMJ40" s="112"/>
      <c r="RMK40" s="112"/>
      <c r="RML40" s="112"/>
      <c r="RMM40" s="112"/>
      <c r="RMN40" s="112"/>
      <c r="RMO40" s="112"/>
      <c r="RMP40" s="112"/>
      <c r="RMQ40" s="112"/>
      <c r="RMR40" s="112"/>
      <c r="RMS40" s="112"/>
      <c r="RMT40" s="112"/>
      <c r="RMU40" s="112"/>
      <c r="RMV40" s="112"/>
      <c r="RMW40" s="112"/>
      <c r="RMX40" s="112"/>
      <c r="RMY40" s="112"/>
      <c r="RMZ40" s="112"/>
      <c r="RNA40" s="112"/>
      <c r="RNB40" s="112"/>
      <c r="RNC40" s="112"/>
      <c r="RND40" s="112"/>
      <c r="RNE40" s="112"/>
      <c r="RNF40" s="112"/>
      <c r="RNG40" s="112"/>
      <c r="RNH40" s="112"/>
      <c r="RNI40" s="112"/>
      <c r="RNJ40" s="112"/>
      <c r="RNK40" s="112"/>
      <c r="RNL40" s="112"/>
      <c r="RNM40" s="112"/>
      <c r="RNN40" s="112"/>
      <c r="RNO40" s="112"/>
      <c r="RNP40" s="112"/>
      <c r="RNQ40" s="112"/>
      <c r="RNR40" s="112"/>
      <c r="RNS40" s="112"/>
      <c r="RNT40" s="112"/>
      <c r="RNU40" s="112"/>
      <c r="RNV40" s="112"/>
      <c r="RNW40" s="112"/>
      <c r="RNX40" s="112"/>
      <c r="RNY40" s="112"/>
      <c r="RNZ40" s="112"/>
      <c r="ROA40" s="112"/>
      <c r="ROB40" s="112"/>
      <c r="ROC40" s="112"/>
      <c r="ROD40" s="112"/>
      <c r="ROE40" s="112"/>
      <c r="ROF40" s="112"/>
      <c r="ROG40" s="112"/>
      <c r="ROH40" s="112"/>
      <c r="ROI40" s="112"/>
      <c r="ROJ40" s="112"/>
      <c r="ROK40" s="112"/>
      <c r="ROL40" s="112"/>
      <c r="ROM40" s="112"/>
      <c r="RON40" s="112"/>
      <c r="ROO40" s="112"/>
      <c r="ROP40" s="112"/>
      <c r="ROQ40" s="112"/>
      <c r="ROR40" s="112"/>
      <c r="ROS40" s="112"/>
      <c r="ROT40" s="112"/>
      <c r="ROU40" s="112"/>
      <c r="ROV40" s="112"/>
      <c r="ROW40" s="112"/>
      <c r="ROX40" s="112"/>
      <c r="ROY40" s="112"/>
      <c r="ROZ40" s="112"/>
      <c r="RPA40" s="112"/>
      <c r="RPB40" s="112"/>
      <c r="RPC40" s="112"/>
      <c r="RPD40" s="112"/>
      <c r="RPE40" s="112"/>
      <c r="RPF40" s="112"/>
      <c r="RPG40" s="112"/>
      <c r="RPH40" s="112"/>
      <c r="RPI40" s="112"/>
      <c r="RPJ40" s="112"/>
      <c r="RPK40" s="112"/>
      <c r="RPL40" s="112"/>
      <c r="RPM40" s="112"/>
      <c r="RPN40" s="112"/>
      <c r="RPO40" s="112"/>
      <c r="RPP40" s="112"/>
      <c r="RPQ40" s="112"/>
      <c r="RPR40" s="112"/>
      <c r="RPS40" s="112"/>
      <c r="RPT40" s="112"/>
      <c r="RPU40" s="112"/>
      <c r="RPV40" s="112"/>
      <c r="RPW40" s="112"/>
      <c r="RPX40" s="112"/>
      <c r="RPY40" s="112"/>
      <c r="RPZ40" s="112"/>
      <c r="RQA40" s="112"/>
      <c r="RQB40" s="112"/>
      <c r="RQC40" s="112"/>
      <c r="RQD40" s="112"/>
      <c r="RQE40" s="112"/>
      <c r="RQF40" s="112"/>
      <c r="RQG40" s="112"/>
      <c r="RQH40" s="112"/>
      <c r="RQI40" s="112"/>
      <c r="RQJ40" s="112"/>
      <c r="RQK40" s="112"/>
      <c r="RQL40" s="112"/>
      <c r="RQM40" s="112"/>
      <c r="RQN40" s="112"/>
      <c r="RQO40" s="112"/>
      <c r="RQP40" s="112"/>
      <c r="RQQ40" s="112"/>
      <c r="RQR40" s="112"/>
      <c r="RQS40" s="112"/>
      <c r="RQT40" s="112"/>
      <c r="RQU40" s="112"/>
      <c r="RQV40" s="112"/>
      <c r="RQW40" s="112"/>
      <c r="RQX40" s="112"/>
      <c r="RQY40" s="112"/>
      <c r="RQZ40" s="112"/>
      <c r="RRA40" s="112"/>
      <c r="RRB40" s="112"/>
      <c r="RRC40" s="112"/>
      <c r="RRD40" s="112"/>
      <c r="RRE40" s="112"/>
      <c r="RRF40" s="112"/>
      <c r="RRG40" s="112"/>
      <c r="RRH40" s="112"/>
      <c r="RRI40" s="112"/>
      <c r="RRJ40" s="112"/>
      <c r="RRK40" s="112"/>
      <c r="RRL40" s="112"/>
      <c r="RRM40" s="112"/>
      <c r="RRN40" s="112"/>
      <c r="RRO40" s="112"/>
      <c r="RRP40" s="112"/>
      <c r="RRQ40" s="112"/>
      <c r="RRR40" s="112"/>
      <c r="RRS40" s="112"/>
      <c r="RRT40" s="112"/>
      <c r="RRU40" s="112"/>
      <c r="RRV40" s="112"/>
      <c r="RRW40" s="112"/>
      <c r="RRX40" s="112"/>
      <c r="RRY40" s="112"/>
      <c r="RRZ40" s="112"/>
      <c r="RSA40" s="112"/>
      <c r="RSB40" s="112"/>
      <c r="RSC40" s="112"/>
      <c r="RSD40" s="112"/>
      <c r="RSE40" s="112"/>
      <c r="RSF40" s="112"/>
      <c r="RSG40" s="112"/>
      <c r="RSH40" s="112"/>
      <c r="RSI40" s="112"/>
      <c r="RSJ40" s="112"/>
      <c r="RSK40" s="112"/>
      <c r="RSL40" s="112"/>
      <c r="RSM40" s="112"/>
      <c r="RSN40" s="112"/>
      <c r="RSO40" s="112"/>
      <c r="RSP40" s="112"/>
      <c r="RSQ40" s="112"/>
      <c r="RSR40" s="112"/>
      <c r="RSS40" s="112"/>
      <c r="RST40" s="112"/>
      <c r="RSU40" s="112"/>
      <c r="RSV40" s="112"/>
      <c r="RSW40" s="112"/>
      <c r="RSX40" s="112"/>
      <c r="RSY40" s="112"/>
      <c r="RSZ40" s="112"/>
      <c r="RTA40" s="112"/>
      <c r="RTB40" s="112"/>
      <c r="RTC40" s="112"/>
      <c r="RTD40" s="112"/>
      <c r="RTE40" s="112"/>
      <c r="RTF40" s="112"/>
      <c r="RTG40" s="112"/>
      <c r="RTH40" s="112"/>
      <c r="RTI40" s="112"/>
      <c r="RTJ40" s="112"/>
      <c r="RTK40" s="112"/>
      <c r="RTL40" s="112"/>
      <c r="RTM40" s="112"/>
      <c r="RTN40" s="112"/>
      <c r="RTO40" s="112"/>
      <c r="RTP40" s="112"/>
      <c r="RTQ40" s="112"/>
      <c r="RTR40" s="112"/>
      <c r="RTS40" s="112"/>
      <c r="RTT40" s="112"/>
      <c r="RTU40" s="112"/>
      <c r="RTV40" s="112"/>
      <c r="RTW40" s="112"/>
      <c r="RTX40" s="112"/>
      <c r="RTY40" s="112"/>
      <c r="RTZ40" s="112"/>
      <c r="RUA40" s="112"/>
      <c r="RUB40" s="112"/>
      <c r="RUC40" s="112"/>
      <c r="RUD40" s="112"/>
      <c r="RUE40" s="112"/>
      <c r="RUF40" s="112"/>
      <c r="RUG40" s="112"/>
      <c r="RUH40" s="112"/>
      <c r="RUI40" s="112"/>
      <c r="RUJ40" s="112"/>
      <c r="RUK40" s="112"/>
      <c r="RUL40" s="112"/>
      <c r="RUM40" s="112"/>
      <c r="RUN40" s="112"/>
      <c r="RUO40" s="112"/>
      <c r="RUP40" s="112"/>
      <c r="RUQ40" s="112"/>
      <c r="RUR40" s="112"/>
      <c r="RUS40" s="112"/>
      <c r="RUT40" s="112"/>
      <c r="RUU40" s="112"/>
      <c r="RUV40" s="112"/>
      <c r="RUW40" s="112"/>
      <c r="RUX40" s="112"/>
      <c r="RUY40" s="112"/>
      <c r="RUZ40" s="112"/>
      <c r="RVA40" s="112"/>
      <c r="RVB40" s="112"/>
      <c r="RVC40" s="112"/>
      <c r="RVD40" s="112"/>
      <c r="RVE40" s="112"/>
      <c r="RVF40" s="112"/>
      <c r="RVG40" s="112"/>
      <c r="RVH40" s="112"/>
      <c r="RVI40" s="112"/>
      <c r="RVJ40" s="112"/>
      <c r="RVK40" s="112"/>
      <c r="RVL40" s="112"/>
      <c r="RVM40" s="112"/>
      <c r="RVN40" s="112"/>
      <c r="RVO40" s="112"/>
      <c r="RVP40" s="112"/>
      <c r="RVQ40" s="112"/>
      <c r="RVR40" s="112"/>
      <c r="RVS40" s="112"/>
      <c r="RVT40" s="112"/>
      <c r="RVU40" s="112"/>
      <c r="RVV40" s="112"/>
      <c r="RVW40" s="112"/>
      <c r="RVX40" s="112"/>
      <c r="RVY40" s="112"/>
      <c r="RVZ40" s="112"/>
      <c r="RWA40" s="112"/>
      <c r="RWB40" s="112"/>
      <c r="RWC40" s="112"/>
      <c r="RWD40" s="112"/>
      <c r="RWE40" s="112"/>
      <c r="RWF40" s="112"/>
      <c r="RWG40" s="112"/>
      <c r="RWH40" s="112"/>
      <c r="RWI40" s="112"/>
      <c r="RWJ40" s="112"/>
      <c r="RWK40" s="112"/>
      <c r="RWL40" s="112"/>
      <c r="RWM40" s="112"/>
      <c r="RWN40" s="112"/>
      <c r="RWO40" s="112"/>
      <c r="RWP40" s="112"/>
      <c r="RWQ40" s="112"/>
      <c r="RWR40" s="112"/>
      <c r="RWS40" s="112"/>
      <c r="RWT40" s="112"/>
      <c r="RWU40" s="112"/>
      <c r="RWV40" s="112"/>
      <c r="RWW40" s="112"/>
      <c r="RWX40" s="112"/>
      <c r="RWY40" s="112"/>
      <c r="RWZ40" s="112"/>
      <c r="RXA40" s="112"/>
      <c r="RXB40" s="112"/>
      <c r="RXC40" s="112"/>
      <c r="RXD40" s="112"/>
      <c r="RXE40" s="112"/>
      <c r="RXF40" s="112"/>
      <c r="RXG40" s="112"/>
      <c r="RXH40" s="112"/>
      <c r="RXI40" s="112"/>
      <c r="RXJ40" s="112"/>
      <c r="RXK40" s="112"/>
      <c r="RXL40" s="112"/>
      <c r="RXM40" s="112"/>
      <c r="RXN40" s="112"/>
      <c r="RXO40" s="112"/>
      <c r="RXP40" s="112"/>
      <c r="RXQ40" s="112"/>
      <c r="RXR40" s="112"/>
      <c r="RXS40" s="112"/>
      <c r="RXT40" s="112"/>
      <c r="RXU40" s="112"/>
      <c r="RXV40" s="112"/>
      <c r="RXW40" s="112"/>
      <c r="RXX40" s="112"/>
      <c r="RXY40" s="112"/>
      <c r="RXZ40" s="112"/>
      <c r="RYA40" s="112"/>
      <c r="RYB40" s="112"/>
      <c r="RYC40" s="112"/>
      <c r="RYD40" s="112"/>
      <c r="RYE40" s="112"/>
      <c r="RYF40" s="112"/>
      <c r="RYG40" s="112"/>
      <c r="RYH40" s="112"/>
      <c r="RYI40" s="112"/>
      <c r="RYJ40" s="112"/>
      <c r="RYK40" s="112"/>
      <c r="RYL40" s="112"/>
      <c r="RYM40" s="112"/>
      <c r="RYN40" s="112"/>
      <c r="RYO40" s="112"/>
      <c r="RYP40" s="112"/>
      <c r="RYQ40" s="112"/>
      <c r="RYR40" s="112"/>
      <c r="RYS40" s="112"/>
      <c r="RYT40" s="112"/>
      <c r="RYU40" s="112"/>
      <c r="RYV40" s="112"/>
      <c r="RYW40" s="112"/>
      <c r="RYX40" s="112"/>
      <c r="RYY40" s="112"/>
      <c r="RYZ40" s="112"/>
      <c r="RZA40" s="112"/>
      <c r="RZB40" s="112"/>
      <c r="RZC40" s="112"/>
      <c r="RZD40" s="112"/>
      <c r="RZE40" s="112"/>
      <c r="RZF40" s="112"/>
      <c r="RZG40" s="112"/>
      <c r="RZH40" s="112"/>
      <c r="RZI40" s="112"/>
      <c r="RZJ40" s="112"/>
      <c r="RZK40" s="112"/>
      <c r="RZL40" s="112"/>
      <c r="RZM40" s="112"/>
      <c r="RZN40" s="112"/>
      <c r="RZO40" s="112"/>
      <c r="RZP40" s="112"/>
      <c r="RZQ40" s="112"/>
      <c r="RZR40" s="112"/>
      <c r="RZS40" s="112"/>
      <c r="RZT40" s="112"/>
      <c r="RZU40" s="112"/>
      <c r="RZV40" s="112"/>
      <c r="RZW40" s="112"/>
      <c r="RZX40" s="112"/>
      <c r="RZY40" s="112"/>
      <c r="RZZ40" s="112"/>
      <c r="SAA40" s="112"/>
      <c r="SAB40" s="112"/>
      <c r="SAC40" s="112"/>
      <c r="SAD40" s="112"/>
      <c r="SAE40" s="112"/>
      <c r="SAF40" s="112"/>
      <c r="SAG40" s="112"/>
      <c r="SAH40" s="112"/>
      <c r="SAI40" s="112"/>
      <c r="SAJ40" s="112"/>
      <c r="SAK40" s="112"/>
      <c r="SAL40" s="112"/>
      <c r="SAM40" s="112"/>
      <c r="SAN40" s="112"/>
      <c r="SAO40" s="112"/>
      <c r="SAP40" s="112"/>
      <c r="SAQ40" s="112"/>
      <c r="SAR40" s="112"/>
      <c r="SAS40" s="112"/>
      <c r="SAT40" s="112"/>
      <c r="SAU40" s="112"/>
      <c r="SAV40" s="112"/>
      <c r="SAW40" s="112"/>
      <c r="SAX40" s="112"/>
      <c r="SAY40" s="112"/>
      <c r="SAZ40" s="112"/>
      <c r="SBA40" s="112"/>
      <c r="SBB40" s="112"/>
      <c r="SBC40" s="112"/>
      <c r="SBD40" s="112"/>
      <c r="SBE40" s="112"/>
      <c r="SBF40" s="112"/>
      <c r="SBG40" s="112"/>
      <c r="SBH40" s="112"/>
      <c r="SBI40" s="112"/>
      <c r="SBJ40" s="112"/>
      <c r="SBK40" s="112"/>
      <c r="SBL40" s="112"/>
      <c r="SBM40" s="112"/>
      <c r="SBN40" s="112"/>
      <c r="SBO40" s="112"/>
      <c r="SBP40" s="112"/>
      <c r="SBQ40" s="112"/>
      <c r="SBR40" s="112"/>
      <c r="SBS40" s="112"/>
      <c r="SBT40" s="112"/>
      <c r="SBU40" s="112"/>
      <c r="SBV40" s="112"/>
      <c r="SBW40" s="112"/>
      <c r="SBX40" s="112"/>
      <c r="SBY40" s="112"/>
      <c r="SBZ40" s="112"/>
      <c r="SCA40" s="112"/>
      <c r="SCB40" s="112"/>
      <c r="SCC40" s="112"/>
      <c r="SCD40" s="112"/>
      <c r="SCE40" s="112"/>
      <c r="SCF40" s="112"/>
      <c r="SCG40" s="112"/>
      <c r="SCH40" s="112"/>
      <c r="SCI40" s="112"/>
      <c r="SCJ40" s="112"/>
      <c r="SCK40" s="112"/>
      <c r="SCL40" s="112"/>
      <c r="SCM40" s="112"/>
      <c r="SCN40" s="112"/>
      <c r="SCO40" s="112"/>
      <c r="SCP40" s="112"/>
      <c r="SCQ40" s="112"/>
      <c r="SCR40" s="112"/>
      <c r="SCS40" s="112"/>
      <c r="SCT40" s="112"/>
      <c r="SCU40" s="112"/>
      <c r="SCV40" s="112"/>
      <c r="SCW40" s="112"/>
      <c r="SCX40" s="112"/>
      <c r="SCY40" s="112"/>
      <c r="SCZ40" s="112"/>
      <c r="SDA40" s="112"/>
      <c r="SDB40" s="112"/>
      <c r="SDC40" s="112"/>
      <c r="SDD40" s="112"/>
      <c r="SDE40" s="112"/>
      <c r="SDF40" s="112"/>
      <c r="SDG40" s="112"/>
      <c r="SDH40" s="112"/>
      <c r="SDI40" s="112"/>
      <c r="SDJ40" s="112"/>
      <c r="SDK40" s="112"/>
      <c r="SDL40" s="112"/>
      <c r="SDM40" s="112"/>
      <c r="SDN40" s="112"/>
      <c r="SDO40" s="112"/>
      <c r="SDP40" s="112"/>
      <c r="SDQ40" s="112"/>
      <c r="SDR40" s="112"/>
      <c r="SDS40" s="112"/>
      <c r="SDT40" s="112"/>
      <c r="SDU40" s="112"/>
      <c r="SDV40" s="112"/>
      <c r="SDW40" s="112"/>
      <c r="SDX40" s="112"/>
      <c r="SDY40" s="112"/>
      <c r="SDZ40" s="112"/>
      <c r="SEA40" s="112"/>
      <c r="SEB40" s="112"/>
      <c r="SEC40" s="112"/>
      <c r="SED40" s="112"/>
      <c r="SEE40" s="112"/>
      <c r="SEF40" s="112"/>
      <c r="SEG40" s="112"/>
      <c r="SEH40" s="112"/>
      <c r="SEI40" s="112"/>
      <c r="SEJ40" s="112"/>
      <c r="SEK40" s="112"/>
      <c r="SEL40" s="112"/>
      <c r="SEM40" s="112"/>
      <c r="SEN40" s="112"/>
      <c r="SEO40" s="112"/>
      <c r="SEP40" s="112"/>
      <c r="SEQ40" s="112"/>
      <c r="SER40" s="112"/>
      <c r="SES40" s="112"/>
      <c r="SET40" s="112"/>
      <c r="SEU40" s="112"/>
      <c r="SEV40" s="112"/>
      <c r="SEW40" s="112"/>
      <c r="SEX40" s="112"/>
      <c r="SEY40" s="112"/>
      <c r="SEZ40" s="112"/>
      <c r="SFA40" s="112"/>
      <c r="SFB40" s="112"/>
      <c r="SFC40" s="112"/>
      <c r="SFD40" s="112"/>
      <c r="SFE40" s="112"/>
      <c r="SFF40" s="112"/>
      <c r="SFG40" s="112"/>
      <c r="SFH40" s="112"/>
      <c r="SFI40" s="112"/>
      <c r="SFJ40" s="112"/>
      <c r="SFK40" s="112"/>
      <c r="SFL40" s="112"/>
      <c r="SFM40" s="112"/>
      <c r="SFN40" s="112"/>
      <c r="SFO40" s="112"/>
      <c r="SFP40" s="112"/>
      <c r="SFQ40" s="112"/>
      <c r="SFR40" s="112"/>
      <c r="SFS40" s="112"/>
      <c r="SFT40" s="112"/>
      <c r="SFU40" s="112"/>
      <c r="SFV40" s="112"/>
      <c r="SFW40" s="112"/>
      <c r="SFX40" s="112"/>
      <c r="SFY40" s="112"/>
      <c r="SFZ40" s="112"/>
      <c r="SGA40" s="112"/>
      <c r="SGB40" s="112"/>
      <c r="SGC40" s="112"/>
      <c r="SGD40" s="112"/>
      <c r="SGE40" s="112"/>
      <c r="SGF40" s="112"/>
      <c r="SGG40" s="112"/>
      <c r="SGH40" s="112"/>
      <c r="SGI40" s="112"/>
      <c r="SGJ40" s="112"/>
      <c r="SGK40" s="112"/>
      <c r="SGL40" s="112"/>
      <c r="SGM40" s="112"/>
      <c r="SGN40" s="112"/>
      <c r="SGO40" s="112"/>
      <c r="SGP40" s="112"/>
      <c r="SGQ40" s="112"/>
      <c r="SGR40" s="112"/>
      <c r="SGS40" s="112"/>
      <c r="SGT40" s="112"/>
      <c r="SGU40" s="112"/>
      <c r="SGV40" s="112"/>
      <c r="SGW40" s="112"/>
      <c r="SGX40" s="112"/>
      <c r="SGY40" s="112"/>
      <c r="SGZ40" s="112"/>
      <c r="SHA40" s="112"/>
      <c r="SHB40" s="112"/>
      <c r="SHC40" s="112"/>
      <c r="SHD40" s="112"/>
      <c r="SHE40" s="112"/>
      <c r="SHF40" s="112"/>
      <c r="SHG40" s="112"/>
      <c r="SHH40" s="112"/>
      <c r="SHI40" s="112"/>
      <c r="SHJ40" s="112"/>
      <c r="SHK40" s="112"/>
      <c r="SHL40" s="112"/>
      <c r="SHM40" s="112"/>
      <c r="SHN40" s="112"/>
      <c r="SHO40" s="112"/>
      <c r="SHP40" s="112"/>
      <c r="SHQ40" s="112"/>
      <c r="SHR40" s="112"/>
      <c r="SHS40" s="112"/>
      <c r="SHT40" s="112"/>
      <c r="SHU40" s="112"/>
      <c r="SHV40" s="112"/>
      <c r="SHW40" s="112"/>
      <c r="SHX40" s="112"/>
      <c r="SHY40" s="112"/>
      <c r="SHZ40" s="112"/>
      <c r="SIA40" s="112"/>
      <c r="SIB40" s="112"/>
      <c r="SIC40" s="112"/>
      <c r="SID40" s="112"/>
      <c r="SIE40" s="112"/>
      <c r="SIF40" s="112"/>
      <c r="SIG40" s="112"/>
      <c r="SIH40" s="112"/>
      <c r="SII40" s="112"/>
      <c r="SIJ40" s="112"/>
      <c r="SIK40" s="112"/>
      <c r="SIL40" s="112"/>
      <c r="SIM40" s="112"/>
      <c r="SIN40" s="112"/>
      <c r="SIO40" s="112"/>
      <c r="SIP40" s="112"/>
      <c r="SIQ40" s="112"/>
      <c r="SIR40" s="112"/>
      <c r="SIS40" s="112"/>
      <c r="SIT40" s="112"/>
      <c r="SIU40" s="112"/>
      <c r="SIV40" s="112"/>
      <c r="SIW40" s="112"/>
      <c r="SIX40" s="112"/>
      <c r="SIY40" s="112"/>
      <c r="SIZ40" s="112"/>
      <c r="SJA40" s="112"/>
      <c r="SJB40" s="112"/>
      <c r="SJC40" s="112"/>
      <c r="SJD40" s="112"/>
      <c r="SJE40" s="112"/>
      <c r="SJF40" s="112"/>
      <c r="SJG40" s="112"/>
      <c r="SJH40" s="112"/>
      <c r="SJI40" s="112"/>
      <c r="SJJ40" s="112"/>
      <c r="SJK40" s="112"/>
      <c r="SJL40" s="112"/>
      <c r="SJM40" s="112"/>
      <c r="SJN40" s="112"/>
      <c r="SJO40" s="112"/>
      <c r="SJP40" s="112"/>
      <c r="SJQ40" s="112"/>
      <c r="SJR40" s="112"/>
      <c r="SJS40" s="112"/>
      <c r="SJT40" s="112"/>
      <c r="SJU40" s="112"/>
      <c r="SJV40" s="112"/>
      <c r="SJW40" s="112"/>
      <c r="SJX40" s="112"/>
      <c r="SJY40" s="112"/>
      <c r="SJZ40" s="112"/>
      <c r="SKA40" s="112"/>
      <c r="SKB40" s="112"/>
      <c r="SKC40" s="112"/>
      <c r="SKD40" s="112"/>
      <c r="SKE40" s="112"/>
      <c r="SKF40" s="112"/>
      <c r="SKG40" s="112"/>
      <c r="SKH40" s="112"/>
      <c r="SKI40" s="112"/>
      <c r="SKJ40" s="112"/>
      <c r="SKK40" s="112"/>
      <c r="SKL40" s="112"/>
      <c r="SKM40" s="112"/>
      <c r="SKN40" s="112"/>
      <c r="SKO40" s="112"/>
      <c r="SKP40" s="112"/>
      <c r="SKQ40" s="112"/>
      <c r="SKR40" s="112"/>
      <c r="SKS40" s="112"/>
      <c r="SKT40" s="112"/>
      <c r="SKU40" s="112"/>
      <c r="SKV40" s="112"/>
      <c r="SKW40" s="112"/>
      <c r="SKX40" s="112"/>
      <c r="SKY40" s="112"/>
      <c r="SKZ40" s="112"/>
      <c r="SLA40" s="112"/>
      <c r="SLB40" s="112"/>
      <c r="SLC40" s="112"/>
      <c r="SLD40" s="112"/>
      <c r="SLE40" s="112"/>
      <c r="SLF40" s="112"/>
      <c r="SLG40" s="112"/>
      <c r="SLH40" s="112"/>
      <c r="SLI40" s="112"/>
      <c r="SLJ40" s="112"/>
      <c r="SLK40" s="112"/>
      <c r="SLL40" s="112"/>
      <c r="SLM40" s="112"/>
      <c r="SLN40" s="112"/>
      <c r="SLO40" s="112"/>
      <c r="SLP40" s="112"/>
      <c r="SLQ40" s="112"/>
      <c r="SLR40" s="112"/>
      <c r="SLS40" s="112"/>
      <c r="SLT40" s="112"/>
      <c r="SLU40" s="112"/>
      <c r="SLV40" s="112"/>
      <c r="SLW40" s="112"/>
      <c r="SLX40" s="112"/>
      <c r="SLY40" s="112"/>
      <c r="SLZ40" s="112"/>
      <c r="SMA40" s="112"/>
      <c r="SMB40" s="112"/>
      <c r="SMC40" s="112"/>
      <c r="SMD40" s="112"/>
      <c r="SME40" s="112"/>
      <c r="SMF40" s="112"/>
      <c r="SMG40" s="112"/>
      <c r="SMH40" s="112"/>
      <c r="SMI40" s="112"/>
      <c r="SMJ40" s="112"/>
      <c r="SMK40" s="112"/>
      <c r="SML40" s="112"/>
      <c r="SMM40" s="112"/>
      <c r="SMN40" s="112"/>
      <c r="SMO40" s="112"/>
      <c r="SMP40" s="112"/>
      <c r="SMQ40" s="112"/>
      <c r="SMR40" s="112"/>
      <c r="SMS40" s="112"/>
      <c r="SMT40" s="112"/>
      <c r="SMU40" s="112"/>
      <c r="SMV40" s="112"/>
      <c r="SMW40" s="112"/>
      <c r="SMX40" s="112"/>
      <c r="SMY40" s="112"/>
      <c r="SMZ40" s="112"/>
      <c r="SNA40" s="112"/>
      <c r="SNB40" s="112"/>
      <c r="SNC40" s="112"/>
      <c r="SND40" s="112"/>
      <c r="SNE40" s="112"/>
      <c r="SNF40" s="112"/>
      <c r="SNG40" s="112"/>
      <c r="SNH40" s="112"/>
      <c r="SNI40" s="112"/>
      <c r="SNJ40" s="112"/>
      <c r="SNK40" s="112"/>
      <c r="SNL40" s="112"/>
      <c r="SNM40" s="112"/>
      <c r="SNN40" s="112"/>
      <c r="SNO40" s="112"/>
      <c r="SNP40" s="112"/>
      <c r="SNQ40" s="112"/>
      <c r="SNR40" s="112"/>
      <c r="SNS40" s="112"/>
      <c r="SNT40" s="112"/>
      <c r="SNU40" s="112"/>
      <c r="SNV40" s="112"/>
      <c r="SNW40" s="112"/>
      <c r="SNX40" s="112"/>
      <c r="SNY40" s="112"/>
      <c r="SNZ40" s="112"/>
      <c r="SOA40" s="112"/>
      <c r="SOB40" s="112"/>
      <c r="SOC40" s="112"/>
      <c r="SOD40" s="112"/>
      <c r="SOE40" s="112"/>
      <c r="SOF40" s="112"/>
      <c r="SOG40" s="112"/>
      <c r="SOH40" s="112"/>
      <c r="SOI40" s="112"/>
      <c r="SOJ40" s="112"/>
      <c r="SOK40" s="112"/>
      <c r="SOL40" s="112"/>
      <c r="SOM40" s="112"/>
      <c r="SON40" s="112"/>
      <c r="SOO40" s="112"/>
      <c r="SOP40" s="112"/>
      <c r="SOQ40" s="112"/>
      <c r="SOR40" s="112"/>
      <c r="SOS40" s="112"/>
      <c r="SOT40" s="112"/>
      <c r="SOU40" s="112"/>
      <c r="SOV40" s="112"/>
      <c r="SOW40" s="112"/>
      <c r="SOX40" s="112"/>
      <c r="SOY40" s="112"/>
      <c r="SOZ40" s="112"/>
      <c r="SPA40" s="112"/>
      <c r="SPB40" s="112"/>
      <c r="SPC40" s="112"/>
      <c r="SPD40" s="112"/>
      <c r="SPE40" s="112"/>
      <c r="SPF40" s="112"/>
      <c r="SPG40" s="112"/>
      <c r="SPH40" s="112"/>
      <c r="SPI40" s="112"/>
      <c r="SPJ40" s="112"/>
      <c r="SPK40" s="112"/>
      <c r="SPL40" s="112"/>
      <c r="SPM40" s="112"/>
      <c r="SPN40" s="112"/>
      <c r="SPO40" s="112"/>
      <c r="SPP40" s="112"/>
      <c r="SPQ40" s="112"/>
      <c r="SPR40" s="112"/>
      <c r="SPS40" s="112"/>
      <c r="SPT40" s="112"/>
      <c r="SPU40" s="112"/>
      <c r="SPV40" s="112"/>
      <c r="SPW40" s="112"/>
      <c r="SPX40" s="112"/>
      <c r="SPY40" s="112"/>
      <c r="SPZ40" s="112"/>
      <c r="SQA40" s="112"/>
      <c r="SQB40" s="112"/>
      <c r="SQC40" s="112"/>
      <c r="SQD40" s="112"/>
      <c r="SQE40" s="112"/>
      <c r="SQF40" s="112"/>
      <c r="SQG40" s="112"/>
      <c r="SQH40" s="112"/>
      <c r="SQI40" s="112"/>
      <c r="SQJ40" s="112"/>
      <c r="SQK40" s="112"/>
      <c r="SQL40" s="112"/>
      <c r="SQM40" s="112"/>
      <c r="SQN40" s="112"/>
      <c r="SQO40" s="112"/>
      <c r="SQP40" s="112"/>
      <c r="SQQ40" s="112"/>
      <c r="SQR40" s="112"/>
      <c r="SQS40" s="112"/>
      <c r="SQT40" s="112"/>
      <c r="SQU40" s="112"/>
      <c r="SQV40" s="112"/>
      <c r="SQW40" s="112"/>
      <c r="SQX40" s="112"/>
      <c r="SQY40" s="112"/>
      <c r="SQZ40" s="112"/>
      <c r="SRA40" s="112"/>
      <c r="SRB40" s="112"/>
      <c r="SRC40" s="112"/>
      <c r="SRD40" s="112"/>
      <c r="SRE40" s="112"/>
      <c r="SRF40" s="112"/>
      <c r="SRG40" s="112"/>
      <c r="SRH40" s="112"/>
      <c r="SRI40" s="112"/>
      <c r="SRJ40" s="112"/>
      <c r="SRK40" s="112"/>
      <c r="SRL40" s="112"/>
      <c r="SRM40" s="112"/>
      <c r="SRN40" s="112"/>
      <c r="SRO40" s="112"/>
      <c r="SRP40" s="112"/>
      <c r="SRQ40" s="112"/>
      <c r="SRR40" s="112"/>
      <c r="SRS40" s="112"/>
      <c r="SRT40" s="112"/>
      <c r="SRU40" s="112"/>
      <c r="SRV40" s="112"/>
      <c r="SRW40" s="112"/>
      <c r="SRX40" s="112"/>
      <c r="SRY40" s="112"/>
      <c r="SRZ40" s="112"/>
      <c r="SSA40" s="112"/>
      <c r="SSB40" s="112"/>
      <c r="SSC40" s="112"/>
      <c r="SSD40" s="112"/>
      <c r="SSE40" s="112"/>
      <c r="SSF40" s="112"/>
      <c r="SSG40" s="112"/>
      <c r="SSH40" s="112"/>
      <c r="SSI40" s="112"/>
      <c r="SSJ40" s="112"/>
      <c r="SSK40" s="112"/>
      <c r="SSL40" s="112"/>
      <c r="SSM40" s="112"/>
      <c r="SSN40" s="112"/>
      <c r="SSO40" s="112"/>
      <c r="SSP40" s="112"/>
      <c r="SSQ40" s="112"/>
      <c r="SSR40" s="112"/>
      <c r="SSS40" s="112"/>
      <c r="SST40" s="112"/>
      <c r="SSU40" s="112"/>
      <c r="SSV40" s="112"/>
      <c r="SSW40" s="112"/>
      <c r="SSX40" s="112"/>
      <c r="SSY40" s="112"/>
      <c r="SSZ40" s="112"/>
      <c r="STA40" s="112"/>
      <c r="STB40" s="112"/>
      <c r="STC40" s="112"/>
      <c r="STD40" s="112"/>
      <c r="STE40" s="112"/>
      <c r="STF40" s="112"/>
      <c r="STG40" s="112"/>
      <c r="STH40" s="112"/>
      <c r="STI40" s="112"/>
      <c r="STJ40" s="112"/>
      <c r="STK40" s="112"/>
      <c r="STL40" s="112"/>
      <c r="STM40" s="112"/>
      <c r="STN40" s="112"/>
      <c r="STO40" s="112"/>
      <c r="STP40" s="112"/>
      <c r="STQ40" s="112"/>
      <c r="STR40" s="112"/>
      <c r="STS40" s="112"/>
      <c r="STT40" s="112"/>
      <c r="STU40" s="112"/>
      <c r="STV40" s="112"/>
      <c r="STW40" s="112"/>
      <c r="STX40" s="112"/>
      <c r="STY40" s="112"/>
      <c r="STZ40" s="112"/>
      <c r="SUA40" s="112"/>
      <c r="SUB40" s="112"/>
      <c r="SUC40" s="112"/>
      <c r="SUD40" s="112"/>
      <c r="SUE40" s="112"/>
      <c r="SUF40" s="112"/>
      <c r="SUG40" s="112"/>
      <c r="SUH40" s="112"/>
      <c r="SUI40" s="112"/>
      <c r="SUJ40" s="112"/>
      <c r="SUK40" s="112"/>
      <c r="SUL40" s="112"/>
      <c r="SUM40" s="112"/>
      <c r="SUN40" s="112"/>
      <c r="SUO40" s="112"/>
      <c r="SUP40" s="112"/>
      <c r="SUQ40" s="112"/>
      <c r="SUR40" s="112"/>
      <c r="SUS40" s="112"/>
      <c r="SUT40" s="112"/>
      <c r="SUU40" s="112"/>
      <c r="SUV40" s="112"/>
      <c r="SUW40" s="112"/>
      <c r="SUX40" s="112"/>
      <c r="SUY40" s="112"/>
      <c r="SUZ40" s="112"/>
      <c r="SVA40" s="112"/>
      <c r="SVB40" s="112"/>
      <c r="SVC40" s="112"/>
      <c r="SVD40" s="112"/>
      <c r="SVE40" s="112"/>
      <c r="SVF40" s="112"/>
      <c r="SVG40" s="112"/>
      <c r="SVH40" s="112"/>
      <c r="SVI40" s="112"/>
      <c r="SVJ40" s="112"/>
      <c r="SVK40" s="112"/>
      <c r="SVL40" s="112"/>
      <c r="SVM40" s="112"/>
      <c r="SVN40" s="112"/>
      <c r="SVO40" s="112"/>
      <c r="SVP40" s="112"/>
      <c r="SVQ40" s="112"/>
      <c r="SVR40" s="112"/>
      <c r="SVS40" s="112"/>
      <c r="SVT40" s="112"/>
      <c r="SVU40" s="112"/>
      <c r="SVV40" s="112"/>
      <c r="SVW40" s="112"/>
      <c r="SVX40" s="112"/>
      <c r="SVY40" s="112"/>
      <c r="SVZ40" s="112"/>
      <c r="SWA40" s="112"/>
      <c r="SWB40" s="112"/>
      <c r="SWC40" s="112"/>
      <c r="SWD40" s="112"/>
      <c r="SWE40" s="112"/>
      <c r="SWF40" s="112"/>
      <c r="SWG40" s="112"/>
      <c r="SWH40" s="112"/>
      <c r="SWI40" s="112"/>
      <c r="SWJ40" s="112"/>
      <c r="SWK40" s="112"/>
      <c r="SWL40" s="112"/>
      <c r="SWM40" s="112"/>
      <c r="SWN40" s="112"/>
      <c r="SWO40" s="112"/>
      <c r="SWP40" s="112"/>
      <c r="SWQ40" s="112"/>
      <c r="SWR40" s="112"/>
      <c r="SWS40" s="112"/>
      <c r="SWT40" s="112"/>
      <c r="SWU40" s="112"/>
      <c r="SWV40" s="112"/>
      <c r="SWW40" s="112"/>
      <c r="SWX40" s="112"/>
      <c r="SWY40" s="112"/>
      <c r="SWZ40" s="112"/>
      <c r="SXA40" s="112"/>
      <c r="SXB40" s="112"/>
      <c r="SXC40" s="112"/>
      <c r="SXD40" s="112"/>
      <c r="SXE40" s="112"/>
      <c r="SXF40" s="112"/>
      <c r="SXG40" s="112"/>
      <c r="SXH40" s="112"/>
      <c r="SXI40" s="112"/>
      <c r="SXJ40" s="112"/>
      <c r="SXK40" s="112"/>
      <c r="SXL40" s="112"/>
      <c r="SXM40" s="112"/>
      <c r="SXN40" s="112"/>
      <c r="SXO40" s="112"/>
      <c r="SXP40" s="112"/>
      <c r="SXQ40" s="112"/>
      <c r="SXR40" s="112"/>
      <c r="SXS40" s="112"/>
      <c r="SXT40" s="112"/>
      <c r="SXU40" s="112"/>
      <c r="SXV40" s="112"/>
      <c r="SXW40" s="112"/>
      <c r="SXX40" s="112"/>
      <c r="SXY40" s="112"/>
      <c r="SXZ40" s="112"/>
      <c r="SYA40" s="112"/>
      <c r="SYB40" s="112"/>
      <c r="SYC40" s="112"/>
      <c r="SYD40" s="112"/>
      <c r="SYE40" s="112"/>
      <c r="SYF40" s="112"/>
      <c r="SYG40" s="112"/>
      <c r="SYH40" s="112"/>
      <c r="SYI40" s="112"/>
      <c r="SYJ40" s="112"/>
      <c r="SYK40" s="112"/>
      <c r="SYL40" s="112"/>
      <c r="SYM40" s="112"/>
      <c r="SYN40" s="112"/>
      <c r="SYO40" s="112"/>
      <c r="SYP40" s="112"/>
      <c r="SYQ40" s="112"/>
      <c r="SYR40" s="112"/>
      <c r="SYS40" s="112"/>
      <c r="SYT40" s="112"/>
      <c r="SYU40" s="112"/>
      <c r="SYV40" s="112"/>
      <c r="SYW40" s="112"/>
      <c r="SYX40" s="112"/>
      <c r="SYY40" s="112"/>
      <c r="SYZ40" s="112"/>
      <c r="SZA40" s="112"/>
      <c r="SZB40" s="112"/>
      <c r="SZC40" s="112"/>
      <c r="SZD40" s="112"/>
      <c r="SZE40" s="112"/>
      <c r="SZF40" s="112"/>
      <c r="SZG40" s="112"/>
      <c r="SZH40" s="112"/>
      <c r="SZI40" s="112"/>
      <c r="SZJ40" s="112"/>
      <c r="SZK40" s="112"/>
      <c r="SZL40" s="112"/>
      <c r="SZM40" s="112"/>
      <c r="SZN40" s="112"/>
      <c r="SZO40" s="112"/>
      <c r="SZP40" s="112"/>
      <c r="SZQ40" s="112"/>
      <c r="SZR40" s="112"/>
      <c r="SZS40" s="112"/>
      <c r="SZT40" s="112"/>
      <c r="SZU40" s="112"/>
      <c r="SZV40" s="112"/>
      <c r="SZW40" s="112"/>
      <c r="SZX40" s="112"/>
      <c r="SZY40" s="112"/>
      <c r="SZZ40" s="112"/>
      <c r="TAA40" s="112"/>
      <c r="TAB40" s="112"/>
      <c r="TAC40" s="112"/>
      <c r="TAD40" s="112"/>
      <c r="TAE40" s="112"/>
      <c r="TAF40" s="112"/>
      <c r="TAG40" s="112"/>
      <c r="TAH40" s="112"/>
      <c r="TAI40" s="112"/>
      <c r="TAJ40" s="112"/>
      <c r="TAK40" s="112"/>
      <c r="TAL40" s="112"/>
      <c r="TAM40" s="112"/>
      <c r="TAN40" s="112"/>
      <c r="TAO40" s="112"/>
      <c r="TAP40" s="112"/>
      <c r="TAQ40" s="112"/>
      <c r="TAR40" s="112"/>
      <c r="TAS40" s="112"/>
      <c r="TAT40" s="112"/>
      <c r="TAU40" s="112"/>
      <c r="TAV40" s="112"/>
      <c r="TAW40" s="112"/>
      <c r="TAX40" s="112"/>
      <c r="TAY40" s="112"/>
      <c r="TAZ40" s="112"/>
      <c r="TBA40" s="112"/>
      <c r="TBB40" s="112"/>
      <c r="TBC40" s="112"/>
      <c r="TBD40" s="112"/>
      <c r="TBE40" s="112"/>
      <c r="TBF40" s="112"/>
      <c r="TBG40" s="112"/>
      <c r="TBH40" s="112"/>
      <c r="TBI40" s="112"/>
      <c r="TBJ40" s="112"/>
      <c r="TBK40" s="112"/>
      <c r="TBL40" s="112"/>
      <c r="TBM40" s="112"/>
      <c r="TBN40" s="112"/>
      <c r="TBO40" s="112"/>
      <c r="TBP40" s="112"/>
      <c r="TBQ40" s="112"/>
      <c r="TBR40" s="112"/>
      <c r="TBS40" s="112"/>
      <c r="TBT40" s="112"/>
      <c r="TBU40" s="112"/>
      <c r="TBV40" s="112"/>
      <c r="TBW40" s="112"/>
      <c r="TBX40" s="112"/>
      <c r="TBY40" s="112"/>
      <c r="TBZ40" s="112"/>
      <c r="TCA40" s="112"/>
      <c r="TCB40" s="112"/>
      <c r="TCC40" s="112"/>
      <c r="TCD40" s="112"/>
      <c r="TCE40" s="112"/>
      <c r="TCF40" s="112"/>
      <c r="TCG40" s="112"/>
      <c r="TCH40" s="112"/>
      <c r="TCI40" s="112"/>
      <c r="TCJ40" s="112"/>
      <c r="TCK40" s="112"/>
      <c r="TCL40" s="112"/>
      <c r="TCM40" s="112"/>
      <c r="TCN40" s="112"/>
      <c r="TCO40" s="112"/>
      <c r="TCP40" s="112"/>
      <c r="TCQ40" s="112"/>
      <c r="TCR40" s="112"/>
      <c r="TCS40" s="112"/>
      <c r="TCT40" s="112"/>
      <c r="TCU40" s="112"/>
      <c r="TCV40" s="112"/>
      <c r="TCW40" s="112"/>
      <c r="TCX40" s="112"/>
      <c r="TCY40" s="112"/>
      <c r="TCZ40" s="112"/>
      <c r="TDA40" s="112"/>
      <c r="TDB40" s="112"/>
      <c r="TDC40" s="112"/>
      <c r="TDD40" s="112"/>
      <c r="TDE40" s="112"/>
      <c r="TDF40" s="112"/>
      <c r="TDG40" s="112"/>
      <c r="TDH40" s="112"/>
      <c r="TDI40" s="112"/>
      <c r="TDJ40" s="112"/>
      <c r="TDK40" s="112"/>
      <c r="TDL40" s="112"/>
      <c r="TDM40" s="112"/>
      <c r="TDN40" s="112"/>
      <c r="TDO40" s="112"/>
      <c r="TDP40" s="112"/>
      <c r="TDQ40" s="112"/>
      <c r="TDR40" s="112"/>
      <c r="TDS40" s="112"/>
      <c r="TDT40" s="112"/>
      <c r="TDU40" s="112"/>
      <c r="TDV40" s="112"/>
      <c r="TDW40" s="112"/>
      <c r="TDX40" s="112"/>
      <c r="TDY40" s="112"/>
      <c r="TDZ40" s="112"/>
      <c r="TEA40" s="112"/>
      <c r="TEB40" s="112"/>
      <c r="TEC40" s="112"/>
      <c r="TED40" s="112"/>
      <c r="TEE40" s="112"/>
      <c r="TEF40" s="112"/>
      <c r="TEG40" s="112"/>
      <c r="TEH40" s="112"/>
      <c r="TEI40" s="112"/>
      <c r="TEJ40" s="112"/>
      <c r="TEK40" s="112"/>
      <c r="TEL40" s="112"/>
      <c r="TEM40" s="112"/>
      <c r="TEN40" s="112"/>
      <c r="TEO40" s="112"/>
      <c r="TEP40" s="112"/>
      <c r="TEQ40" s="112"/>
      <c r="TER40" s="112"/>
      <c r="TES40" s="112"/>
      <c r="TET40" s="112"/>
      <c r="TEU40" s="112"/>
      <c r="TEV40" s="112"/>
      <c r="TEW40" s="112"/>
      <c r="TEX40" s="112"/>
      <c r="TEY40" s="112"/>
      <c r="TEZ40" s="112"/>
      <c r="TFA40" s="112"/>
      <c r="TFB40" s="112"/>
      <c r="TFC40" s="112"/>
      <c r="TFD40" s="112"/>
      <c r="TFE40" s="112"/>
      <c r="TFF40" s="112"/>
      <c r="TFG40" s="112"/>
      <c r="TFH40" s="112"/>
      <c r="TFI40" s="112"/>
      <c r="TFJ40" s="112"/>
      <c r="TFK40" s="112"/>
      <c r="TFL40" s="112"/>
      <c r="TFM40" s="112"/>
      <c r="TFN40" s="112"/>
      <c r="TFO40" s="112"/>
      <c r="TFP40" s="112"/>
      <c r="TFQ40" s="112"/>
      <c r="TFR40" s="112"/>
      <c r="TFS40" s="112"/>
      <c r="TFT40" s="112"/>
      <c r="TFU40" s="112"/>
      <c r="TFV40" s="112"/>
      <c r="TFW40" s="112"/>
      <c r="TFX40" s="112"/>
      <c r="TFY40" s="112"/>
      <c r="TFZ40" s="112"/>
      <c r="TGA40" s="112"/>
      <c r="TGB40" s="112"/>
      <c r="TGC40" s="112"/>
      <c r="TGD40" s="112"/>
      <c r="TGE40" s="112"/>
      <c r="TGF40" s="112"/>
      <c r="TGG40" s="112"/>
      <c r="TGH40" s="112"/>
      <c r="TGI40" s="112"/>
      <c r="TGJ40" s="112"/>
      <c r="TGK40" s="112"/>
      <c r="TGL40" s="112"/>
      <c r="TGM40" s="112"/>
      <c r="TGN40" s="112"/>
      <c r="TGO40" s="112"/>
      <c r="TGP40" s="112"/>
      <c r="TGQ40" s="112"/>
      <c r="TGR40" s="112"/>
      <c r="TGS40" s="112"/>
      <c r="TGT40" s="112"/>
      <c r="TGU40" s="112"/>
      <c r="TGV40" s="112"/>
      <c r="TGW40" s="112"/>
      <c r="TGX40" s="112"/>
      <c r="TGY40" s="112"/>
      <c r="TGZ40" s="112"/>
      <c r="THA40" s="112"/>
      <c r="THB40" s="112"/>
      <c r="THC40" s="112"/>
      <c r="THD40" s="112"/>
      <c r="THE40" s="112"/>
      <c r="THF40" s="112"/>
      <c r="THG40" s="112"/>
      <c r="THH40" s="112"/>
      <c r="THI40" s="112"/>
      <c r="THJ40" s="112"/>
      <c r="THK40" s="112"/>
      <c r="THL40" s="112"/>
      <c r="THM40" s="112"/>
      <c r="THN40" s="112"/>
      <c r="THO40" s="112"/>
      <c r="THP40" s="112"/>
      <c r="THQ40" s="112"/>
      <c r="THR40" s="112"/>
      <c r="THS40" s="112"/>
      <c r="THT40" s="112"/>
      <c r="THU40" s="112"/>
      <c r="THV40" s="112"/>
      <c r="THW40" s="112"/>
      <c r="THX40" s="112"/>
      <c r="THY40" s="112"/>
      <c r="THZ40" s="112"/>
      <c r="TIA40" s="112"/>
      <c r="TIB40" s="112"/>
      <c r="TIC40" s="112"/>
      <c r="TID40" s="112"/>
      <c r="TIE40" s="112"/>
      <c r="TIF40" s="112"/>
      <c r="TIG40" s="112"/>
      <c r="TIH40" s="112"/>
      <c r="TII40" s="112"/>
      <c r="TIJ40" s="112"/>
      <c r="TIK40" s="112"/>
      <c r="TIL40" s="112"/>
      <c r="TIM40" s="112"/>
      <c r="TIN40" s="112"/>
      <c r="TIO40" s="112"/>
      <c r="TIP40" s="112"/>
      <c r="TIQ40" s="112"/>
      <c r="TIR40" s="112"/>
      <c r="TIS40" s="112"/>
      <c r="TIT40" s="112"/>
      <c r="TIU40" s="112"/>
      <c r="TIV40" s="112"/>
      <c r="TIW40" s="112"/>
      <c r="TIX40" s="112"/>
      <c r="TIY40" s="112"/>
      <c r="TIZ40" s="112"/>
      <c r="TJA40" s="112"/>
      <c r="TJB40" s="112"/>
      <c r="TJC40" s="112"/>
      <c r="TJD40" s="112"/>
      <c r="TJE40" s="112"/>
      <c r="TJF40" s="112"/>
      <c r="TJG40" s="112"/>
      <c r="TJH40" s="112"/>
      <c r="TJI40" s="112"/>
      <c r="TJJ40" s="112"/>
      <c r="TJK40" s="112"/>
      <c r="TJL40" s="112"/>
      <c r="TJM40" s="112"/>
      <c r="TJN40" s="112"/>
      <c r="TJO40" s="112"/>
      <c r="TJP40" s="112"/>
      <c r="TJQ40" s="112"/>
      <c r="TJR40" s="112"/>
      <c r="TJS40" s="112"/>
      <c r="TJT40" s="112"/>
      <c r="TJU40" s="112"/>
      <c r="TJV40" s="112"/>
      <c r="TJW40" s="112"/>
      <c r="TJX40" s="112"/>
      <c r="TJY40" s="112"/>
      <c r="TJZ40" s="112"/>
      <c r="TKA40" s="112"/>
      <c r="TKB40" s="112"/>
      <c r="TKC40" s="112"/>
      <c r="TKD40" s="112"/>
      <c r="TKE40" s="112"/>
      <c r="TKF40" s="112"/>
      <c r="TKG40" s="112"/>
      <c r="TKH40" s="112"/>
      <c r="TKI40" s="112"/>
      <c r="TKJ40" s="112"/>
      <c r="TKK40" s="112"/>
      <c r="TKL40" s="112"/>
      <c r="TKM40" s="112"/>
      <c r="TKN40" s="112"/>
      <c r="TKO40" s="112"/>
      <c r="TKP40" s="112"/>
      <c r="TKQ40" s="112"/>
      <c r="TKR40" s="112"/>
      <c r="TKS40" s="112"/>
      <c r="TKT40" s="112"/>
      <c r="TKU40" s="112"/>
      <c r="TKV40" s="112"/>
      <c r="TKW40" s="112"/>
      <c r="TKX40" s="112"/>
      <c r="TKY40" s="112"/>
      <c r="TKZ40" s="112"/>
      <c r="TLA40" s="112"/>
      <c r="TLB40" s="112"/>
      <c r="TLC40" s="112"/>
      <c r="TLD40" s="112"/>
      <c r="TLE40" s="112"/>
      <c r="TLF40" s="112"/>
      <c r="TLG40" s="112"/>
      <c r="TLH40" s="112"/>
      <c r="TLI40" s="112"/>
      <c r="TLJ40" s="112"/>
      <c r="TLK40" s="112"/>
      <c r="TLL40" s="112"/>
      <c r="TLM40" s="112"/>
      <c r="TLN40" s="112"/>
      <c r="TLO40" s="112"/>
      <c r="TLP40" s="112"/>
      <c r="TLQ40" s="112"/>
      <c r="TLR40" s="112"/>
      <c r="TLS40" s="112"/>
      <c r="TLT40" s="112"/>
      <c r="TLU40" s="112"/>
      <c r="TLV40" s="112"/>
      <c r="TLW40" s="112"/>
      <c r="TLX40" s="112"/>
      <c r="TLY40" s="112"/>
      <c r="TLZ40" s="112"/>
      <c r="TMA40" s="112"/>
      <c r="TMB40" s="112"/>
      <c r="TMC40" s="112"/>
      <c r="TMD40" s="112"/>
      <c r="TME40" s="112"/>
      <c r="TMF40" s="112"/>
      <c r="TMG40" s="112"/>
      <c r="TMH40" s="112"/>
      <c r="TMI40" s="112"/>
      <c r="TMJ40" s="112"/>
      <c r="TMK40" s="112"/>
      <c r="TML40" s="112"/>
      <c r="TMM40" s="112"/>
      <c r="TMN40" s="112"/>
      <c r="TMO40" s="112"/>
      <c r="TMP40" s="112"/>
      <c r="TMQ40" s="112"/>
      <c r="TMR40" s="112"/>
      <c r="TMS40" s="112"/>
      <c r="TMT40" s="112"/>
      <c r="TMU40" s="112"/>
      <c r="TMV40" s="112"/>
      <c r="TMW40" s="112"/>
      <c r="TMX40" s="112"/>
      <c r="TMY40" s="112"/>
      <c r="TMZ40" s="112"/>
      <c r="TNA40" s="112"/>
      <c r="TNB40" s="112"/>
      <c r="TNC40" s="112"/>
      <c r="TND40" s="112"/>
      <c r="TNE40" s="112"/>
      <c r="TNF40" s="112"/>
      <c r="TNG40" s="112"/>
      <c r="TNH40" s="112"/>
      <c r="TNI40" s="112"/>
      <c r="TNJ40" s="112"/>
      <c r="TNK40" s="112"/>
      <c r="TNL40" s="112"/>
      <c r="TNM40" s="112"/>
      <c r="TNN40" s="112"/>
      <c r="TNO40" s="112"/>
      <c r="TNP40" s="112"/>
      <c r="TNQ40" s="112"/>
      <c r="TNR40" s="112"/>
      <c r="TNS40" s="112"/>
      <c r="TNT40" s="112"/>
      <c r="TNU40" s="112"/>
      <c r="TNV40" s="112"/>
      <c r="TNW40" s="112"/>
      <c r="TNX40" s="112"/>
      <c r="TNY40" s="112"/>
      <c r="TNZ40" s="112"/>
      <c r="TOA40" s="112"/>
      <c r="TOB40" s="112"/>
      <c r="TOC40" s="112"/>
      <c r="TOD40" s="112"/>
      <c r="TOE40" s="112"/>
      <c r="TOF40" s="112"/>
      <c r="TOG40" s="112"/>
      <c r="TOH40" s="112"/>
      <c r="TOI40" s="112"/>
      <c r="TOJ40" s="112"/>
      <c r="TOK40" s="112"/>
      <c r="TOL40" s="112"/>
      <c r="TOM40" s="112"/>
      <c r="TON40" s="112"/>
      <c r="TOO40" s="112"/>
      <c r="TOP40" s="112"/>
      <c r="TOQ40" s="112"/>
      <c r="TOR40" s="112"/>
      <c r="TOS40" s="112"/>
      <c r="TOT40" s="112"/>
      <c r="TOU40" s="112"/>
      <c r="TOV40" s="112"/>
      <c r="TOW40" s="112"/>
      <c r="TOX40" s="112"/>
      <c r="TOY40" s="112"/>
      <c r="TOZ40" s="112"/>
      <c r="TPA40" s="112"/>
      <c r="TPB40" s="112"/>
      <c r="TPC40" s="112"/>
      <c r="TPD40" s="112"/>
      <c r="TPE40" s="112"/>
      <c r="TPF40" s="112"/>
      <c r="TPG40" s="112"/>
      <c r="TPH40" s="112"/>
      <c r="TPI40" s="112"/>
      <c r="TPJ40" s="112"/>
      <c r="TPK40" s="112"/>
      <c r="TPL40" s="112"/>
      <c r="TPM40" s="112"/>
      <c r="TPN40" s="112"/>
      <c r="TPO40" s="112"/>
      <c r="TPP40" s="112"/>
      <c r="TPQ40" s="112"/>
      <c r="TPR40" s="112"/>
      <c r="TPS40" s="112"/>
      <c r="TPT40" s="112"/>
      <c r="TPU40" s="112"/>
      <c r="TPV40" s="112"/>
      <c r="TPW40" s="112"/>
      <c r="TPX40" s="112"/>
      <c r="TPY40" s="112"/>
      <c r="TPZ40" s="112"/>
      <c r="TQA40" s="112"/>
      <c r="TQB40" s="112"/>
      <c r="TQC40" s="112"/>
      <c r="TQD40" s="112"/>
      <c r="TQE40" s="112"/>
      <c r="TQF40" s="112"/>
      <c r="TQG40" s="112"/>
      <c r="TQH40" s="112"/>
      <c r="TQI40" s="112"/>
      <c r="TQJ40" s="112"/>
      <c r="TQK40" s="112"/>
      <c r="TQL40" s="112"/>
      <c r="TQM40" s="112"/>
      <c r="TQN40" s="112"/>
      <c r="TQO40" s="112"/>
      <c r="TQP40" s="112"/>
      <c r="TQQ40" s="112"/>
      <c r="TQR40" s="112"/>
      <c r="TQS40" s="112"/>
      <c r="TQT40" s="112"/>
      <c r="TQU40" s="112"/>
      <c r="TQV40" s="112"/>
      <c r="TQW40" s="112"/>
      <c r="TQX40" s="112"/>
      <c r="TQY40" s="112"/>
      <c r="TQZ40" s="112"/>
      <c r="TRA40" s="112"/>
      <c r="TRB40" s="112"/>
      <c r="TRC40" s="112"/>
      <c r="TRD40" s="112"/>
      <c r="TRE40" s="112"/>
      <c r="TRF40" s="112"/>
      <c r="TRG40" s="112"/>
      <c r="TRH40" s="112"/>
      <c r="TRI40" s="112"/>
      <c r="TRJ40" s="112"/>
      <c r="TRK40" s="112"/>
      <c r="TRL40" s="112"/>
      <c r="TRM40" s="112"/>
      <c r="TRN40" s="112"/>
      <c r="TRO40" s="112"/>
      <c r="TRP40" s="112"/>
      <c r="TRQ40" s="112"/>
      <c r="TRR40" s="112"/>
      <c r="TRS40" s="112"/>
      <c r="TRT40" s="112"/>
      <c r="TRU40" s="112"/>
      <c r="TRV40" s="112"/>
      <c r="TRW40" s="112"/>
      <c r="TRX40" s="112"/>
      <c r="TRY40" s="112"/>
      <c r="TRZ40" s="112"/>
      <c r="TSA40" s="112"/>
      <c r="TSB40" s="112"/>
      <c r="TSC40" s="112"/>
      <c r="TSD40" s="112"/>
      <c r="TSE40" s="112"/>
      <c r="TSF40" s="112"/>
      <c r="TSG40" s="112"/>
      <c r="TSH40" s="112"/>
      <c r="TSI40" s="112"/>
      <c r="TSJ40" s="112"/>
      <c r="TSK40" s="112"/>
      <c r="TSL40" s="112"/>
      <c r="TSM40" s="112"/>
      <c r="TSN40" s="112"/>
      <c r="TSO40" s="112"/>
      <c r="TSP40" s="112"/>
      <c r="TSQ40" s="112"/>
      <c r="TSR40" s="112"/>
      <c r="TSS40" s="112"/>
      <c r="TST40" s="112"/>
      <c r="TSU40" s="112"/>
      <c r="TSV40" s="112"/>
      <c r="TSW40" s="112"/>
      <c r="TSX40" s="112"/>
      <c r="TSY40" s="112"/>
      <c r="TSZ40" s="112"/>
      <c r="TTA40" s="112"/>
      <c r="TTB40" s="112"/>
      <c r="TTC40" s="112"/>
      <c r="TTD40" s="112"/>
      <c r="TTE40" s="112"/>
      <c r="TTF40" s="112"/>
      <c r="TTG40" s="112"/>
      <c r="TTH40" s="112"/>
      <c r="TTI40" s="112"/>
      <c r="TTJ40" s="112"/>
      <c r="TTK40" s="112"/>
      <c r="TTL40" s="112"/>
      <c r="TTM40" s="112"/>
      <c r="TTN40" s="112"/>
      <c r="TTO40" s="112"/>
      <c r="TTP40" s="112"/>
      <c r="TTQ40" s="112"/>
      <c r="TTR40" s="112"/>
      <c r="TTS40" s="112"/>
      <c r="TTT40" s="112"/>
      <c r="TTU40" s="112"/>
      <c r="TTV40" s="112"/>
      <c r="TTW40" s="112"/>
      <c r="TTX40" s="112"/>
      <c r="TTY40" s="112"/>
      <c r="TTZ40" s="112"/>
      <c r="TUA40" s="112"/>
      <c r="TUB40" s="112"/>
      <c r="TUC40" s="112"/>
      <c r="TUD40" s="112"/>
      <c r="TUE40" s="112"/>
      <c r="TUF40" s="112"/>
      <c r="TUG40" s="112"/>
      <c r="TUH40" s="112"/>
      <c r="TUI40" s="112"/>
      <c r="TUJ40" s="112"/>
      <c r="TUK40" s="112"/>
      <c r="TUL40" s="112"/>
      <c r="TUM40" s="112"/>
      <c r="TUN40" s="112"/>
      <c r="TUO40" s="112"/>
      <c r="TUP40" s="112"/>
      <c r="TUQ40" s="112"/>
      <c r="TUR40" s="112"/>
      <c r="TUS40" s="112"/>
      <c r="TUT40" s="112"/>
      <c r="TUU40" s="112"/>
      <c r="TUV40" s="112"/>
      <c r="TUW40" s="112"/>
      <c r="TUX40" s="112"/>
      <c r="TUY40" s="112"/>
      <c r="TUZ40" s="112"/>
      <c r="TVA40" s="112"/>
      <c r="TVB40" s="112"/>
      <c r="TVC40" s="112"/>
      <c r="TVD40" s="112"/>
      <c r="TVE40" s="112"/>
      <c r="TVF40" s="112"/>
      <c r="TVG40" s="112"/>
      <c r="TVH40" s="112"/>
      <c r="TVI40" s="112"/>
      <c r="TVJ40" s="112"/>
      <c r="TVK40" s="112"/>
      <c r="TVL40" s="112"/>
      <c r="TVM40" s="112"/>
      <c r="TVN40" s="112"/>
      <c r="TVO40" s="112"/>
      <c r="TVP40" s="112"/>
      <c r="TVQ40" s="112"/>
      <c r="TVR40" s="112"/>
      <c r="TVS40" s="112"/>
      <c r="TVT40" s="112"/>
      <c r="TVU40" s="112"/>
      <c r="TVV40" s="112"/>
      <c r="TVW40" s="112"/>
      <c r="TVX40" s="112"/>
      <c r="TVY40" s="112"/>
      <c r="TVZ40" s="112"/>
      <c r="TWA40" s="112"/>
      <c r="TWB40" s="112"/>
      <c r="TWC40" s="112"/>
      <c r="TWD40" s="112"/>
      <c r="TWE40" s="112"/>
      <c r="TWF40" s="112"/>
      <c r="TWG40" s="112"/>
      <c r="TWH40" s="112"/>
      <c r="TWI40" s="112"/>
      <c r="TWJ40" s="112"/>
      <c r="TWK40" s="112"/>
      <c r="TWL40" s="112"/>
      <c r="TWM40" s="112"/>
      <c r="TWN40" s="112"/>
      <c r="TWO40" s="112"/>
      <c r="TWP40" s="112"/>
      <c r="TWQ40" s="112"/>
      <c r="TWR40" s="112"/>
      <c r="TWS40" s="112"/>
      <c r="TWT40" s="112"/>
      <c r="TWU40" s="112"/>
      <c r="TWV40" s="112"/>
      <c r="TWW40" s="112"/>
      <c r="TWX40" s="112"/>
      <c r="TWY40" s="112"/>
      <c r="TWZ40" s="112"/>
      <c r="TXA40" s="112"/>
      <c r="TXB40" s="112"/>
      <c r="TXC40" s="112"/>
      <c r="TXD40" s="112"/>
      <c r="TXE40" s="112"/>
      <c r="TXF40" s="112"/>
      <c r="TXG40" s="112"/>
      <c r="TXH40" s="112"/>
      <c r="TXI40" s="112"/>
      <c r="TXJ40" s="112"/>
      <c r="TXK40" s="112"/>
      <c r="TXL40" s="112"/>
      <c r="TXM40" s="112"/>
      <c r="TXN40" s="112"/>
      <c r="TXO40" s="112"/>
      <c r="TXP40" s="112"/>
      <c r="TXQ40" s="112"/>
      <c r="TXR40" s="112"/>
      <c r="TXS40" s="112"/>
      <c r="TXT40" s="112"/>
      <c r="TXU40" s="112"/>
      <c r="TXV40" s="112"/>
      <c r="TXW40" s="112"/>
      <c r="TXX40" s="112"/>
      <c r="TXY40" s="112"/>
      <c r="TXZ40" s="112"/>
      <c r="TYA40" s="112"/>
      <c r="TYB40" s="112"/>
      <c r="TYC40" s="112"/>
      <c r="TYD40" s="112"/>
      <c r="TYE40" s="112"/>
      <c r="TYF40" s="112"/>
      <c r="TYG40" s="112"/>
      <c r="TYH40" s="112"/>
      <c r="TYI40" s="112"/>
      <c r="TYJ40" s="112"/>
      <c r="TYK40" s="112"/>
      <c r="TYL40" s="112"/>
      <c r="TYM40" s="112"/>
      <c r="TYN40" s="112"/>
      <c r="TYO40" s="112"/>
      <c r="TYP40" s="112"/>
      <c r="TYQ40" s="112"/>
      <c r="TYR40" s="112"/>
      <c r="TYS40" s="112"/>
      <c r="TYT40" s="112"/>
      <c r="TYU40" s="112"/>
      <c r="TYV40" s="112"/>
      <c r="TYW40" s="112"/>
      <c r="TYX40" s="112"/>
      <c r="TYY40" s="112"/>
      <c r="TYZ40" s="112"/>
      <c r="TZA40" s="112"/>
      <c r="TZB40" s="112"/>
      <c r="TZC40" s="112"/>
      <c r="TZD40" s="112"/>
      <c r="TZE40" s="112"/>
      <c r="TZF40" s="112"/>
      <c r="TZG40" s="112"/>
      <c r="TZH40" s="112"/>
      <c r="TZI40" s="112"/>
      <c r="TZJ40" s="112"/>
      <c r="TZK40" s="112"/>
      <c r="TZL40" s="112"/>
      <c r="TZM40" s="112"/>
      <c r="TZN40" s="112"/>
      <c r="TZO40" s="112"/>
      <c r="TZP40" s="112"/>
      <c r="TZQ40" s="112"/>
      <c r="TZR40" s="112"/>
      <c r="TZS40" s="112"/>
      <c r="TZT40" s="112"/>
      <c r="TZU40" s="112"/>
      <c r="TZV40" s="112"/>
      <c r="TZW40" s="112"/>
      <c r="TZX40" s="112"/>
      <c r="TZY40" s="112"/>
      <c r="TZZ40" s="112"/>
      <c r="UAA40" s="112"/>
      <c r="UAB40" s="112"/>
      <c r="UAC40" s="112"/>
      <c r="UAD40" s="112"/>
      <c r="UAE40" s="112"/>
      <c r="UAF40" s="112"/>
      <c r="UAG40" s="112"/>
      <c r="UAH40" s="112"/>
      <c r="UAI40" s="112"/>
      <c r="UAJ40" s="112"/>
      <c r="UAK40" s="112"/>
      <c r="UAL40" s="112"/>
      <c r="UAM40" s="112"/>
      <c r="UAN40" s="112"/>
      <c r="UAO40" s="112"/>
      <c r="UAP40" s="112"/>
      <c r="UAQ40" s="112"/>
      <c r="UAR40" s="112"/>
      <c r="UAS40" s="112"/>
      <c r="UAT40" s="112"/>
      <c r="UAU40" s="112"/>
      <c r="UAV40" s="112"/>
      <c r="UAW40" s="112"/>
      <c r="UAX40" s="112"/>
      <c r="UAY40" s="112"/>
      <c r="UAZ40" s="112"/>
      <c r="UBA40" s="112"/>
      <c r="UBB40" s="112"/>
      <c r="UBC40" s="112"/>
      <c r="UBD40" s="112"/>
      <c r="UBE40" s="112"/>
      <c r="UBF40" s="112"/>
      <c r="UBG40" s="112"/>
      <c r="UBH40" s="112"/>
      <c r="UBI40" s="112"/>
      <c r="UBJ40" s="112"/>
      <c r="UBK40" s="112"/>
      <c r="UBL40" s="112"/>
      <c r="UBM40" s="112"/>
      <c r="UBN40" s="112"/>
      <c r="UBO40" s="112"/>
      <c r="UBP40" s="112"/>
      <c r="UBQ40" s="112"/>
      <c r="UBR40" s="112"/>
      <c r="UBS40" s="112"/>
      <c r="UBT40" s="112"/>
      <c r="UBU40" s="112"/>
      <c r="UBV40" s="112"/>
      <c r="UBW40" s="112"/>
      <c r="UBX40" s="112"/>
      <c r="UBY40" s="112"/>
      <c r="UBZ40" s="112"/>
      <c r="UCA40" s="112"/>
      <c r="UCB40" s="112"/>
      <c r="UCC40" s="112"/>
      <c r="UCD40" s="112"/>
      <c r="UCE40" s="112"/>
      <c r="UCF40" s="112"/>
      <c r="UCG40" s="112"/>
      <c r="UCH40" s="112"/>
      <c r="UCI40" s="112"/>
      <c r="UCJ40" s="112"/>
      <c r="UCK40" s="112"/>
      <c r="UCL40" s="112"/>
      <c r="UCM40" s="112"/>
      <c r="UCN40" s="112"/>
      <c r="UCO40" s="112"/>
      <c r="UCP40" s="112"/>
      <c r="UCQ40" s="112"/>
      <c r="UCR40" s="112"/>
      <c r="UCS40" s="112"/>
      <c r="UCT40" s="112"/>
      <c r="UCU40" s="112"/>
      <c r="UCV40" s="112"/>
      <c r="UCW40" s="112"/>
      <c r="UCX40" s="112"/>
      <c r="UCY40" s="112"/>
      <c r="UCZ40" s="112"/>
      <c r="UDA40" s="112"/>
      <c r="UDB40" s="112"/>
      <c r="UDC40" s="112"/>
      <c r="UDD40" s="112"/>
      <c r="UDE40" s="112"/>
      <c r="UDF40" s="112"/>
      <c r="UDG40" s="112"/>
      <c r="UDH40" s="112"/>
      <c r="UDI40" s="112"/>
      <c r="UDJ40" s="112"/>
      <c r="UDK40" s="112"/>
      <c r="UDL40" s="112"/>
      <c r="UDM40" s="112"/>
      <c r="UDN40" s="112"/>
      <c r="UDO40" s="112"/>
      <c r="UDP40" s="112"/>
      <c r="UDQ40" s="112"/>
      <c r="UDR40" s="112"/>
      <c r="UDS40" s="112"/>
      <c r="UDT40" s="112"/>
      <c r="UDU40" s="112"/>
      <c r="UDV40" s="112"/>
      <c r="UDW40" s="112"/>
      <c r="UDX40" s="112"/>
      <c r="UDY40" s="112"/>
      <c r="UDZ40" s="112"/>
      <c r="UEA40" s="112"/>
      <c r="UEB40" s="112"/>
      <c r="UEC40" s="112"/>
      <c r="UED40" s="112"/>
      <c r="UEE40" s="112"/>
      <c r="UEF40" s="112"/>
      <c r="UEG40" s="112"/>
      <c r="UEH40" s="112"/>
      <c r="UEI40" s="112"/>
      <c r="UEJ40" s="112"/>
      <c r="UEK40" s="112"/>
      <c r="UEL40" s="112"/>
      <c r="UEM40" s="112"/>
      <c r="UEN40" s="112"/>
      <c r="UEO40" s="112"/>
      <c r="UEP40" s="112"/>
      <c r="UEQ40" s="112"/>
      <c r="UER40" s="112"/>
      <c r="UES40" s="112"/>
      <c r="UET40" s="112"/>
      <c r="UEU40" s="112"/>
      <c r="UEV40" s="112"/>
      <c r="UEW40" s="112"/>
      <c r="UEX40" s="112"/>
      <c r="UEY40" s="112"/>
      <c r="UEZ40" s="112"/>
      <c r="UFA40" s="112"/>
      <c r="UFB40" s="112"/>
      <c r="UFC40" s="112"/>
      <c r="UFD40" s="112"/>
      <c r="UFE40" s="112"/>
      <c r="UFF40" s="112"/>
      <c r="UFG40" s="112"/>
      <c r="UFH40" s="112"/>
      <c r="UFI40" s="112"/>
      <c r="UFJ40" s="112"/>
      <c r="UFK40" s="112"/>
      <c r="UFL40" s="112"/>
      <c r="UFM40" s="112"/>
      <c r="UFN40" s="112"/>
      <c r="UFO40" s="112"/>
      <c r="UFP40" s="112"/>
      <c r="UFQ40" s="112"/>
      <c r="UFR40" s="112"/>
      <c r="UFS40" s="112"/>
      <c r="UFT40" s="112"/>
      <c r="UFU40" s="112"/>
      <c r="UFV40" s="112"/>
      <c r="UFW40" s="112"/>
      <c r="UFX40" s="112"/>
      <c r="UFY40" s="112"/>
      <c r="UFZ40" s="112"/>
      <c r="UGA40" s="112"/>
      <c r="UGB40" s="112"/>
      <c r="UGC40" s="112"/>
      <c r="UGD40" s="112"/>
      <c r="UGE40" s="112"/>
      <c r="UGF40" s="112"/>
      <c r="UGG40" s="112"/>
      <c r="UGH40" s="112"/>
      <c r="UGI40" s="112"/>
      <c r="UGJ40" s="112"/>
      <c r="UGK40" s="112"/>
      <c r="UGL40" s="112"/>
      <c r="UGM40" s="112"/>
      <c r="UGN40" s="112"/>
      <c r="UGO40" s="112"/>
      <c r="UGP40" s="112"/>
      <c r="UGQ40" s="112"/>
      <c r="UGR40" s="112"/>
      <c r="UGS40" s="112"/>
      <c r="UGT40" s="112"/>
      <c r="UGU40" s="112"/>
      <c r="UGV40" s="112"/>
      <c r="UGW40" s="112"/>
      <c r="UGX40" s="112"/>
      <c r="UGY40" s="112"/>
      <c r="UGZ40" s="112"/>
      <c r="UHA40" s="112"/>
      <c r="UHB40" s="112"/>
      <c r="UHC40" s="112"/>
      <c r="UHD40" s="112"/>
      <c r="UHE40" s="112"/>
      <c r="UHF40" s="112"/>
      <c r="UHG40" s="112"/>
      <c r="UHH40" s="112"/>
      <c r="UHI40" s="112"/>
      <c r="UHJ40" s="112"/>
      <c r="UHK40" s="112"/>
      <c r="UHL40" s="112"/>
      <c r="UHM40" s="112"/>
      <c r="UHN40" s="112"/>
      <c r="UHO40" s="112"/>
      <c r="UHP40" s="112"/>
      <c r="UHQ40" s="112"/>
      <c r="UHR40" s="112"/>
      <c r="UHS40" s="112"/>
      <c r="UHT40" s="112"/>
      <c r="UHU40" s="112"/>
      <c r="UHV40" s="112"/>
      <c r="UHW40" s="112"/>
      <c r="UHX40" s="112"/>
      <c r="UHY40" s="112"/>
      <c r="UHZ40" s="112"/>
      <c r="UIA40" s="112"/>
      <c r="UIB40" s="112"/>
      <c r="UIC40" s="112"/>
      <c r="UID40" s="112"/>
      <c r="UIE40" s="112"/>
      <c r="UIF40" s="112"/>
      <c r="UIG40" s="112"/>
      <c r="UIH40" s="112"/>
      <c r="UII40" s="112"/>
      <c r="UIJ40" s="112"/>
      <c r="UIK40" s="112"/>
      <c r="UIL40" s="112"/>
      <c r="UIM40" s="112"/>
      <c r="UIN40" s="112"/>
      <c r="UIO40" s="112"/>
      <c r="UIP40" s="112"/>
      <c r="UIQ40" s="112"/>
      <c r="UIR40" s="112"/>
      <c r="UIS40" s="112"/>
      <c r="UIT40" s="112"/>
      <c r="UIU40" s="112"/>
      <c r="UIV40" s="112"/>
      <c r="UIW40" s="112"/>
      <c r="UIX40" s="112"/>
      <c r="UIY40" s="112"/>
      <c r="UIZ40" s="112"/>
      <c r="UJA40" s="112"/>
      <c r="UJB40" s="112"/>
      <c r="UJC40" s="112"/>
      <c r="UJD40" s="112"/>
      <c r="UJE40" s="112"/>
      <c r="UJF40" s="112"/>
      <c r="UJG40" s="112"/>
      <c r="UJH40" s="112"/>
      <c r="UJI40" s="112"/>
      <c r="UJJ40" s="112"/>
      <c r="UJK40" s="112"/>
      <c r="UJL40" s="112"/>
      <c r="UJM40" s="112"/>
      <c r="UJN40" s="112"/>
      <c r="UJO40" s="112"/>
      <c r="UJP40" s="112"/>
      <c r="UJQ40" s="112"/>
      <c r="UJR40" s="112"/>
      <c r="UJS40" s="112"/>
      <c r="UJT40" s="112"/>
      <c r="UJU40" s="112"/>
      <c r="UJV40" s="112"/>
      <c r="UJW40" s="112"/>
      <c r="UJX40" s="112"/>
      <c r="UJY40" s="112"/>
      <c r="UJZ40" s="112"/>
      <c r="UKA40" s="112"/>
      <c r="UKB40" s="112"/>
      <c r="UKC40" s="112"/>
      <c r="UKD40" s="112"/>
      <c r="UKE40" s="112"/>
      <c r="UKF40" s="112"/>
      <c r="UKG40" s="112"/>
      <c r="UKH40" s="112"/>
      <c r="UKI40" s="112"/>
      <c r="UKJ40" s="112"/>
      <c r="UKK40" s="112"/>
      <c r="UKL40" s="112"/>
      <c r="UKM40" s="112"/>
      <c r="UKN40" s="112"/>
      <c r="UKO40" s="112"/>
      <c r="UKP40" s="112"/>
      <c r="UKQ40" s="112"/>
      <c r="UKR40" s="112"/>
      <c r="UKS40" s="112"/>
      <c r="UKT40" s="112"/>
      <c r="UKU40" s="112"/>
      <c r="UKV40" s="112"/>
      <c r="UKW40" s="112"/>
      <c r="UKX40" s="112"/>
      <c r="UKY40" s="112"/>
      <c r="UKZ40" s="112"/>
      <c r="ULA40" s="112"/>
      <c r="ULB40" s="112"/>
      <c r="ULC40" s="112"/>
      <c r="ULD40" s="112"/>
      <c r="ULE40" s="112"/>
      <c r="ULF40" s="112"/>
      <c r="ULG40" s="112"/>
      <c r="ULH40" s="112"/>
      <c r="ULI40" s="112"/>
      <c r="ULJ40" s="112"/>
      <c r="ULK40" s="112"/>
      <c r="ULL40" s="112"/>
      <c r="ULM40" s="112"/>
      <c r="ULN40" s="112"/>
      <c r="ULO40" s="112"/>
      <c r="ULP40" s="112"/>
      <c r="ULQ40" s="112"/>
      <c r="ULR40" s="112"/>
      <c r="ULS40" s="112"/>
      <c r="ULT40" s="112"/>
      <c r="ULU40" s="112"/>
      <c r="ULV40" s="112"/>
      <c r="ULW40" s="112"/>
      <c r="ULX40" s="112"/>
      <c r="ULY40" s="112"/>
      <c r="ULZ40" s="112"/>
      <c r="UMA40" s="112"/>
      <c r="UMB40" s="112"/>
      <c r="UMC40" s="112"/>
      <c r="UMD40" s="112"/>
      <c r="UME40" s="112"/>
      <c r="UMF40" s="112"/>
      <c r="UMG40" s="112"/>
      <c r="UMH40" s="112"/>
      <c r="UMI40" s="112"/>
      <c r="UMJ40" s="112"/>
      <c r="UMK40" s="112"/>
      <c r="UML40" s="112"/>
      <c r="UMM40" s="112"/>
      <c r="UMN40" s="112"/>
      <c r="UMO40" s="112"/>
      <c r="UMP40" s="112"/>
      <c r="UMQ40" s="112"/>
      <c r="UMR40" s="112"/>
      <c r="UMS40" s="112"/>
      <c r="UMT40" s="112"/>
      <c r="UMU40" s="112"/>
      <c r="UMV40" s="112"/>
      <c r="UMW40" s="112"/>
      <c r="UMX40" s="112"/>
      <c r="UMY40" s="112"/>
      <c r="UMZ40" s="112"/>
      <c r="UNA40" s="112"/>
      <c r="UNB40" s="112"/>
      <c r="UNC40" s="112"/>
      <c r="UND40" s="112"/>
      <c r="UNE40" s="112"/>
      <c r="UNF40" s="112"/>
      <c r="UNG40" s="112"/>
      <c r="UNH40" s="112"/>
      <c r="UNI40" s="112"/>
      <c r="UNJ40" s="112"/>
      <c r="UNK40" s="112"/>
      <c r="UNL40" s="112"/>
      <c r="UNM40" s="112"/>
      <c r="UNN40" s="112"/>
      <c r="UNO40" s="112"/>
      <c r="UNP40" s="112"/>
      <c r="UNQ40" s="112"/>
      <c r="UNR40" s="112"/>
      <c r="UNS40" s="112"/>
      <c r="UNT40" s="112"/>
      <c r="UNU40" s="112"/>
      <c r="UNV40" s="112"/>
      <c r="UNW40" s="112"/>
      <c r="UNX40" s="112"/>
      <c r="UNY40" s="112"/>
      <c r="UNZ40" s="112"/>
      <c r="UOA40" s="112"/>
      <c r="UOB40" s="112"/>
      <c r="UOC40" s="112"/>
      <c r="UOD40" s="112"/>
      <c r="UOE40" s="112"/>
      <c r="UOF40" s="112"/>
      <c r="UOG40" s="112"/>
      <c r="UOH40" s="112"/>
      <c r="UOI40" s="112"/>
      <c r="UOJ40" s="112"/>
      <c r="UOK40" s="112"/>
      <c r="UOL40" s="112"/>
      <c r="UOM40" s="112"/>
      <c r="UON40" s="112"/>
      <c r="UOO40" s="112"/>
      <c r="UOP40" s="112"/>
      <c r="UOQ40" s="112"/>
      <c r="UOR40" s="112"/>
      <c r="UOS40" s="112"/>
      <c r="UOT40" s="112"/>
      <c r="UOU40" s="112"/>
      <c r="UOV40" s="112"/>
      <c r="UOW40" s="112"/>
      <c r="UOX40" s="112"/>
      <c r="UOY40" s="112"/>
      <c r="UOZ40" s="112"/>
      <c r="UPA40" s="112"/>
      <c r="UPB40" s="112"/>
      <c r="UPC40" s="112"/>
      <c r="UPD40" s="112"/>
      <c r="UPE40" s="112"/>
      <c r="UPF40" s="112"/>
      <c r="UPG40" s="112"/>
      <c r="UPH40" s="112"/>
      <c r="UPI40" s="112"/>
      <c r="UPJ40" s="112"/>
      <c r="UPK40" s="112"/>
      <c r="UPL40" s="112"/>
      <c r="UPM40" s="112"/>
      <c r="UPN40" s="112"/>
      <c r="UPO40" s="112"/>
      <c r="UPP40" s="112"/>
      <c r="UPQ40" s="112"/>
      <c r="UPR40" s="112"/>
      <c r="UPS40" s="112"/>
      <c r="UPT40" s="112"/>
      <c r="UPU40" s="112"/>
      <c r="UPV40" s="112"/>
      <c r="UPW40" s="112"/>
      <c r="UPX40" s="112"/>
      <c r="UPY40" s="112"/>
      <c r="UPZ40" s="112"/>
      <c r="UQA40" s="112"/>
      <c r="UQB40" s="112"/>
      <c r="UQC40" s="112"/>
      <c r="UQD40" s="112"/>
      <c r="UQE40" s="112"/>
      <c r="UQF40" s="112"/>
      <c r="UQG40" s="112"/>
      <c r="UQH40" s="112"/>
      <c r="UQI40" s="112"/>
      <c r="UQJ40" s="112"/>
      <c r="UQK40" s="112"/>
      <c r="UQL40" s="112"/>
      <c r="UQM40" s="112"/>
      <c r="UQN40" s="112"/>
      <c r="UQO40" s="112"/>
      <c r="UQP40" s="112"/>
      <c r="UQQ40" s="112"/>
      <c r="UQR40" s="112"/>
      <c r="UQS40" s="112"/>
      <c r="UQT40" s="112"/>
      <c r="UQU40" s="112"/>
      <c r="UQV40" s="112"/>
      <c r="UQW40" s="112"/>
      <c r="UQX40" s="112"/>
      <c r="UQY40" s="112"/>
      <c r="UQZ40" s="112"/>
      <c r="URA40" s="112"/>
      <c r="URB40" s="112"/>
      <c r="URC40" s="112"/>
      <c r="URD40" s="112"/>
      <c r="URE40" s="112"/>
      <c r="URF40" s="112"/>
      <c r="URG40" s="112"/>
      <c r="URH40" s="112"/>
      <c r="URI40" s="112"/>
      <c r="URJ40" s="112"/>
      <c r="URK40" s="112"/>
      <c r="URL40" s="112"/>
      <c r="URM40" s="112"/>
      <c r="URN40" s="112"/>
      <c r="URO40" s="112"/>
      <c r="URP40" s="112"/>
      <c r="URQ40" s="112"/>
      <c r="URR40" s="112"/>
      <c r="URS40" s="112"/>
      <c r="URT40" s="112"/>
      <c r="URU40" s="112"/>
      <c r="URV40" s="112"/>
      <c r="URW40" s="112"/>
      <c r="URX40" s="112"/>
      <c r="URY40" s="112"/>
      <c r="URZ40" s="112"/>
      <c r="USA40" s="112"/>
      <c r="USB40" s="112"/>
      <c r="USC40" s="112"/>
      <c r="USD40" s="112"/>
      <c r="USE40" s="112"/>
      <c r="USF40" s="112"/>
      <c r="USG40" s="112"/>
      <c r="USH40" s="112"/>
      <c r="USI40" s="112"/>
      <c r="USJ40" s="112"/>
      <c r="USK40" s="112"/>
      <c r="USL40" s="112"/>
      <c r="USM40" s="112"/>
      <c r="USN40" s="112"/>
      <c r="USO40" s="112"/>
      <c r="USP40" s="112"/>
      <c r="USQ40" s="112"/>
      <c r="USR40" s="112"/>
      <c r="USS40" s="112"/>
      <c r="UST40" s="112"/>
      <c r="USU40" s="112"/>
      <c r="USV40" s="112"/>
      <c r="USW40" s="112"/>
      <c r="USX40" s="112"/>
      <c r="USY40" s="112"/>
      <c r="USZ40" s="112"/>
      <c r="UTA40" s="112"/>
      <c r="UTB40" s="112"/>
      <c r="UTC40" s="112"/>
      <c r="UTD40" s="112"/>
      <c r="UTE40" s="112"/>
      <c r="UTF40" s="112"/>
      <c r="UTG40" s="112"/>
      <c r="UTH40" s="112"/>
      <c r="UTI40" s="112"/>
      <c r="UTJ40" s="112"/>
      <c r="UTK40" s="112"/>
      <c r="UTL40" s="112"/>
      <c r="UTM40" s="112"/>
      <c r="UTN40" s="112"/>
      <c r="UTO40" s="112"/>
      <c r="UTP40" s="112"/>
      <c r="UTQ40" s="112"/>
      <c r="UTR40" s="112"/>
      <c r="UTS40" s="112"/>
      <c r="UTT40" s="112"/>
      <c r="UTU40" s="112"/>
      <c r="UTV40" s="112"/>
      <c r="UTW40" s="112"/>
      <c r="UTX40" s="112"/>
      <c r="UTY40" s="112"/>
      <c r="UTZ40" s="112"/>
      <c r="UUA40" s="112"/>
      <c r="UUB40" s="112"/>
      <c r="UUC40" s="112"/>
      <c r="UUD40" s="112"/>
      <c r="UUE40" s="112"/>
      <c r="UUF40" s="112"/>
      <c r="UUG40" s="112"/>
      <c r="UUH40" s="112"/>
      <c r="UUI40" s="112"/>
      <c r="UUJ40" s="112"/>
      <c r="UUK40" s="112"/>
      <c r="UUL40" s="112"/>
      <c r="UUM40" s="112"/>
      <c r="UUN40" s="112"/>
      <c r="UUO40" s="112"/>
      <c r="UUP40" s="112"/>
      <c r="UUQ40" s="112"/>
      <c r="UUR40" s="112"/>
      <c r="UUS40" s="112"/>
      <c r="UUT40" s="112"/>
      <c r="UUU40" s="112"/>
      <c r="UUV40" s="112"/>
      <c r="UUW40" s="112"/>
      <c r="UUX40" s="112"/>
      <c r="UUY40" s="112"/>
      <c r="UUZ40" s="112"/>
      <c r="UVA40" s="112"/>
      <c r="UVB40" s="112"/>
      <c r="UVC40" s="112"/>
      <c r="UVD40" s="112"/>
      <c r="UVE40" s="112"/>
      <c r="UVF40" s="112"/>
      <c r="UVG40" s="112"/>
      <c r="UVH40" s="112"/>
      <c r="UVI40" s="112"/>
      <c r="UVJ40" s="112"/>
      <c r="UVK40" s="112"/>
      <c r="UVL40" s="112"/>
      <c r="UVM40" s="112"/>
      <c r="UVN40" s="112"/>
      <c r="UVO40" s="112"/>
      <c r="UVP40" s="112"/>
      <c r="UVQ40" s="112"/>
      <c r="UVR40" s="112"/>
      <c r="UVS40" s="112"/>
      <c r="UVT40" s="112"/>
      <c r="UVU40" s="112"/>
      <c r="UVV40" s="112"/>
      <c r="UVW40" s="112"/>
      <c r="UVX40" s="112"/>
      <c r="UVY40" s="112"/>
      <c r="UVZ40" s="112"/>
      <c r="UWA40" s="112"/>
      <c r="UWB40" s="112"/>
      <c r="UWC40" s="112"/>
      <c r="UWD40" s="112"/>
      <c r="UWE40" s="112"/>
      <c r="UWF40" s="112"/>
      <c r="UWG40" s="112"/>
      <c r="UWH40" s="112"/>
      <c r="UWI40" s="112"/>
      <c r="UWJ40" s="112"/>
      <c r="UWK40" s="112"/>
      <c r="UWL40" s="112"/>
      <c r="UWM40" s="112"/>
      <c r="UWN40" s="112"/>
      <c r="UWO40" s="112"/>
      <c r="UWP40" s="112"/>
      <c r="UWQ40" s="112"/>
      <c r="UWR40" s="112"/>
      <c r="UWS40" s="112"/>
      <c r="UWT40" s="112"/>
      <c r="UWU40" s="112"/>
      <c r="UWV40" s="112"/>
      <c r="UWW40" s="112"/>
      <c r="UWX40" s="112"/>
      <c r="UWY40" s="112"/>
      <c r="UWZ40" s="112"/>
      <c r="UXA40" s="112"/>
      <c r="UXB40" s="112"/>
      <c r="UXC40" s="112"/>
      <c r="UXD40" s="112"/>
      <c r="UXE40" s="112"/>
      <c r="UXF40" s="112"/>
      <c r="UXG40" s="112"/>
      <c r="UXH40" s="112"/>
      <c r="UXI40" s="112"/>
      <c r="UXJ40" s="112"/>
      <c r="UXK40" s="112"/>
      <c r="UXL40" s="112"/>
      <c r="UXM40" s="112"/>
      <c r="UXN40" s="112"/>
      <c r="UXO40" s="112"/>
      <c r="UXP40" s="112"/>
      <c r="UXQ40" s="112"/>
      <c r="UXR40" s="112"/>
      <c r="UXS40" s="112"/>
      <c r="UXT40" s="112"/>
      <c r="UXU40" s="112"/>
      <c r="UXV40" s="112"/>
      <c r="UXW40" s="112"/>
      <c r="UXX40" s="112"/>
      <c r="UXY40" s="112"/>
      <c r="UXZ40" s="112"/>
      <c r="UYA40" s="112"/>
      <c r="UYB40" s="112"/>
      <c r="UYC40" s="112"/>
      <c r="UYD40" s="112"/>
      <c r="UYE40" s="112"/>
      <c r="UYF40" s="112"/>
      <c r="UYG40" s="112"/>
      <c r="UYH40" s="112"/>
      <c r="UYI40" s="112"/>
      <c r="UYJ40" s="112"/>
      <c r="UYK40" s="112"/>
      <c r="UYL40" s="112"/>
      <c r="UYM40" s="112"/>
      <c r="UYN40" s="112"/>
      <c r="UYO40" s="112"/>
      <c r="UYP40" s="112"/>
      <c r="UYQ40" s="112"/>
      <c r="UYR40" s="112"/>
      <c r="UYS40" s="112"/>
      <c r="UYT40" s="112"/>
      <c r="UYU40" s="112"/>
      <c r="UYV40" s="112"/>
      <c r="UYW40" s="112"/>
      <c r="UYX40" s="112"/>
      <c r="UYY40" s="112"/>
      <c r="UYZ40" s="112"/>
      <c r="UZA40" s="112"/>
      <c r="UZB40" s="112"/>
      <c r="UZC40" s="112"/>
      <c r="UZD40" s="112"/>
      <c r="UZE40" s="112"/>
      <c r="UZF40" s="112"/>
      <c r="UZG40" s="112"/>
      <c r="UZH40" s="112"/>
      <c r="UZI40" s="112"/>
      <c r="UZJ40" s="112"/>
      <c r="UZK40" s="112"/>
      <c r="UZL40" s="112"/>
      <c r="UZM40" s="112"/>
      <c r="UZN40" s="112"/>
      <c r="UZO40" s="112"/>
      <c r="UZP40" s="112"/>
      <c r="UZQ40" s="112"/>
      <c r="UZR40" s="112"/>
      <c r="UZS40" s="112"/>
      <c r="UZT40" s="112"/>
      <c r="UZU40" s="112"/>
      <c r="UZV40" s="112"/>
      <c r="UZW40" s="112"/>
      <c r="UZX40" s="112"/>
      <c r="UZY40" s="112"/>
      <c r="UZZ40" s="112"/>
      <c r="VAA40" s="112"/>
      <c r="VAB40" s="112"/>
      <c r="VAC40" s="112"/>
      <c r="VAD40" s="112"/>
      <c r="VAE40" s="112"/>
      <c r="VAF40" s="112"/>
      <c r="VAG40" s="112"/>
      <c r="VAH40" s="112"/>
      <c r="VAI40" s="112"/>
      <c r="VAJ40" s="112"/>
      <c r="VAK40" s="112"/>
      <c r="VAL40" s="112"/>
      <c r="VAM40" s="112"/>
      <c r="VAN40" s="112"/>
      <c r="VAO40" s="112"/>
      <c r="VAP40" s="112"/>
      <c r="VAQ40" s="112"/>
      <c r="VAR40" s="112"/>
      <c r="VAS40" s="112"/>
      <c r="VAT40" s="112"/>
      <c r="VAU40" s="112"/>
      <c r="VAV40" s="112"/>
      <c r="VAW40" s="112"/>
      <c r="VAX40" s="112"/>
      <c r="VAY40" s="112"/>
      <c r="VAZ40" s="112"/>
      <c r="VBA40" s="112"/>
      <c r="VBB40" s="112"/>
      <c r="VBC40" s="112"/>
      <c r="VBD40" s="112"/>
      <c r="VBE40" s="112"/>
      <c r="VBF40" s="112"/>
      <c r="VBG40" s="112"/>
      <c r="VBH40" s="112"/>
      <c r="VBI40" s="112"/>
      <c r="VBJ40" s="112"/>
      <c r="VBK40" s="112"/>
      <c r="VBL40" s="112"/>
      <c r="VBM40" s="112"/>
      <c r="VBN40" s="112"/>
      <c r="VBO40" s="112"/>
      <c r="VBP40" s="112"/>
      <c r="VBQ40" s="112"/>
      <c r="VBR40" s="112"/>
      <c r="VBS40" s="112"/>
      <c r="VBT40" s="112"/>
      <c r="VBU40" s="112"/>
      <c r="VBV40" s="112"/>
      <c r="VBW40" s="112"/>
      <c r="VBX40" s="112"/>
      <c r="VBY40" s="112"/>
      <c r="VBZ40" s="112"/>
      <c r="VCA40" s="112"/>
      <c r="VCB40" s="112"/>
      <c r="VCC40" s="112"/>
      <c r="VCD40" s="112"/>
      <c r="VCE40" s="112"/>
      <c r="VCF40" s="112"/>
      <c r="VCG40" s="112"/>
      <c r="VCH40" s="112"/>
      <c r="VCI40" s="112"/>
      <c r="VCJ40" s="112"/>
      <c r="VCK40" s="112"/>
      <c r="VCL40" s="112"/>
      <c r="VCM40" s="112"/>
      <c r="VCN40" s="112"/>
      <c r="VCO40" s="112"/>
      <c r="VCP40" s="112"/>
      <c r="VCQ40" s="112"/>
      <c r="VCR40" s="112"/>
      <c r="VCS40" s="112"/>
      <c r="VCT40" s="112"/>
      <c r="VCU40" s="112"/>
      <c r="VCV40" s="112"/>
      <c r="VCW40" s="112"/>
      <c r="VCX40" s="112"/>
      <c r="VCY40" s="112"/>
      <c r="VCZ40" s="112"/>
      <c r="VDA40" s="112"/>
      <c r="VDB40" s="112"/>
      <c r="VDC40" s="112"/>
      <c r="VDD40" s="112"/>
      <c r="VDE40" s="112"/>
      <c r="VDF40" s="112"/>
      <c r="VDG40" s="112"/>
      <c r="VDH40" s="112"/>
      <c r="VDI40" s="112"/>
      <c r="VDJ40" s="112"/>
      <c r="VDK40" s="112"/>
      <c r="VDL40" s="112"/>
      <c r="VDM40" s="112"/>
      <c r="VDN40" s="112"/>
      <c r="VDO40" s="112"/>
      <c r="VDP40" s="112"/>
      <c r="VDQ40" s="112"/>
      <c r="VDR40" s="112"/>
      <c r="VDS40" s="112"/>
      <c r="VDT40" s="112"/>
      <c r="VDU40" s="112"/>
      <c r="VDV40" s="112"/>
      <c r="VDW40" s="112"/>
      <c r="VDX40" s="112"/>
      <c r="VDY40" s="112"/>
      <c r="VDZ40" s="112"/>
      <c r="VEA40" s="112"/>
      <c r="VEB40" s="112"/>
      <c r="VEC40" s="112"/>
      <c r="VED40" s="112"/>
      <c r="VEE40" s="112"/>
      <c r="VEF40" s="112"/>
      <c r="VEG40" s="112"/>
      <c r="VEH40" s="112"/>
      <c r="VEI40" s="112"/>
      <c r="VEJ40" s="112"/>
      <c r="VEK40" s="112"/>
      <c r="VEL40" s="112"/>
      <c r="VEM40" s="112"/>
      <c r="VEN40" s="112"/>
      <c r="VEO40" s="112"/>
      <c r="VEP40" s="112"/>
      <c r="VEQ40" s="112"/>
      <c r="VER40" s="112"/>
      <c r="VES40" s="112"/>
      <c r="VET40" s="112"/>
      <c r="VEU40" s="112"/>
      <c r="VEV40" s="112"/>
      <c r="VEW40" s="112"/>
      <c r="VEX40" s="112"/>
      <c r="VEY40" s="112"/>
      <c r="VEZ40" s="112"/>
      <c r="VFA40" s="112"/>
      <c r="VFB40" s="112"/>
      <c r="VFC40" s="112"/>
      <c r="VFD40" s="112"/>
      <c r="VFE40" s="112"/>
      <c r="VFF40" s="112"/>
      <c r="VFG40" s="112"/>
      <c r="VFH40" s="112"/>
      <c r="VFI40" s="112"/>
      <c r="VFJ40" s="112"/>
      <c r="VFK40" s="112"/>
      <c r="VFL40" s="112"/>
      <c r="VFM40" s="112"/>
      <c r="VFN40" s="112"/>
      <c r="VFO40" s="112"/>
      <c r="VFP40" s="112"/>
      <c r="VFQ40" s="112"/>
      <c r="VFR40" s="112"/>
      <c r="VFS40" s="112"/>
      <c r="VFT40" s="112"/>
      <c r="VFU40" s="112"/>
      <c r="VFV40" s="112"/>
      <c r="VFW40" s="112"/>
      <c r="VFX40" s="112"/>
      <c r="VFY40" s="112"/>
      <c r="VFZ40" s="112"/>
      <c r="VGA40" s="112"/>
      <c r="VGB40" s="112"/>
      <c r="VGC40" s="112"/>
      <c r="VGD40" s="112"/>
      <c r="VGE40" s="112"/>
      <c r="VGF40" s="112"/>
      <c r="VGG40" s="112"/>
      <c r="VGH40" s="112"/>
      <c r="VGI40" s="112"/>
      <c r="VGJ40" s="112"/>
      <c r="VGK40" s="112"/>
      <c r="VGL40" s="112"/>
      <c r="VGM40" s="112"/>
      <c r="VGN40" s="112"/>
      <c r="VGO40" s="112"/>
      <c r="VGP40" s="112"/>
      <c r="VGQ40" s="112"/>
      <c r="VGR40" s="112"/>
      <c r="VGS40" s="112"/>
      <c r="VGT40" s="112"/>
      <c r="VGU40" s="112"/>
      <c r="VGV40" s="112"/>
      <c r="VGW40" s="112"/>
      <c r="VGX40" s="112"/>
      <c r="VGY40" s="112"/>
      <c r="VGZ40" s="112"/>
      <c r="VHA40" s="112"/>
      <c r="VHB40" s="112"/>
      <c r="VHC40" s="112"/>
      <c r="VHD40" s="112"/>
      <c r="VHE40" s="112"/>
      <c r="VHF40" s="112"/>
      <c r="VHG40" s="112"/>
      <c r="VHH40" s="112"/>
      <c r="VHI40" s="112"/>
      <c r="VHJ40" s="112"/>
      <c r="VHK40" s="112"/>
      <c r="VHL40" s="112"/>
      <c r="VHM40" s="112"/>
      <c r="VHN40" s="112"/>
      <c r="VHO40" s="112"/>
      <c r="VHP40" s="112"/>
      <c r="VHQ40" s="112"/>
      <c r="VHR40" s="112"/>
      <c r="VHS40" s="112"/>
      <c r="VHT40" s="112"/>
      <c r="VHU40" s="112"/>
      <c r="VHV40" s="112"/>
      <c r="VHW40" s="112"/>
      <c r="VHX40" s="112"/>
      <c r="VHY40" s="112"/>
      <c r="VHZ40" s="112"/>
      <c r="VIA40" s="112"/>
      <c r="VIB40" s="112"/>
      <c r="VIC40" s="112"/>
      <c r="VID40" s="112"/>
      <c r="VIE40" s="112"/>
      <c r="VIF40" s="112"/>
      <c r="VIG40" s="112"/>
      <c r="VIH40" s="112"/>
      <c r="VII40" s="112"/>
      <c r="VIJ40" s="112"/>
      <c r="VIK40" s="112"/>
      <c r="VIL40" s="112"/>
      <c r="VIM40" s="112"/>
      <c r="VIN40" s="112"/>
      <c r="VIO40" s="112"/>
      <c r="VIP40" s="112"/>
      <c r="VIQ40" s="112"/>
      <c r="VIR40" s="112"/>
      <c r="VIS40" s="112"/>
      <c r="VIT40" s="112"/>
      <c r="VIU40" s="112"/>
      <c r="VIV40" s="112"/>
      <c r="VIW40" s="112"/>
      <c r="VIX40" s="112"/>
      <c r="VIY40" s="112"/>
      <c r="VIZ40" s="112"/>
      <c r="VJA40" s="112"/>
      <c r="VJB40" s="112"/>
      <c r="VJC40" s="112"/>
      <c r="VJD40" s="112"/>
      <c r="VJE40" s="112"/>
      <c r="VJF40" s="112"/>
      <c r="VJG40" s="112"/>
      <c r="VJH40" s="112"/>
      <c r="VJI40" s="112"/>
      <c r="VJJ40" s="112"/>
      <c r="VJK40" s="112"/>
      <c r="VJL40" s="112"/>
      <c r="VJM40" s="112"/>
      <c r="VJN40" s="112"/>
      <c r="VJO40" s="112"/>
      <c r="VJP40" s="112"/>
      <c r="VJQ40" s="112"/>
      <c r="VJR40" s="112"/>
      <c r="VJS40" s="112"/>
      <c r="VJT40" s="112"/>
      <c r="VJU40" s="112"/>
      <c r="VJV40" s="112"/>
      <c r="VJW40" s="112"/>
      <c r="VJX40" s="112"/>
      <c r="VJY40" s="112"/>
      <c r="VJZ40" s="112"/>
      <c r="VKA40" s="112"/>
      <c r="VKB40" s="112"/>
      <c r="VKC40" s="112"/>
      <c r="VKD40" s="112"/>
      <c r="VKE40" s="112"/>
      <c r="VKF40" s="112"/>
      <c r="VKG40" s="112"/>
      <c r="VKH40" s="112"/>
      <c r="VKI40" s="112"/>
      <c r="VKJ40" s="112"/>
      <c r="VKK40" s="112"/>
      <c r="VKL40" s="112"/>
      <c r="VKM40" s="112"/>
      <c r="VKN40" s="112"/>
      <c r="VKO40" s="112"/>
      <c r="VKP40" s="112"/>
      <c r="VKQ40" s="112"/>
      <c r="VKR40" s="112"/>
      <c r="VKS40" s="112"/>
      <c r="VKT40" s="112"/>
      <c r="VKU40" s="112"/>
      <c r="VKV40" s="112"/>
      <c r="VKW40" s="112"/>
      <c r="VKX40" s="112"/>
      <c r="VKY40" s="112"/>
      <c r="VKZ40" s="112"/>
      <c r="VLA40" s="112"/>
      <c r="VLB40" s="112"/>
      <c r="VLC40" s="112"/>
      <c r="VLD40" s="112"/>
      <c r="VLE40" s="112"/>
      <c r="VLF40" s="112"/>
      <c r="VLG40" s="112"/>
      <c r="VLH40" s="112"/>
      <c r="VLI40" s="112"/>
      <c r="VLJ40" s="112"/>
      <c r="VLK40" s="112"/>
      <c r="VLL40" s="112"/>
      <c r="VLM40" s="112"/>
      <c r="VLN40" s="112"/>
      <c r="VLO40" s="112"/>
      <c r="VLP40" s="112"/>
      <c r="VLQ40" s="112"/>
      <c r="VLR40" s="112"/>
      <c r="VLS40" s="112"/>
      <c r="VLT40" s="112"/>
      <c r="VLU40" s="112"/>
      <c r="VLV40" s="112"/>
      <c r="VLW40" s="112"/>
      <c r="VLX40" s="112"/>
      <c r="VLY40" s="112"/>
      <c r="VLZ40" s="112"/>
      <c r="VMA40" s="112"/>
      <c r="VMB40" s="112"/>
      <c r="VMC40" s="112"/>
      <c r="VMD40" s="112"/>
      <c r="VME40" s="112"/>
      <c r="VMF40" s="112"/>
      <c r="VMG40" s="112"/>
      <c r="VMH40" s="112"/>
      <c r="VMI40" s="112"/>
      <c r="VMJ40" s="112"/>
      <c r="VMK40" s="112"/>
      <c r="VML40" s="112"/>
      <c r="VMM40" s="112"/>
      <c r="VMN40" s="112"/>
      <c r="VMO40" s="112"/>
      <c r="VMP40" s="112"/>
      <c r="VMQ40" s="112"/>
      <c r="VMR40" s="112"/>
      <c r="VMS40" s="112"/>
      <c r="VMT40" s="112"/>
      <c r="VMU40" s="112"/>
      <c r="VMV40" s="112"/>
      <c r="VMW40" s="112"/>
      <c r="VMX40" s="112"/>
      <c r="VMY40" s="112"/>
      <c r="VMZ40" s="112"/>
      <c r="VNA40" s="112"/>
      <c r="VNB40" s="112"/>
      <c r="VNC40" s="112"/>
      <c r="VND40" s="112"/>
      <c r="VNE40" s="112"/>
      <c r="VNF40" s="112"/>
      <c r="VNG40" s="112"/>
      <c r="VNH40" s="112"/>
      <c r="VNI40" s="112"/>
      <c r="VNJ40" s="112"/>
      <c r="VNK40" s="112"/>
      <c r="VNL40" s="112"/>
      <c r="VNM40" s="112"/>
      <c r="VNN40" s="112"/>
      <c r="VNO40" s="112"/>
      <c r="VNP40" s="112"/>
      <c r="VNQ40" s="112"/>
      <c r="VNR40" s="112"/>
      <c r="VNS40" s="112"/>
      <c r="VNT40" s="112"/>
      <c r="VNU40" s="112"/>
      <c r="VNV40" s="112"/>
      <c r="VNW40" s="112"/>
      <c r="VNX40" s="112"/>
      <c r="VNY40" s="112"/>
      <c r="VNZ40" s="112"/>
      <c r="VOA40" s="112"/>
      <c r="VOB40" s="112"/>
      <c r="VOC40" s="112"/>
      <c r="VOD40" s="112"/>
      <c r="VOE40" s="112"/>
      <c r="VOF40" s="112"/>
      <c r="VOG40" s="112"/>
      <c r="VOH40" s="112"/>
      <c r="VOI40" s="112"/>
      <c r="VOJ40" s="112"/>
      <c r="VOK40" s="112"/>
      <c r="VOL40" s="112"/>
      <c r="VOM40" s="112"/>
      <c r="VON40" s="112"/>
      <c r="VOO40" s="112"/>
      <c r="VOP40" s="112"/>
      <c r="VOQ40" s="112"/>
      <c r="VOR40" s="112"/>
      <c r="VOS40" s="112"/>
      <c r="VOT40" s="112"/>
      <c r="VOU40" s="112"/>
      <c r="VOV40" s="112"/>
      <c r="VOW40" s="112"/>
      <c r="VOX40" s="112"/>
      <c r="VOY40" s="112"/>
      <c r="VOZ40" s="112"/>
      <c r="VPA40" s="112"/>
      <c r="VPB40" s="112"/>
      <c r="VPC40" s="112"/>
      <c r="VPD40" s="112"/>
      <c r="VPE40" s="112"/>
      <c r="VPF40" s="112"/>
      <c r="VPG40" s="112"/>
      <c r="VPH40" s="112"/>
      <c r="VPI40" s="112"/>
      <c r="VPJ40" s="112"/>
      <c r="VPK40" s="112"/>
      <c r="VPL40" s="112"/>
      <c r="VPM40" s="112"/>
      <c r="VPN40" s="112"/>
      <c r="VPO40" s="112"/>
      <c r="VPP40" s="112"/>
      <c r="VPQ40" s="112"/>
      <c r="VPR40" s="112"/>
      <c r="VPS40" s="112"/>
      <c r="VPT40" s="112"/>
      <c r="VPU40" s="112"/>
      <c r="VPV40" s="112"/>
      <c r="VPW40" s="112"/>
      <c r="VPX40" s="112"/>
      <c r="VPY40" s="112"/>
      <c r="VPZ40" s="112"/>
      <c r="VQA40" s="112"/>
      <c r="VQB40" s="112"/>
      <c r="VQC40" s="112"/>
      <c r="VQD40" s="112"/>
      <c r="VQE40" s="112"/>
      <c r="VQF40" s="112"/>
      <c r="VQG40" s="112"/>
      <c r="VQH40" s="112"/>
      <c r="VQI40" s="112"/>
      <c r="VQJ40" s="112"/>
      <c r="VQK40" s="112"/>
      <c r="VQL40" s="112"/>
      <c r="VQM40" s="112"/>
      <c r="VQN40" s="112"/>
      <c r="VQO40" s="112"/>
      <c r="VQP40" s="112"/>
      <c r="VQQ40" s="112"/>
      <c r="VQR40" s="112"/>
      <c r="VQS40" s="112"/>
      <c r="VQT40" s="112"/>
      <c r="VQU40" s="112"/>
      <c r="VQV40" s="112"/>
      <c r="VQW40" s="112"/>
      <c r="VQX40" s="112"/>
      <c r="VQY40" s="112"/>
      <c r="VQZ40" s="112"/>
      <c r="VRA40" s="112"/>
      <c r="VRB40" s="112"/>
      <c r="VRC40" s="112"/>
      <c r="VRD40" s="112"/>
      <c r="VRE40" s="112"/>
      <c r="VRF40" s="112"/>
      <c r="VRG40" s="112"/>
      <c r="VRH40" s="112"/>
      <c r="VRI40" s="112"/>
      <c r="VRJ40" s="112"/>
      <c r="VRK40" s="112"/>
      <c r="VRL40" s="112"/>
      <c r="VRM40" s="112"/>
      <c r="VRN40" s="112"/>
      <c r="VRO40" s="112"/>
      <c r="VRP40" s="112"/>
      <c r="VRQ40" s="112"/>
      <c r="VRR40" s="112"/>
      <c r="VRS40" s="112"/>
      <c r="VRT40" s="112"/>
      <c r="VRU40" s="112"/>
      <c r="VRV40" s="112"/>
      <c r="VRW40" s="112"/>
      <c r="VRX40" s="112"/>
      <c r="VRY40" s="112"/>
      <c r="VRZ40" s="112"/>
      <c r="VSA40" s="112"/>
      <c r="VSB40" s="112"/>
      <c r="VSC40" s="112"/>
      <c r="VSD40" s="112"/>
      <c r="VSE40" s="112"/>
      <c r="VSF40" s="112"/>
      <c r="VSG40" s="112"/>
      <c r="VSH40" s="112"/>
      <c r="VSI40" s="112"/>
      <c r="VSJ40" s="112"/>
      <c r="VSK40" s="112"/>
      <c r="VSL40" s="112"/>
      <c r="VSM40" s="112"/>
      <c r="VSN40" s="112"/>
      <c r="VSO40" s="112"/>
      <c r="VSP40" s="112"/>
      <c r="VSQ40" s="112"/>
      <c r="VSR40" s="112"/>
      <c r="VSS40" s="112"/>
      <c r="VST40" s="112"/>
      <c r="VSU40" s="112"/>
      <c r="VSV40" s="112"/>
      <c r="VSW40" s="112"/>
      <c r="VSX40" s="112"/>
      <c r="VSY40" s="112"/>
      <c r="VSZ40" s="112"/>
      <c r="VTA40" s="112"/>
      <c r="VTB40" s="112"/>
      <c r="VTC40" s="112"/>
      <c r="VTD40" s="112"/>
      <c r="VTE40" s="112"/>
      <c r="VTF40" s="112"/>
      <c r="VTG40" s="112"/>
      <c r="VTH40" s="112"/>
      <c r="VTI40" s="112"/>
      <c r="VTJ40" s="112"/>
      <c r="VTK40" s="112"/>
      <c r="VTL40" s="112"/>
      <c r="VTM40" s="112"/>
      <c r="VTN40" s="112"/>
      <c r="VTO40" s="112"/>
      <c r="VTP40" s="112"/>
      <c r="VTQ40" s="112"/>
      <c r="VTR40" s="112"/>
      <c r="VTS40" s="112"/>
      <c r="VTT40" s="112"/>
      <c r="VTU40" s="112"/>
      <c r="VTV40" s="112"/>
      <c r="VTW40" s="112"/>
      <c r="VTX40" s="112"/>
      <c r="VTY40" s="112"/>
      <c r="VTZ40" s="112"/>
      <c r="VUA40" s="112"/>
      <c r="VUB40" s="112"/>
      <c r="VUC40" s="112"/>
      <c r="VUD40" s="112"/>
      <c r="VUE40" s="112"/>
      <c r="VUF40" s="112"/>
      <c r="VUG40" s="112"/>
      <c r="VUH40" s="112"/>
      <c r="VUI40" s="112"/>
      <c r="VUJ40" s="112"/>
      <c r="VUK40" s="112"/>
      <c r="VUL40" s="112"/>
      <c r="VUM40" s="112"/>
      <c r="VUN40" s="112"/>
      <c r="VUO40" s="112"/>
      <c r="VUP40" s="112"/>
      <c r="VUQ40" s="112"/>
      <c r="VUR40" s="112"/>
      <c r="VUS40" s="112"/>
      <c r="VUT40" s="112"/>
      <c r="VUU40" s="112"/>
      <c r="VUV40" s="112"/>
      <c r="VUW40" s="112"/>
      <c r="VUX40" s="112"/>
      <c r="VUY40" s="112"/>
      <c r="VUZ40" s="112"/>
      <c r="VVA40" s="112"/>
      <c r="VVB40" s="112"/>
      <c r="VVC40" s="112"/>
      <c r="VVD40" s="112"/>
      <c r="VVE40" s="112"/>
      <c r="VVF40" s="112"/>
      <c r="VVG40" s="112"/>
      <c r="VVH40" s="112"/>
      <c r="VVI40" s="112"/>
      <c r="VVJ40" s="112"/>
      <c r="VVK40" s="112"/>
      <c r="VVL40" s="112"/>
      <c r="VVM40" s="112"/>
      <c r="VVN40" s="112"/>
      <c r="VVO40" s="112"/>
      <c r="VVP40" s="112"/>
      <c r="VVQ40" s="112"/>
      <c r="VVR40" s="112"/>
      <c r="VVS40" s="112"/>
      <c r="VVT40" s="112"/>
      <c r="VVU40" s="112"/>
      <c r="VVV40" s="112"/>
      <c r="VVW40" s="112"/>
      <c r="VVX40" s="112"/>
      <c r="VVY40" s="112"/>
      <c r="VVZ40" s="112"/>
      <c r="VWA40" s="112"/>
      <c r="VWB40" s="112"/>
      <c r="VWC40" s="112"/>
      <c r="VWD40" s="112"/>
      <c r="VWE40" s="112"/>
      <c r="VWF40" s="112"/>
      <c r="VWG40" s="112"/>
      <c r="VWH40" s="112"/>
      <c r="VWI40" s="112"/>
      <c r="VWJ40" s="112"/>
      <c r="VWK40" s="112"/>
      <c r="VWL40" s="112"/>
      <c r="VWM40" s="112"/>
      <c r="VWN40" s="112"/>
      <c r="VWO40" s="112"/>
      <c r="VWP40" s="112"/>
      <c r="VWQ40" s="112"/>
      <c r="VWR40" s="112"/>
      <c r="VWS40" s="112"/>
      <c r="VWT40" s="112"/>
      <c r="VWU40" s="112"/>
      <c r="VWV40" s="112"/>
      <c r="VWW40" s="112"/>
      <c r="VWX40" s="112"/>
      <c r="VWY40" s="112"/>
      <c r="VWZ40" s="112"/>
      <c r="VXA40" s="112"/>
      <c r="VXB40" s="112"/>
      <c r="VXC40" s="112"/>
      <c r="VXD40" s="112"/>
      <c r="VXE40" s="112"/>
      <c r="VXF40" s="112"/>
      <c r="VXG40" s="112"/>
      <c r="VXH40" s="112"/>
      <c r="VXI40" s="112"/>
      <c r="VXJ40" s="112"/>
      <c r="VXK40" s="112"/>
      <c r="VXL40" s="112"/>
      <c r="VXM40" s="112"/>
      <c r="VXN40" s="112"/>
      <c r="VXO40" s="112"/>
      <c r="VXP40" s="112"/>
      <c r="VXQ40" s="112"/>
      <c r="VXR40" s="112"/>
      <c r="VXS40" s="112"/>
      <c r="VXT40" s="112"/>
      <c r="VXU40" s="112"/>
      <c r="VXV40" s="112"/>
      <c r="VXW40" s="112"/>
      <c r="VXX40" s="112"/>
      <c r="VXY40" s="112"/>
      <c r="VXZ40" s="112"/>
      <c r="VYA40" s="112"/>
      <c r="VYB40" s="112"/>
      <c r="VYC40" s="112"/>
      <c r="VYD40" s="112"/>
      <c r="VYE40" s="112"/>
      <c r="VYF40" s="112"/>
      <c r="VYG40" s="112"/>
      <c r="VYH40" s="112"/>
      <c r="VYI40" s="112"/>
      <c r="VYJ40" s="112"/>
      <c r="VYK40" s="112"/>
      <c r="VYL40" s="112"/>
      <c r="VYM40" s="112"/>
      <c r="VYN40" s="112"/>
      <c r="VYO40" s="112"/>
      <c r="VYP40" s="112"/>
      <c r="VYQ40" s="112"/>
      <c r="VYR40" s="112"/>
      <c r="VYS40" s="112"/>
      <c r="VYT40" s="112"/>
      <c r="VYU40" s="112"/>
      <c r="VYV40" s="112"/>
      <c r="VYW40" s="112"/>
      <c r="VYX40" s="112"/>
      <c r="VYY40" s="112"/>
      <c r="VYZ40" s="112"/>
      <c r="VZA40" s="112"/>
      <c r="VZB40" s="112"/>
      <c r="VZC40" s="112"/>
      <c r="VZD40" s="112"/>
      <c r="VZE40" s="112"/>
      <c r="VZF40" s="112"/>
      <c r="VZG40" s="112"/>
      <c r="VZH40" s="112"/>
      <c r="VZI40" s="112"/>
      <c r="VZJ40" s="112"/>
      <c r="VZK40" s="112"/>
      <c r="VZL40" s="112"/>
      <c r="VZM40" s="112"/>
      <c r="VZN40" s="112"/>
      <c r="VZO40" s="112"/>
      <c r="VZP40" s="112"/>
      <c r="VZQ40" s="112"/>
      <c r="VZR40" s="112"/>
      <c r="VZS40" s="112"/>
      <c r="VZT40" s="112"/>
      <c r="VZU40" s="112"/>
      <c r="VZV40" s="112"/>
      <c r="VZW40" s="112"/>
      <c r="VZX40" s="112"/>
      <c r="VZY40" s="112"/>
      <c r="VZZ40" s="112"/>
      <c r="WAA40" s="112"/>
      <c r="WAB40" s="112"/>
      <c r="WAC40" s="112"/>
      <c r="WAD40" s="112"/>
      <c r="WAE40" s="112"/>
      <c r="WAF40" s="112"/>
      <c r="WAG40" s="112"/>
      <c r="WAH40" s="112"/>
      <c r="WAI40" s="112"/>
      <c r="WAJ40" s="112"/>
      <c r="WAK40" s="112"/>
      <c r="WAL40" s="112"/>
      <c r="WAM40" s="112"/>
      <c r="WAN40" s="112"/>
      <c r="WAO40" s="112"/>
      <c r="WAP40" s="112"/>
      <c r="WAQ40" s="112"/>
      <c r="WAR40" s="112"/>
      <c r="WAS40" s="112"/>
      <c r="WAT40" s="112"/>
      <c r="WAU40" s="112"/>
      <c r="WAV40" s="112"/>
      <c r="WAW40" s="112"/>
      <c r="WAX40" s="112"/>
      <c r="WAY40" s="112"/>
      <c r="WAZ40" s="112"/>
      <c r="WBA40" s="112"/>
      <c r="WBB40" s="112"/>
      <c r="WBC40" s="112"/>
      <c r="WBD40" s="112"/>
      <c r="WBE40" s="112"/>
      <c r="WBF40" s="112"/>
      <c r="WBG40" s="112"/>
      <c r="WBH40" s="112"/>
      <c r="WBI40" s="112"/>
      <c r="WBJ40" s="112"/>
      <c r="WBK40" s="112"/>
      <c r="WBL40" s="112"/>
      <c r="WBM40" s="112"/>
      <c r="WBN40" s="112"/>
      <c r="WBO40" s="112"/>
      <c r="WBP40" s="112"/>
      <c r="WBQ40" s="112"/>
      <c r="WBR40" s="112"/>
      <c r="WBS40" s="112"/>
      <c r="WBT40" s="112"/>
      <c r="WBU40" s="112"/>
      <c r="WBV40" s="112"/>
      <c r="WBW40" s="112"/>
      <c r="WBX40" s="112"/>
      <c r="WBY40" s="112"/>
      <c r="WBZ40" s="112"/>
      <c r="WCA40" s="112"/>
      <c r="WCB40" s="112"/>
      <c r="WCC40" s="112"/>
      <c r="WCD40" s="112"/>
      <c r="WCE40" s="112"/>
      <c r="WCF40" s="112"/>
      <c r="WCG40" s="112"/>
      <c r="WCH40" s="112"/>
      <c r="WCI40" s="112"/>
      <c r="WCJ40" s="112"/>
      <c r="WCK40" s="112"/>
      <c r="WCL40" s="112"/>
      <c r="WCM40" s="112"/>
      <c r="WCN40" s="112"/>
      <c r="WCO40" s="112"/>
      <c r="WCP40" s="112"/>
      <c r="WCQ40" s="112"/>
      <c r="WCR40" s="112"/>
      <c r="WCS40" s="112"/>
      <c r="WCT40" s="112"/>
      <c r="WCU40" s="112"/>
      <c r="WCV40" s="112"/>
      <c r="WCW40" s="112"/>
      <c r="WCX40" s="112"/>
      <c r="WCY40" s="112"/>
      <c r="WCZ40" s="112"/>
      <c r="WDA40" s="112"/>
      <c r="WDB40" s="112"/>
      <c r="WDC40" s="112"/>
      <c r="WDD40" s="112"/>
      <c r="WDE40" s="112"/>
      <c r="WDF40" s="112"/>
      <c r="WDG40" s="112"/>
      <c r="WDH40" s="112"/>
      <c r="WDI40" s="112"/>
      <c r="WDJ40" s="112"/>
      <c r="WDK40" s="112"/>
      <c r="WDL40" s="112"/>
      <c r="WDM40" s="112"/>
      <c r="WDN40" s="112"/>
      <c r="WDO40" s="112"/>
      <c r="WDP40" s="112"/>
      <c r="WDQ40" s="112"/>
      <c r="WDR40" s="112"/>
      <c r="WDS40" s="112"/>
      <c r="WDT40" s="112"/>
      <c r="WDU40" s="112"/>
      <c r="WDV40" s="112"/>
      <c r="WDW40" s="112"/>
      <c r="WDX40" s="112"/>
      <c r="WDY40" s="112"/>
      <c r="WDZ40" s="112"/>
      <c r="WEA40" s="112"/>
      <c r="WEB40" s="112"/>
      <c r="WEC40" s="112"/>
      <c r="WED40" s="112"/>
      <c r="WEE40" s="112"/>
      <c r="WEF40" s="112"/>
      <c r="WEG40" s="112"/>
      <c r="WEH40" s="112"/>
      <c r="WEI40" s="112"/>
      <c r="WEJ40" s="112"/>
      <c r="WEK40" s="112"/>
      <c r="WEL40" s="112"/>
      <c r="WEM40" s="112"/>
      <c r="WEN40" s="112"/>
      <c r="WEO40" s="112"/>
      <c r="WEP40" s="112"/>
      <c r="WEQ40" s="112"/>
      <c r="WER40" s="112"/>
      <c r="WES40" s="112"/>
      <c r="WET40" s="112"/>
      <c r="WEU40" s="112"/>
      <c r="WEV40" s="112"/>
      <c r="WEW40" s="112"/>
      <c r="WEX40" s="112"/>
      <c r="WEY40" s="112"/>
      <c r="WEZ40" s="112"/>
      <c r="WFA40" s="112"/>
      <c r="WFB40" s="112"/>
      <c r="WFC40" s="112"/>
      <c r="WFD40" s="112"/>
      <c r="WFE40" s="112"/>
      <c r="WFF40" s="112"/>
      <c r="WFG40" s="112"/>
      <c r="WFH40" s="112"/>
      <c r="WFI40" s="112"/>
      <c r="WFJ40" s="112"/>
      <c r="WFK40" s="112"/>
      <c r="WFL40" s="112"/>
      <c r="WFM40" s="112"/>
      <c r="WFN40" s="112"/>
      <c r="WFO40" s="112"/>
      <c r="WFP40" s="112"/>
      <c r="WFQ40" s="112"/>
      <c r="WFR40" s="112"/>
      <c r="WFS40" s="112"/>
      <c r="WFT40" s="112"/>
      <c r="WFU40" s="112"/>
      <c r="WFV40" s="112"/>
      <c r="WFW40" s="112"/>
      <c r="WFX40" s="112"/>
      <c r="WFY40" s="112"/>
      <c r="WFZ40" s="112"/>
      <c r="WGA40" s="112"/>
      <c r="WGB40" s="112"/>
      <c r="WGC40" s="112"/>
      <c r="WGD40" s="112"/>
      <c r="WGE40" s="112"/>
      <c r="WGF40" s="112"/>
      <c r="WGG40" s="112"/>
      <c r="WGH40" s="112"/>
      <c r="WGI40" s="112"/>
      <c r="WGJ40" s="112"/>
      <c r="WGK40" s="112"/>
      <c r="WGL40" s="112"/>
      <c r="WGM40" s="112"/>
      <c r="WGN40" s="112"/>
      <c r="WGO40" s="112"/>
      <c r="WGP40" s="112"/>
      <c r="WGQ40" s="112"/>
      <c r="WGR40" s="112"/>
      <c r="WGS40" s="112"/>
      <c r="WGT40" s="112"/>
      <c r="WGU40" s="112"/>
      <c r="WGV40" s="112"/>
      <c r="WGW40" s="112"/>
      <c r="WGX40" s="112"/>
      <c r="WGY40" s="112"/>
      <c r="WGZ40" s="112"/>
      <c r="WHA40" s="112"/>
      <c r="WHB40" s="112"/>
      <c r="WHC40" s="112"/>
      <c r="WHD40" s="112"/>
      <c r="WHE40" s="112"/>
      <c r="WHF40" s="112"/>
      <c r="WHG40" s="112"/>
      <c r="WHH40" s="112"/>
      <c r="WHI40" s="112"/>
      <c r="WHJ40" s="112"/>
      <c r="WHK40" s="112"/>
      <c r="WHL40" s="112"/>
      <c r="WHM40" s="112"/>
      <c r="WHN40" s="112"/>
      <c r="WHO40" s="112"/>
      <c r="WHP40" s="112"/>
      <c r="WHQ40" s="112"/>
      <c r="WHR40" s="112"/>
      <c r="WHS40" s="112"/>
      <c r="WHT40" s="112"/>
      <c r="WHU40" s="112"/>
      <c r="WHV40" s="112"/>
      <c r="WHW40" s="112"/>
      <c r="WHX40" s="112"/>
      <c r="WHY40" s="112"/>
      <c r="WHZ40" s="112"/>
      <c r="WIA40" s="112"/>
      <c r="WIB40" s="112"/>
      <c r="WIC40" s="112"/>
      <c r="WID40" s="112"/>
      <c r="WIE40" s="112"/>
      <c r="WIF40" s="112"/>
      <c r="WIG40" s="112"/>
      <c r="WIH40" s="112"/>
      <c r="WII40" s="112"/>
      <c r="WIJ40" s="112"/>
      <c r="WIK40" s="112"/>
      <c r="WIL40" s="112"/>
      <c r="WIM40" s="112"/>
      <c r="WIN40" s="112"/>
      <c r="WIO40" s="112"/>
      <c r="WIP40" s="112"/>
      <c r="WIQ40" s="112"/>
      <c r="WIR40" s="112"/>
      <c r="WIS40" s="112"/>
      <c r="WIT40" s="112"/>
      <c r="WIU40" s="112"/>
      <c r="WIV40" s="112"/>
      <c r="WIW40" s="112"/>
      <c r="WIX40" s="112"/>
      <c r="WIY40" s="112"/>
      <c r="WIZ40" s="112"/>
      <c r="WJA40" s="112"/>
      <c r="WJB40" s="112"/>
      <c r="WJC40" s="112"/>
      <c r="WJD40" s="112"/>
      <c r="WJE40" s="112"/>
      <c r="WJF40" s="112"/>
      <c r="WJG40" s="112"/>
      <c r="WJH40" s="112"/>
      <c r="WJI40" s="112"/>
      <c r="WJJ40" s="112"/>
      <c r="WJK40" s="112"/>
      <c r="WJL40" s="112"/>
      <c r="WJM40" s="112"/>
      <c r="WJN40" s="112"/>
      <c r="WJO40" s="112"/>
      <c r="WJP40" s="112"/>
      <c r="WJQ40" s="112"/>
      <c r="WJR40" s="112"/>
      <c r="WJS40" s="112"/>
      <c r="WJT40" s="112"/>
      <c r="WJU40" s="112"/>
      <c r="WJV40" s="112"/>
      <c r="WJW40" s="112"/>
      <c r="WJX40" s="112"/>
      <c r="WJY40" s="112"/>
      <c r="WJZ40" s="112"/>
      <c r="WKA40" s="112"/>
      <c r="WKB40" s="112"/>
      <c r="WKC40" s="112"/>
      <c r="WKD40" s="112"/>
      <c r="WKE40" s="112"/>
      <c r="WKF40" s="112"/>
      <c r="WKG40" s="112"/>
      <c r="WKH40" s="112"/>
      <c r="WKI40" s="112"/>
      <c r="WKJ40" s="112"/>
      <c r="WKK40" s="112"/>
      <c r="WKL40" s="112"/>
      <c r="WKM40" s="112"/>
      <c r="WKN40" s="112"/>
      <c r="WKO40" s="112"/>
      <c r="WKP40" s="112"/>
      <c r="WKQ40" s="112"/>
      <c r="WKR40" s="112"/>
      <c r="WKS40" s="112"/>
      <c r="WKT40" s="112"/>
      <c r="WKU40" s="112"/>
      <c r="WKV40" s="112"/>
      <c r="WKW40" s="112"/>
      <c r="WKX40" s="112"/>
      <c r="WKY40" s="112"/>
      <c r="WKZ40" s="112"/>
      <c r="WLA40" s="112"/>
      <c r="WLB40" s="112"/>
      <c r="WLC40" s="112"/>
      <c r="WLD40" s="112"/>
      <c r="WLE40" s="112"/>
      <c r="WLF40" s="112"/>
      <c r="WLG40" s="112"/>
      <c r="WLH40" s="112"/>
      <c r="WLI40" s="112"/>
      <c r="WLJ40" s="112"/>
      <c r="WLK40" s="112"/>
      <c r="WLL40" s="112"/>
      <c r="WLM40" s="112"/>
      <c r="WLN40" s="112"/>
      <c r="WLO40" s="112"/>
      <c r="WLP40" s="112"/>
      <c r="WLQ40" s="112"/>
      <c r="WLR40" s="112"/>
      <c r="WLS40" s="112"/>
      <c r="WLT40" s="112"/>
      <c r="WLU40" s="112"/>
      <c r="WLV40" s="112"/>
      <c r="WLW40" s="112"/>
      <c r="WLX40" s="112"/>
      <c r="WLY40" s="112"/>
      <c r="WLZ40" s="112"/>
      <c r="WMA40" s="112"/>
      <c r="WMB40" s="112"/>
      <c r="WMC40" s="112"/>
      <c r="WMD40" s="112"/>
      <c r="WME40" s="112"/>
      <c r="WMF40" s="112"/>
      <c r="WMG40" s="112"/>
      <c r="WMH40" s="112"/>
      <c r="WMI40" s="112"/>
      <c r="WMJ40" s="112"/>
      <c r="WMK40" s="112"/>
      <c r="WML40" s="112"/>
      <c r="WMM40" s="112"/>
      <c r="WMN40" s="112"/>
      <c r="WMO40" s="112"/>
      <c r="WMP40" s="112"/>
      <c r="WMQ40" s="112"/>
      <c r="WMR40" s="112"/>
      <c r="WMS40" s="112"/>
      <c r="WMT40" s="112"/>
      <c r="WMU40" s="112"/>
      <c r="WMV40" s="112"/>
      <c r="WMW40" s="112"/>
      <c r="WMX40" s="112"/>
      <c r="WMY40" s="112"/>
      <c r="WMZ40" s="112"/>
      <c r="WNA40" s="112"/>
      <c r="WNB40" s="112"/>
      <c r="WNC40" s="112"/>
      <c r="WND40" s="112"/>
      <c r="WNE40" s="112"/>
      <c r="WNF40" s="112"/>
      <c r="WNG40" s="112"/>
      <c r="WNH40" s="112"/>
      <c r="WNI40" s="112"/>
      <c r="WNJ40" s="112"/>
      <c r="WNK40" s="112"/>
      <c r="WNL40" s="112"/>
      <c r="WNM40" s="112"/>
      <c r="WNN40" s="112"/>
      <c r="WNO40" s="112"/>
      <c r="WNP40" s="112"/>
      <c r="WNQ40" s="112"/>
      <c r="WNR40" s="112"/>
      <c r="WNS40" s="112"/>
      <c r="WNT40" s="112"/>
      <c r="WNU40" s="112"/>
      <c r="WNV40" s="112"/>
      <c r="WNW40" s="112"/>
      <c r="WNX40" s="112"/>
      <c r="WNY40" s="112"/>
      <c r="WNZ40" s="112"/>
      <c r="WOA40" s="112"/>
      <c r="WOB40" s="112"/>
      <c r="WOC40" s="112"/>
      <c r="WOD40" s="112"/>
      <c r="WOE40" s="112"/>
      <c r="WOF40" s="112"/>
      <c r="WOG40" s="112"/>
      <c r="WOH40" s="112"/>
      <c r="WOI40" s="112"/>
      <c r="WOJ40" s="112"/>
      <c r="WOK40" s="112"/>
      <c r="WOL40" s="112"/>
      <c r="WOM40" s="112"/>
      <c r="WON40" s="112"/>
      <c r="WOO40" s="112"/>
      <c r="WOP40" s="112"/>
      <c r="WOQ40" s="112"/>
      <c r="WOR40" s="112"/>
      <c r="WOS40" s="112"/>
      <c r="WOT40" s="112"/>
      <c r="WOU40" s="112"/>
      <c r="WOV40" s="112"/>
      <c r="WOW40" s="112"/>
      <c r="WOX40" s="112"/>
      <c r="WOY40" s="112"/>
      <c r="WOZ40" s="112"/>
      <c r="WPA40" s="112"/>
      <c r="WPB40" s="112"/>
      <c r="WPC40" s="112"/>
      <c r="WPD40" s="112"/>
      <c r="WPE40" s="112"/>
      <c r="WPF40" s="112"/>
      <c r="WPG40" s="112"/>
      <c r="WPH40" s="112"/>
      <c r="WPI40" s="112"/>
      <c r="WPJ40" s="112"/>
      <c r="WPK40" s="112"/>
      <c r="WPL40" s="112"/>
      <c r="WPM40" s="112"/>
      <c r="WPN40" s="112"/>
      <c r="WPO40" s="112"/>
      <c r="WPP40" s="112"/>
      <c r="WPQ40" s="112"/>
      <c r="WPR40" s="112"/>
      <c r="WPS40" s="112"/>
      <c r="WPT40" s="112"/>
      <c r="WPU40" s="112"/>
      <c r="WPV40" s="112"/>
      <c r="WPW40" s="112"/>
      <c r="WPX40" s="112"/>
      <c r="WPY40" s="112"/>
      <c r="WPZ40" s="112"/>
      <c r="WQA40" s="112"/>
      <c r="WQB40" s="112"/>
      <c r="WQC40" s="112"/>
      <c r="WQD40" s="112"/>
      <c r="WQE40" s="112"/>
      <c r="WQF40" s="112"/>
      <c r="WQG40" s="112"/>
      <c r="WQH40" s="112"/>
      <c r="WQI40" s="112"/>
      <c r="WQJ40" s="112"/>
      <c r="WQK40" s="112"/>
      <c r="WQL40" s="112"/>
      <c r="WQM40" s="112"/>
      <c r="WQN40" s="112"/>
      <c r="WQO40" s="112"/>
      <c r="WQP40" s="112"/>
      <c r="WQQ40" s="112"/>
      <c r="WQR40" s="112"/>
      <c r="WQS40" s="112"/>
      <c r="WQT40" s="112"/>
      <c r="WQU40" s="112"/>
      <c r="WQV40" s="112"/>
      <c r="WQW40" s="112"/>
      <c r="WQX40" s="112"/>
      <c r="WQY40" s="112"/>
      <c r="WQZ40" s="112"/>
      <c r="WRA40" s="112"/>
      <c r="WRB40" s="112"/>
      <c r="WRC40" s="112"/>
      <c r="WRD40" s="112"/>
      <c r="WRE40" s="112"/>
      <c r="WRF40" s="112"/>
      <c r="WRG40" s="112"/>
      <c r="WRH40" s="112"/>
      <c r="WRI40" s="112"/>
      <c r="WRJ40" s="112"/>
      <c r="WRK40" s="112"/>
      <c r="WRL40" s="112"/>
      <c r="WRM40" s="112"/>
      <c r="WRN40" s="112"/>
      <c r="WRO40" s="112"/>
      <c r="WRP40" s="112"/>
      <c r="WRQ40" s="112"/>
      <c r="WRR40" s="112"/>
      <c r="WRS40" s="112"/>
      <c r="WRT40" s="112"/>
      <c r="WRU40" s="112"/>
      <c r="WRV40" s="112"/>
      <c r="WRW40" s="112"/>
      <c r="WRX40" s="112"/>
      <c r="WRY40" s="112"/>
      <c r="WRZ40" s="112"/>
      <c r="WSA40" s="112"/>
      <c r="WSB40" s="112"/>
      <c r="WSC40" s="112"/>
      <c r="WSD40" s="112"/>
      <c r="WSE40" s="112"/>
      <c r="WSF40" s="112"/>
      <c r="WSG40" s="112"/>
      <c r="WSH40" s="112"/>
      <c r="WSI40" s="112"/>
      <c r="WSJ40" s="112"/>
      <c r="WSK40" s="112"/>
      <c r="WSL40" s="112"/>
      <c r="WSM40" s="112"/>
      <c r="WSN40" s="112"/>
      <c r="WSO40" s="112"/>
      <c r="WSP40" s="112"/>
      <c r="WSQ40" s="112"/>
      <c r="WSR40" s="112"/>
      <c r="WSS40" s="112"/>
      <c r="WST40" s="112"/>
      <c r="WSU40" s="112"/>
      <c r="WSV40" s="112"/>
      <c r="WSW40" s="112"/>
      <c r="WSX40" s="112"/>
      <c r="WSY40" s="112"/>
      <c r="WSZ40" s="112"/>
      <c r="WTA40" s="112"/>
      <c r="WTB40" s="112"/>
      <c r="WTC40" s="112"/>
      <c r="WTD40" s="112"/>
      <c r="WTE40" s="112"/>
      <c r="WTF40" s="112"/>
      <c r="WTG40" s="112"/>
      <c r="WTH40" s="112"/>
      <c r="WTI40" s="112"/>
      <c r="WTJ40" s="112"/>
      <c r="WTK40" s="112"/>
      <c r="WTL40" s="112"/>
      <c r="WTM40" s="112"/>
      <c r="WTN40" s="112"/>
      <c r="WTO40" s="112"/>
      <c r="WTP40" s="112"/>
      <c r="WTQ40" s="112"/>
      <c r="WTR40" s="112"/>
      <c r="WTS40" s="112"/>
      <c r="WTT40" s="112"/>
      <c r="WTU40" s="112"/>
      <c r="WTV40" s="112"/>
      <c r="WTW40" s="112"/>
      <c r="WTX40" s="112"/>
      <c r="WTY40" s="112"/>
      <c r="WTZ40" s="112"/>
      <c r="WUA40" s="112"/>
      <c r="WUB40" s="112"/>
      <c r="WUC40" s="112"/>
      <c r="WUD40" s="112"/>
      <c r="WUE40" s="112"/>
      <c r="WUF40" s="112"/>
      <c r="WUG40" s="112"/>
      <c r="WUH40" s="112"/>
      <c r="WUI40" s="112"/>
      <c r="WUJ40" s="112"/>
      <c r="WUK40" s="112"/>
      <c r="WUL40" s="112"/>
      <c r="WUM40" s="112"/>
      <c r="WUN40" s="112"/>
      <c r="WUO40" s="112"/>
      <c r="WUP40" s="112"/>
      <c r="WUQ40" s="112"/>
      <c r="WUR40" s="112"/>
      <c r="WUS40" s="112"/>
      <c r="WUT40" s="112"/>
      <c r="WUU40" s="112"/>
      <c r="WUV40" s="112"/>
      <c r="WUW40" s="112"/>
      <c r="WUX40" s="112"/>
      <c r="WUY40" s="112"/>
      <c r="WUZ40" s="112"/>
      <c r="WVA40" s="112"/>
      <c r="WVB40" s="112"/>
      <c r="WVC40" s="112"/>
      <c r="WVD40" s="112"/>
      <c r="WVE40" s="112"/>
      <c r="WVF40" s="112"/>
      <c r="WVG40" s="112"/>
      <c r="WVH40" s="112"/>
      <c r="WVI40" s="112"/>
      <c r="WVJ40" s="112"/>
      <c r="WVK40" s="112"/>
      <c r="WVL40" s="112"/>
      <c r="WVM40" s="112"/>
      <c r="WVN40" s="112"/>
      <c r="WVO40" s="112"/>
      <c r="WVP40" s="112"/>
      <c r="WVQ40" s="112"/>
      <c r="WVR40" s="112"/>
      <c r="WVS40" s="112"/>
      <c r="WVT40" s="112"/>
      <c r="WVU40" s="112"/>
      <c r="WVV40" s="112"/>
      <c r="WVW40" s="112"/>
      <c r="WVX40" s="112"/>
      <c r="WVY40" s="112"/>
      <c r="WVZ40" s="112"/>
      <c r="WWA40" s="112"/>
      <c r="WWB40" s="112"/>
      <c r="WWC40" s="112"/>
      <c r="WWD40" s="112"/>
      <c r="WWE40" s="112"/>
      <c r="WWF40" s="112"/>
      <c r="WWG40" s="112"/>
      <c r="WWH40" s="112"/>
      <c r="WWI40" s="112"/>
      <c r="WWJ40" s="112"/>
      <c r="WWK40" s="112"/>
      <c r="WWL40" s="112"/>
      <c r="WWM40" s="112"/>
      <c r="WWN40" s="112"/>
      <c r="WWO40" s="112"/>
      <c r="WWP40" s="112"/>
      <c r="WWQ40" s="112"/>
      <c r="WWR40" s="112"/>
      <c r="WWS40" s="112"/>
      <c r="WWT40" s="112"/>
      <c r="WWU40" s="112"/>
      <c r="WWV40" s="112"/>
      <c r="WWW40" s="112"/>
      <c r="WWX40" s="112"/>
      <c r="WWY40" s="112"/>
      <c r="WWZ40" s="112"/>
      <c r="WXA40" s="112"/>
      <c r="WXB40" s="112"/>
      <c r="WXC40" s="112"/>
      <c r="WXD40" s="112"/>
      <c r="WXE40" s="112"/>
      <c r="WXF40" s="112"/>
      <c r="WXG40" s="112"/>
      <c r="WXH40" s="112"/>
      <c r="WXI40" s="112"/>
      <c r="WXJ40" s="112"/>
      <c r="WXK40" s="112"/>
      <c r="WXL40" s="112"/>
      <c r="WXM40" s="112"/>
      <c r="WXN40" s="112"/>
      <c r="WXO40" s="112"/>
      <c r="WXP40" s="112"/>
      <c r="WXQ40" s="112"/>
      <c r="WXR40" s="112"/>
      <c r="WXS40" s="112"/>
      <c r="WXT40" s="112"/>
      <c r="WXU40" s="112"/>
      <c r="WXV40" s="112"/>
      <c r="WXW40" s="112"/>
      <c r="WXX40" s="112"/>
      <c r="WXY40" s="112"/>
      <c r="WXZ40" s="112"/>
      <c r="WYA40" s="112"/>
      <c r="WYB40" s="112"/>
      <c r="WYC40" s="112"/>
      <c r="WYD40" s="112"/>
      <c r="WYE40" s="112"/>
      <c r="WYF40" s="112"/>
      <c r="WYG40" s="112"/>
      <c r="WYH40" s="112"/>
      <c r="WYI40" s="112"/>
      <c r="WYJ40" s="112"/>
      <c r="WYK40" s="112"/>
      <c r="WYL40" s="112"/>
      <c r="WYM40" s="112"/>
      <c r="WYN40" s="112"/>
      <c r="WYO40" s="112"/>
      <c r="WYP40" s="112"/>
      <c r="WYQ40" s="112"/>
      <c r="WYR40" s="112"/>
      <c r="WYS40" s="112"/>
      <c r="WYT40" s="112"/>
      <c r="WYU40" s="112"/>
      <c r="WYV40" s="112"/>
      <c r="WYW40" s="112"/>
      <c r="WYX40" s="112"/>
      <c r="WYY40" s="112"/>
      <c r="WYZ40" s="112"/>
      <c r="WZA40" s="112"/>
      <c r="WZB40" s="112"/>
      <c r="WZC40" s="112"/>
      <c r="WZD40" s="112"/>
      <c r="WZE40" s="112"/>
      <c r="WZF40" s="112"/>
      <c r="WZG40" s="112"/>
      <c r="WZH40" s="112"/>
      <c r="WZI40" s="112"/>
      <c r="WZJ40" s="112"/>
      <c r="WZK40" s="112"/>
      <c r="WZL40" s="112"/>
      <c r="WZM40" s="112"/>
      <c r="WZN40" s="112"/>
      <c r="WZO40" s="112"/>
      <c r="WZP40" s="112"/>
      <c r="WZQ40" s="112"/>
      <c r="WZR40" s="112"/>
      <c r="WZS40" s="112"/>
      <c r="WZT40" s="112"/>
      <c r="WZU40" s="112"/>
      <c r="WZV40" s="112"/>
      <c r="WZW40" s="112"/>
      <c r="WZX40" s="112"/>
      <c r="WZY40" s="112"/>
      <c r="WZZ40" s="112"/>
      <c r="XAA40" s="112"/>
      <c r="XAB40" s="112"/>
      <c r="XAC40" s="112"/>
      <c r="XAD40" s="112"/>
      <c r="XAE40" s="112"/>
      <c r="XAF40" s="112"/>
      <c r="XAG40" s="112"/>
      <c r="XAH40" s="112"/>
      <c r="XAI40" s="112"/>
      <c r="XAJ40" s="112"/>
      <c r="XAK40" s="112"/>
      <c r="XAL40" s="112"/>
      <c r="XAM40" s="112"/>
      <c r="XAN40" s="112"/>
      <c r="XAO40" s="112"/>
      <c r="XAP40" s="112"/>
      <c r="XAQ40" s="112"/>
      <c r="XAR40" s="112"/>
      <c r="XAS40" s="112"/>
      <c r="XAT40" s="112"/>
      <c r="XAU40" s="112"/>
      <c r="XAV40" s="112"/>
      <c r="XAW40" s="112"/>
      <c r="XAX40" s="112"/>
      <c r="XAY40" s="112"/>
      <c r="XAZ40" s="112"/>
      <c r="XBA40" s="112"/>
      <c r="XBB40" s="112"/>
      <c r="XBC40" s="112"/>
      <c r="XBD40" s="112"/>
      <c r="XBE40" s="112"/>
      <c r="XBF40" s="112"/>
      <c r="XBG40" s="112"/>
      <c r="XBH40" s="112"/>
      <c r="XBI40" s="112"/>
      <c r="XBJ40" s="112"/>
      <c r="XBK40" s="112"/>
      <c r="XBL40" s="112"/>
      <c r="XBM40" s="112"/>
      <c r="XBN40" s="112"/>
      <c r="XBO40" s="112"/>
      <c r="XBP40" s="112"/>
      <c r="XBQ40" s="112"/>
      <c r="XBR40" s="112"/>
      <c r="XBS40" s="112"/>
      <c r="XBT40" s="112"/>
      <c r="XBU40" s="112"/>
      <c r="XBV40" s="112"/>
      <c r="XBW40" s="112"/>
      <c r="XBX40" s="112"/>
      <c r="XBY40" s="112"/>
      <c r="XBZ40" s="112"/>
      <c r="XCA40" s="112"/>
      <c r="XCB40" s="112"/>
      <c r="XCC40" s="112"/>
      <c r="XCD40" s="112"/>
      <c r="XCE40" s="112"/>
      <c r="XCF40" s="112"/>
      <c r="XCG40" s="112"/>
      <c r="XCH40" s="112"/>
      <c r="XCI40" s="112"/>
      <c r="XCJ40" s="112"/>
      <c r="XCK40" s="112"/>
      <c r="XCL40" s="112"/>
      <c r="XCM40" s="112"/>
      <c r="XCN40" s="112"/>
      <c r="XCO40" s="112"/>
      <c r="XCP40" s="112"/>
      <c r="XCQ40" s="112"/>
      <c r="XCR40" s="112"/>
      <c r="XCS40" s="112"/>
      <c r="XCT40" s="112"/>
      <c r="XCU40" s="112"/>
      <c r="XCV40" s="112"/>
      <c r="XCW40" s="112"/>
      <c r="XCX40" s="112"/>
      <c r="XCY40" s="112"/>
      <c r="XCZ40" s="112"/>
      <c r="XDA40" s="112"/>
      <c r="XDB40" s="112"/>
      <c r="XDC40" s="112"/>
      <c r="XDD40" s="112"/>
      <c r="XDE40" s="112"/>
      <c r="XDF40" s="112"/>
      <c r="XDG40" s="112"/>
      <c r="XDH40" s="112"/>
      <c r="XDI40" s="112"/>
      <c r="XDJ40" s="112"/>
      <c r="XDK40" s="112"/>
      <c r="XDL40" s="112"/>
      <c r="XDM40" s="112"/>
      <c r="XDN40" s="112"/>
      <c r="XDO40" s="112"/>
      <c r="XDP40" s="112"/>
      <c r="XDQ40" s="112"/>
      <c r="XDR40" s="112"/>
      <c r="XDS40" s="112"/>
      <c r="XDT40" s="112"/>
      <c r="XDU40" s="112"/>
      <c r="XDV40" s="112"/>
      <c r="XDW40" s="112"/>
      <c r="XDX40" s="112"/>
      <c r="XDY40" s="112"/>
      <c r="XDZ40" s="112"/>
      <c r="XEA40" s="112"/>
      <c r="XEB40" s="112"/>
      <c r="XEC40" s="112"/>
      <c r="XED40" s="112"/>
      <c r="XEE40" s="112"/>
      <c r="XEF40" s="112"/>
      <c r="XEG40" s="112"/>
      <c r="XEH40" s="112"/>
      <c r="XEI40" s="112"/>
      <c r="XEJ40" s="112"/>
      <c r="XEK40" s="112"/>
      <c r="XEL40" s="112"/>
      <c r="XEM40" s="112"/>
      <c r="XEN40" s="112"/>
      <c r="XEO40" s="112"/>
      <c r="XEP40" s="112"/>
      <c r="XEQ40" s="112"/>
      <c r="XER40" s="112"/>
      <c r="XES40" s="112"/>
      <c r="XET40" s="112"/>
      <c r="XEU40" s="112"/>
      <c r="XEV40" s="112"/>
      <c r="XEW40" s="112"/>
      <c r="XEX40" s="112"/>
      <c r="XEY40" s="112"/>
      <c r="XEZ40" s="112"/>
      <c r="XFA40" s="112"/>
      <c r="XFB40" s="112"/>
      <c r="XFC40" s="112"/>
    </row>
    <row r="41" spans="1:16383" s="5" customFormat="1" ht="30.95" customHeight="1">
      <c r="A41" s="46" t="s">
        <v>2274</v>
      </c>
      <c r="B41" s="33" t="s">
        <v>2288</v>
      </c>
      <c r="C41" s="20" t="s">
        <v>2356</v>
      </c>
      <c r="D41" s="36" t="s">
        <v>23</v>
      </c>
      <c r="E41" s="42" t="s">
        <v>2319</v>
      </c>
      <c r="F41" s="43" t="s">
        <v>2316</v>
      </c>
      <c r="G41" s="165">
        <v>20</v>
      </c>
      <c r="H41" s="156">
        <v>740</v>
      </c>
      <c r="I41" s="10">
        <v>14800</v>
      </c>
      <c r="J41" s="15" t="s">
        <v>2200</v>
      </c>
      <c r="K41" s="40" t="s">
        <v>34</v>
      </c>
      <c r="L41" s="23">
        <v>60</v>
      </c>
      <c r="M41" s="12">
        <v>740</v>
      </c>
      <c r="N41" s="35" t="s">
        <v>2317</v>
      </c>
      <c r="O41" s="1"/>
      <c r="P41" s="34"/>
      <c r="Q41" s="87"/>
      <c r="R41" s="39"/>
      <c r="S41" s="39"/>
      <c r="T41" s="39"/>
      <c r="U41" s="39"/>
    </row>
    <row r="42" spans="1:16383" s="13" customFormat="1" ht="30.95" customHeight="1">
      <c r="A42" s="46" t="s">
        <v>2275</v>
      </c>
      <c r="B42" s="33" t="s">
        <v>2276</v>
      </c>
      <c r="C42" s="35" t="s">
        <v>2397</v>
      </c>
      <c r="D42" s="36" t="s">
        <v>2368</v>
      </c>
      <c r="E42" s="4" t="s">
        <v>2370</v>
      </c>
      <c r="F42" s="43" t="s">
        <v>2369</v>
      </c>
      <c r="G42" s="165">
        <v>4</v>
      </c>
      <c r="H42" s="2">
        <v>724</v>
      </c>
      <c r="I42" s="2">
        <v>2895</v>
      </c>
      <c r="J42" s="66" t="s">
        <v>58</v>
      </c>
      <c r="K42" s="8" t="s">
        <v>94</v>
      </c>
      <c r="L42" s="37"/>
      <c r="M42" s="12">
        <v>145</v>
      </c>
      <c r="N42" s="10" t="s">
        <v>2371</v>
      </c>
      <c r="O42" s="6">
        <v>44182</v>
      </c>
      <c r="P42" s="34"/>
      <c r="Q42" s="14"/>
      <c r="R42" s="14"/>
      <c r="S42" s="14"/>
      <c r="T42" s="14"/>
      <c r="U42" s="14"/>
    </row>
    <row r="43" spans="1:16383" s="13" customFormat="1" ht="30.95" customHeight="1">
      <c r="A43" s="46" t="s">
        <v>2275</v>
      </c>
      <c r="B43" s="33" t="s">
        <v>2277</v>
      </c>
      <c r="C43" s="35" t="s">
        <v>2342</v>
      </c>
      <c r="D43" s="36" t="s">
        <v>30</v>
      </c>
      <c r="E43" s="121" t="s">
        <v>2428</v>
      </c>
      <c r="F43" s="101" t="s">
        <v>63</v>
      </c>
      <c r="G43" s="33">
        <v>2</v>
      </c>
      <c r="H43" s="2">
        <v>1800</v>
      </c>
      <c r="I43" s="10">
        <v>3600</v>
      </c>
      <c r="J43" s="25" t="s">
        <v>1839</v>
      </c>
      <c r="K43" s="40" t="s">
        <v>34</v>
      </c>
      <c r="L43" s="11">
        <v>30</v>
      </c>
      <c r="M43" s="139">
        <v>180</v>
      </c>
      <c r="N43" s="10" t="s">
        <v>2344</v>
      </c>
      <c r="O43" s="6"/>
      <c r="P43" s="34"/>
      <c r="Q43" s="14" t="s">
        <v>2430</v>
      </c>
      <c r="R43" s="14"/>
      <c r="S43" s="14"/>
      <c r="T43" s="14"/>
      <c r="U43" s="14"/>
    </row>
    <row r="44" spans="1:16383" s="13" customFormat="1" ht="30.95" customHeight="1">
      <c r="A44" s="46" t="s">
        <v>2275</v>
      </c>
      <c r="B44" s="33" t="s">
        <v>2278</v>
      </c>
      <c r="C44" s="35" t="s">
        <v>2427</v>
      </c>
      <c r="D44" s="36" t="s">
        <v>36</v>
      </c>
      <c r="E44" s="4" t="s">
        <v>2426</v>
      </c>
      <c r="F44" s="38" t="s">
        <v>38</v>
      </c>
      <c r="G44" s="165">
        <v>20</v>
      </c>
      <c r="H44" s="2">
        <v>250</v>
      </c>
      <c r="I44" s="19">
        <v>5000</v>
      </c>
      <c r="J44" s="34" t="s">
        <v>39</v>
      </c>
      <c r="K44" s="34" t="s">
        <v>34</v>
      </c>
      <c r="L44" s="37">
        <v>45</v>
      </c>
      <c r="M44" s="18">
        <v>250</v>
      </c>
      <c r="N44" s="10" t="s">
        <v>2425</v>
      </c>
      <c r="O44" s="6"/>
      <c r="P44" s="34"/>
      <c r="Q44" s="14"/>
      <c r="R44" s="14"/>
      <c r="S44" s="14"/>
      <c r="T44" s="14"/>
      <c r="U44" s="14"/>
    </row>
    <row r="45" spans="1:16383" s="5" customFormat="1" ht="33" customHeight="1">
      <c r="A45" s="46" t="s">
        <v>2275</v>
      </c>
      <c r="B45" s="33" t="s">
        <v>2280</v>
      </c>
      <c r="C45" s="9" t="s">
        <v>2284</v>
      </c>
      <c r="D45" s="36" t="s">
        <v>23</v>
      </c>
      <c r="E45" s="323" t="s">
        <v>539</v>
      </c>
      <c r="F45" s="136" t="s">
        <v>1505</v>
      </c>
      <c r="G45" s="165">
        <v>2</v>
      </c>
      <c r="H45" s="2">
        <v>730</v>
      </c>
      <c r="I45" s="2">
        <v>1460</v>
      </c>
      <c r="J45" s="25" t="s">
        <v>229</v>
      </c>
      <c r="K45" s="40" t="s">
        <v>34</v>
      </c>
      <c r="L45" s="23">
        <v>60</v>
      </c>
      <c r="M45" s="18">
        <v>73</v>
      </c>
      <c r="N45" s="9" t="s">
        <v>2285</v>
      </c>
      <c r="O45" s="34"/>
      <c r="P45" s="34"/>
      <c r="Q45" s="39"/>
      <c r="R45" s="14"/>
      <c r="S45" s="14"/>
      <c r="T45" s="14"/>
      <c r="U45" s="14"/>
    </row>
    <row r="46" spans="1:16383" s="124" customFormat="1" ht="30.95" customHeight="1">
      <c r="A46" s="46" t="s">
        <v>2275</v>
      </c>
      <c r="B46" s="33" t="s">
        <v>2280</v>
      </c>
      <c r="C46" s="35" t="s">
        <v>2284</v>
      </c>
      <c r="D46" s="36" t="s">
        <v>23</v>
      </c>
      <c r="E46" s="321" t="s">
        <v>2283</v>
      </c>
      <c r="F46" s="190" t="s">
        <v>540</v>
      </c>
      <c r="G46" s="165">
        <v>3</v>
      </c>
      <c r="H46" s="2">
        <v>215</v>
      </c>
      <c r="I46" s="19">
        <v>645</v>
      </c>
      <c r="J46" s="25" t="s">
        <v>229</v>
      </c>
      <c r="K46" s="40" t="s">
        <v>34</v>
      </c>
      <c r="L46" s="23">
        <v>60</v>
      </c>
      <c r="M46" s="18">
        <v>32</v>
      </c>
      <c r="N46" s="9" t="s">
        <v>2285</v>
      </c>
      <c r="O46" s="88"/>
      <c r="P46" s="34"/>
      <c r="Q46" s="87"/>
      <c r="R46" s="123"/>
      <c r="S46" s="123"/>
      <c r="T46" s="123"/>
      <c r="U46" s="123"/>
    </row>
    <row r="47" spans="1:16383" s="5" customFormat="1" ht="30.95" customHeight="1">
      <c r="A47" s="46" t="s">
        <v>2275</v>
      </c>
      <c r="B47" s="33" t="s">
        <v>2280</v>
      </c>
      <c r="C47" s="45" t="s">
        <v>2361</v>
      </c>
      <c r="D47" s="36" t="s">
        <v>23</v>
      </c>
      <c r="E47" s="3" t="s">
        <v>2360</v>
      </c>
      <c r="F47" s="25" t="s">
        <v>2358</v>
      </c>
      <c r="G47" s="165">
        <v>2</v>
      </c>
      <c r="H47" s="2">
        <v>3430</v>
      </c>
      <c r="I47" s="19">
        <v>6860</v>
      </c>
      <c r="J47" s="66" t="s">
        <v>2281</v>
      </c>
      <c r="K47" s="40" t="s">
        <v>34</v>
      </c>
      <c r="L47" s="23">
        <v>60</v>
      </c>
      <c r="M47" s="156">
        <v>343</v>
      </c>
      <c r="N47" s="158" t="s">
        <v>2296</v>
      </c>
      <c r="O47" s="159"/>
      <c r="P47" s="52"/>
      <c r="Q47" s="39"/>
      <c r="R47" s="39"/>
      <c r="S47" s="39"/>
      <c r="T47" s="39"/>
      <c r="U47" s="39"/>
    </row>
    <row r="48" spans="1:16383" s="5" customFormat="1" ht="30.95" customHeight="1">
      <c r="A48" s="46" t="s">
        <v>2275</v>
      </c>
      <c r="B48" s="33" t="s">
        <v>2396</v>
      </c>
      <c r="C48" s="45" t="s">
        <v>2450</v>
      </c>
      <c r="D48" s="36" t="s">
        <v>2394</v>
      </c>
      <c r="E48" s="3" t="s">
        <v>2395</v>
      </c>
      <c r="F48" s="25" t="s">
        <v>2310</v>
      </c>
      <c r="G48" s="165">
        <v>1</v>
      </c>
      <c r="H48" s="2">
        <v>38095</v>
      </c>
      <c r="I48" s="2">
        <v>38095</v>
      </c>
      <c r="J48" s="15" t="s">
        <v>888</v>
      </c>
      <c r="K48" s="40" t="s">
        <v>2451</v>
      </c>
      <c r="L48" s="23"/>
      <c r="M48" s="156">
        <v>1905</v>
      </c>
      <c r="N48" s="158" t="s">
        <v>2311</v>
      </c>
      <c r="O48" s="159"/>
      <c r="P48" s="52"/>
      <c r="Q48" s="39"/>
      <c r="R48" s="39"/>
      <c r="S48" s="39"/>
      <c r="T48" s="39"/>
      <c r="U48" s="39"/>
    </row>
    <row r="49" spans="1:21" s="5" customFormat="1" ht="30.95" customHeight="1">
      <c r="A49" s="46" t="s">
        <v>2287</v>
      </c>
      <c r="B49" s="33" t="s">
        <v>2286</v>
      </c>
      <c r="C49" s="9" t="s">
        <v>2357</v>
      </c>
      <c r="D49" s="36" t="s">
        <v>23</v>
      </c>
      <c r="E49" s="42" t="s">
        <v>1227</v>
      </c>
      <c r="F49" s="43" t="s">
        <v>2359</v>
      </c>
      <c r="G49" s="165">
        <v>6</v>
      </c>
      <c r="H49" s="156">
        <v>739</v>
      </c>
      <c r="I49" s="10">
        <v>4434</v>
      </c>
      <c r="J49" s="15" t="s">
        <v>2200</v>
      </c>
      <c r="K49" s="40" t="s">
        <v>34</v>
      </c>
      <c r="L49" s="23">
        <v>60</v>
      </c>
      <c r="M49" s="18">
        <v>222</v>
      </c>
      <c r="N49" s="20" t="s">
        <v>2355</v>
      </c>
      <c r="O49" s="1"/>
      <c r="P49" s="35"/>
      <c r="Q49" s="39"/>
      <c r="R49" s="39"/>
      <c r="S49" s="39"/>
      <c r="T49" s="39"/>
      <c r="U49" s="39"/>
    </row>
    <row r="50" spans="1:21" s="13" customFormat="1" ht="30.95" customHeight="1">
      <c r="A50" s="46" t="s">
        <v>2290</v>
      </c>
      <c r="B50" s="33" t="s">
        <v>2289</v>
      </c>
      <c r="C50" s="35" t="s">
        <v>2347</v>
      </c>
      <c r="D50" s="9" t="s">
        <v>1841</v>
      </c>
      <c r="E50" s="189" t="s">
        <v>2345</v>
      </c>
      <c r="F50" s="38" t="s">
        <v>2295</v>
      </c>
      <c r="G50" s="33">
        <v>2</v>
      </c>
      <c r="H50" s="156">
        <v>3300</v>
      </c>
      <c r="I50" s="10">
        <v>6600</v>
      </c>
      <c r="J50" s="15" t="s">
        <v>2200</v>
      </c>
      <c r="K50" s="40" t="s">
        <v>34</v>
      </c>
      <c r="L50" s="11">
        <v>30</v>
      </c>
      <c r="M50" s="12">
        <v>330</v>
      </c>
      <c r="N50" s="10" t="s">
        <v>2424</v>
      </c>
      <c r="O50" s="6"/>
      <c r="P50" s="34"/>
      <c r="Q50" s="14"/>
      <c r="R50" s="14"/>
      <c r="S50" s="14"/>
      <c r="T50" s="14"/>
      <c r="U50" s="14"/>
    </row>
    <row r="51" spans="1:21" s="144" customFormat="1" ht="30.95" customHeight="1">
      <c r="A51" s="46" t="s">
        <v>2287</v>
      </c>
      <c r="B51" s="33" t="s">
        <v>2289</v>
      </c>
      <c r="C51" s="8" t="s">
        <v>2347</v>
      </c>
      <c r="D51" s="9" t="s">
        <v>1841</v>
      </c>
      <c r="E51" s="189" t="s">
        <v>2346</v>
      </c>
      <c r="F51" s="34" t="s">
        <v>2294</v>
      </c>
      <c r="G51" s="33">
        <v>2</v>
      </c>
      <c r="H51" s="16">
        <v>250</v>
      </c>
      <c r="I51" s="19">
        <v>500</v>
      </c>
      <c r="J51" s="15" t="s">
        <v>2200</v>
      </c>
      <c r="K51" s="40" t="s">
        <v>34</v>
      </c>
      <c r="L51" s="11">
        <v>30</v>
      </c>
      <c r="M51" s="165">
        <v>25</v>
      </c>
      <c r="N51" s="10" t="s">
        <v>2424</v>
      </c>
      <c r="O51" s="118"/>
      <c r="P51" s="107"/>
      <c r="Q51" s="361"/>
    </row>
    <row r="52" spans="1:21" s="5" customFormat="1" ht="30.95" customHeight="1">
      <c r="A52" s="46" t="s">
        <v>2363</v>
      </c>
      <c r="B52" s="33" t="s">
        <v>2364</v>
      </c>
      <c r="C52" s="33" t="s">
        <v>2367</v>
      </c>
      <c r="D52" s="36" t="s">
        <v>2293</v>
      </c>
      <c r="E52" s="321" t="s">
        <v>2366</v>
      </c>
      <c r="F52" s="38" t="s">
        <v>2365</v>
      </c>
      <c r="G52" s="165">
        <v>1</v>
      </c>
      <c r="H52" s="2">
        <v>14000</v>
      </c>
      <c r="I52" s="2">
        <v>14000</v>
      </c>
      <c r="J52" s="61" t="s">
        <v>178</v>
      </c>
      <c r="K52" s="40" t="s">
        <v>34</v>
      </c>
      <c r="L52" s="11">
        <v>45</v>
      </c>
      <c r="M52" s="2">
        <v>700</v>
      </c>
      <c r="N52" s="17" t="s">
        <v>2362</v>
      </c>
      <c r="O52" s="21"/>
      <c r="P52" s="34"/>
      <c r="Q52" s="39"/>
      <c r="R52" s="39"/>
      <c r="S52" s="39"/>
      <c r="T52" s="39"/>
      <c r="U52" s="39"/>
    </row>
    <row r="53" spans="1:21" s="112" customFormat="1" ht="30.95" customHeight="1">
      <c r="A53" s="416"/>
      <c r="B53" s="388"/>
      <c r="C53" s="433"/>
      <c r="D53" s="405"/>
      <c r="E53" s="438"/>
      <c r="F53" s="384"/>
      <c r="G53" s="434"/>
      <c r="H53" s="385"/>
      <c r="I53" s="445"/>
      <c r="J53" s="384"/>
      <c r="K53" s="421"/>
      <c r="L53" s="422"/>
      <c r="M53" s="447"/>
      <c r="N53" s="448"/>
      <c r="O53" s="449"/>
      <c r="P53" s="384"/>
      <c r="Q53" s="120"/>
      <c r="R53" s="87"/>
      <c r="S53" s="87"/>
      <c r="T53" s="87"/>
      <c r="U53" s="87"/>
    </row>
    <row r="54" spans="1:21" s="51" customFormat="1" ht="30.95" customHeight="1">
      <c r="A54" s="416"/>
      <c r="B54" s="388"/>
      <c r="C54" s="407"/>
      <c r="D54" s="392"/>
      <c r="E54" s="408"/>
      <c r="F54" s="409"/>
      <c r="G54" s="407"/>
      <c r="H54" s="410"/>
      <c r="I54" s="410"/>
      <c r="J54" s="396"/>
      <c r="K54" s="399"/>
      <c r="L54" s="411"/>
      <c r="M54" s="410"/>
      <c r="N54" s="407"/>
      <c r="O54" s="412"/>
      <c r="P54" s="407"/>
      <c r="Q54" s="50"/>
    </row>
    <row r="55" spans="1:21" s="144" customFormat="1" ht="30.95" customHeight="1">
      <c r="A55" s="416"/>
      <c r="B55" s="388"/>
      <c r="C55" s="381"/>
      <c r="D55" s="392"/>
      <c r="E55" s="450"/>
      <c r="F55" s="409"/>
      <c r="G55" s="413"/>
      <c r="H55" s="414"/>
      <c r="I55" s="410"/>
      <c r="J55" s="396"/>
      <c r="K55" s="399"/>
      <c r="L55" s="411"/>
      <c r="M55" s="410"/>
      <c r="N55" s="381"/>
      <c r="O55" s="415"/>
      <c r="P55" s="381"/>
      <c r="Q55" s="143"/>
    </row>
    <row r="56" spans="1:21" s="13" customFormat="1" ht="30.95" customHeight="1">
      <c r="A56" s="416"/>
      <c r="B56" s="388"/>
      <c r="C56" s="380"/>
      <c r="D56" s="392"/>
      <c r="E56" s="429"/>
      <c r="F56" s="409"/>
      <c r="G56" s="380"/>
      <c r="H56" s="402"/>
      <c r="I56" s="410"/>
      <c r="J56" s="396"/>
      <c r="K56" s="399"/>
      <c r="L56" s="411"/>
      <c r="M56" s="410"/>
      <c r="N56" s="380"/>
      <c r="O56" s="406"/>
      <c r="P56" s="391"/>
      <c r="Q56" s="39"/>
      <c r="R56" s="14"/>
      <c r="S56" s="14"/>
      <c r="T56" s="14"/>
      <c r="U56" s="14"/>
    </row>
    <row r="57" spans="1:21" s="144" customFormat="1" ht="30.95" customHeight="1">
      <c r="A57" s="416"/>
      <c r="B57" s="388"/>
      <c r="C57" s="381"/>
      <c r="D57" s="392"/>
      <c r="E57" s="450"/>
      <c r="F57" s="409"/>
      <c r="G57" s="413"/>
      <c r="H57" s="414"/>
      <c r="I57" s="410"/>
      <c r="J57" s="396"/>
      <c r="K57" s="399"/>
      <c r="L57" s="411"/>
      <c r="M57" s="410"/>
      <c r="N57" s="381"/>
      <c r="O57" s="415"/>
      <c r="P57" s="381"/>
      <c r="Q57" s="143"/>
    </row>
    <row r="58" spans="1:21" s="41" customFormat="1" ht="30.95" customHeight="1">
      <c r="A58" s="416"/>
      <c r="B58" s="388"/>
      <c r="C58" s="380"/>
      <c r="D58" s="392"/>
      <c r="E58" s="397"/>
      <c r="F58" s="391"/>
      <c r="G58" s="193"/>
      <c r="H58" s="393"/>
      <c r="I58" s="410"/>
      <c r="J58" s="396"/>
      <c r="K58" s="399"/>
      <c r="L58" s="411"/>
      <c r="M58" s="451"/>
      <c r="N58" s="392"/>
      <c r="O58" s="392"/>
      <c r="P58" s="392"/>
      <c r="Q58" s="39"/>
    </row>
    <row r="59" spans="1:21" s="112" customFormat="1" ht="30.95" customHeight="1">
      <c r="A59" s="416"/>
      <c r="B59" s="380"/>
      <c r="C59" s="434"/>
      <c r="D59" s="433"/>
      <c r="E59" s="435"/>
      <c r="F59" s="384"/>
      <c r="G59" s="434"/>
      <c r="H59" s="436"/>
      <c r="I59" s="445"/>
      <c r="J59" s="441"/>
      <c r="K59" s="433"/>
      <c r="L59" s="452"/>
      <c r="M59" s="436"/>
      <c r="N59" s="437"/>
      <c r="O59" s="415"/>
      <c r="P59" s="384"/>
      <c r="Q59" s="87"/>
      <c r="R59" s="87"/>
      <c r="S59" s="87"/>
      <c r="T59" s="87"/>
      <c r="U59" s="87"/>
    </row>
    <row r="60" spans="1:21" s="13" customFormat="1" ht="30.95" customHeight="1">
      <c r="A60" s="416"/>
      <c r="B60" s="380"/>
      <c r="C60" s="392"/>
      <c r="D60" s="405"/>
      <c r="E60" s="429"/>
      <c r="F60" s="391"/>
      <c r="G60" s="380"/>
      <c r="H60" s="393"/>
      <c r="I60" s="430"/>
      <c r="J60" s="391"/>
      <c r="K60" s="404"/>
      <c r="L60" s="418"/>
      <c r="M60" s="428"/>
      <c r="N60" s="193"/>
      <c r="O60" s="431"/>
      <c r="P60" s="392"/>
      <c r="Q60" s="5"/>
    </row>
    <row r="61" spans="1:21" s="13" customFormat="1" ht="30.95" customHeight="1">
      <c r="A61" s="416"/>
      <c r="B61" s="380"/>
      <c r="C61" s="404"/>
      <c r="D61" s="423"/>
      <c r="E61" s="417"/>
      <c r="F61" s="424"/>
      <c r="G61" s="425"/>
      <c r="H61" s="426"/>
      <c r="I61" s="394"/>
      <c r="J61" s="427"/>
      <c r="K61" s="404"/>
      <c r="L61" s="418"/>
      <c r="M61" s="428"/>
      <c r="N61" s="380"/>
      <c r="O61" s="406"/>
      <c r="P61" s="391"/>
      <c r="Q61" s="39"/>
      <c r="R61" s="14"/>
      <c r="S61" s="14"/>
      <c r="T61" s="14"/>
      <c r="U61" s="14"/>
    </row>
    <row r="62" spans="1:21" s="32" customFormat="1" ht="30.95" customHeight="1">
      <c r="A62" s="416"/>
      <c r="B62" s="380"/>
      <c r="C62" s="392"/>
      <c r="D62" s="423"/>
      <c r="E62" s="397"/>
      <c r="F62" s="391"/>
      <c r="G62" s="193"/>
      <c r="H62" s="393"/>
      <c r="I62" s="394"/>
      <c r="J62" s="439"/>
      <c r="K62" s="399"/>
      <c r="L62" s="400"/>
      <c r="M62" s="419"/>
      <c r="N62" s="392"/>
      <c r="O62" s="392"/>
      <c r="P62" s="392"/>
      <c r="Q62" s="39"/>
      <c r="R62" s="41"/>
      <c r="S62" s="41"/>
      <c r="T62" s="41"/>
      <c r="U62" s="41"/>
    </row>
    <row r="63" spans="1:21" s="13" customFormat="1" ht="30.95" customHeight="1">
      <c r="A63" s="416"/>
      <c r="B63" s="380"/>
      <c r="C63" s="193"/>
      <c r="D63" s="405"/>
      <c r="E63" s="429"/>
      <c r="F63" s="391"/>
      <c r="G63" s="380"/>
      <c r="H63" s="402"/>
      <c r="I63" s="402"/>
      <c r="J63" s="391"/>
      <c r="K63" s="404"/>
      <c r="L63" s="418"/>
      <c r="M63" s="428"/>
      <c r="N63" s="193"/>
      <c r="O63" s="420"/>
      <c r="P63" s="387"/>
      <c r="Q63" s="161"/>
    </row>
    <row r="64" spans="1:21" s="124" customFormat="1" ht="30.95" customHeight="1">
      <c r="A64" s="416"/>
      <c r="B64" s="380"/>
      <c r="C64" s="382"/>
      <c r="D64" s="433"/>
      <c r="E64" s="435"/>
      <c r="F64" s="384"/>
      <c r="G64" s="381"/>
      <c r="H64" s="385"/>
      <c r="I64" s="386"/>
      <c r="J64" s="391"/>
      <c r="K64" s="433"/>
      <c r="L64" s="418"/>
      <c r="M64" s="440"/>
      <c r="N64" s="382"/>
      <c r="O64" s="382"/>
      <c r="P64" s="391"/>
      <c r="Q64" s="87"/>
      <c r="R64" s="123"/>
      <c r="S64" s="123"/>
      <c r="T64" s="123"/>
      <c r="U64" s="123"/>
    </row>
    <row r="65" spans="1:21" s="32" customFormat="1" ht="30.95" customHeight="1">
      <c r="A65" s="416"/>
      <c r="B65" s="380"/>
      <c r="C65" s="404"/>
      <c r="D65" s="405"/>
      <c r="E65" s="429"/>
      <c r="F65" s="391"/>
      <c r="G65" s="380"/>
      <c r="H65" s="393"/>
      <c r="I65" s="430"/>
      <c r="J65" s="427"/>
      <c r="K65" s="404"/>
      <c r="L65" s="418"/>
      <c r="M65" s="428"/>
      <c r="N65" s="193"/>
      <c r="O65" s="392"/>
      <c r="P65" s="392"/>
      <c r="Q65" s="39"/>
      <c r="R65" s="41"/>
      <c r="S65" s="41"/>
      <c r="T65" s="41"/>
      <c r="U65" s="41"/>
    </row>
    <row r="66" spans="1:21" s="112" customFormat="1" ht="30.95" customHeight="1">
      <c r="A66" s="416"/>
      <c r="B66" s="380"/>
      <c r="C66" s="433"/>
      <c r="D66" s="405"/>
      <c r="E66" s="453"/>
      <c r="F66" s="398"/>
      <c r="G66" s="433"/>
      <c r="H66" s="445"/>
      <c r="I66" s="445"/>
      <c r="J66" s="441"/>
      <c r="K66" s="404"/>
      <c r="L66" s="418"/>
      <c r="M66" s="389"/>
      <c r="N66" s="433"/>
      <c r="O66" s="390"/>
      <c r="P66" s="384"/>
      <c r="Q66" s="120"/>
      <c r="R66" s="87"/>
      <c r="S66" s="87"/>
      <c r="T66" s="87"/>
      <c r="U66" s="87"/>
    </row>
    <row r="67" spans="1:21" s="13" customFormat="1" ht="30.95" customHeight="1">
      <c r="A67" s="416"/>
      <c r="B67" s="380"/>
      <c r="C67" s="380"/>
      <c r="D67" s="392"/>
      <c r="E67" s="383"/>
      <c r="F67" s="401"/>
      <c r="G67" s="380"/>
      <c r="H67" s="402"/>
      <c r="I67" s="394"/>
      <c r="J67" s="396"/>
      <c r="K67" s="399"/>
      <c r="L67" s="411"/>
      <c r="M67" s="428"/>
      <c r="N67" s="380"/>
      <c r="O67" s="406"/>
      <c r="P67" s="391"/>
      <c r="Q67" s="39"/>
      <c r="R67" s="14"/>
      <c r="S67" s="14"/>
      <c r="T67" s="14"/>
      <c r="U67" s="14"/>
    </row>
    <row r="68" spans="1:21" s="5" customFormat="1" ht="30.95" customHeight="1">
      <c r="A68" s="416"/>
      <c r="B68" s="380"/>
      <c r="C68" s="404"/>
      <c r="D68" s="405"/>
      <c r="E68" s="397"/>
      <c r="F68" s="391"/>
      <c r="G68" s="193"/>
      <c r="H68" s="393"/>
      <c r="I68" s="394"/>
      <c r="J68" s="441"/>
      <c r="K68" s="404"/>
      <c r="L68" s="418"/>
      <c r="M68" s="395"/>
      <c r="N68" s="193"/>
      <c r="O68" s="406"/>
      <c r="P68" s="392"/>
      <c r="Q68" s="39"/>
      <c r="R68" s="39"/>
      <c r="S68" s="39"/>
      <c r="T68" s="39"/>
      <c r="U68" s="39"/>
    </row>
    <row r="69" spans="1:21" s="5" customFormat="1" ht="30.95" customHeight="1">
      <c r="A69" s="416"/>
      <c r="B69" s="380"/>
      <c r="C69" s="404"/>
      <c r="D69" s="392"/>
      <c r="E69" s="397"/>
      <c r="F69" s="391"/>
      <c r="G69" s="193"/>
      <c r="H69" s="393"/>
      <c r="I69" s="394"/>
      <c r="J69" s="387"/>
      <c r="K69" s="399"/>
      <c r="L69" s="400"/>
      <c r="M69" s="395"/>
      <c r="N69" s="193"/>
      <c r="O69" s="406"/>
      <c r="P69" s="392"/>
      <c r="Q69" s="39"/>
      <c r="R69" s="39"/>
      <c r="S69" s="39"/>
      <c r="T69" s="39"/>
      <c r="U69" s="39"/>
    </row>
    <row r="70" spans="1:21" s="5" customFormat="1" ht="30.95" customHeight="1">
      <c r="A70" s="379"/>
      <c r="B70" s="380"/>
      <c r="C70" s="380"/>
      <c r="D70" s="391"/>
      <c r="E70" s="397"/>
      <c r="F70" s="391"/>
      <c r="G70" s="380"/>
      <c r="H70" s="402"/>
      <c r="I70" s="402"/>
      <c r="J70" s="387"/>
      <c r="K70" s="391"/>
      <c r="L70" s="400"/>
      <c r="M70" s="402"/>
      <c r="N70" s="403"/>
      <c r="O70" s="356"/>
      <c r="P70" s="391"/>
      <c r="Q70" s="39"/>
      <c r="R70" s="39"/>
      <c r="S70" s="39"/>
      <c r="T70" s="39"/>
      <c r="U70" s="39"/>
    </row>
    <row r="71" spans="1:21" s="5" customFormat="1" ht="30.95" customHeight="1">
      <c r="A71" s="379"/>
      <c r="B71" s="380"/>
      <c r="C71" s="380"/>
      <c r="D71" s="391"/>
      <c r="E71" s="397"/>
      <c r="F71" s="391"/>
      <c r="G71" s="380"/>
      <c r="H71" s="402"/>
      <c r="I71" s="402"/>
      <c r="J71" s="387"/>
      <c r="K71" s="391"/>
      <c r="L71" s="400"/>
      <c r="M71" s="402"/>
      <c r="N71" s="403"/>
      <c r="O71" s="356"/>
      <c r="P71" s="391"/>
      <c r="Q71" s="39"/>
      <c r="R71" s="39"/>
      <c r="S71" s="39"/>
      <c r="T71" s="39"/>
      <c r="U71" s="39"/>
    </row>
    <row r="72" spans="1:21" s="5" customFormat="1" ht="30.95" customHeight="1">
      <c r="A72" s="416"/>
      <c r="B72" s="380"/>
      <c r="C72" s="193"/>
      <c r="D72" s="432"/>
      <c r="E72" s="397"/>
      <c r="F72" s="391"/>
      <c r="G72" s="193"/>
      <c r="H72" s="393"/>
      <c r="I72" s="394"/>
      <c r="J72" s="398"/>
      <c r="K72" s="404"/>
      <c r="L72" s="418"/>
      <c r="M72" s="428"/>
      <c r="N72" s="404"/>
      <c r="O72" s="406"/>
      <c r="P72" s="391"/>
      <c r="Q72" s="183"/>
      <c r="R72" s="39"/>
      <c r="S72" s="39"/>
      <c r="T72" s="39"/>
      <c r="U72" s="39"/>
    </row>
    <row r="73" spans="1:21" s="13" customFormat="1" ht="30.95" customHeight="1">
      <c r="A73" s="416"/>
      <c r="B73" s="380"/>
      <c r="C73" s="392"/>
      <c r="D73" s="405"/>
      <c r="E73" s="383"/>
      <c r="F73" s="401"/>
      <c r="G73" s="380"/>
      <c r="H73" s="402"/>
      <c r="I73" s="394"/>
      <c r="J73" s="396"/>
      <c r="K73" s="391"/>
      <c r="L73" s="400"/>
      <c r="M73" s="395"/>
      <c r="N73" s="380"/>
      <c r="O73" s="431"/>
      <c r="P73" s="391"/>
      <c r="Q73" s="14"/>
      <c r="R73" s="14"/>
      <c r="S73" s="14"/>
      <c r="T73" s="14"/>
      <c r="U73" s="14"/>
    </row>
    <row r="74" spans="1:21" s="13" customFormat="1" ht="30.95" customHeight="1">
      <c r="A74" s="416"/>
      <c r="B74" s="387"/>
      <c r="C74" s="392"/>
      <c r="D74" s="405"/>
      <c r="E74" s="383"/>
      <c r="F74" s="401"/>
      <c r="G74" s="380"/>
      <c r="H74" s="402"/>
      <c r="I74" s="394"/>
      <c r="J74" s="398"/>
      <c r="K74" s="391"/>
      <c r="L74" s="400"/>
      <c r="M74" s="395"/>
      <c r="N74" s="380"/>
      <c r="O74" s="431"/>
      <c r="P74" s="391"/>
      <c r="Q74" s="14"/>
      <c r="R74" s="14"/>
      <c r="S74" s="14"/>
      <c r="T74" s="14"/>
      <c r="U74" s="14"/>
    </row>
    <row r="75" spans="1:21" s="5" customFormat="1" ht="30.95" customHeight="1">
      <c r="A75" s="416"/>
      <c r="B75" s="380"/>
      <c r="C75" s="193"/>
      <c r="D75" s="432"/>
      <c r="E75" s="397"/>
      <c r="F75" s="391"/>
      <c r="G75" s="193"/>
      <c r="H75" s="393"/>
      <c r="I75" s="394"/>
      <c r="J75" s="387"/>
      <c r="K75" s="404"/>
      <c r="L75" s="418"/>
      <c r="M75" s="428"/>
      <c r="N75" s="427"/>
      <c r="O75" s="406"/>
      <c r="P75" s="391"/>
      <c r="Q75" s="183"/>
      <c r="R75" s="39"/>
      <c r="S75" s="39"/>
      <c r="T75" s="39"/>
      <c r="U75" s="39"/>
    </row>
    <row r="76" spans="1:21" s="112" customFormat="1" ht="30.95" customHeight="1">
      <c r="A76" s="379"/>
      <c r="B76" s="380"/>
      <c r="C76" s="433"/>
      <c r="D76" s="388"/>
      <c r="E76" s="442"/>
      <c r="F76" s="388"/>
      <c r="G76" s="443"/>
      <c r="H76" s="444"/>
      <c r="I76" s="445"/>
      <c r="J76" s="398"/>
      <c r="K76" s="433"/>
      <c r="L76" s="446"/>
      <c r="M76" s="447"/>
      <c r="N76" s="433"/>
      <c r="O76" s="390"/>
      <c r="P76" s="384"/>
      <c r="Q76" s="115"/>
      <c r="R76" s="115"/>
      <c r="S76" s="87"/>
      <c r="T76" s="87"/>
      <c r="U76" s="87"/>
    </row>
    <row r="77" spans="1:21" s="13" customFormat="1" ht="30.95" customHeight="1">
      <c r="A77" s="379"/>
      <c r="B77" s="380"/>
      <c r="C77" s="380"/>
      <c r="D77" s="392"/>
      <c r="E77" s="383"/>
      <c r="F77" s="401"/>
      <c r="G77" s="380"/>
      <c r="H77" s="402"/>
      <c r="I77" s="394"/>
      <c r="J77" s="396"/>
      <c r="K77" s="399"/>
      <c r="L77" s="411"/>
      <c r="M77" s="428"/>
      <c r="N77" s="380"/>
      <c r="O77" s="406"/>
      <c r="P77" s="391"/>
      <c r="Q77" s="39"/>
      <c r="R77" s="14"/>
      <c r="S77" s="14"/>
      <c r="T77" s="14"/>
      <c r="U77" s="14"/>
    </row>
    <row r="78" spans="1:21" s="5" customFormat="1" ht="30.95" customHeight="1">
      <c r="A78" s="416"/>
      <c r="B78" s="380"/>
      <c r="C78" s="193"/>
      <c r="D78" s="407"/>
      <c r="E78" s="454"/>
      <c r="F78" s="409"/>
      <c r="G78" s="193"/>
      <c r="H78" s="393"/>
      <c r="I78" s="402"/>
      <c r="J78" s="387"/>
      <c r="K78" s="404"/>
      <c r="L78" s="418"/>
      <c r="M78" s="428"/>
      <c r="N78" s="427"/>
      <c r="O78" s="406"/>
      <c r="P78" s="391"/>
      <c r="Q78" s="183"/>
      <c r="R78" s="39"/>
      <c r="S78" s="39"/>
      <c r="T78" s="39"/>
      <c r="U78" s="39"/>
    </row>
    <row r="79" spans="1:21" s="5" customFormat="1" ht="30.95" customHeight="1">
      <c r="A79" s="416"/>
      <c r="B79" s="380"/>
      <c r="C79" s="193"/>
      <c r="D79" s="407"/>
      <c r="E79" s="454"/>
      <c r="F79" s="409"/>
      <c r="G79" s="193"/>
      <c r="H79" s="393"/>
      <c r="I79" s="402"/>
      <c r="J79" s="387"/>
      <c r="K79" s="404"/>
      <c r="L79" s="418"/>
      <c r="M79" s="428"/>
      <c r="N79" s="427"/>
      <c r="O79" s="406"/>
      <c r="P79" s="391"/>
      <c r="Q79" s="183"/>
      <c r="R79" s="39"/>
      <c r="S79" s="39"/>
      <c r="T79" s="39"/>
      <c r="U79" s="39"/>
    </row>
    <row r="80" spans="1:21" s="5" customFormat="1" ht="30.95" customHeight="1">
      <c r="A80" s="416"/>
      <c r="B80" s="380"/>
      <c r="C80" s="193"/>
      <c r="D80" s="407"/>
      <c r="E80" s="454"/>
      <c r="F80" s="409"/>
      <c r="G80" s="193"/>
      <c r="H80" s="393"/>
      <c r="I80" s="402"/>
      <c r="J80" s="387"/>
      <c r="K80" s="404"/>
      <c r="L80" s="418"/>
      <c r="M80" s="428"/>
      <c r="N80" s="427"/>
      <c r="O80" s="406"/>
      <c r="P80" s="391"/>
      <c r="Q80" s="183"/>
      <c r="R80" s="39"/>
      <c r="S80" s="39"/>
      <c r="T80" s="39"/>
      <c r="U80" s="39"/>
    </row>
    <row r="81" spans="1:21" s="13" customFormat="1" ht="30.95" customHeight="1">
      <c r="A81" s="434"/>
      <c r="B81" s="434"/>
      <c r="C81" s="434"/>
      <c r="D81" s="434"/>
      <c r="E81" s="434"/>
      <c r="F81" s="434"/>
      <c r="G81" s="434"/>
      <c r="H81" s="434"/>
      <c r="I81" s="434"/>
      <c r="J81" s="434"/>
      <c r="K81" s="434"/>
      <c r="L81" s="434"/>
      <c r="M81" s="434"/>
      <c r="N81" s="434"/>
      <c r="O81" s="434"/>
      <c r="P81" s="434"/>
      <c r="Q81" s="39"/>
      <c r="R81" s="14"/>
      <c r="S81" s="14"/>
      <c r="T81" s="14"/>
      <c r="U81" s="14"/>
    </row>
    <row r="82" spans="1:21" s="5" customFormat="1" ht="30.95" customHeight="1">
      <c r="A82" s="434"/>
      <c r="B82" s="434"/>
      <c r="C82" s="434"/>
      <c r="D82" s="434"/>
      <c r="E82" s="434"/>
      <c r="F82" s="434"/>
      <c r="G82" s="434"/>
      <c r="H82" s="434"/>
      <c r="I82" s="434"/>
      <c r="J82" s="434"/>
      <c r="K82" s="434"/>
      <c r="L82" s="434"/>
      <c r="M82" s="434"/>
      <c r="N82" s="434"/>
      <c r="O82" s="434"/>
      <c r="P82" s="434"/>
      <c r="Q82" s="183"/>
      <c r="R82" s="39"/>
      <c r="S82" s="39"/>
      <c r="T82" s="39"/>
      <c r="U82" s="39"/>
    </row>
    <row r="83" spans="1:21" s="5" customFormat="1" ht="30.95" customHeight="1">
      <c r="A83" s="434"/>
      <c r="B83" s="434"/>
      <c r="C83" s="434"/>
      <c r="D83" s="434"/>
      <c r="E83" s="434"/>
      <c r="F83" s="434"/>
      <c r="G83" s="434"/>
      <c r="H83" s="434"/>
      <c r="I83" s="434"/>
      <c r="J83" s="434"/>
      <c r="K83" s="434"/>
      <c r="L83" s="434"/>
      <c r="M83" s="434"/>
      <c r="N83" s="434"/>
      <c r="O83" s="434"/>
      <c r="P83" s="434"/>
      <c r="Q83" s="39"/>
      <c r="R83" s="39"/>
      <c r="S83" s="39"/>
      <c r="T83" s="39"/>
      <c r="U83" s="39"/>
    </row>
    <row r="84" spans="1:21" s="5" customFormat="1" ht="30.95" customHeight="1">
      <c r="A84" s="434"/>
      <c r="B84" s="434"/>
      <c r="C84" s="434"/>
      <c r="D84" s="434"/>
      <c r="E84" s="434"/>
      <c r="F84" s="434"/>
      <c r="G84" s="434"/>
      <c r="H84" s="434"/>
      <c r="I84" s="434"/>
      <c r="J84" s="434"/>
      <c r="K84" s="434"/>
      <c r="L84" s="434"/>
      <c r="M84" s="434"/>
      <c r="N84" s="434"/>
      <c r="O84" s="434"/>
      <c r="P84" s="434"/>
      <c r="Q84" s="39"/>
      <c r="R84" s="39"/>
      <c r="S84" s="39"/>
      <c r="T84" s="39"/>
      <c r="U84" s="39"/>
    </row>
    <row r="85" spans="1:21" s="5" customFormat="1" ht="30.95" customHeight="1">
      <c r="A85" s="434"/>
      <c r="B85" s="434"/>
      <c r="C85" s="434"/>
      <c r="D85" s="434"/>
      <c r="E85" s="434"/>
      <c r="F85" s="434"/>
      <c r="G85" s="434"/>
      <c r="H85" s="434"/>
      <c r="I85" s="434"/>
      <c r="J85" s="434"/>
      <c r="K85" s="434"/>
      <c r="L85" s="434"/>
      <c r="M85" s="434"/>
      <c r="N85" s="434"/>
      <c r="O85" s="434"/>
      <c r="P85" s="434"/>
      <c r="Q85" s="39"/>
      <c r="R85" s="39"/>
      <c r="S85" s="39"/>
      <c r="T85" s="39"/>
      <c r="U85" s="39"/>
    </row>
    <row r="86" spans="1:21" s="5" customFormat="1" ht="30.95" customHeight="1">
      <c r="A86" s="434"/>
      <c r="B86" s="434"/>
      <c r="C86" s="434"/>
      <c r="D86" s="434"/>
      <c r="E86" s="434"/>
      <c r="F86" s="434"/>
      <c r="G86" s="434"/>
      <c r="H86" s="434"/>
      <c r="I86" s="434"/>
      <c r="J86" s="434"/>
      <c r="K86" s="434"/>
      <c r="L86" s="434"/>
      <c r="M86" s="434"/>
      <c r="N86" s="434"/>
      <c r="O86" s="434"/>
      <c r="P86" s="434"/>
      <c r="Q86" s="39"/>
      <c r="R86" s="39"/>
      <c r="S86" s="39"/>
      <c r="T86" s="39"/>
      <c r="U86" s="39"/>
    </row>
    <row r="87" spans="1:21" s="5" customFormat="1" ht="30.95" customHeight="1">
      <c r="A87" s="434"/>
      <c r="B87" s="434"/>
      <c r="C87" s="434"/>
      <c r="D87" s="434"/>
      <c r="E87" s="434"/>
      <c r="F87" s="434"/>
      <c r="G87" s="434"/>
      <c r="H87" s="434"/>
      <c r="I87" s="434"/>
      <c r="J87" s="434"/>
      <c r="K87" s="434"/>
      <c r="L87" s="434"/>
      <c r="M87" s="434"/>
      <c r="N87" s="434"/>
      <c r="O87" s="434"/>
      <c r="P87" s="434"/>
      <c r="Q87" s="39"/>
      <c r="R87" s="39"/>
      <c r="S87" s="39"/>
      <c r="T87" s="39"/>
      <c r="U87" s="39"/>
    </row>
    <row r="88" spans="1:21" s="51" customFormat="1" ht="30.95" customHeight="1">
      <c r="A88" s="434"/>
      <c r="B88" s="434"/>
      <c r="C88" s="434"/>
      <c r="D88" s="434"/>
      <c r="E88" s="434"/>
      <c r="F88" s="434"/>
      <c r="G88" s="434"/>
      <c r="H88" s="434"/>
      <c r="I88" s="434"/>
      <c r="J88" s="434"/>
      <c r="K88" s="434"/>
      <c r="L88" s="434"/>
      <c r="M88" s="434"/>
      <c r="N88" s="434"/>
      <c r="O88" s="434"/>
      <c r="P88" s="434"/>
      <c r="Q88" s="50"/>
    </row>
    <row r="89" spans="1:21" s="124" customFormat="1" ht="30.95" customHeight="1">
      <c r="A89" s="434"/>
      <c r="B89" s="434"/>
      <c r="C89" s="434"/>
      <c r="D89" s="434"/>
      <c r="E89" s="434"/>
      <c r="F89" s="434"/>
      <c r="G89" s="434"/>
      <c r="H89" s="434"/>
      <c r="I89" s="434"/>
      <c r="J89" s="434"/>
      <c r="K89" s="434"/>
      <c r="L89" s="434"/>
      <c r="M89" s="434"/>
      <c r="N89" s="434"/>
      <c r="O89" s="434"/>
      <c r="P89" s="434"/>
      <c r="Q89" s="87"/>
      <c r="R89" s="123"/>
      <c r="S89" s="123"/>
      <c r="T89" s="123"/>
      <c r="U89" s="123"/>
    </row>
    <row r="90" spans="1:21" s="51" customFormat="1" ht="30.95" customHeight="1">
      <c r="A90" s="434"/>
      <c r="B90" s="434"/>
      <c r="C90" s="434"/>
      <c r="D90" s="434"/>
      <c r="E90" s="434"/>
      <c r="F90" s="434"/>
      <c r="G90" s="434"/>
      <c r="H90" s="434"/>
      <c r="I90" s="434"/>
      <c r="J90" s="434"/>
      <c r="K90" s="434"/>
      <c r="L90" s="434"/>
      <c r="M90" s="434"/>
      <c r="N90" s="434"/>
      <c r="O90" s="434"/>
      <c r="P90" s="434"/>
      <c r="Q90" s="50"/>
    </row>
    <row r="91" spans="1:21" s="13" customFormat="1" ht="30.95" customHeight="1">
      <c r="A91" s="434"/>
      <c r="B91" s="434"/>
      <c r="C91" s="434"/>
      <c r="D91" s="434"/>
      <c r="E91" s="434"/>
      <c r="F91" s="434"/>
      <c r="G91" s="434"/>
      <c r="H91" s="434"/>
      <c r="I91" s="434"/>
      <c r="J91" s="434"/>
      <c r="K91" s="434"/>
      <c r="L91" s="434"/>
      <c r="M91" s="434"/>
      <c r="N91" s="434"/>
      <c r="O91" s="434"/>
      <c r="P91" s="434"/>
      <c r="Q91" s="161"/>
    </row>
    <row r="92" spans="1:21" s="112" customFormat="1" ht="30.95" customHeight="1">
      <c r="A92" s="434"/>
      <c r="B92" s="434"/>
      <c r="C92" s="434"/>
      <c r="D92" s="434"/>
      <c r="E92" s="434"/>
      <c r="F92" s="434"/>
      <c r="G92" s="434"/>
      <c r="H92" s="434"/>
      <c r="I92" s="434"/>
      <c r="J92" s="434"/>
      <c r="K92" s="434"/>
      <c r="L92" s="434"/>
      <c r="M92" s="434"/>
      <c r="N92" s="434"/>
      <c r="O92" s="434"/>
      <c r="P92" s="434"/>
      <c r="Q92" s="120"/>
      <c r="R92" s="87"/>
      <c r="S92" s="87"/>
      <c r="T92" s="87"/>
      <c r="U92" s="87"/>
    </row>
    <row r="93" spans="1:21" s="112" customFormat="1" ht="30.95" customHeight="1">
      <c r="A93" s="434"/>
      <c r="B93" s="434"/>
      <c r="C93" s="434"/>
      <c r="D93" s="434"/>
      <c r="E93" s="434"/>
      <c r="F93" s="434"/>
      <c r="G93" s="434"/>
      <c r="H93" s="434"/>
      <c r="I93" s="434"/>
      <c r="J93" s="434"/>
      <c r="K93" s="434"/>
      <c r="L93" s="434"/>
      <c r="M93" s="434"/>
      <c r="N93" s="434"/>
      <c r="O93" s="434"/>
      <c r="P93" s="434"/>
      <c r="Q93" s="87"/>
      <c r="R93" s="87"/>
      <c r="S93" s="87"/>
      <c r="T93" s="87"/>
      <c r="U93" s="87"/>
    </row>
    <row r="94" spans="1:21" s="5" customFormat="1" ht="30.95" customHeight="1">
      <c r="A94" s="434"/>
      <c r="B94" s="434"/>
      <c r="C94" s="434"/>
      <c r="D94" s="434"/>
      <c r="E94" s="434"/>
      <c r="F94" s="434"/>
      <c r="G94" s="434"/>
      <c r="H94" s="434"/>
      <c r="I94" s="434"/>
      <c r="J94" s="434"/>
      <c r="K94" s="434"/>
      <c r="L94" s="434"/>
      <c r="M94" s="434"/>
      <c r="N94" s="434"/>
      <c r="O94" s="434"/>
      <c r="P94" s="434"/>
      <c r="Q94" s="39"/>
      <c r="R94" s="39"/>
      <c r="S94" s="39"/>
      <c r="T94" s="39"/>
      <c r="U94" s="39"/>
    </row>
    <row r="95" spans="1:21" s="127" customFormat="1" ht="30.95" customHeight="1">
      <c r="A95" s="434"/>
      <c r="B95" s="434"/>
      <c r="C95" s="434"/>
      <c r="D95" s="434"/>
      <c r="E95" s="434"/>
      <c r="F95" s="434"/>
      <c r="G95" s="434"/>
      <c r="H95" s="434"/>
      <c r="I95" s="434"/>
      <c r="J95" s="434"/>
      <c r="K95" s="434"/>
      <c r="L95" s="434"/>
      <c r="M95" s="434"/>
      <c r="N95" s="434"/>
      <c r="O95" s="434"/>
      <c r="P95" s="434"/>
      <c r="Q95" s="87"/>
      <c r="R95" s="82"/>
      <c r="S95" s="82"/>
      <c r="T95" s="82"/>
      <c r="U95" s="82"/>
    </row>
    <row r="96" spans="1:21" s="13" customFormat="1" ht="30.95" customHeight="1">
      <c r="A96" s="434"/>
      <c r="B96" s="434"/>
      <c r="C96" s="434"/>
      <c r="D96" s="434"/>
      <c r="E96" s="434"/>
      <c r="F96" s="434"/>
      <c r="G96" s="434"/>
      <c r="H96" s="434"/>
      <c r="I96" s="434"/>
      <c r="J96" s="434"/>
      <c r="K96" s="434"/>
      <c r="L96" s="434"/>
      <c r="M96" s="434"/>
      <c r="N96" s="434"/>
      <c r="O96" s="434"/>
      <c r="P96" s="434"/>
      <c r="Q96" s="39"/>
      <c r="R96" s="14"/>
      <c r="S96" s="14"/>
      <c r="T96" s="14"/>
      <c r="U96" s="14"/>
    </row>
    <row r="97" spans="1:21" s="169" customFormat="1" ht="30.95" customHeight="1">
      <c r="A97" s="434"/>
      <c r="B97" s="434"/>
      <c r="C97" s="434"/>
      <c r="D97" s="434"/>
      <c r="E97" s="434"/>
      <c r="F97" s="434"/>
      <c r="G97" s="434"/>
      <c r="H97" s="434"/>
      <c r="I97" s="434"/>
      <c r="J97" s="434"/>
      <c r="K97" s="434"/>
      <c r="L97" s="434"/>
      <c r="M97" s="434"/>
      <c r="N97" s="434"/>
      <c r="O97" s="434"/>
      <c r="P97" s="434"/>
      <c r="Q97" s="5"/>
    </row>
    <row r="98" spans="1:21" s="169" customFormat="1" ht="30.95" customHeight="1">
      <c r="A98" s="434"/>
      <c r="B98" s="434"/>
      <c r="C98" s="434"/>
      <c r="D98" s="434"/>
      <c r="E98" s="434"/>
      <c r="F98" s="434"/>
      <c r="G98" s="434"/>
      <c r="H98" s="434"/>
      <c r="I98" s="434"/>
      <c r="J98" s="434"/>
      <c r="K98" s="434"/>
      <c r="L98" s="434"/>
      <c r="M98" s="434"/>
      <c r="N98" s="434"/>
      <c r="O98" s="434"/>
      <c r="P98" s="434"/>
      <c r="Q98" s="5"/>
    </row>
    <row r="99" spans="1:21" s="124" customFormat="1" ht="30.95" customHeight="1">
      <c r="A99" s="434"/>
      <c r="B99" s="434"/>
      <c r="C99" s="434"/>
      <c r="D99" s="434"/>
      <c r="E99" s="434"/>
      <c r="F99" s="434"/>
      <c r="G99" s="434"/>
      <c r="H99" s="434"/>
      <c r="I99" s="434"/>
      <c r="J99" s="434"/>
      <c r="K99" s="434"/>
      <c r="L99" s="434"/>
      <c r="M99" s="434"/>
      <c r="N99" s="434"/>
      <c r="O99" s="434"/>
      <c r="P99" s="434"/>
      <c r="Q99" s="87"/>
      <c r="R99" s="123"/>
      <c r="S99" s="123"/>
      <c r="T99" s="123"/>
      <c r="U99" s="123"/>
    </row>
    <row r="100" spans="1:21" s="124" customFormat="1" ht="30.95" customHeight="1">
      <c r="A100" s="434"/>
      <c r="B100" s="434"/>
      <c r="C100" s="434"/>
      <c r="D100" s="434"/>
      <c r="E100" s="434"/>
      <c r="F100" s="434"/>
      <c r="G100" s="434"/>
      <c r="H100" s="434"/>
      <c r="I100" s="434"/>
      <c r="J100" s="434"/>
      <c r="K100" s="434"/>
      <c r="L100" s="434"/>
      <c r="M100" s="434"/>
      <c r="N100" s="434"/>
      <c r="O100" s="434"/>
      <c r="P100" s="434"/>
      <c r="Q100" s="87"/>
      <c r="R100" s="123"/>
      <c r="S100" s="123"/>
      <c r="T100" s="123"/>
      <c r="U100" s="123"/>
    </row>
    <row r="101" spans="1:21" s="5" customFormat="1" ht="30.95" customHeight="1">
      <c r="A101" s="434"/>
      <c r="B101" s="434"/>
      <c r="C101" s="434"/>
      <c r="D101" s="434"/>
      <c r="E101" s="434"/>
      <c r="F101" s="434"/>
      <c r="G101" s="434"/>
      <c r="H101" s="434"/>
      <c r="I101" s="434"/>
      <c r="J101" s="434"/>
      <c r="K101" s="434"/>
      <c r="L101" s="434"/>
      <c r="M101" s="434"/>
      <c r="N101" s="434"/>
      <c r="O101" s="434"/>
      <c r="P101" s="434"/>
      <c r="Q101" s="39"/>
      <c r="R101" s="39"/>
      <c r="S101" s="39"/>
      <c r="T101" s="39"/>
      <c r="U101" s="39"/>
    </row>
    <row r="102" spans="1:21" s="5" customFormat="1" ht="30.95" customHeight="1">
      <c r="A102" s="434"/>
      <c r="B102" s="434"/>
      <c r="C102" s="434"/>
      <c r="D102" s="434"/>
      <c r="E102" s="434"/>
      <c r="F102" s="434"/>
      <c r="G102" s="434"/>
      <c r="H102" s="434"/>
      <c r="I102" s="434"/>
      <c r="J102" s="434"/>
      <c r="K102" s="434"/>
      <c r="L102" s="434"/>
      <c r="M102" s="434"/>
      <c r="N102" s="434"/>
      <c r="O102" s="434"/>
      <c r="P102" s="434"/>
      <c r="Q102" s="30"/>
      <c r="R102" s="30"/>
      <c r="S102" s="39"/>
      <c r="T102" s="39"/>
      <c r="U102" s="39"/>
    </row>
    <row r="103" spans="1:21" s="5" customFormat="1" ht="30.95" customHeight="1">
      <c r="A103" s="434"/>
      <c r="B103" s="434"/>
      <c r="C103" s="434"/>
      <c r="D103" s="434"/>
      <c r="E103" s="434"/>
      <c r="F103" s="434"/>
      <c r="G103" s="434"/>
      <c r="H103" s="434"/>
      <c r="I103" s="434"/>
      <c r="J103" s="434"/>
      <c r="K103" s="434"/>
      <c r="L103" s="434"/>
      <c r="M103" s="434"/>
      <c r="N103" s="434"/>
      <c r="O103" s="434"/>
      <c r="P103" s="434"/>
      <c r="Q103" s="39"/>
      <c r="R103" s="39"/>
      <c r="S103" s="39"/>
      <c r="T103" s="39"/>
      <c r="U103" s="39"/>
    </row>
    <row r="104" spans="1:21" s="13" customFormat="1" ht="30.95" customHeight="1">
      <c r="A104" s="434"/>
      <c r="B104" s="434"/>
      <c r="C104" s="434"/>
      <c r="D104" s="434"/>
      <c r="E104" s="434"/>
      <c r="F104" s="434"/>
      <c r="G104" s="434"/>
      <c r="H104" s="434"/>
      <c r="I104" s="434"/>
      <c r="J104" s="434"/>
      <c r="K104" s="434"/>
      <c r="L104" s="434"/>
      <c r="M104" s="434"/>
      <c r="N104" s="434"/>
      <c r="O104" s="434"/>
      <c r="P104" s="434"/>
      <c r="Q104" s="5"/>
    </row>
    <row r="105" spans="1:21" s="5" customFormat="1" ht="30.95" customHeight="1">
      <c r="A105" s="434"/>
      <c r="B105" s="434"/>
      <c r="C105" s="434"/>
      <c r="D105" s="434"/>
      <c r="E105" s="434"/>
      <c r="F105" s="434"/>
      <c r="G105" s="434"/>
      <c r="H105" s="434"/>
      <c r="I105" s="434"/>
      <c r="J105" s="434"/>
      <c r="K105" s="434"/>
      <c r="L105" s="434"/>
      <c r="M105" s="434"/>
      <c r="N105" s="434"/>
      <c r="O105" s="434"/>
      <c r="P105" s="434"/>
      <c r="Q105" s="39"/>
      <c r="R105" s="39"/>
      <c r="S105" s="39"/>
      <c r="T105" s="39"/>
      <c r="U105" s="39"/>
    </row>
    <row r="106" spans="1:21" s="5" customFormat="1" ht="30.95" customHeight="1">
      <c r="A106" s="434"/>
      <c r="B106" s="434"/>
      <c r="C106" s="434"/>
      <c r="D106" s="434"/>
      <c r="E106" s="434"/>
      <c r="F106" s="434"/>
      <c r="G106" s="434"/>
      <c r="H106" s="434"/>
      <c r="I106" s="434"/>
      <c r="J106" s="434"/>
      <c r="K106" s="434"/>
      <c r="L106" s="434"/>
      <c r="M106" s="434"/>
      <c r="N106" s="434"/>
      <c r="O106" s="434"/>
      <c r="P106" s="434"/>
      <c r="Q106" s="39"/>
      <c r="R106" s="39"/>
      <c r="S106" s="39"/>
      <c r="T106" s="39"/>
      <c r="U106" s="39"/>
    </row>
    <row r="107" spans="1:21" s="13" customFormat="1" ht="30.95" customHeight="1">
      <c r="A107" s="434"/>
      <c r="B107" s="434"/>
      <c r="C107" s="434"/>
      <c r="D107" s="434"/>
      <c r="E107" s="434"/>
      <c r="F107" s="434"/>
      <c r="G107" s="434"/>
      <c r="H107" s="434"/>
      <c r="I107" s="434"/>
      <c r="J107" s="434"/>
      <c r="K107" s="434"/>
      <c r="L107" s="434"/>
      <c r="M107" s="434"/>
      <c r="N107" s="434"/>
      <c r="O107" s="434"/>
      <c r="P107" s="434"/>
      <c r="Q107" s="5"/>
    </row>
    <row r="108" spans="1:21" s="13" customFormat="1" ht="30.95" customHeight="1">
      <c r="A108" s="434"/>
      <c r="B108" s="434"/>
      <c r="C108" s="434"/>
      <c r="D108" s="434"/>
      <c r="E108" s="434"/>
      <c r="F108" s="434"/>
      <c r="G108" s="434"/>
      <c r="H108" s="434"/>
      <c r="I108" s="434"/>
      <c r="J108" s="434"/>
      <c r="K108" s="434"/>
      <c r="L108" s="434"/>
      <c r="M108" s="434"/>
      <c r="N108" s="434"/>
      <c r="O108" s="434"/>
      <c r="P108" s="434"/>
      <c r="Q108" s="5"/>
    </row>
    <row r="109" spans="1:21" s="5" customFormat="1" ht="30.95" customHeight="1">
      <c r="A109" s="434"/>
      <c r="B109" s="434"/>
      <c r="C109" s="434"/>
      <c r="D109" s="434"/>
      <c r="E109" s="434"/>
      <c r="F109" s="434"/>
      <c r="G109" s="434"/>
      <c r="H109" s="434"/>
      <c r="I109" s="434"/>
      <c r="J109" s="434"/>
      <c r="K109" s="434"/>
      <c r="L109" s="434"/>
      <c r="M109" s="434"/>
      <c r="N109" s="434"/>
      <c r="O109" s="434"/>
      <c r="P109" s="434"/>
      <c r="Q109" s="39"/>
      <c r="R109" s="39"/>
      <c r="S109" s="39"/>
      <c r="T109" s="39"/>
      <c r="U109" s="39"/>
    </row>
    <row r="110" spans="1:21" s="5" customFormat="1" ht="30.95" customHeight="1">
      <c r="A110" s="434"/>
      <c r="B110" s="434"/>
      <c r="C110" s="434"/>
      <c r="D110" s="434"/>
      <c r="E110" s="434"/>
      <c r="F110" s="434"/>
      <c r="G110" s="434"/>
      <c r="H110" s="434"/>
      <c r="I110" s="434"/>
      <c r="J110" s="434"/>
      <c r="K110" s="434"/>
      <c r="L110" s="434"/>
      <c r="M110" s="434"/>
      <c r="N110" s="434"/>
      <c r="O110" s="434"/>
      <c r="P110" s="434"/>
      <c r="Q110" s="39"/>
      <c r="R110" s="39"/>
      <c r="S110" s="39"/>
      <c r="T110" s="39"/>
      <c r="U110" s="39"/>
    </row>
    <row r="111" spans="1:21" s="112" customFormat="1" ht="30.95" customHeight="1">
      <c r="A111" s="434"/>
      <c r="B111" s="434"/>
      <c r="C111" s="434"/>
      <c r="D111" s="434"/>
      <c r="E111" s="434"/>
      <c r="F111" s="434"/>
      <c r="G111" s="434"/>
      <c r="H111" s="434"/>
      <c r="I111" s="434"/>
      <c r="J111" s="434"/>
      <c r="K111" s="434"/>
      <c r="L111" s="434"/>
      <c r="M111" s="434"/>
      <c r="N111" s="434"/>
      <c r="O111" s="434"/>
      <c r="P111" s="434"/>
      <c r="Q111" s="87"/>
      <c r="R111" s="87"/>
      <c r="S111" s="87"/>
      <c r="T111" s="87"/>
      <c r="U111" s="87"/>
    </row>
    <row r="112" spans="1:21" s="5" customFormat="1" ht="30.95" customHeight="1">
      <c r="A112" s="434"/>
      <c r="B112" s="434"/>
      <c r="C112" s="434"/>
      <c r="D112" s="434"/>
      <c r="E112" s="434"/>
      <c r="F112" s="434"/>
      <c r="G112" s="434"/>
      <c r="H112" s="434"/>
      <c r="I112" s="434"/>
      <c r="J112" s="434"/>
      <c r="K112" s="434"/>
      <c r="L112" s="434"/>
      <c r="M112" s="434"/>
      <c r="N112" s="434"/>
      <c r="O112" s="434"/>
      <c r="P112" s="434"/>
      <c r="Q112" s="39"/>
      <c r="R112" s="39"/>
      <c r="S112" s="39"/>
      <c r="T112" s="39"/>
      <c r="U112" s="39"/>
    </row>
    <row r="113" spans="1:21" s="5" customFormat="1" ht="30.95" customHeight="1">
      <c r="A113" s="434"/>
      <c r="B113" s="434"/>
      <c r="C113" s="434"/>
      <c r="D113" s="434"/>
      <c r="E113" s="434"/>
      <c r="F113" s="434"/>
      <c r="G113" s="434"/>
      <c r="H113" s="434"/>
      <c r="I113" s="434"/>
      <c r="J113" s="434"/>
      <c r="K113" s="434"/>
      <c r="L113" s="434"/>
      <c r="M113" s="434"/>
      <c r="N113" s="434"/>
      <c r="O113" s="434"/>
      <c r="P113" s="434"/>
      <c r="Q113" s="39"/>
      <c r="R113" s="39"/>
      <c r="S113" s="39"/>
      <c r="T113" s="39"/>
      <c r="U113" s="39"/>
    </row>
    <row r="114" spans="1:21" s="32" customFormat="1" ht="30.95" customHeight="1">
      <c r="A114" s="434"/>
      <c r="B114" s="434"/>
      <c r="C114" s="434"/>
      <c r="D114" s="434"/>
      <c r="E114" s="434"/>
      <c r="F114" s="434"/>
      <c r="G114" s="434"/>
      <c r="H114" s="434"/>
      <c r="I114" s="434"/>
      <c r="J114" s="434"/>
      <c r="K114" s="434"/>
      <c r="L114" s="434"/>
      <c r="M114" s="434"/>
      <c r="N114" s="434"/>
      <c r="O114" s="434"/>
      <c r="P114" s="434"/>
      <c r="Q114" s="39"/>
      <c r="R114" s="41"/>
      <c r="S114" s="41"/>
      <c r="T114" s="41"/>
      <c r="U114" s="41"/>
    </row>
    <row r="115" spans="1:21" s="5" customFormat="1" ht="30.95" customHeight="1">
      <c r="A115" s="434"/>
      <c r="B115" s="434"/>
      <c r="C115" s="434"/>
      <c r="D115" s="434"/>
      <c r="E115" s="434"/>
      <c r="F115" s="434"/>
      <c r="G115" s="434"/>
      <c r="H115" s="434"/>
      <c r="I115" s="434"/>
      <c r="J115" s="434"/>
      <c r="K115" s="434"/>
      <c r="L115" s="434"/>
      <c r="M115" s="434"/>
      <c r="N115" s="434"/>
      <c r="O115" s="434"/>
      <c r="P115" s="434"/>
      <c r="Q115" s="39"/>
      <c r="R115" s="39"/>
      <c r="S115" s="39"/>
      <c r="T115" s="39"/>
      <c r="U115" s="39"/>
    </row>
    <row r="116" spans="1:21" s="5" customFormat="1" ht="30.95" customHeight="1">
      <c r="A116" s="434"/>
      <c r="B116" s="434"/>
      <c r="C116" s="434"/>
      <c r="D116" s="434"/>
      <c r="E116" s="434"/>
      <c r="F116" s="434"/>
      <c r="G116" s="434"/>
      <c r="H116" s="434"/>
      <c r="I116" s="434"/>
      <c r="J116" s="434"/>
      <c r="K116" s="434"/>
      <c r="L116" s="434"/>
      <c r="M116" s="434"/>
      <c r="N116" s="434"/>
      <c r="O116" s="434"/>
      <c r="P116" s="434"/>
      <c r="Q116" s="30"/>
      <c r="R116" s="30"/>
      <c r="S116" s="39"/>
      <c r="T116" s="39"/>
      <c r="U116" s="39"/>
    </row>
    <row r="117" spans="1:21" s="13" customFormat="1" ht="30.95" customHeight="1">
      <c r="A117" s="434"/>
      <c r="B117" s="434"/>
      <c r="C117" s="434"/>
      <c r="D117" s="434"/>
      <c r="E117" s="434"/>
      <c r="F117" s="434"/>
      <c r="G117" s="434"/>
      <c r="H117" s="434"/>
      <c r="I117" s="434"/>
      <c r="J117" s="434"/>
      <c r="K117" s="434"/>
      <c r="L117" s="434"/>
      <c r="M117" s="434"/>
      <c r="N117" s="434"/>
      <c r="O117" s="434"/>
      <c r="P117" s="434"/>
      <c r="Q117" s="5"/>
    </row>
    <row r="118" spans="1:21" s="5" customFormat="1" ht="30.95" customHeight="1">
      <c r="A118" s="434"/>
      <c r="B118" s="434"/>
      <c r="C118" s="434"/>
      <c r="D118" s="434"/>
      <c r="E118" s="434"/>
      <c r="F118" s="434"/>
      <c r="G118" s="434"/>
      <c r="H118" s="434"/>
      <c r="I118" s="434"/>
      <c r="J118" s="434"/>
      <c r="K118" s="434"/>
      <c r="L118" s="434"/>
      <c r="M118" s="434"/>
      <c r="N118" s="434"/>
      <c r="O118" s="434"/>
      <c r="P118" s="434"/>
      <c r="Q118" s="39"/>
      <c r="R118" s="39"/>
      <c r="S118" s="39"/>
      <c r="T118" s="39"/>
      <c r="U118" s="39"/>
    </row>
    <row r="119" spans="1:21" s="41" customFormat="1" ht="30.95" customHeight="1">
      <c r="A119" s="434"/>
      <c r="B119" s="434"/>
      <c r="C119" s="434"/>
      <c r="D119" s="434"/>
      <c r="E119" s="434"/>
      <c r="F119" s="434"/>
      <c r="G119" s="434"/>
      <c r="H119" s="434"/>
      <c r="I119" s="434"/>
      <c r="J119" s="434"/>
      <c r="K119" s="434"/>
      <c r="L119" s="434"/>
      <c r="M119" s="434"/>
      <c r="N119" s="434"/>
      <c r="O119" s="434"/>
      <c r="P119" s="434"/>
    </row>
    <row r="120" spans="1:21" s="112" customFormat="1" ht="30.95" customHeight="1">
      <c r="A120" s="434"/>
      <c r="B120" s="434"/>
      <c r="C120" s="434"/>
      <c r="D120" s="434"/>
      <c r="E120" s="434"/>
      <c r="F120" s="434"/>
      <c r="G120" s="434"/>
      <c r="H120" s="434"/>
      <c r="I120" s="434"/>
      <c r="J120" s="434"/>
      <c r="K120" s="434"/>
      <c r="L120" s="434"/>
      <c r="M120" s="434"/>
      <c r="N120" s="434"/>
      <c r="O120" s="434"/>
      <c r="P120" s="434"/>
      <c r="Q120" s="87"/>
      <c r="R120" s="87"/>
      <c r="S120" s="87"/>
      <c r="T120" s="87"/>
      <c r="U120" s="87"/>
    </row>
    <row r="121" spans="1:21" s="144" customFormat="1" ht="30.95" customHeight="1">
      <c r="A121" s="434"/>
      <c r="B121" s="434"/>
      <c r="C121" s="434"/>
      <c r="D121" s="434"/>
      <c r="E121" s="434"/>
      <c r="F121" s="434"/>
      <c r="G121" s="434"/>
      <c r="H121" s="434"/>
      <c r="I121" s="434"/>
      <c r="J121" s="434"/>
      <c r="K121" s="434"/>
      <c r="L121" s="434"/>
      <c r="M121" s="434"/>
      <c r="N121" s="434"/>
      <c r="O121" s="434"/>
      <c r="P121" s="434"/>
      <c r="Q121" s="143"/>
    </row>
    <row r="122" spans="1:21" s="124" customFormat="1" ht="30.95" customHeight="1">
      <c r="A122" s="434"/>
      <c r="B122" s="434"/>
      <c r="C122" s="434"/>
      <c r="D122" s="434"/>
      <c r="E122" s="434"/>
      <c r="F122" s="434"/>
      <c r="G122" s="434"/>
      <c r="H122" s="434"/>
      <c r="I122" s="434"/>
      <c r="J122" s="434"/>
      <c r="K122" s="434"/>
      <c r="L122" s="434"/>
      <c r="M122" s="434"/>
      <c r="N122" s="434"/>
      <c r="O122" s="434"/>
      <c r="P122" s="434"/>
      <c r="Q122" s="87"/>
      <c r="R122" s="123"/>
      <c r="S122" s="123"/>
      <c r="T122" s="123"/>
      <c r="U122" s="123"/>
    </row>
    <row r="123" spans="1:21" s="112" customFormat="1" ht="30.95" customHeight="1">
      <c r="A123" s="434"/>
      <c r="B123" s="434"/>
      <c r="C123" s="434"/>
      <c r="D123" s="434"/>
      <c r="E123" s="434"/>
      <c r="F123" s="434"/>
      <c r="G123" s="434"/>
      <c r="H123" s="434"/>
      <c r="I123" s="434"/>
      <c r="J123" s="434"/>
      <c r="K123" s="434"/>
      <c r="L123" s="434"/>
      <c r="M123" s="434"/>
      <c r="N123" s="434"/>
      <c r="O123" s="434"/>
      <c r="P123" s="434"/>
      <c r="Q123" s="87"/>
      <c r="R123" s="87"/>
      <c r="S123" s="87"/>
      <c r="T123" s="87"/>
      <c r="U123" s="87"/>
    </row>
    <row r="124" spans="1:21" s="112" customFormat="1" ht="30.95" customHeight="1">
      <c r="A124" s="434"/>
      <c r="B124" s="434"/>
      <c r="C124" s="434"/>
      <c r="D124" s="434"/>
      <c r="E124" s="434"/>
      <c r="F124" s="434"/>
      <c r="G124" s="434"/>
      <c r="H124" s="434"/>
      <c r="I124" s="434"/>
      <c r="J124" s="434"/>
      <c r="K124" s="434"/>
      <c r="L124" s="434"/>
      <c r="M124" s="434"/>
      <c r="N124" s="434"/>
      <c r="O124" s="434"/>
      <c r="P124" s="434"/>
      <c r="Q124" s="87"/>
      <c r="R124" s="87"/>
      <c r="S124" s="87"/>
      <c r="T124" s="87"/>
      <c r="U124" s="87"/>
    </row>
    <row r="125" spans="1:21" s="127" customFormat="1" ht="30.95" customHeight="1">
      <c r="A125" s="434"/>
      <c r="B125" s="434"/>
      <c r="C125" s="434"/>
      <c r="D125" s="434"/>
      <c r="E125" s="434"/>
      <c r="F125" s="434"/>
      <c r="G125" s="434"/>
      <c r="H125" s="434"/>
      <c r="I125" s="434"/>
      <c r="J125" s="434"/>
      <c r="K125" s="434"/>
      <c r="L125" s="434"/>
      <c r="M125" s="434"/>
      <c r="N125" s="434"/>
      <c r="O125" s="434"/>
      <c r="P125" s="434"/>
      <c r="Q125" s="87"/>
      <c r="R125" s="82"/>
      <c r="S125" s="82"/>
      <c r="T125" s="82"/>
      <c r="U125" s="82"/>
    </row>
    <row r="126" spans="1:21" s="13" customFormat="1" ht="30.95" customHeight="1">
      <c r="A126" s="434"/>
      <c r="B126" s="434"/>
      <c r="C126" s="434"/>
      <c r="D126" s="434"/>
      <c r="E126" s="434"/>
      <c r="F126" s="434"/>
      <c r="G126" s="434"/>
      <c r="H126" s="434"/>
      <c r="I126" s="434"/>
      <c r="J126" s="434"/>
      <c r="K126" s="434"/>
      <c r="L126" s="434"/>
      <c r="M126" s="434"/>
      <c r="N126" s="434"/>
      <c r="O126" s="434"/>
      <c r="P126" s="434"/>
      <c r="Q126" s="155"/>
    </row>
    <row r="127" spans="1:21" s="5" customFormat="1" ht="30.95" customHeight="1">
      <c r="A127" s="434"/>
      <c r="B127" s="434"/>
      <c r="C127" s="434"/>
      <c r="D127" s="434"/>
      <c r="E127" s="434"/>
      <c r="F127" s="434"/>
      <c r="G127" s="434"/>
      <c r="H127" s="434"/>
      <c r="I127" s="434"/>
      <c r="J127" s="434"/>
      <c r="K127" s="434"/>
      <c r="L127" s="434"/>
      <c r="M127" s="434"/>
      <c r="N127" s="434"/>
      <c r="O127" s="434"/>
      <c r="P127" s="434"/>
      <c r="Q127" s="39"/>
      <c r="R127" s="39"/>
      <c r="S127" s="39"/>
      <c r="T127" s="39"/>
      <c r="U127" s="39"/>
    </row>
    <row r="128" spans="1:21" s="5" customFormat="1" ht="30.95" customHeight="1">
      <c r="A128" s="434"/>
      <c r="B128" s="434"/>
      <c r="C128" s="434"/>
      <c r="D128" s="434"/>
      <c r="E128" s="434"/>
      <c r="F128" s="434"/>
      <c r="G128" s="434"/>
      <c r="H128" s="434"/>
      <c r="I128" s="434"/>
      <c r="J128" s="434"/>
      <c r="K128" s="434"/>
      <c r="L128" s="434"/>
      <c r="M128" s="434"/>
      <c r="N128" s="434"/>
      <c r="O128" s="434"/>
      <c r="P128" s="434"/>
      <c r="Q128" s="39"/>
      <c r="R128" s="39"/>
      <c r="S128" s="39"/>
      <c r="T128" s="39"/>
      <c r="U128" s="39"/>
    </row>
    <row r="129" spans="1:21" s="5" customFormat="1" ht="30.95" customHeight="1">
      <c r="A129" s="434"/>
      <c r="B129" s="434"/>
      <c r="C129" s="434"/>
      <c r="D129" s="434"/>
      <c r="E129" s="434"/>
      <c r="F129" s="434"/>
      <c r="G129" s="434"/>
      <c r="H129" s="434"/>
      <c r="I129" s="434"/>
      <c r="J129" s="434"/>
      <c r="K129" s="434"/>
      <c r="L129" s="434"/>
      <c r="M129" s="434"/>
      <c r="N129" s="434"/>
      <c r="O129" s="434"/>
      <c r="P129" s="434"/>
      <c r="Q129" s="39"/>
      <c r="R129" s="39"/>
      <c r="S129" s="39"/>
      <c r="T129" s="39"/>
      <c r="U129" s="39"/>
    </row>
    <row r="130" spans="1:21" s="127" customFormat="1" ht="30.95" customHeight="1">
      <c r="A130" s="434"/>
      <c r="B130" s="434"/>
      <c r="C130" s="434"/>
      <c r="D130" s="434"/>
      <c r="E130" s="434"/>
      <c r="F130" s="434"/>
      <c r="G130" s="434"/>
      <c r="H130" s="434"/>
      <c r="I130" s="434"/>
      <c r="J130" s="434"/>
      <c r="K130" s="434"/>
      <c r="L130" s="434"/>
      <c r="M130" s="434"/>
      <c r="N130" s="434"/>
      <c r="O130" s="434"/>
      <c r="P130" s="434"/>
      <c r="Q130" s="87"/>
      <c r="R130" s="82"/>
      <c r="S130" s="82"/>
      <c r="T130" s="82"/>
      <c r="U130" s="82"/>
    </row>
    <row r="131" spans="1:21" s="112" customFormat="1" ht="30.95" customHeight="1">
      <c r="A131" s="434"/>
      <c r="B131" s="434"/>
      <c r="C131" s="434"/>
      <c r="D131" s="434"/>
      <c r="E131" s="434"/>
      <c r="F131" s="434"/>
      <c r="G131" s="434"/>
      <c r="H131" s="434"/>
      <c r="I131" s="434"/>
      <c r="J131" s="434"/>
      <c r="K131" s="434"/>
      <c r="L131" s="434"/>
      <c r="M131" s="434"/>
      <c r="N131" s="434"/>
      <c r="O131" s="434"/>
      <c r="P131" s="434"/>
      <c r="Q131" s="115"/>
      <c r="R131" s="115"/>
      <c r="S131" s="87"/>
      <c r="T131" s="87"/>
      <c r="U131" s="87"/>
    </row>
    <row r="132" spans="1:21" s="112" customFormat="1" ht="30.95" customHeight="1">
      <c r="A132" s="434"/>
      <c r="B132" s="434"/>
      <c r="C132" s="434"/>
      <c r="D132" s="434"/>
      <c r="E132" s="434"/>
      <c r="F132" s="434"/>
      <c r="G132" s="434"/>
      <c r="H132" s="434"/>
      <c r="I132" s="434"/>
      <c r="J132" s="434"/>
      <c r="K132" s="434"/>
      <c r="L132" s="434"/>
      <c r="M132" s="434"/>
      <c r="N132" s="434"/>
      <c r="O132" s="434"/>
      <c r="P132" s="434"/>
      <c r="Q132" s="120"/>
      <c r="R132" s="87"/>
      <c r="S132" s="87"/>
      <c r="T132" s="87"/>
      <c r="U132" s="87"/>
    </row>
    <row r="133" spans="1:21" s="112" customFormat="1" ht="30.95" customHeight="1">
      <c r="A133" s="434"/>
      <c r="B133" s="434"/>
      <c r="C133" s="434"/>
      <c r="D133" s="434"/>
      <c r="E133" s="434"/>
      <c r="F133" s="434"/>
      <c r="G133" s="434"/>
      <c r="H133" s="434"/>
      <c r="I133" s="434"/>
      <c r="J133" s="434"/>
      <c r="K133" s="434"/>
      <c r="L133" s="434"/>
      <c r="M133" s="434"/>
      <c r="N133" s="434"/>
      <c r="O133" s="434"/>
      <c r="P133" s="434"/>
      <c r="Q133" s="87"/>
      <c r="R133" s="87"/>
      <c r="S133" s="87"/>
      <c r="T133" s="87"/>
      <c r="U133" s="87"/>
    </row>
    <row r="134" spans="1:21" s="112" customFormat="1" ht="30.95" customHeight="1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</row>
    <row r="135" spans="1:21" s="112" customFormat="1" ht="30.95" customHeight="1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</row>
    <row r="136" spans="1:21" s="124" customFormat="1" ht="30.95" customHeight="1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123"/>
      <c r="S136" s="123"/>
      <c r="T136" s="123"/>
      <c r="U136" s="123"/>
    </row>
    <row r="137" spans="1:21" s="112" customFormat="1" ht="30.95" customHeight="1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120"/>
      <c r="R137" s="87"/>
      <c r="S137" s="87"/>
      <c r="T137" s="87"/>
      <c r="U137" s="87"/>
    </row>
    <row r="138" spans="1:21" s="112" customFormat="1" ht="30.95" customHeight="1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</row>
    <row r="139" spans="1:21" s="112" customFormat="1" ht="30.95" customHeight="1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</row>
    <row r="140" spans="1:21" s="127" customFormat="1" ht="30.95" customHeight="1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2"/>
      <c r="S140" s="82"/>
      <c r="T140" s="82"/>
      <c r="U140" s="82"/>
    </row>
    <row r="141" spans="1:21" s="127" customFormat="1" ht="30.95" customHeight="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2"/>
      <c r="S141" s="82"/>
      <c r="T141" s="82"/>
      <c r="U141" s="82"/>
    </row>
    <row r="142" spans="1:21" s="124" customFormat="1" ht="30.95" customHeight="1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123"/>
      <c r="S142" s="123"/>
      <c r="T142" s="123"/>
      <c r="U142" s="123"/>
    </row>
    <row r="143" spans="1:21" s="112" customFormat="1" ht="30.95" customHeight="1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</row>
    <row r="144" spans="1:21" s="112" customFormat="1" ht="30.95" customHeight="1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</row>
    <row r="145" spans="1:21" s="112" customFormat="1" ht="30.95" customHeight="1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</row>
    <row r="146" spans="1:21" s="112" customFormat="1" ht="30.95" customHeight="1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</row>
    <row r="147" spans="1:21" s="112" customFormat="1" ht="30.95" customHeight="1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</row>
    <row r="148" spans="1:21" s="112" customFormat="1" ht="30.95" customHeight="1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</row>
    <row r="149" spans="1:21" s="112" customFormat="1" ht="30.95" customHeight="1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</row>
    <row r="150" spans="1:21" s="112" customFormat="1" ht="30.95" customHeight="1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</row>
    <row r="151" spans="1:21" s="127" customFormat="1" ht="30.95" customHeight="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2"/>
      <c r="R151" s="82"/>
      <c r="S151" s="82"/>
      <c r="T151" s="82"/>
      <c r="U151" s="82"/>
    </row>
    <row r="152" spans="1:21" s="112" customFormat="1" ht="30.95" customHeight="1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</row>
    <row r="153" spans="1:21" s="127" customFormat="1" ht="30.95" customHeight="1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112"/>
    </row>
    <row r="154" spans="1:21" s="127" customFormat="1" ht="30.95" customHeight="1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2"/>
      <c r="S154" s="82"/>
      <c r="T154" s="82"/>
      <c r="U154" s="82"/>
    </row>
    <row r="155" spans="1:21" s="127" customFormat="1" ht="30.95" customHeight="1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2"/>
      <c r="S155" s="82"/>
      <c r="T155" s="82"/>
      <c r="U155" s="82"/>
    </row>
    <row r="156" spans="1:21" s="112" customFormat="1" ht="30.95" customHeight="1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</row>
    <row r="157" spans="1:21" s="112" customFormat="1" ht="30.95" customHeight="1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115"/>
      <c r="R157" s="115"/>
      <c r="S157" s="87"/>
      <c r="T157" s="87"/>
      <c r="U157" s="87"/>
    </row>
    <row r="158" spans="1:21" s="13" customFormat="1" ht="30.95" customHeight="1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39"/>
      <c r="R158" s="14"/>
      <c r="S158" s="14"/>
      <c r="T158" s="14"/>
      <c r="U158" s="14"/>
    </row>
    <row r="159" spans="1:21" s="124" customFormat="1" ht="30.95" customHeight="1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123"/>
      <c r="S159" s="123"/>
      <c r="T159" s="123"/>
      <c r="U159" s="123"/>
    </row>
    <row r="160" spans="1:21" s="13" customFormat="1" ht="30.95" customHeight="1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39"/>
      <c r="R160" s="14"/>
      <c r="S160" s="14"/>
      <c r="T160" s="14"/>
      <c r="U160" s="14"/>
    </row>
    <row r="161" spans="1:21" s="13" customFormat="1" ht="30.95" customHeight="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39"/>
      <c r="R161" s="14"/>
      <c r="S161" s="14"/>
      <c r="T161" s="14"/>
      <c r="U161" s="14"/>
    </row>
    <row r="162" spans="1:21" s="127" customFormat="1" ht="30.95" customHeight="1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2"/>
      <c r="S162" s="82"/>
      <c r="T162" s="82"/>
      <c r="U162" s="82"/>
    </row>
    <row r="163" spans="1:21" s="127" customFormat="1" ht="30.95" customHeight="1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2"/>
      <c r="S163" s="82"/>
      <c r="T163" s="82"/>
      <c r="U163" s="82"/>
    </row>
    <row r="164" spans="1:21" s="127" customFormat="1" ht="30.95" customHeight="1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2"/>
      <c r="S164" s="82"/>
      <c r="T164" s="82"/>
      <c r="U164" s="82"/>
    </row>
    <row r="165" spans="1:21" s="127" customFormat="1" ht="30.95" customHeight="1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2"/>
      <c r="S165" s="82"/>
      <c r="T165" s="82"/>
      <c r="U165" s="82"/>
    </row>
    <row r="166" spans="1:21" s="127" customFormat="1" ht="30.95" customHeight="1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2"/>
      <c r="S166" s="82"/>
      <c r="T166" s="82"/>
      <c r="U166" s="82"/>
    </row>
    <row r="167" spans="1:21" s="127" customFormat="1" ht="30.95" customHeight="1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2"/>
      <c r="S167" s="82"/>
      <c r="T167" s="82"/>
      <c r="U167" s="82"/>
    </row>
    <row r="168" spans="1:21" s="127" customFormat="1" ht="30.95" customHeight="1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2"/>
      <c r="S168" s="82"/>
      <c r="T168" s="82"/>
      <c r="U168" s="82"/>
    </row>
    <row r="169" spans="1:21" s="127" customFormat="1" ht="30.95" customHeight="1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2"/>
      <c r="S169" s="82"/>
      <c r="T169" s="82"/>
      <c r="U169" s="82"/>
    </row>
    <row r="170" spans="1:21" s="127" customFormat="1" ht="30.95" customHeight="1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2"/>
      <c r="S170" s="82"/>
      <c r="T170" s="82"/>
      <c r="U170" s="82"/>
    </row>
    <row r="171" spans="1:21" s="127" customFormat="1" ht="30.95" customHeight="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2"/>
      <c r="S171" s="82"/>
      <c r="T171" s="82"/>
      <c r="U171" s="82"/>
    </row>
    <row r="172" spans="1:21" s="127" customFormat="1" ht="30.95" customHeight="1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2"/>
      <c r="S172" s="82"/>
      <c r="T172" s="82"/>
      <c r="U172" s="82"/>
    </row>
    <row r="173" spans="1:21" s="127" customFormat="1" ht="30.95" customHeight="1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2"/>
      <c r="S173" s="82"/>
      <c r="T173" s="82"/>
      <c r="U173" s="82"/>
    </row>
    <row r="174" spans="1:21" ht="30.95" customHeight="1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123"/>
    </row>
    <row r="175" spans="1:21" s="127" customFormat="1" ht="30.95" customHeight="1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112"/>
    </row>
    <row r="176" spans="1:21" s="127" customFormat="1" ht="30.95" customHeight="1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2"/>
      <c r="S176" s="82"/>
      <c r="T176" s="82"/>
      <c r="U176" s="82"/>
    </row>
    <row r="177" spans="1:21" s="127" customFormat="1" ht="30.95" customHeight="1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112"/>
    </row>
    <row r="178" spans="1:21" s="127" customFormat="1" ht="30.95" customHeight="1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2"/>
      <c r="R178" s="82"/>
      <c r="S178" s="82"/>
      <c r="T178" s="82"/>
      <c r="U178" s="82"/>
    </row>
    <row r="179" spans="1:21" s="127" customFormat="1" ht="30.95" customHeight="1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2"/>
      <c r="S179" s="82"/>
      <c r="T179" s="82"/>
      <c r="U179" s="82"/>
    </row>
    <row r="180" spans="1:21" s="127" customFormat="1" ht="30.95" customHeight="1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112"/>
    </row>
    <row r="181" spans="1:21" s="124" customFormat="1" ht="30.95" customHeight="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123"/>
      <c r="S181" s="123"/>
      <c r="T181" s="123"/>
      <c r="U181" s="123"/>
    </row>
    <row r="182" spans="1:21" s="112" customFormat="1" ht="30.95" customHeight="1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</row>
    <row r="183" spans="1:21" s="127" customFormat="1" ht="30.95" customHeight="1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2"/>
      <c r="S183" s="82"/>
      <c r="T183" s="82"/>
      <c r="U183" s="82"/>
    </row>
    <row r="184" spans="1:21" s="112" customFormat="1" ht="30.95" customHeight="1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</row>
    <row r="185" spans="1:21" s="127" customFormat="1" ht="30.95" customHeight="1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112"/>
    </row>
    <row r="186" spans="1:21" s="112" customFormat="1" ht="30.95" customHeight="1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</row>
    <row r="187" spans="1:21" s="127" customFormat="1" ht="30.95" customHeight="1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2"/>
      <c r="S187" s="82"/>
      <c r="T187" s="82"/>
      <c r="U187" s="82"/>
    </row>
    <row r="188" spans="1:21" s="105" customFormat="1" ht="30.95" customHeight="1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</row>
    <row r="189" spans="1:21" s="105" customFormat="1" ht="30.95" customHeight="1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</row>
    <row r="190" spans="1:21" s="112" customFormat="1" ht="30.95" customHeight="1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</row>
    <row r="191" spans="1:21" s="127" customFormat="1" ht="30.95" customHeight="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147"/>
    </row>
    <row r="192" spans="1:21" s="127" customFormat="1" ht="30.95" customHeight="1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112"/>
    </row>
    <row r="193" spans="1:21" s="127" customFormat="1" ht="0.75" customHeight="1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2"/>
      <c r="S193" s="82"/>
      <c r="T193" s="82"/>
      <c r="U193" s="82"/>
    </row>
    <row r="194" spans="1:21">
      <c r="N194" s="149"/>
    </row>
    <row r="195" spans="1:21">
      <c r="N195" s="149"/>
    </row>
  </sheetData>
  <autoFilter ref="A4:P193"/>
  <phoneticPr fontId="6" type="noConversion"/>
  <printOptions horizontalCentered="1"/>
  <pageMargins left="0.19685039370078741" right="0.19685039370078741" top="0.98425196850393704" bottom="0.98425196850393704" header="0.51181102362204722" footer="0.51181102362204722"/>
  <pageSetup paperSize="9" scale="66" fitToWidth="0" orientation="landscape" r:id="rId1"/>
  <headerFooter alignWithMargins="0">
    <oddHeader>&amp;F</oddHeader>
    <oddFooter>&amp;Z&amp;F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45"/>
  <sheetViews>
    <sheetView zoomScale="90" zoomScaleNormal="90" workbookViewId="0">
      <pane ySplit="4" topLeftCell="A15" activePane="bottomLeft" state="frozen"/>
      <selection pane="bottomLeft" activeCell="A22" sqref="A22:XFD23"/>
    </sheetView>
  </sheetViews>
  <sheetFormatPr defaultColWidth="9" defaultRowHeight="16.5"/>
  <cols>
    <col min="1" max="2" width="10.625" style="123" customWidth="1"/>
    <col min="3" max="4" width="11.625" style="123" customWidth="1"/>
    <col min="5" max="5" width="15.375" style="148" customWidth="1"/>
    <col min="6" max="6" width="31.625" style="123" customWidth="1"/>
    <col min="7" max="7" width="6.625" style="123" customWidth="1"/>
    <col min="8" max="9" width="10.875" style="149" bestFit="1" customWidth="1"/>
    <col min="10" max="10" width="16.625" style="123" customWidth="1"/>
    <col min="11" max="11" width="10.125" style="123" bestFit="1" customWidth="1"/>
    <col min="12" max="12" width="6.625" style="150" customWidth="1"/>
    <col min="13" max="13" width="6.625" style="151" customWidth="1"/>
    <col min="14" max="16" width="11.625" style="123" customWidth="1"/>
    <col min="17" max="17" width="19" style="87" customWidth="1"/>
    <col min="18" max="16384" width="9" style="123"/>
  </cols>
  <sheetData>
    <row r="1" spans="1:21" s="76" customFormat="1" ht="24" customHeight="1">
      <c r="A1" s="76" t="s">
        <v>2186</v>
      </c>
      <c r="E1" s="77"/>
      <c r="H1" s="78"/>
      <c r="I1" s="78"/>
      <c r="L1" s="79"/>
      <c r="M1" s="80"/>
      <c r="Q1" s="81"/>
    </row>
    <row r="2" spans="1:21" s="82" customFormat="1" ht="24" customHeight="1">
      <c r="E2" s="83"/>
      <c r="H2" s="84"/>
      <c r="I2" s="84"/>
      <c r="J2" s="82" t="s">
        <v>21</v>
      </c>
      <c r="K2" s="84">
        <f>SUM(I5:I245)</f>
        <v>1138373</v>
      </c>
      <c r="L2" s="85"/>
      <c r="M2" s="86"/>
      <c r="Q2" s="87"/>
    </row>
    <row r="3" spans="1:21" s="82" customFormat="1" ht="24" customHeight="1">
      <c r="E3" s="83"/>
      <c r="H3" s="84"/>
      <c r="I3" s="84"/>
      <c r="J3" s="82" t="s">
        <v>20</v>
      </c>
      <c r="K3" s="84">
        <f>SUM(M5:M245)</f>
        <v>56874</v>
      </c>
      <c r="L3" s="85"/>
      <c r="M3" s="86"/>
      <c r="Q3" s="87"/>
    </row>
    <row r="4" spans="1:21" s="82" customFormat="1" ht="15.75">
      <c r="A4" s="88" t="s">
        <v>19</v>
      </c>
      <c r="B4" s="88" t="s">
        <v>18</v>
      </c>
      <c r="C4" s="88" t="s">
        <v>17</v>
      </c>
      <c r="D4" s="88" t="s">
        <v>16</v>
      </c>
      <c r="E4" s="89" t="s">
        <v>15</v>
      </c>
      <c r="F4" s="88" t="s">
        <v>14</v>
      </c>
      <c r="G4" s="88" t="s">
        <v>13</v>
      </c>
      <c r="H4" s="90" t="s">
        <v>1560</v>
      </c>
      <c r="I4" s="90" t="s">
        <v>11</v>
      </c>
      <c r="J4" s="88" t="s">
        <v>10</v>
      </c>
      <c r="K4" s="88" t="s">
        <v>5</v>
      </c>
      <c r="L4" s="91" t="s">
        <v>9</v>
      </c>
      <c r="M4" s="92" t="s">
        <v>8</v>
      </c>
      <c r="N4" s="88" t="s">
        <v>7</v>
      </c>
      <c r="O4" s="88" t="s">
        <v>6</v>
      </c>
      <c r="P4" s="88" t="s">
        <v>5</v>
      </c>
      <c r="Q4" s="87" t="s">
        <v>4</v>
      </c>
      <c r="R4" s="82" t="s">
        <v>3</v>
      </c>
      <c r="S4" s="82" t="s">
        <v>2</v>
      </c>
      <c r="T4" s="82" t="s">
        <v>1</v>
      </c>
      <c r="U4" s="82" t="s">
        <v>0</v>
      </c>
    </row>
    <row r="5" spans="1:21" s="13" customFormat="1" ht="30.95" customHeight="1">
      <c r="A5" s="46" t="s">
        <v>909</v>
      </c>
      <c r="B5" s="33" t="s">
        <v>1031</v>
      </c>
      <c r="C5" s="35" t="s">
        <v>2028</v>
      </c>
      <c r="D5" s="35" t="s">
        <v>136</v>
      </c>
      <c r="E5" s="4" t="s">
        <v>2027</v>
      </c>
      <c r="F5" s="327" t="s">
        <v>1026</v>
      </c>
      <c r="G5" s="165">
        <v>1</v>
      </c>
      <c r="H5" s="16">
        <v>187704</v>
      </c>
      <c r="I5" s="10">
        <v>187704</v>
      </c>
      <c r="J5" s="38" t="s">
        <v>2029</v>
      </c>
      <c r="K5" s="15" t="s">
        <v>94</v>
      </c>
      <c r="L5" s="329"/>
      <c r="M5" s="18">
        <v>9385</v>
      </c>
      <c r="N5" s="35" t="s">
        <v>2026</v>
      </c>
      <c r="O5" s="29"/>
      <c r="P5" s="35" t="s">
        <v>1029</v>
      </c>
      <c r="Q5" s="5"/>
    </row>
    <row r="6" spans="1:21" s="5" customFormat="1" ht="30.95" customHeight="1">
      <c r="A6" s="44" t="s">
        <v>1141</v>
      </c>
      <c r="B6" s="33" t="s">
        <v>1142</v>
      </c>
      <c r="C6" s="9" t="s">
        <v>2147</v>
      </c>
      <c r="D6" s="35" t="s">
        <v>318</v>
      </c>
      <c r="E6" s="4" t="s">
        <v>2146</v>
      </c>
      <c r="F6" s="34" t="s">
        <v>1140</v>
      </c>
      <c r="G6" s="20">
        <v>1</v>
      </c>
      <c r="H6" s="16">
        <v>2700</v>
      </c>
      <c r="I6" s="10">
        <f>G6*H6</f>
        <v>2700</v>
      </c>
      <c r="J6" s="61" t="s">
        <v>2182</v>
      </c>
      <c r="K6" s="40" t="s">
        <v>48</v>
      </c>
      <c r="L6" s="11">
        <v>60</v>
      </c>
      <c r="M6" s="12">
        <v>135</v>
      </c>
      <c r="N6" s="20" t="s">
        <v>2128</v>
      </c>
      <c r="O6" s="1"/>
      <c r="P6" s="35" t="s">
        <v>2126</v>
      </c>
      <c r="Q6" s="39"/>
      <c r="R6" s="39"/>
      <c r="S6" s="39"/>
      <c r="T6" s="39"/>
      <c r="U6" s="39"/>
    </row>
    <row r="7" spans="1:21" s="5" customFormat="1" ht="30.95" customHeight="1">
      <c r="A7" s="44" t="s">
        <v>1141</v>
      </c>
      <c r="B7" s="33" t="s">
        <v>1142</v>
      </c>
      <c r="C7" s="9" t="s">
        <v>2147</v>
      </c>
      <c r="D7" s="35" t="s">
        <v>318</v>
      </c>
      <c r="E7" s="4" t="s">
        <v>2144</v>
      </c>
      <c r="F7" s="34" t="s">
        <v>2145</v>
      </c>
      <c r="G7" s="20">
        <v>1</v>
      </c>
      <c r="H7" s="16">
        <v>2500</v>
      </c>
      <c r="I7" s="10">
        <f>G7*H7</f>
        <v>2500</v>
      </c>
      <c r="J7" s="61" t="s">
        <v>178</v>
      </c>
      <c r="K7" s="40" t="s">
        <v>48</v>
      </c>
      <c r="L7" s="11">
        <v>60</v>
      </c>
      <c r="M7" s="12">
        <v>125</v>
      </c>
      <c r="N7" s="20" t="s">
        <v>2128</v>
      </c>
      <c r="O7" s="1"/>
      <c r="P7" s="38" t="s">
        <v>2127</v>
      </c>
      <c r="Q7" s="39"/>
      <c r="R7" s="39"/>
      <c r="S7" s="39"/>
      <c r="T7" s="39"/>
      <c r="U7" s="39"/>
    </row>
    <row r="8" spans="1:21" s="5" customFormat="1" ht="30.95" customHeight="1">
      <c r="A8" s="46" t="s">
        <v>1666</v>
      </c>
      <c r="B8" s="33" t="s">
        <v>1668</v>
      </c>
      <c r="C8" s="9" t="s">
        <v>2179</v>
      </c>
      <c r="D8" s="36" t="s">
        <v>1669</v>
      </c>
      <c r="E8" s="4" t="s">
        <v>2178</v>
      </c>
      <c r="F8" s="25" t="s">
        <v>2239</v>
      </c>
      <c r="G8" s="165">
        <v>33</v>
      </c>
      <c r="H8" s="336">
        <v>10389.606</v>
      </c>
      <c r="I8" s="19">
        <v>342857</v>
      </c>
      <c r="J8" s="38" t="s">
        <v>79</v>
      </c>
      <c r="K8" s="40" t="s">
        <v>140</v>
      </c>
      <c r="L8" s="11"/>
      <c r="M8" s="18">
        <v>17143</v>
      </c>
      <c r="N8" s="9" t="s">
        <v>2177</v>
      </c>
      <c r="O8" s="34" t="s">
        <v>1689</v>
      </c>
      <c r="P8" s="34"/>
      <c r="Q8" s="39"/>
      <c r="R8" s="39"/>
      <c r="S8" s="39"/>
      <c r="T8" s="39"/>
      <c r="U8" s="39"/>
    </row>
    <row r="9" spans="1:21" s="5" customFormat="1" ht="135" customHeight="1">
      <c r="A9" s="46" t="s">
        <v>1822</v>
      </c>
      <c r="B9" s="33" t="s">
        <v>1826</v>
      </c>
      <c r="C9" s="9" t="s">
        <v>2149</v>
      </c>
      <c r="D9" s="36" t="s">
        <v>1831</v>
      </c>
      <c r="E9" s="373" t="s">
        <v>2150</v>
      </c>
      <c r="F9" s="101" t="s">
        <v>2148</v>
      </c>
      <c r="G9" s="165">
        <v>1</v>
      </c>
      <c r="H9" s="165">
        <v>69333</v>
      </c>
      <c r="I9" s="165">
        <v>69333</v>
      </c>
      <c r="J9" s="15" t="s">
        <v>2183</v>
      </c>
      <c r="K9" s="40" t="s">
        <v>34</v>
      </c>
      <c r="L9" s="11">
        <v>30</v>
      </c>
      <c r="M9" s="374">
        <v>3467</v>
      </c>
      <c r="N9" s="375" t="s">
        <v>2031</v>
      </c>
      <c r="O9" s="1"/>
      <c r="P9" s="34"/>
      <c r="Q9" s="39"/>
      <c r="R9" s="39"/>
      <c r="S9" s="39"/>
      <c r="T9" s="39"/>
      <c r="U9" s="39"/>
    </row>
    <row r="10" spans="1:21" s="5" customFormat="1" ht="30.95" customHeight="1">
      <c r="A10" s="46" t="s">
        <v>1822</v>
      </c>
      <c r="B10" s="33" t="s">
        <v>1825</v>
      </c>
      <c r="C10" s="9" t="s">
        <v>2105</v>
      </c>
      <c r="D10" s="36" t="s">
        <v>23</v>
      </c>
      <c r="E10" s="4" t="s">
        <v>2104</v>
      </c>
      <c r="F10" s="25" t="s">
        <v>2139</v>
      </c>
      <c r="G10" s="165">
        <v>5</v>
      </c>
      <c r="H10" s="2">
        <v>13000</v>
      </c>
      <c r="I10" s="19">
        <v>65000</v>
      </c>
      <c r="J10" s="15" t="s">
        <v>2065</v>
      </c>
      <c r="K10" s="40" t="s">
        <v>34</v>
      </c>
      <c r="L10" s="37">
        <v>60</v>
      </c>
      <c r="M10" s="18">
        <v>3250</v>
      </c>
      <c r="N10" s="9" t="s">
        <v>1863</v>
      </c>
      <c r="O10" s="34"/>
      <c r="P10" s="34"/>
      <c r="Q10" s="39"/>
      <c r="R10" s="39"/>
      <c r="S10" s="39"/>
      <c r="T10" s="39"/>
      <c r="U10" s="39"/>
    </row>
    <row r="11" spans="1:21" s="13" customFormat="1" ht="30.95" customHeight="1">
      <c r="A11" s="46" t="s">
        <v>1822</v>
      </c>
      <c r="B11" s="33" t="s">
        <v>1959</v>
      </c>
      <c r="C11" s="35" t="s">
        <v>1960</v>
      </c>
      <c r="D11" s="35" t="s">
        <v>46</v>
      </c>
      <c r="E11" s="4" t="s">
        <v>1845</v>
      </c>
      <c r="F11" s="38" t="s">
        <v>1829</v>
      </c>
      <c r="G11" s="165">
        <v>1</v>
      </c>
      <c r="H11" s="2">
        <v>13000</v>
      </c>
      <c r="I11" s="10">
        <v>13000</v>
      </c>
      <c r="J11" s="15" t="s">
        <v>1828</v>
      </c>
      <c r="K11" s="40" t="s">
        <v>34</v>
      </c>
      <c r="L11" s="37">
        <v>45</v>
      </c>
      <c r="M11" s="12">
        <v>650</v>
      </c>
      <c r="N11" s="35" t="s">
        <v>1844</v>
      </c>
      <c r="O11" s="6"/>
      <c r="P11" s="34"/>
      <c r="Q11" s="14"/>
      <c r="R11" s="14"/>
      <c r="S11" s="14"/>
      <c r="T11" s="14"/>
      <c r="U11" s="14"/>
    </row>
    <row r="12" spans="1:21" s="5" customFormat="1" ht="30.95" customHeight="1">
      <c r="A12" s="46" t="s">
        <v>1833</v>
      </c>
      <c r="B12" s="33" t="s">
        <v>1832</v>
      </c>
      <c r="C12" s="9" t="s">
        <v>2129</v>
      </c>
      <c r="D12" s="9" t="s">
        <v>1841</v>
      </c>
      <c r="E12" s="189" t="s">
        <v>2125</v>
      </c>
      <c r="F12" s="34" t="s">
        <v>1901</v>
      </c>
      <c r="G12" s="165">
        <v>2</v>
      </c>
      <c r="H12" s="16">
        <v>4810</v>
      </c>
      <c r="I12" s="19">
        <v>9620</v>
      </c>
      <c r="J12" s="15" t="s">
        <v>1828</v>
      </c>
      <c r="K12" s="40" t="s">
        <v>34</v>
      </c>
      <c r="L12" s="11">
        <v>30</v>
      </c>
      <c r="M12" s="12">
        <v>481</v>
      </c>
      <c r="N12" s="20" t="s">
        <v>2124</v>
      </c>
      <c r="O12" s="1"/>
      <c r="P12" s="35"/>
      <c r="Q12" s="39"/>
      <c r="R12" s="39"/>
      <c r="S12" s="39"/>
      <c r="T12" s="39"/>
      <c r="U12" s="39"/>
    </row>
    <row r="13" spans="1:21" s="5" customFormat="1" ht="30.95" customHeight="1">
      <c r="A13" s="46" t="s">
        <v>1836</v>
      </c>
      <c r="B13" s="33" t="s">
        <v>1835</v>
      </c>
      <c r="C13" s="9" t="s">
        <v>2131</v>
      </c>
      <c r="D13" s="9" t="s">
        <v>1841</v>
      </c>
      <c r="E13" s="4" t="s">
        <v>2130</v>
      </c>
      <c r="F13" s="25" t="s">
        <v>2018</v>
      </c>
      <c r="G13" s="165">
        <v>8</v>
      </c>
      <c r="H13" s="19">
        <v>4700</v>
      </c>
      <c r="I13" s="19">
        <v>37600</v>
      </c>
      <c r="J13" s="66" t="s">
        <v>346</v>
      </c>
      <c r="K13" s="40" t="s">
        <v>34</v>
      </c>
      <c r="L13" s="11">
        <v>30</v>
      </c>
      <c r="M13" s="18">
        <v>1880</v>
      </c>
      <c r="N13" s="17" t="s">
        <v>2123</v>
      </c>
      <c r="O13" s="1"/>
      <c r="P13" s="34"/>
      <c r="Q13" s="39"/>
      <c r="R13" s="39"/>
      <c r="S13" s="39"/>
      <c r="T13" s="39"/>
      <c r="U13" s="39"/>
    </row>
    <row r="14" spans="1:21" s="5" customFormat="1" ht="30.95" customHeight="1">
      <c r="A14" s="46" t="s">
        <v>1836</v>
      </c>
      <c r="B14" s="33" t="s">
        <v>2115</v>
      </c>
      <c r="C14" s="9" t="s">
        <v>2119</v>
      </c>
      <c r="D14" s="36" t="s">
        <v>23</v>
      </c>
      <c r="E14" s="4" t="s">
        <v>2122</v>
      </c>
      <c r="F14" s="34" t="s">
        <v>2121</v>
      </c>
      <c r="G14" s="165">
        <v>1</v>
      </c>
      <c r="H14" s="16">
        <v>2082</v>
      </c>
      <c r="I14" s="19">
        <v>2082</v>
      </c>
      <c r="J14" s="66" t="s">
        <v>1904</v>
      </c>
      <c r="K14" s="40" t="s">
        <v>34</v>
      </c>
      <c r="L14" s="23">
        <v>60</v>
      </c>
      <c r="M14" s="18">
        <v>104</v>
      </c>
      <c r="N14" s="35" t="s">
        <v>2120</v>
      </c>
      <c r="O14" s="1"/>
      <c r="P14" s="34"/>
      <c r="Q14" s="39"/>
      <c r="R14" s="39"/>
      <c r="S14" s="39"/>
      <c r="T14" s="39"/>
      <c r="U14" s="39"/>
    </row>
    <row r="15" spans="1:21" s="5" customFormat="1" ht="30.95" customHeight="1">
      <c r="A15" s="46" t="s">
        <v>2114</v>
      </c>
      <c r="B15" s="33" t="s">
        <v>2115</v>
      </c>
      <c r="C15" s="9" t="s">
        <v>2119</v>
      </c>
      <c r="D15" s="36" t="s">
        <v>23</v>
      </c>
      <c r="E15" s="323" t="s">
        <v>2118</v>
      </c>
      <c r="F15" s="136" t="s">
        <v>1505</v>
      </c>
      <c r="G15" s="165">
        <v>1</v>
      </c>
      <c r="H15" s="19">
        <v>718</v>
      </c>
      <c r="I15" s="19">
        <v>718</v>
      </c>
      <c r="J15" s="66" t="s">
        <v>2116</v>
      </c>
      <c r="K15" s="40" t="s">
        <v>34</v>
      </c>
      <c r="L15" s="23">
        <v>60</v>
      </c>
      <c r="M15" s="18">
        <v>36</v>
      </c>
      <c r="N15" s="17" t="s">
        <v>2117</v>
      </c>
      <c r="O15" s="1"/>
      <c r="P15" s="34"/>
      <c r="Q15" s="39"/>
      <c r="R15" s="39"/>
      <c r="S15" s="39"/>
      <c r="T15" s="39"/>
      <c r="U15" s="39"/>
    </row>
    <row r="16" spans="1:21" s="5" customFormat="1" ht="30.95" customHeight="1">
      <c r="A16" s="46" t="s">
        <v>2114</v>
      </c>
      <c r="B16" s="33" t="s">
        <v>2165</v>
      </c>
      <c r="C16" s="9" t="s">
        <v>2170</v>
      </c>
      <c r="D16" s="36" t="s">
        <v>2162</v>
      </c>
      <c r="E16" s="323" t="s">
        <v>2173</v>
      </c>
      <c r="F16" s="136" t="s">
        <v>2159</v>
      </c>
      <c r="G16" s="165">
        <v>1</v>
      </c>
      <c r="H16" s="19">
        <v>67674</v>
      </c>
      <c r="I16" s="19">
        <v>67674</v>
      </c>
      <c r="J16" s="66" t="s">
        <v>1998</v>
      </c>
      <c r="K16" s="34" t="s">
        <v>94</v>
      </c>
      <c r="L16" s="23"/>
      <c r="M16" s="18">
        <v>3384</v>
      </c>
      <c r="N16" s="17" t="s">
        <v>2160</v>
      </c>
      <c r="O16" s="1"/>
      <c r="P16" s="376" t="s">
        <v>2236</v>
      </c>
      <c r="Q16" s="39"/>
      <c r="R16" s="39"/>
      <c r="S16" s="39"/>
      <c r="T16" s="39"/>
      <c r="U16" s="39"/>
    </row>
    <row r="17" spans="1:16383" s="112" customFormat="1" ht="30.95" customHeight="1">
      <c r="A17" s="46" t="s">
        <v>2151</v>
      </c>
      <c r="B17" s="33" t="s">
        <v>2166</v>
      </c>
      <c r="C17" s="107" t="s">
        <v>2175</v>
      </c>
      <c r="D17" s="36" t="s">
        <v>2163</v>
      </c>
      <c r="E17" s="4" t="s">
        <v>2174</v>
      </c>
      <c r="F17" s="136" t="s">
        <v>2159</v>
      </c>
      <c r="G17" s="165">
        <v>1</v>
      </c>
      <c r="H17" s="108">
        <v>73333</v>
      </c>
      <c r="I17" s="108">
        <v>73333</v>
      </c>
      <c r="J17" s="66" t="s">
        <v>1998</v>
      </c>
      <c r="K17" s="34" t="s">
        <v>94</v>
      </c>
      <c r="L17" s="11"/>
      <c r="M17" s="69">
        <v>3667</v>
      </c>
      <c r="N17" s="17" t="s">
        <v>2161</v>
      </c>
      <c r="O17" s="110"/>
      <c r="P17" s="376" t="s">
        <v>2236</v>
      </c>
      <c r="Q17" s="87"/>
      <c r="R17" s="87"/>
      <c r="S17" s="87"/>
      <c r="T17" s="87"/>
      <c r="U17" s="87"/>
    </row>
    <row r="18" spans="1:16383" s="5" customFormat="1" ht="30.95" customHeight="1">
      <c r="A18" s="46" t="s">
        <v>2151</v>
      </c>
      <c r="B18" s="33" t="s">
        <v>2167</v>
      </c>
      <c r="C18" s="9" t="s">
        <v>2171</v>
      </c>
      <c r="D18" s="9" t="s">
        <v>1794</v>
      </c>
      <c r="E18" s="4" t="s">
        <v>2157</v>
      </c>
      <c r="F18" s="101" t="s">
        <v>2152</v>
      </c>
      <c r="G18" s="165">
        <v>1</v>
      </c>
      <c r="H18" s="19">
        <v>450</v>
      </c>
      <c r="I18" s="19">
        <v>450</v>
      </c>
      <c r="J18" s="66" t="s">
        <v>1998</v>
      </c>
      <c r="K18" s="40" t="s">
        <v>94</v>
      </c>
      <c r="L18" s="23"/>
      <c r="M18" s="18">
        <v>23</v>
      </c>
      <c r="N18" s="17" t="s">
        <v>2153</v>
      </c>
      <c r="O18" s="1"/>
      <c r="P18" s="34"/>
      <c r="Q18" s="39"/>
      <c r="R18" s="39"/>
      <c r="S18" s="39"/>
      <c r="T18" s="39"/>
      <c r="U18" s="39"/>
    </row>
    <row r="19" spans="1:16383" s="112" customFormat="1" ht="30.95" customHeight="1">
      <c r="A19" s="46" t="s">
        <v>2158</v>
      </c>
      <c r="B19" s="33" t="s">
        <v>2168</v>
      </c>
      <c r="C19" s="107" t="s">
        <v>2172</v>
      </c>
      <c r="D19" s="36" t="s">
        <v>2163</v>
      </c>
      <c r="E19" s="4" t="s">
        <v>2173</v>
      </c>
      <c r="F19" s="136" t="s">
        <v>2159</v>
      </c>
      <c r="G19" s="165">
        <v>1</v>
      </c>
      <c r="H19" s="19">
        <v>63237</v>
      </c>
      <c r="I19" s="19">
        <v>63237</v>
      </c>
      <c r="J19" s="66" t="s">
        <v>1998</v>
      </c>
      <c r="K19" s="34" t="s">
        <v>94</v>
      </c>
      <c r="L19" s="11"/>
      <c r="M19" s="18">
        <v>3162</v>
      </c>
      <c r="N19" s="17" t="s">
        <v>2194</v>
      </c>
      <c r="O19" s="110"/>
      <c r="P19" s="111"/>
      <c r="Q19" s="87"/>
      <c r="R19" s="87"/>
      <c r="S19" s="87"/>
      <c r="T19" s="87"/>
      <c r="U19" s="87"/>
    </row>
    <row r="20" spans="1:16383" s="5" customFormat="1" ht="30.95" customHeight="1">
      <c r="A20" s="46" t="s">
        <v>2158</v>
      </c>
      <c r="B20" s="33" t="s">
        <v>2169</v>
      </c>
      <c r="C20" s="9" t="s">
        <v>2164</v>
      </c>
      <c r="D20" s="36" t="s">
        <v>1920</v>
      </c>
      <c r="E20" s="323" t="s">
        <v>2173</v>
      </c>
      <c r="F20" s="136" t="s">
        <v>2159</v>
      </c>
      <c r="G20" s="165">
        <v>1</v>
      </c>
      <c r="H20" s="19">
        <v>5610</v>
      </c>
      <c r="I20" s="19">
        <v>5610</v>
      </c>
      <c r="J20" s="66" t="s">
        <v>1998</v>
      </c>
      <c r="K20" s="34" t="s">
        <v>94</v>
      </c>
      <c r="L20" s="23"/>
      <c r="M20" s="18">
        <v>281</v>
      </c>
      <c r="N20" s="17" t="s">
        <v>2235</v>
      </c>
      <c r="O20" s="1"/>
      <c r="P20" s="376" t="s">
        <v>2236</v>
      </c>
      <c r="Q20" s="39"/>
      <c r="R20" s="39"/>
      <c r="S20" s="39"/>
      <c r="T20" s="39"/>
      <c r="U20" s="39"/>
    </row>
    <row r="21" spans="1:16383" s="5" customFormat="1" ht="30.95" customHeight="1">
      <c r="A21" s="46" t="s">
        <v>1987</v>
      </c>
      <c r="B21" s="33" t="s">
        <v>1986</v>
      </c>
      <c r="C21" s="9" t="s">
        <v>2113</v>
      </c>
      <c r="D21" s="35" t="s">
        <v>293</v>
      </c>
      <c r="E21" s="4" t="s">
        <v>2112</v>
      </c>
      <c r="F21" s="34" t="s">
        <v>298</v>
      </c>
      <c r="G21" s="165">
        <v>1</v>
      </c>
      <c r="H21" s="16">
        <v>1800</v>
      </c>
      <c r="I21" s="10">
        <v>1800</v>
      </c>
      <c r="J21" s="38" t="s">
        <v>295</v>
      </c>
      <c r="K21" s="40" t="s">
        <v>34</v>
      </c>
      <c r="L21" s="11">
        <v>30</v>
      </c>
      <c r="M21" s="12">
        <v>90</v>
      </c>
      <c r="N21" s="20" t="s">
        <v>2111</v>
      </c>
      <c r="O21" s="1"/>
      <c r="P21" s="35"/>
      <c r="Q21" s="39"/>
      <c r="R21" s="39"/>
      <c r="S21" s="39"/>
      <c r="T21" s="39"/>
      <c r="U21" s="39"/>
    </row>
    <row r="22" spans="1:16383" s="5" customFormat="1" ht="30.95" customHeight="1">
      <c r="A22" s="46" t="s">
        <v>2035</v>
      </c>
      <c r="B22" s="33" t="s">
        <v>2036</v>
      </c>
      <c r="C22" s="33" t="s">
        <v>2038</v>
      </c>
      <c r="D22" s="40" t="s">
        <v>626</v>
      </c>
      <c r="E22" s="27" t="s">
        <v>636</v>
      </c>
      <c r="F22" s="25" t="s">
        <v>2184</v>
      </c>
      <c r="G22" s="165">
        <v>3</v>
      </c>
      <c r="H22" s="19">
        <v>4000</v>
      </c>
      <c r="I22" s="2">
        <f t="shared" ref="I22" si="0">G22*H22</f>
        <v>12000</v>
      </c>
      <c r="J22" s="15" t="s">
        <v>2181</v>
      </c>
      <c r="K22" s="9" t="s">
        <v>27</v>
      </c>
      <c r="L22" s="195">
        <v>30</v>
      </c>
      <c r="M22" s="2">
        <f>I22*0.05</f>
        <v>600</v>
      </c>
      <c r="N22" s="20" t="s">
        <v>2037</v>
      </c>
      <c r="O22" s="21"/>
      <c r="P22" s="297" t="s">
        <v>101</v>
      </c>
      <c r="Q22" s="39"/>
      <c r="R22" s="39"/>
      <c r="S22" s="39"/>
      <c r="T22" s="39"/>
      <c r="U22" s="39"/>
    </row>
    <row r="23" spans="1:16383" s="5" customFormat="1" ht="30.95" customHeight="1">
      <c r="A23" s="46" t="s">
        <v>2035</v>
      </c>
      <c r="B23" s="33" t="s">
        <v>2185</v>
      </c>
      <c r="C23" s="33" t="s">
        <v>2038</v>
      </c>
      <c r="D23" s="9" t="s">
        <v>626</v>
      </c>
      <c r="E23" s="27" t="s">
        <v>2043</v>
      </c>
      <c r="F23" s="40" t="s">
        <v>2034</v>
      </c>
      <c r="G23" s="165">
        <v>3</v>
      </c>
      <c r="H23" s="24">
        <v>8333</v>
      </c>
      <c r="I23" s="19">
        <f t="shared" ref="I23" si="1">G23*H23</f>
        <v>24999</v>
      </c>
      <c r="J23" s="15" t="s">
        <v>79</v>
      </c>
      <c r="K23" s="40" t="s">
        <v>27</v>
      </c>
      <c r="L23" s="196">
        <v>30</v>
      </c>
      <c r="M23" s="18">
        <v>1250</v>
      </c>
      <c r="N23" s="20" t="s">
        <v>2037</v>
      </c>
      <c r="O23" s="1"/>
      <c r="P23" s="297" t="s">
        <v>101</v>
      </c>
      <c r="Q23" s="39"/>
      <c r="R23" s="39"/>
      <c r="S23" s="39"/>
      <c r="T23" s="39"/>
      <c r="U23" s="39"/>
    </row>
    <row r="24" spans="1:16383" s="5" customFormat="1" ht="30.95" customHeight="1">
      <c r="A24" s="46" t="s">
        <v>1988</v>
      </c>
      <c r="B24" s="33" t="s">
        <v>1925</v>
      </c>
      <c r="C24" s="107" t="s">
        <v>2032</v>
      </c>
      <c r="D24" s="36" t="s">
        <v>36</v>
      </c>
      <c r="E24" s="4" t="s">
        <v>422</v>
      </c>
      <c r="F24" s="38" t="s">
        <v>38</v>
      </c>
      <c r="G24" s="165">
        <v>10</v>
      </c>
      <c r="H24" s="2">
        <v>250</v>
      </c>
      <c r="I24" s="10">
        <v>2500</v>
      </c>
      <c r="J24" s="34" t="s">
        <v>39</v>
      </c>
      <c r="K24" s="34" t="s">
        <v>34</v>
      </c>
      <c r="L24" s="37">
        <v>45</v>
      </c>
      <c r="M24" s="12">
        <v>125</v>
      </c>
      <c r="N24" s="88" t="s">
        <v>2033</v>
      </c>
      <c r="O24" s="111"/>
      <c r="P24" s="106"/>
      <c r="Q24" s="87"/>
      <c r="R24" s="87"/>
      <c r="S24" s="87"/>
      <c r="T24" s="87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2"/>
      <c r="BP24" s="112"/>
      <c r="BQ24" s="112"/>
      <c r="BR24" s="112"/>
      <c r="BS24" s="112"/>
      <c r="BT24" s="112"/>
      <c r="BU24" s="112"/>
      <c r="BV24" s="112"/>
      <c r="BW24" s="112"/>
      <c r="BX24" s="112"/>
      <c r="BY24" s="112"/>
      <c r="BZ24" s="112"/>
      <c r="CA24" s="112"/>
      <c r="CB24" s="112"/>
      <c r="CC24" s="112"/>
      <c r="CD24" s="112"/>
      <c r="CE24" s="112"/>
      <c r="CF24" s="112"/>
      <c r="CG24" s="112"/>
      <c r="CH24" s="112"/>
      <c r="CI24" s="112"/>
      <c r="CJ24" s="112"/>
      <c r="CK24" s="112"/>
      <c r="CL24" s="112"/>
      <c r="CM24" s="112"/>
      <c r="CN24" s="112"/>
      <c r="CO24" s="112"/>
      <c r="CP24" s="112"/>
      <c r="CQ24" s="112"/>
      <c r="CR24" s="112"/>
      <c r="CS24" s="112"/>
      <c r="CT24" s="112"/>
      <c r="CU24" s="112"/>
      <c r="CV24" s="112"/>
      <c r="CW24" s="112"/>
      <c r="CX24" s="112"/>
      <c r="CY24" s="112"/>
      <c r="CZ24" s="112"/>
      <c r="DA24" s="112"/>
      <c r="DB24" s="112"/>
      <c r="DC24" s="112"/>
      <c r="DD24" s="112"/>
      <c r="DE24" s="112"/>
      <c r="DF24" s="112"/>
      <c r="DG24" s="112"/>
      <c r="DH24" s="112"/>
      <c r="DI24" s="112"/>
      <c r="DJ24" s="112"/>
      <c r="DK24" s="112"/>
      <c r="DL24" s="112"/>
      <c r="DM24" s="112"/>
      <c r="DN24" s="112"/>
      <c r="DO24" s="112"/>
      <c r="DP24" s="112"/>
      <c r="DQ24" s="112"/>
      <c r="DR24" s="112"/>
      <c r="DS24" s="112"/>
      <c r="DT24" s="112"/>
      <c r="DU24" s="112"/>
      <c r="DV24" s="112"/>
      <c r="DW24" s="112"/>
      <c r="DX24" s="112"/>
      <c r="DY24" s="112"/>
      <c r="DZ24" s="112"/>
      <c r="EA24" s="112"/>
      <c r="EB24" s="112"/>
      <c r="EC24" s="112"/>
      <c r="ED24" s="112"/>
      <c r="EE24" s="112"/>
      <c r="EF24" s="112"/>
      <c r="EG24" s="112"/>
      <c r="EH24" s="112"/>
      <c r="EI24" s="112"/>
      <c r="EJ24" s="112"/>
      <c r="EK24" s="112"/>
      <c r="EL24" s="112"/>
      <c r="EM24" s="112"/>
      <c r="EN24" s="112"/>
      <c r="EO24" s="112"/>
      <c r="EP24" s="112"/>
      <c r="EQ24" s="112"/>
      <c r="ER24" s="112"/>
      <c r="ES24" s="112"/>
      <c r="ET24" s="112"/>
      <c r="EU24" s="112"/>
      <c r="EV24" s="112"/>
      <c r="EW24" s="112"/>
      <c r="EX24" s="112"/>
      <c r="EY24" s="112"/>
      <c r="EZ24" s="112"/>
      <c r="FA24" s="112"/>
      <c r="FB24" s="112"/>
      <c r="FC24" s="112"/>
      <c r="FD24" s="112"/>
      <c r="FE24" s="112"/>
      <c r="FF24" s="112"/>
      <c r="FG24" s="112"/>
      <c r="FH24" s="112"/>
      <c r="FI24" s="112"/>
      <c r="FJ24" s="112"/>
      <c r="FK24" s="112"/>
      <c r="FL24" s="112"/>
      <c r="FM24" s="112"/>
      <c r="FN24" s="112"/>
      <c r="FO24" s="112"/>
      <c r="FP24" s="112"/>
      <c r="FQ24" s="112"/>
      <c r="FR24" s="112"/>
      <c r="FS24" s="112"/>
      <c r="FT24" s="112"/>
      <c r="FU24" s="112"/>
      <c r="FV24" s="112"/>
      <c r="FW24" s="112"/>
      <c r="FX24" s="112"/>
      <c r="FY24" s="112"/>
      <c r="FZ24" s="112"/>
      <c r="GA24" s="112"/>
      <c r="GB24" s="112"/>
      <c r="GC24" s="112"/>
      <c r="GD24" s="112"/>
      <c r="GE24" s="112"/>
      <c r="GF24" s="112"/>
      <c r="GG24" s="112"/>
      <c r="GH24" s="112"/>
      <c r="GI24" s="112"/>
      <c r="GJ24" s="112"/>
      <c r="GK24" s="112"/>
      <c r="GL24" s="112"/>
      <c r="GM24" s="112"/>
      <c r="GN24" s="112"/>
      <c r="GO24" s="112"/>
      <c r="GP24" s="112"/>
      <c r="GQ24" s="112"/>
      <c r="GR24" s="112"/>
      <c r="GS24" s="112"/>
      <c r="GT24" s="112"/>
      <c r="GU24" s="112"/>
      <c r="GV24" s="112"/>
      <c r="GW24" s="112"/>
      <c r="GX24" s="112"/>
      <c r="GY24" s="112"/>
      <c r="GZ24" s="112"/>
      <c r="HA24" s="112"/>
      <c r="HB24" s="112"/>
      <c r="HC24" s="112"/>
      <c r="HD24" s="112"/>
      <c r="HE24" s="112"/>
      <c r="HF24" s="112"/>
      <c r="HG24" s="112"/>
      <c r="HH24" s="112"/>
      <c r="HI24" s="112"/>
      <c r="HJ24" s="112"/>
      <c r="HK24" s="112"/>
      <c r="HL24" s="112"/>
      <c r="HM24" s="112"/>
      <c r="HN24" s="112"/>
      <c r="HO24" s="112"/>
      <c r="HP24" s="112"/>
      <c r="HQ24" s="112"/>
      <c r="HR24" s="112"/>
      <c r="HS24" s="112"/>
      <c r="HT24" s="112"/>
      <c r="HU24" s="112"/>
      <c r="HV24" s="112"/>
      <c r="HW24" s="112"/>
      <c r="HX24" s="112"/>
      <c r="HY24" s="112"/>
      <c r="HZ24" s="112"/>
      <c r="IA24" s="112"/>
      <c r="IB24" s="112"/>
      <c r="IC24" s="112"/>
      <c r="ID24" s="112"/>
      <c r="IE24" s="112"/>
      <c r="IF24" s="112"/>
      <c r="IG24" s="112"/>
      <c r="IH24" s="112"/>
      <c r="II24" s="112"/>
      <c r="IJ24" s="112"/>
      <c r="IK24" s="112"/>
      <c r="IL24" s="112"/>
      <c r="IM24" s="112"/>
      <c r="IN24" s="112"/>
      <c r="IO24" s="112"/>
      <c r="IP24" s="112"/>
      <c r="IQ24" s="112"/>
      <c r="IR24" s="112"/>
      <c r="IS24" s="112"/>
      <c r="IT24" s="112"/>
      <c r="IU24" s="112"/>
      <c r="IV24" s="112"/>
      <c r="IW24" s="112"/>
      <c r="IX24" s="112"/>
      <c r="IY24" s="112"/>
      <c r="IZ24" s="112"/>
      <c r="JA24" s="112"/>
      <c r="JB24" s="112"/>
      <c r="JC24" s="112"/>
      <c r="JD24" s="112"/>
      <c r="JE24" s="112"/>
      <c r="JF24" s="112"/>
      <c r="JG24" s="112"/>
      <c r="JH24" s="112"/>
      <c r="JI24" s="112"/>
      <c r="JJ24" s="112"/>
      <c r="JK24" s="112"/>
      <c r="JL24" s="112"/>
      <c r="JM24" s="112"/>
      <c r="JN24" s="112"/>
      <c r="JO24" s="112"/>
      <c r="JP24" s="112"/>
      <c r="JQ24" s="112"/>
      <c r="JR24" s="112"/>
      <c r="JS24" s="112"/>
      <c r="JT24" s="112"/>
      <c r="JU24" s="112"/>
      <c r="JV24" s="112"/>
      <c r="JW24" s="112"/>
      <c r="JX24" s="112"/>
      <c r="JY24" s="112"/>
      <c r="JZ24" s="112"/>
      <c r="KA24" s="112"/>
      <c r="KB24" s="112"/>
      <c r="KC24" s="112"/>
      <c r="KD24" s="112"/>
      <c r="KE24" s="112"/>
      <c r="KF24" s="112"/>
      <c r="KG24" s="112"/>
      <c r="KH24" s="112"/>
      <c r="KI24" s="112"/>
      <c r="KJ24" s="112"/>
      <c r="KK24" s="112"/>
      <c r="KL24" s="112"/>
      <c r="KM24" s="112"/>
      <c r="KN24" s="112"/>
      <c r="KO24" s="112"/>
      <c r="KP24" s="112"/>
      <c r="KQ24" s="112"/>
      <c r="KR24" s="112"/>
      <c r="KS24" s="112"/>
      <c r="KT24" s="112"/>
      <c r="KU24" s="112"/>
      <c r="KV24" s="112"/>
      <c r="KW24" s="112"/>
      <c r="KX24" s="112"/>
      <c r="KY24" s="112"/>
      <c r="KZ24" s="112"/>
      <c r="LA24" s="112"/>
      <c r="LB24" s="112"/>
      <c r="LC24" s="112"/>
      <c r="LD24" s="112"/>
      <c r="LE24" s="112"/>
      <c r="LF24" s="112"/>
      <c r="LG24" s="112"/>
      <c r="LH24" s="112"/>
      <c r="LI24" s="112"/>
      <c r="LJ24" s="112"/>
      <c r="LK24" s="112"/>
      <c r="LL24" s="112"/>
      <c r="LM24" s="112"/>
      <c r="LN24" s="112"/>
      <c r="LO24" s="112"/>
      <c r="LP24" s="112"/>
      <c r="LQ24" s="112"/>
      <c r="LR24" s="112"/>
      <c r="LS24" s="112"/>
      <c r="LT24" s="112"/>
      <c r="LU24" s="112"/>
      <c r="LV24" s="112"/>
      <c r="LW24" s="112"/>
      <c r="LX24" s="112"/>
      <c r="LY24" s="112"/>
      <c r="LZ24" s="112"/>
      <c r="MA24" s="112"/>
      <c r="MB24" s="112"/>
      <c r="MC24" s="112"/>
      <c r="MD24" s="112"/>
      <c r="ME24" s="112"/>
      <c r="MF24" s="112"/>
      <c r="MG24" s="112"/>
      <c r="MH24" s="112"/>
      <c r="MI24" s="112"/>
      <c r="MJ24" s="112"/>
      <c r="MK24" s="112"/>
      <c r="ML24" s="112"/>
      <c r="MM24" s="112"/>
      <c r="MN24" s="112"/>
      <c r="MO24" s="112"/>
      <c r="MP24" s="112"/>
      <c r="MQ24" s="112"/>
      <c r="MR24" s="112"/>
      <c r="MS24" s="112"/>
      <c r="MT24" s="112"/>
      <c r="MU24" s="112"/>
      <c r="MV24" s="112"/>
      <c r="MW24" s="112"/>
      <c r="MX24" s="112"/>
      <c r="MY24" s="112"/>
      <c r="MZ24" s="112"/>
      <c r="NA24" s="112"/>
      <c r="NB24" s="112"/>
      <c r="NC24" s="112"/>
      <c r="ND24" s="112"/>
      <c r="NE24" s="112"/>
      <c r="NF24" s="112"/>
      <c r="NG24" s="112"/>
      <c r="NH24" s="112"/>
      <c r="NI24" s="112"/>
      <c r="NJ24" s="112"/>
      <c r="NK24" s="112"/>
      <c r="NL24" s="112"/>
      <c r="NM24" s="112"/>
      <c r="NN24" s="112"/>
      <c r="NO24" s="112"/>
      <c r="NP24" s="112"/>
      <c r="NQ24" s="112"/>
      <c r="NR24" s="112"/>
      <c r="NS24" s="112"/>
      <c r="NT24" s="112"/>
      <c r="NU24" s="112"/>
      <c r="NV24" s="112"/>
      <c r="NW24" s="112"/>
      <c r="NX24" s="112"/>
      <c r="NY24" s="112"/>
      <c r="NZ24" s="112"/>
      <c r="OA24" s="112"/>
      <c r="OB24" s="112"/>
      <c r="OC24" s="112"/>
      <c r="OD24" s="112"/>
      <c r="OE24" s="112"/>
      <c r="OF24" s="112"/>
      <c r="OG24" s="112"/>
      <c r="OH24" s="112"/>
      <c r="OI24" s="112"/>
      <c r="OJ24" s="112"/>
      <c r="OK24" s="112"/>
      <c r="OL24" s="112"/>
      <c r="OM24" s="112"/>
      <c r="ON24" s="112"/>
      <c r="OO24" s="112"/>
      <c r="OP24" s="112"/>
      <c r="OQ24" s="112"/>
      <c r="OR24" s="112"/>
      <c r="OS24" s="112"/>
      <c r="OT24" s="112"/>
      <c r="OU24" s="112"/>
      <c r="OV24" s="112"/>
      <c r="OW24" s="112"/>
      <c r="OX24" s="112"/>
      <c r="OY24" s="112"/>
      <c r="OZ24" s="112"/>
      <c r="PA24" s="112"/>
      <c r="PB24" s="112"/>
      <c r="PC24" s="112"/>
      <c r="PD24" s="112"/>
      <c r="PE24" s="112"/>
      <c r="PF24" s="112"/>
      <c r="PG24" s="112"/>
      <c r="PH24" s="112"/>
      <c r="PI24" s="112"/>
      <c r="PJ24" s="112"/>
      <c r="PK24" s="112"/>
      <c r="PL24" s="112"/>
      <c r="PM24" s="112"/>
      <c r="PN24" s="112"/>
      <c r="PO24" s="112"/>
      <c r="PP24" s="112"/>
      <c r="PQ24" s="112"/>
      <c r="PR24" s="112"/>
      <c r="PS24" s="112"/>
      <c r="PT24" s="112"/>
      <c r="PU24" s="112"/>
      <c r="PV24" s="112"/>
      <c r="PW24" s="112"/>
      <c r="PX24" s="112"/>
      <c r="PY24" s="112"/>
      <c r="PZ24" s="112"/>
      <c r="QA24" s="112"/>
      <c r="QB24" s="112"/>
      <c r="QC24" s="112"/>
      <c r="QD24" s="112"/>
      <c r="QE24" s="112"/>
      <c r="QF24" s="112"/>
      <c r="QG24" s="112"/>
      <c r="QH24" s="112"/>
      <c r="QI24" s="112"/>
      <c r="QJ24" s="112"/>
      <c r="QK24" s="112"/>
      <c r="QL24" s="112"/>
      <c r="QM24" s="112"/>
      <c r="QN24" s="112"/>
      <c r="QO24" s="112"/>
      <c r="QP24" s="112"/>
      <c r="QQ24" s="112"/>
      <c r="QR24" s="112"/>
      <c r="QS24" s="112"/>
      <c r="QT24" s="112"/>
      <c r="QU24" s="112"/>
      <c r="QV24" s="112"/>
      <c r="QW24" s="112"/>
      <c r="QX24" s="112"/>
      <c r="QY24" s="112"/>
      <c r="QZ24" s="112"/>
      <c r="RA24" s="112"/>
      <c r="RB24" s="112"/>
      <c r="RC24" s="112"/>
      <c r="RD24" s="112"/>
      <c r="RE24" s="112"/>
      <c r="RF24" s="112"/>
      <c r="RG24" s="112"/>
      <c r="RH24" s="112"/>
      <c r="RI24" s="112"/>
      <c r="RJ24" s="112"/>
      <c r="RK24" s="112"/>
      <c r="RL24" s="112"/>
      <c r="RM24" s="112"/>
      <c r="RN24" s="112"/>
      <c r="RO24" s="112"/>
      <c r="RP24" s="112"/>
      <c r="RQ24" s="112"/>
      <c r="RR24" s="112"/>
      <c r="RS24" s="112"/>
      <c r="RT24" s="112"/>
      <c r="RU24" s="112"/>
      <c r="RV24" s="112"/>
      <c r="RW24" s="112"/>
      <c r="RX24" s="112"/>
      <c r="RY24" s="112"/>
      <c r="RZ24" s="112"/>
      <c r="SA24" s="112"/>
      <c r="SB24" s="112"/>
      <c r="SC24" s="112"/>
      <c r="SD24" s="112"/>
      <c r="SE24" s="112"/>
      <c r="SF24" s="112"/>
      <c r="SG24" s="112"/>
      <c r="SH24" s="112"/>
      <c r="SI24" s="112"/>
      <c r="SJ24" s="112"/>
      <c r="SK24" s="112"/>
      <c r="SL24" s="112"/>
      <c r="SM24" s="112"/>
      <c r="SN24" s="112"/>
      <c r="SO24" s="112"/>
      <c r="SP24" s="112"/>
      <c r="SQ24" s="112"/>
      <c r="SR24" s="112"/>
      <c r="SS24" s="112"/>
      <c r="ST24" s="112"/>
      <c r="SU24" s="112"/>
      <c r="SV24" s="112"/>
      <c r="SW24" s="112"/>
      <c r="SX24" s="112"/>
      <c r="SY24" s="112"/>
      <c r="SZ24" s="112"/>
      <c r="TA24" s="112"/>
      <c r="TB24" s="112"/>
      <c r="TC24" s="112"/>
      <c r="TD24" s="112"/>
      <c r="TE24" s="112"/>
      <c r="TF24" s="112"/>
      <c r="TG24" s="112"/>
      <c r="TH24" s="112"/>
      <c r="TI24" s="112"/>
      <c r="TJ24" s="112"/>
      <c r="TK24" s="112"/>
      <c r="TL24" s="112"/>
      <c r="TM24" s="112"/>
      <c r="TN24" s="112"/>
      <c r="TO24" s="112"/>
      <c r="TP24" s="112"/>
      <c r="TQ24" s="112"/>
      <c r="TR24" s="112"/>
      <c r="TS24" s="112"/>
      <c r="TT24" s="112"/>
      <c r="TU24" s="112"/>
      <c r="TV24" s="112"/>
      <c r="TW24" s="112"/>
      <c r="TX24" s="112"/>
      <c r="TY24" s="112"/>
      <c r="TZ24" s="112"/>
      <c r="UA24" s="112"/>
      <c r="UB24" s="112"/>
      <c r="UC24" s="112"/>
      <c r="UD24" s="112"/>
      <c r="UE24" s="112"/>
      <c r="UF24" s="112"/>
      <c r="UG24" s="112"/>
      <c r="UH24" s="112"/>
      <c r="UI24" s="112"/>
      <c r="UJ24" s="112"/>
      <c r="UK24" s="112"/>
      <c r="UL24" s="112"/>
      <c r="UM24" s="112"/>
      <c r="UN24" s="112"/>
      <c r="UO24" s="112"/>
      <c r="UP24" s="112"/>
      <c r="UQ24" s="112"/>
      <c r="UR24" s="112"/>
      <c r="US24" s="112"/>
      <c r="UT24" s="112"/>
      <c r="UU24" s="112"/>
      <c r="UV24" s="112"/>
      <c r="UW24" s="112"/>
      <c r="UX24" s="112"/>
      <c r="UY24" s="112"/>
      <c r="UZ24" s="112"/>
      <c r="VA24" s="112"/>
      <c r="VB24" s="112"/>
      <c r="VC24" s="112"/>
      <c r="VD24" s="112"/>
      <c r="VE24" s="112"/>
      <c r="VF24" s="112"/>
      <c r="VG24" s="112"/>
      <c r="VH24" s="112"/>
      <c r="VI24" s="112"/>
      <c r="VJ24" s="112"/>
      <c r="VK24" s="112"/>
      <c r="VL24" s="112"/>
      <c r="VM24" s="112"/>
      <c r="VN24" s="112"/>
      <c r="VO24" s="112"/>
      <c r="VP24" s="112"/>
      <c r="VQ24" s="112"/>
      <c r="VR24" s="112"/>
      <c r="VS24" s="112"/>
      <c r="VT24" s="112"/>
      <c r="VU24" s="112"/>
      <c r="VV24" s="112"/>
      <c r="VW24" s="112"/>
      <c r="VX24" s="112"/>
      <c r="VY24" s="112"/>
      <c r="VZ24" s="112"/>
      <c r="WA24" s="112"/>
      <c r="WB24" s="112"/>
      <c r="WC24" s="112"/>
      <c r="WD24" s="112"/>
      <c r="WE24" s="112"/>
      <c r="WF24" s="112"/>
      <c r="WG24" s="112"/>
      <c r="WH24" s="112"/>
      <c r="WI24" s="112"/>
      <c r="WJ24" s="112"/>
      <c r="WK24" s="112"/>
      <c r="WL24" s="112"/>
      <c r="WM24" s="112"/>
      <c r="WN24" s="112"/>
      <c r="WO24" s="112"/>
      <c r="WP24" s="112"/>
      <c r="WQ24" s="112"/>
      <c r="WR24" s="112"/>
      <c r="WS24" s="112"/>
      <c r="WT24" s="112"/>
      <c r="WU24" s="112"/>
      <c r="WV24" s="112"/>
      <c r="WW24" s="112"/>
      <c r="WX24" s="112"/>
      <c r="WY24" s="112"/>
      <c r="WZ24" s="112"/>
      <c r="XA24" s="112"/>
      <c r="XB24" s="112"/>
      <c r="XC24" s="112"/>
      <c r="XD24" s="112"/>
      <c r="XE24" s="112"/>
      <c r="XF24" s="112"/>
      <c r="XG24" s="112"/>
      <c r="XH24" s="112"/>
      <c r="XI24" s="112"/>
      <c r="XJ24" s="112"/>
      <c r="XK24" s="112"/>
      <c r="XL24" s="112"/>
      <c r="XM24" s="112"/>
      <c r="XN24" s="112"/>
      <c r="XO24" s="112"/>
      <c r="XP24" s="112"/>
      <c r="XQ24" s="112"/>
      <c r="XR24" s="112"/>
      <c r="XS24" s="112"/>
      <c r="XT24" s="112"/>
      <c r="XU24" s="112"/>
      <c r="XV24" s="112"/>
      <c r="XW24" s="112"/>
      <c r="XX24" s="112"/>
      <c r="XY24" s="112"/>
      <c r="XZ24" s="112"/>
      <c r="YA24" s="112"/>
      <c r="YB24" s="112"/>
      <c r="YC24" s="112"/>
      <c r="YD24" s="112"/>
      <c r="YE24" s="112"/>
      <c r="YF24" s="112"/>
      <c r="YG24" s="112"/>
      <c r="YH24" s="112"/>
      <c r="YI24" s="112"/>
      <c r="YJ24" s="112"/>
      <c r="YK24" s="112"/>
      <c r="YL24" s="112"/>
      <c r="YM24" s="112"/>
      <c r="YN24" s="112"/>
      <c r="YO24" s="112"/>
      <c r="YP24" s="112"/>
      <c r="YQ24" s="112"/>
      <c r="YR24" s="112"/>
      <c r="YS24" s="112"/>
      <c r="YT24" s="112"/>
      <c r="YU24" s="112"/>
      <c r="YV24" s="112"/>
      <c r="YW24" s="112"/>
      <c r="YX24" s="112"/>
      <c r="YY24" s="112"/>
      <c r="YZ24" s="112"/>
      <c r="ZA24" s="112"/>
      <c r="ZB24" s="112"/>
      <c r="ZC24" s="112"/>
      <c r="ZD24" s="112"/>
      <c r="ZE24" s="112"/>
      <c r="ZF24" s="112"/>
      <c r="ZG24" s="112"/>
      <c r="ZH24" s="112"/>
      <c r="ZI24" s="112"/>
      <c r="ZJ24" s="112"/>
      <c r="ZK24" s="112"/>
      <c r="ZL24" s="112"/>
      <c r="ZM24" s="112"/>
      <c r="ZN24" s="112"/>
      <c r="ZO24" s="112"/>
      <c r="ZP24" s="112"/>
      <c r="ZQ24" s="112"/>
      <c r="ZR24" s="112"/>
      <c r="ZS24" s="112"/>
      <c r="ZT24" s="112"/>
      <c r="ZU24" s="112"/>
      <c r="ZV24" s="112"/>
      <c r="ZW24" s="112"/>
      <c r="ZX24" s="112"/>
      <c r="ZY24" s="112"/>
      <c r="ZZ24" s="112"/>
      <c r="AAA24" s="112"/>
      <c r="AAB24" s="112"/>
      <c r="AAC24" s="112"/>
      <c r="AAD24" s="112"/>
      <c r="AAE24" s="112"/>
      <c r="AAF24" s="112"/>
      <c r="AAG24" s="112"/>
      <c r="AAH24" s="112"/>
      <c r="AAI24" s="112"/>
      <c r="AAJ24" s="112"/>
      <c r="AAK24" s="112"/>
      <c r="AAL24" s="112"/>
      <c r="AAM24" s="112"/>
      <c r="AAN24" s="112"/>
      <c r="AAO24" s="112"/>
      <c r="AAP24" s="112"/>
      <c r="AAQ24" s="112"/>
      <c r="AAR24" s="112"/>
      <c r="AAS24" s="112"/>
      <c r="AAT24" s="112"/>
      <c r="AAU24" s="112"/>
      <c r="AAV24" s="112"/>
      <c r="AAW24" s="112"/>
      <c r="AAX24" s="112"/>
      <c r="AAY24" s="112"/>
      <c r="AAZ24" s="112"/>
      <c r="ABA24" s="112"/>
      <c r="ABB24" s="112"/>
      <c r="ABC24" s="112"/>
      <c r="ABD24" s="112"/>
      <c r="ABE24" s="112"/>
      <c r="ABF24" s="112"/>
      <c r="ABG24" s="112"/>
      <c r="ABH24" s="112"/>
      <c r="ABI24" s="112"/>
      <c r="ABJ24" s="112"/>
      <c r="ABK24" s="112"/>
      <c r="ABL24" s="112"/>
      <c r="ABM24" s="112"/>
      <c r="ABN24" s="112"/>
      <c r="ABO24" s="112"/>
      <c r="ABP24" s="112"/>
      <c r="ABQ24" s="112"/>
      <c r="ABR24" s="112"/>
      <c r="ABS24" s="112"/>
      <c r="ABT24" s="112"/>
      <c r="ABU24" s="112"/>
      <c r="ABV24" s="112"/>
      <c r="ABW24" s="112"/>
      <c r="ABX24" s="112"/>
      <c r="ABY24" s="112"/>
      <c r="ABZ24" s="112"/>
      <c r="ACA24" s="112"/>
      <c r="ACB24" s="112"/>
      <c r="ACC24" s="112"/>
      <c r="ACD24" s="112"/>
      <c r="ACE24" s="112"/>
      <c r="ACF24" s="112"/>
      <c r="ACG24" s="112"/>
      <c r="ACH24" s="112"/>
      <c r="ACI24" s="112"/>
      <c r="ACJ24" s="112"/>
      <c r="ACK24" s="112"/>
      <c r="ACL24" s="112"/>
      <c r="ACM24" s="112"/>
      <c r="ACN24" s="112"/>
      <c r="ACO24" s="112"/>
      <c r="ACP24" s="112"/>
      <c r="ACQ24" s="112"/>
      <c r="ACR24" s="112"/>
      <c r="ACS24" s="112"/>
      <c r="ACT24" s="112"/>
      <c r="ACU24" s="112"/>
      <c r="ACV24" s="112"/>
      <c r="ACW24" s="112"/>
      <c r="ACX24" s="112"/>
      <c r="ACY24" s="112"/>
      <c r="ACZ24" s="112"/>
      <c r="ADA24" s="112"/>
      <c r="ADB24" s="112"/>
      <c r="ADC24" s="112"/>
      <c r="ADD24" s="112"/>
      <c r="ADE24" s="112"/>
      <c r="ADF24" s="112"/>
      <c r="ADG24" s="112"/>
      <c r="ADH24" s="112"/>
      <c r="ADI24" s="112"/>
      <c r="ADJ24" s="112"/>
      <c r="ADK24" s="112"/>
      <c r="ADL24" s="112"/>
      <c r="ADM24" s="112"/>
      <c r="ADN24" s="112"/>
      <c r="ADO24" s="112"/>
      <c r="ADP24" s="112"/>
      <c r="ADQ24" s="112"/>
      <c r="ADR24" s="112"/>
      <c r="ADS24" s="112"/>
      <c r="ADT24" s="112"/>
      <c r="ADU24" s="112"/>
      <c r="ADV24" s="112"/>
      <c r="ADW24" s="112"/>
      <c r="ADX24" s="112"/>
      <c r="ADY24" s="112"/>
      <c r="ADZ24" s="112"/>
      <c r="AEA24" s="112"/>
      <c r="AEB24" s="112"/>
      <c r="AEC24" s="112"/>
      <c r="AED24" s="112"/>
      <c r="AEE24" s="112"/>
      <c r="AEF24" s="112"/>
      <c r="AEG24" s="112"/>
      <c r="AEH24" s="112"/>
      <c r="AEI24" s="112"/>
      <c r="AEJ24" s="112"/>
      <c r="AEK24" s="112"/>
      <c r="AEL24" s="112"/>
      <c r="AEM24" s="112"/>
      <c r="AEN24" s="112"/>
      <c r="AEO24" s="112"/>
      <c r="AEP24" s="112"/>
      <c r="AEQ24" s="112"/>
      <c r="AER24" s="112"/>
      <c r="AES24" s="112"/>
      <c r="AET24" s="112"/>
      <c r="AEU24" s="112"/>
      <c r="AEV24" s="112"/>
      <c r="AEW24" s="112"/>
      <c r="AEX24" s="112"/>
      <c r="AEY24" s="112"/>
      <c r="AEZ24" s="112"/>
      <c r="AFA24" s="112"/>
      <c r="AFB24" s="112"/>
      <c r="AFC24" s="112"/>
      <c r="AFD24" s="112"/>
      <c r="AFE24" s="112"/>
      <c r="AFF24" s="112"/>
      <c r="AFG24" s="112"/>
      <c r="AFH24" s="112"/>
      <c r="AFI24" s="112"/>
      <c r="AFJ24" s="112"/>
      <c r="AFK24" s="112"/>
      <c r="AFL24" s="112"/>
      <c r="AFM24" s="112"/>
      <c r="AFN24" s="112"/>
      <c r="AFO24" s="112"/>
      <c r="AFP24" s="112"/>
      <c r="AFQ24" s="112"/>
      <c r="AFR24" s="112"/>
      <c r="AFS24" s="112"/>
      <c r="AFT24" s="112"/>
      <c r="AFU24" s="112"/>
      <c r="AFV24" s="112"/>
      <c r="AFW24" s="112"/>
      <c r="AFX24" s="112"/>
      <c r="AFY24" s="112"/>
      <c r="AFZ24" s="112"/>
      <c r="AGA24" s="112"/>
      <c r="AGB24" s="112"/>
      <c r="AGC24" s="112"/>
      <c r="AGD24" s="112"/>
      <c r="AGE24" s="112"/>
      <c r="AGF24" s="112"/>
      <c r="AGG24" s="112"/>
      <c r="AGH24" s="112"/>
      <c r="AGI24" s="112"/>
      <c r="AGJ24" s="112"/>
      <c r="AGK24" s="112"/>
      <c r="AGL24" s="112"/>
      <c r="AGM24" s="112"/>
      <c r="AGN24" s="112"/>
      <c r="AGO24" s="112"/>
      <c r="AGP24" s="112"/>
      <c r="AGQ24" s="112"/>
      <c r="AGR24" s="112"/>
      <c r="AGS24" s="112"/>
      <c r="AGT24" s="112"/>
      <c r="AGU24" s="112"/>
      <c r="AGV24" s="112"/>
      <c r="AGW24" s="112"/>
      <c r="AGX24" s="112"/>
      <c r="AGY24" s="112"/>
      <c r="AGZ24" s="112"/>
      <c r="AHA24" s="112"/>
      <c r="AHB24" s="112"/>
      <c r="AHC24" s="112"/>
      <c r="AHD24" s="112"/>
      <c r="AHE24" s="112"/>
      <c r="AHF24" s="112"/>
      <c r="AHG24" s="112"/>
      <c r="AHH24" s="112"/>
      <c r="AHI24" s="112"/>
      <c r="AHJ24" s="112"/>
      <c r="AHK24" s="112"/>
      <c r="AHL24" s="112"/>
      <c r="AHM24" s="112"/>
      <c r="AHN24" s="112"/>
      <c r="AHO24" s="112"/>
      <c r="AHP24" s="112"/>
      <c r="AHQ24" s="112"/>
      <c r="AHR24" s="112"/>
      <c r="AHS24" s="112"/>
      <c r="AHT24" s="112"/>
      <c r="AHU24" s="112"/>
      <c r="AHV24" s="112"/>
      <c r="AHW24" s="112"/>
      <c r="AHX24" s="112"/>
      <c r="AHY24" s="112"/>
      <c r="AHZ24" s="112"/>
      <c r="AIA24" s="112"/>
      <c r="AIB24" s="112"/>
      <c r="AIC24" s="112"/>
      <c r="AID24" s="112"/>
      <c r="AIE24" s="112"/>
      <c r="AIF24" s="112"/>
      <c r="AIG24" s="112"/>
      <c r="AIH24" s="112"/>
      <c r="AII24" s="112"/>
      <c r="AIJ24" s="112"/>
      <c r="AIK24" s="112"/>
      <c r="AIL24" s="112"/>
      <c r="AIM24" s="112"/>
      <c r="AIN24" s="112"/>
      <c r="AIO24" s="112"/>
      <c r="AIP24" s="112"/>
      <c r="AIQ24" s="112"/>
      <c r="AIR24" s="112"/>
      <c r="AIS24" s="112"/>
      <c r="AIT24" s="112"/>
      <c r="AIU24" s="112"/>
      <c r="AIV24" s="112"/>
      <c r="AIW24" s="112"/>
      <c r="AIX24" s="112"/>
      <c r="AIY24" s="112"/>
      <c r="AIZ24" s="112"/>
      <c r="AJA24" s="112"/>
      <c r="AJB24" s="112"/>
      <c r="AJC24" s="112"/>
      <c r="AJD24" s="112"/>
      <c r="AJE24" s="112"/>
      <c r="AJF24" s="112"/>
      <c r="AJG24" s="112"/>
      <c r="AJH24" s="112"/>
      <c r="AJI24" s="112"/>
      <c r="AJJ24" s="112"/>
      <c r="AJK24" s="112"/>
      <c r="AJL24" s="112"/>
      <c r="AJM24" s="112"/>
      <c r="AJN24" s="112"/>
      <c r="AJO24" s="112"/>
      <c r="AJP24" s="112"/>
      <c r="AJQ24" s="112"/>
      <c r="AJR24" s="112"/>
      <c r="AJS24" s="112"/>
      <c r="AJT24" s="112"/>
      <c r="AJU24" s="112"/>
      <c r="AJV24" s="112"/>
      <c r="AJW24" s="112"/>
      <c r="AJX24" s="112"/>
      <c r="AJY24" s="112"/>
      <c r="AJZ24" s="112"/>
      <c r="AKA24" s="112"/>
      <c r="AKB24" s="112"/>
      <c r="AKC24" s="112"/>
      <c r="AKD24" s="112"/>
      <c r="AKE24" s="112"/>
      <c r="AKF24" s="112"/>
      <c r="AKG24" s="112"/>
      <c r="AKH24" s="112"/>
      <c r="AKI24" s="112"/>
      <c r="AKJ24" s="112"/>
      <c r="AKK24" s="112"/>
      <c r="AKL24" s="112"/>
      <c r="AKM24" s="112"/>
      <c r="AKN24" s="112"/>
      <c r="AKO24" s="112"/>
      <c r="AKP24" s="112"/>
      <c r="AKQ24" s="112"/>
      <c r="AKR24" s="112"/>
      <c r="AKS24" s="112"/>
      <c r="AKT24" s="112"/>
      <c r="AKU24" s="112"/>
      <c r="AKV24" s="112"/>
      <c r="AKW24" s="112"/>
      <c r="AKX24" s="112"/>
      <c r="AKY24" s="112"/>
      <c r="AKZ24" s="112"/>
      <c r="ALA24" s="112"/>
      <c r="ALB24" s="112"/>
      <c r="ALC24" s="112"/>
      <c r="ALD24" s="112"/>
      <c r="ALE24" s="112"/>
      <c r="ALF24" s="112"/>
      <c r="ALG24" s="112"/>
      <c r="ALH24" s="112"/>
      <c r="ALI24" s="112"/>
      <c r="ALJ24" s="112"/>
      <c r="ALK24" s="112"/>
      <c r="ALL24" s="112"/>
      <c r="ALM24" s="112"/>
      <c r="ALN24" s="112"/>
      <c r="ALO24" s="112"/>
      <c r="ALP24" s="112"/>
      <c r="ALQ24" s="112"/>
      <c r="ALR24" s="112"/>
      <c r="ALS24" s="112"/>
      <c r="ALT24" s="112"/>
      <c r="ALU24" s="112"/>
      <c r="ALV24" s="112"/>
      <c r="ALW24" s="112"/>
      <c r="ALX24" s="112"/>
      <c r="ALY24" s="112"/>
      <c r="ALZ24" s="112"/>
      <c r="AMA24" s="112"/>
      <c r="AMB24" s="112"/>
      <c r="AMC24" s="112"/>
      <c r="AMD24" s="112"/>
      <c r="AME24" s="112"/>
      <c r="AMF24" s="112"/>
      <c r="AMG24" s="112"/>
      <c r="AMH24" s="112"/>
      <c r="AMI24" s="112"/>
      <c r="AMJ24" s="112"/>
      <c r="AMK24" s="112"/>
      <c r="AML24" s="112"/>
      <c r="AMM24" s="112"/>
      <c r="AMN24" s="112"/>
      <c r="AMO24" s="112"/>
      <c r="AMP24" s="112"/>
      <c r="AMQ24" s="112"/>
      <c r="AMR24" s="112"/>
      <c r="AMS24" s="112"/>
      <c r="AMT24" s="112"/>
      <c r="AMU24" s="112"/>
      <c r="AMV24" s="112"/>
      <c r="AMW24" s="112"/>
      <c r="AMX24" s="112"/>
      <c r="AMY24" s="112"/>
      <c r="AMZ24" s="112"/>
      <c r="ANA24" s="112"/>
      <c r="ANB24" s="112"/>
      <c r="ANC24" s="112"/>
      <c r="AND24" s="112"/>
      <c r="ANE24" s="112"/>
      <c r="ANF24" s="112"/>
      <c r="ANG24" s="112"/>
      <c r="ANH24" s="112"/>
      <c r="ANI24" s="112"/>
      <c r="ANJ24" s="112"/>
      <c r="ANK24" s="112"/>
      <c r="ANL24" s="112"/>
      <c r="ANM24" s="112"/>
      <c r="ANN24" s="112"/>
      <c r="ANO24" s="112"/>
      <c r="ANP24" s="112"/>
      <c r="ANQ24" s="112"/>
      <c r="ANR24" s="112"/>
      <c r="ANS24" s="112"/>
      <c r="ANT24" s="112"/>
      <c r="ANU24" s="112"/>
      <c r="ANV24" s="112"/>
      <c r="ANW24" s="112"/>
      <c r="ANX24" s="112"/>
      <c r="ANY24" s="112"/>
      <c r="ANZ24" s="112"/>
      <c r="AOA24" s="112"/>
      <c r="AOB24" s="112"/>
      <c r="AOC24" s="112"/>
      <c r="AOD24" s="112"/>
      <c r="AOE24" s="112"/>
      <c r="AOF24" s="112"/>
      <c r="AOG24" s="112"/>
      <c r="AOH24" s="112"/>
      <c r="AOI24" s="112"/>
      <c r="AOJ24" s="112"/>
      <c r="AOK24" s="112"/>
      <c r="AOL24" s="112"/>
      <c r="AOM24" s="112"/>
      <c r="AON24" s="112"/>
      <c r="AOO24" s="112"/>
      <c r="AOP24" s="112"/>
      <c r="AOQ24" s="112"/>
      <c r="AOR24" s="112"/>
      <c r="AOS24" s="112"/>
      <c r="AOT24" s="112"/>
      <c r="AOU24" s="112"/>
      <c r="AOV24" s="112"/>
      <c r="AOW24" s="112"/>
      <c r="AOX24" s="112"/>
      <c r="AOY24" s="112"/>
      <c r="AOZ24" s="112"/>
      <c r="APA24" s="112"/>
      <c r="APB24" s="112"/>
      <c r="APC24" s="112"/>
      <c r="APD24" s="112"/>
      <c r="APE24" s="112"/>
      <c r="APF24" s="112"/>
      <c r="APG24" s="112"/>
      <c r="APH24" s="112"/>
      <c r="API24" s="112"/>
      <c r="APJ24" s="112"/>
      <c r="APK24" s="112"/>
      <c r="APL24" s="112"/>
      <c r="APM24" s="112"/>
      <c r="APN24" s="112"/>
      <c r="APO24" s="112"/>
      <c r="APP24" s="112"/>
      <c r="APQ24" s="112"/>
      <c r="APR24" s="112"/>
      <c r="APS24" s="112"/>
      <c r="APT24" s="112"/>
      <c r="APU24" s="112"/>
      <c r="APV24" s="112"/>
      <c r="APW24" s="112"/>
      <c r="APX24" s="112"/>
      <c r="APY24" s="112"/>
      <c r="APZ24" s="112"/>
      <c r="AQA24" s="112"/>
      <c r="AQB24" s="112"/>
      <c r="AQC24" s="112"/>
      <c r="AQD24" s="112"/>
      <c r="AQE24" s="112"/>
      <c r="AQF24" s="112"/>
      <c r="AQG24" s="112"/>
      <c r="AQH24" s="112"/>
      <c r="AQI24" s="112"/>
      <c r="AQJ24" s="112"/>
      <c r="AQK24" s="112"/>
      <c r="AQL24" s="112"/>
      <c r="AQM24" s="112"/>
      <c r="AQN24" s="112"/>
      <c r="AQO24" s="112"/>
      <c r="AQP24" s="112"/>
      <c r="AQQ24" s="112"/>
      <c r="AQR24" s="112"/>
      <c r="AQS24" s="112"/>
      <c r="AQT24" s="112"/>
      <c r="AQU24" s="112"/>
      <c r="AQV24" s="112"/>
      <c r="AQW24" s="112"/>
      <c r="AQX24" s="112"/>
      <c r="AQY24" s="112"/>
      <c r="AQZ24" s="112"/>
      <c r="ARA24" s="112"/>
      <c r="ARB24" s="112"/>
      <c r="ARC24" s="112"/>
      <c r="ARD24" s="112"/>
      <c r="ARE24" s="112"/>
      <c r="ARF24" s="112"/>
      <c r="ARG24" s="112"/>
      <c r="ARH24" s="112"/>
      <c r="ARI24" s="112"/>
      <c r="ARJ24" s="112"/>
      <c r="ARK24" s="112"/>
      <c r="ARL24" s="112"/>
      <c r="ARM24" s="112"/>
      <c r="ARN24" s="112"/>
      <c r="ARO24" s="112"/>
      <c r="ARP24" s="112"/>
      <c r="ARQ24" s="112"/>
      <c r="ARR24" s="112"/>
      <c r="ARS24" s="112"/>
      <c r="ART24" s="112"/>
      <c r="ARU24" s="112"/>
      <c r="ARV24" s="112"/>
      <c r="ARW24" s="112"/>
      <c r="ARX24" s="112"/>
      <c r="ARY24" s="112"/>
      <c r="ARZ24" s="112"/>
      <c r="ASA24" s="112"/>
      <c r="ASB24" s="112"/>
      <c r="ASC24" s="112"/>
      <c r="ASD24" s="112"/>
      <c r="ASE24" s="112"/>
      <c r="ASF24" s="112"/>
      <c r="ASG24" s="112"/>
      <c r="ASH24" s="112"/>
      <c r="ASI24" s="112"/>
      <c r="ASJ24" s="112"/>
      <c r="ASK24" s="112"/>
      <c r="ASL24" s="112"/>
      <c r="ASM24" s="112"/>
      <c r="ASN24" s="112"/>
      <c r="ASO24" s="112"/>
      <c r="ASP24" s="112"/>
      <c r="ASQ24" s="112"/>
      <c r="ASR24" s="112"/>
      <c r="ASS24" s="112"/>
      <c r="AST24" s="112"/>
      <c r="ASU24" s="112"/>
      <c r="ASV24" s="112"/>
      <c r="ASW24" s="112"/>
      <c r="ASX24" s="112"/>
      <c r="ASY24" s="112"/>
      <c r="ASZ24" s="112"/>
      <c r="ATA24" s="112"/>
      <c r="ATB24" s="112"/>
      <c r="ATC24" s="112"/>
      <c r="ATD24" s="112"/>
      <c r="ATE24" s="112"/>
      <c r="ATF24" s="112"/>
      <c r="ATG24" s="112"/>
      <c r="ATH24" s="112"/>
      <c r="ATI24" s="112"/>
      <c r="ATJ24" s="112"/>
      <c r="ATK24" s="112"/>
      <c r="ATL24" s="112"/>
      <c r="ATM24" s="112"/>
      <c r="ATN24" s="112"/>
      <c r="ATO24" s="112"/>
      <c r="ATP24" s="112"/>
      <c r="ATQ24" s="112"/>
      <c r="ATR24" s="112"/>
      <c r="ATS24" s="112"/>
      <c r="ATT24" s="112"/>
      <c r="ATU24" s="112"/>
      <c r="ATV24" s="112"/>
      <c r="ATW24" s="112"/>
      <c r="ATX24" s="112"/>
      <c r="ATY24" s="112"/>
      <c r="ATZ24" s="112"/>
      <c r="AUA24" s="112"/>
      <c r="AUB24" s="112"/>
      <c r="AUC24" s="112"/>
      <c r="AUD24" s="112"/>
      <c r="AUE24" s="112"/>
      <c r="AUF24" s="112"/>
      <c r="AUG24" s="112"/>
      <c r="AUH24" s="112"/>
      <c r="AUI24" s="112"/>
      <c r="AUJ24" s="112"/>
      <c r="AUK24" s="112"/>
      <c r="AUL24" s="112"/>
      <c r="AUM24" s="112"/>
      <c r="AUN24" s="112"/>
      <c r="AUO24" s="112"/>
      <c r="AUP24" s="112"/>
      <c r="AUQ24" s="112"/>
      <c r="AUR24" s="112"/>
      <c r="AUS24" s="112"/>
      <c r="AUT24" s="112"/>
      <c r="AUU24" s="112"/>
      <c r="AUV24" s="112"/>
      <c r="AUW24" s="112"/>
      <c r="AUX24" s="112"/>
      <c r="AUY24" s="112"/>
      <c r="AUZ24" s="112"/>
      <c r="AVA24" s="112"/>
      <c r="AVB24" s="112"/>
      <c r="AVC24" s="112"/>
      <c r="AVD24" s="112"/>
      <c r="AVE24" s="112"/>
      <c r="AVF24" s="112"/>
      <c r="AVG24" s="112"/>
      <c r="AVH24" s="112"/>
      <c r="AVI24" s="112"/>
      <c r="AVJ24" s="112"/>
      <c r="AVK24" s="112"/>
      <c r="AVL24" s="112"/>
      <c r="AVM24" s="112"/>
      <c r="AVN24" s="112"/>
      <c r="AVO24" s="112"/>
      <c r="AVP24" s="112"/>
      <c r="AVQ24" s="112"/>
      <c r="AVR24" s="112"/>
      <c r="AVS24" s="112"/>
      <c r="AVT24" s="112"/>
      <c r="AVU24" s="112"/>
      <c r="AVV24" s="112"/>
      <c r="AVW24" s="112"/>
      <c r="AVX24" s="112"/>
      <c r="AVY24" s="112"/>
      <c r="AVZ24" s="112"/>
      <c r="AWA24" s="112"/>
      <c r="AWB24" s="112"/>
      <c r="AWC24" s="112"/>
      <c r="AWD24" s="112"/>
      <c r="AWE24" s="112"/>
      <c r="AWF24" s="112"/>
      <c r="AWG24" s="112"/>
      <c r="AWH24" s="112"/>
      <c r="AWI24" s="112"/>
      <c r="AWJ24" s="112"/>
      <c r="AWK24" s="112"/>
      <c r="AWL24" s="112"/>
      <c r="AWM24" s="112"/>
      <c r="AWN24" s="112"/>
      <c r="AWO24" s="112"/>
      <c r="AWP24" s="112"/>
      <c r="AWQ24" s="112"/>
      <c r="AWR24" s="112"/>
      <c r="AWS24" s="112"/>
      <c r="AWT24" s="112"/>
      <c r="AWU24" s="112"/>
      <c r="AWV24" s="112"/>
      <c r="AWW24" s="112"/>
      <c r="AWX24" s="112"/>
      <c r="AWY24" s="112"/>
      <c r="AWZ24" s="112"/>
      <c r="AXA24" s="112"/>
      <c r="AXB24" s="112"/>
      <c r="AXC24" s="112"/>
      <c r="AXD24" s="112"/>
      <c r="AXE24" s="112"/>
      <c r="AXF24" s="112"/>
      <c r="AXG24" s="112"/>
      <c r="AXH24" s="112"/>
      <c r="AXI24" s="112"/>
      <c r="AXJ24" s="112"/>
      <c r="AXK24" s="112"/>
      <c r="AXL24" s="112"/>
      <c r="AXM24" s="112"/>
      <c r="AXN24" s="112"/>
      <c r="AXO24" s="112"/>
      <c r="AXP24" s="112"/>
      <c r="AXQ24" s="112"/>
      <c r="AXR24" s="112"/>
      <c r="AXS24" s="112"/>
      <c r="AXT24" s="112"/>
      <c r="AXU24" s="112"/>
      <c r="AXV24" s="112"/>
      <c r="AXW24" s="112"/>
      <c r="AXX24" s="112"/>
      <c r="AXY24" s="112"/>
      <c r="AXZ24" s="112"/>
      <c r="AYA24" s="112"/>
      <c r="AYB24" s="112"/>
      <c r="AYC24" s="112"/>
      <c r="AYD24" s="112"/>
      <c r="AYE24" s="112"/>
      <c r="AYF24" s="112"/>
      <c r="AYG24" s="112"/>
      <c r="AYH24" s="112"/>
      <c r="AYI24" s="112"/>
      <c r="AYJ24" s="112"/>
      <c r="AYK24" s="112"/>
      <c r="AYL24" s="112"/>
      <c r="AYM24" s="112"/>
      <c r="AYN24" s="112"/>
      <c r="AYO24" s="112"/>
      <c r="AYP24" s="112"/>
      <c r="AYQ24" s="112"/>
      <c r="AYR24" s="112"/>
      <c r="AYS24" s="112"/>
      <c r="AYT24" s="112"/>
      <c r="AYU24" s="112"/>
      <c r="AYV24" s="112"/>
      <c r="AYW24" s="112"/>
      <c r="AYX24" s="112"/>
      <c r="AYY24" s="112"/>
      <c r="AYZ24" s="112"/>
      <c r="AZA24" s="112"/>
      <c r="AZB24" s="112"/>
      <c r="AZC24" s="112"/>
      <c r="AZD24" s="112"/>
      <c r="AZE24" s="112"/>
      <c r="AZF24" s="112"/>
      <c r="AZG24" s="112"/>
      <c r="AZH24" s="112"/>
      <c r="AZI24" s="112"/>
      <c r="AZJ24" s="112"/>
      <c r="AZK24" s="112"/>
      <c r="AZL24" s="112"/>
      <c r="AZM24" s="112"/>
      <c r="AZN24" s="112"/>
      <c r="AZO24" s="112"/>
      <c r="AZP24" s="112"/>
      <c r="AZQ24" s="112"/>
      <c r="AZR24" s="112"/>
      <c r="AZS24" s="112"/>
      <c r="AZT24" s="112"/>
      <c r="AZU24" s="112"/>
      <c r="AZV24" s="112"/>
      <c r="AZW24" s="112"/>
      <c r="AZX24" s="112"/>
      <c r="AZY24" s="112"/>
      <c r="AZZ24" s="112"/>
      <c r="BAA24" s="112"/>
      <c r="BAB24" s="112"/>
      <c r="BAC24" s="112"/>
      <c r="BAD24" s="112"/>
      <c r="BAE24" s="112"/>
      <c r="BAF24" s="112"/>
      <c r="BAG24" s="112"/>
      <c r="BAH24" s="112"/>
      <c r="BAI24" s="112"/>
      <c r="BAJ24" s="112"/>
      <c r="BAK24" s="112"/>
      <c r="BAL24" s="112"/>
      <c r="BAM24" s="112"/>
      <c r="BAN24" s="112"/>
      <c r="BAO24" s="112"/>
      <c r="BAP24" s="112"/>
      <c r="BAQ24" s="112"/>
      <c r="BAR24" s="112"/>
      <c r="BAS24" s="112"/>
      <c r="BAT24" s="112"/>
      <c r="BAU24" s="112"/>
      <c r="BAV24" s="112"/>
      <c r="BAW24" s="112"/>
      <c r="BAX24" s="112"/>
      <c r="BAY24" s="112"/>
      <c r="BAZ24" s="112"/>
      <c r="BBA24" s="112"/>
      <c r="BBB24" s="112"/>
      <c r="BBC24" s="112"/>
      <c r="BBD24" s="112"/>
      <c r="BBE24" s="112"/>
      <c r="BBF24" s="112"/>
      <c r="BBG24" s="112"/>
      <c r="BBH24" s="112"/>
      <c r="BBI24" s="112"/>
      <c r="BBJ24" s="112"/>
      <c r="BBK24" s="112"/>
      <c r="BBL24" s="112"/>
      <c r="BBM24" s="112"/>
      <c r="BBN24" s="112"/>
      <c r="BBO24" s="112"/>
      <c r="BBP24" s="112"/>
      <c r="BBQ24" s="112"/>
      <c r="BBR24" s="112"/>
      <c r="BBS24" s="112"/>
      <c r="BBT24" s="112"/>
      <c r="BBU24" s="112"/>
      <c r="BBV24" s="112"/>
      <c r="BBW24" s="112"/>
      <c r="BBX24" s="112"/>
      <c r="BBY24" s="112"/>
      <c r="BBZ24" s="112"/>
      <c r="BCA24" s="112"/>
      <c r="BCB24" s="112"/>
      <c r="BCC24" s="112"/>
      <c r="BCD24" s="112"/>
      <c r="BCE24" s="112"/>
      <c r="BCF24" s="112"/>
      <c r="BCG24" s="112"/>
      <c r="BCH24" s="112"/>
      <c r="BCI24" s="112"/>
      <c r="BCJ24" s="112"/>
      <c r="BCK24" s="112"/>
      <c r="BCL24" s="112"/>
      <c r="BCM24" s="112"/>
      <c r="BCN24" s="112"/>
      <c r="BCO24" s="112"/>
      <c r="BCP24" s="112"/>
      <c r="BCQ24" s="112"/>
      <c r="BCR24" s="112"/>
      <c r="BCS24" s="112"/>
      <c r="BCT24" s="112"/>
      <c r="BCU24" s="112"/>
      <c r="BCV24" s="112"/>
      <c r="BCW24" s="112"/>
      <c r="BCX24" s="112"/>
      <c r="BCY24" s="112"/>
      <c r="BCZ24" s="112"/>
      <c r="BDA24" s="112"/>
      <c r="BDB24" s="112"/>
      <c r="BDC24" s="112"/>
      <c r="BDD24" s="112"/>
      <c r="BDE24" s="112"/>
      <c r="BDF24" s="112"/>
      <c r="BDG24" s="112"/>
      <c r="BDH24" s="112"/>
      <c r="BDI24" s="112"/>
      <c r="BDJ24" s="112"/>
      <c r="BDK24" s="112"/>
      <c r="BDL24" s="112"/>
      <c r="BDM24" s="112"/>
      <c r="BDN24" s="112"/>
      <c r="BDO24" s="112"/>
      <c r="BDP24" s="112"/>
      <c r="BDQ24" s="112"/>
      <c r="BDR24" s="112"/>
      <c r="BDS24" s="112"/>
      <c r="BDT24" s="112"/>
      <c r="BDU24" s="112"/>
      <c r="BDV24" s="112"/>
      <c r="BDW24" s="112"/>
      <c r="BDX24" s="112"/>
      <c r="BDY24" s="112"/>
      <c r="BDZ24" s="112"/>
      <c r="BEA24" s="112"/>
      <c r="BEB24" s="112"/>
      <c r="BEC24" s="112"/>
      <c r="BED24" s="112"/>
      <c r="BEE24" s="112"/>
      <c r="BEF24" s="112"/>
      <c r="BEG24" s="112"/>
      <c r="BEH24" s="112"/>
      <c r="BEI24" s="112"/>
      <c r="BEJ24" s="112"/>
      <c r="BEK24" s="112"/>
      <c r="BEL24" s="112"/>
      <c r="BEM24" s="112"/>
      <c r="BEN24" s="112"/>
      <c r="BEO24" s="112"/>
      <c r="BEP24" s="112"/>
      <c r="BEQ24" s="112"/>
      <c r="BER24" s="112"/>
      <c r="BES24" s="112"/>
      <c r="BET24" s="112"/>
      <c r="BEU24" s="112"/>
      <c r="BEV24" s="112"/>
      <c r="BEW24" s="112"/>
      <c r="BEX24" s="112"/>
      <c r="BEY24" s="112"/>
      <c r="BEZ24" s="112"/>
      <c r="BFA24" s="112"/>
      <c r="BFB24" s="112"/>
      <c r="BFC24" s="112"/>
      <c r="BFD24" s="112"/>
      <c r="BFE24" s="112"/>
      <c r="BFF24" s="112"/>
      <c r="BFG24" s="112"/>
      <c r="BFH24" s="112"/>
      <c r="BFI24" s="112"/>
      <c r="BFJ24" s="112"/>
      <c r="BFK24" s="112"/>
      <c r="BFL24" s="112"/>
      <c r="BFM24" s="112"/>
      <c r="BFN24" s="112"/>
      <c r="BFO24" s="112"/>
      <c r="BFP24" s="112"/>
      <c r="BFQ24" s="112"/>
      <c r="BFR24" s="112"/>
      <c r="BFS24" s="112"/>
      <c r="BFT24" s="112"/>
      <c r="BFU24" s="112"/>
      <c r="BFV24" s="112"/>
      <c r="BFW24" s="112"/>
      <c r="BFX24" s="112"/>
      <c r="BFY24" s="112"/>
      <c r="BFZ24" s="112"/>
      <c r="BGA24" s="112"/>
      <c r="BGB24" s="112"/>
      <c r="BGC24" s="112"/>
      <c r="BGD24" s="112"/>
      <c r="BGE24" s="112"/>
      <c r="BGF24" s="112"/>
      <c r="BGG24" s="112"/>
      <c r="BGH24" s="112"/>
      <c r="BGI24" s="112"/>
      <c r="BGJ24" s="112"/>
      <c r="BGK24" s="112"/>
      <c r="BGL24" s="112"/>
      <c r="BGM24" s="112"/>
      <c r="BGN24" s="112"/>
      <c r="BGO24" s="112"/>
      <c r="BGP24" s="112"/>
      <c r="BGQ24" s="112"/>
      <c r="BGR24" s="112"/>
      <c r="BGS24" s="112"/>
      <c r="BGT24" s="112"/>
      <c r="BGU24" s="112"/>
      <c r="BGV24" s="112"/>
      <c r="BGW24" s="112"/>
      <c r="BGX24" s="112"/>
      <c r="BGY24" s="112"/>
      <c r="BGZ24" s="112"/>
      <c r="BHA24" s="112"/>
      <c r="BHB24" s="112"/>
      <c r="BHC24" s="112"/>
      <c r="BHD24" s="112"/>
      <c r="BHE24" s="112"/>
      <c r="BHF24" s="112"/>
      <c r="BHG24" s="112"/>
      <c r="BHH24" s="112"/>
      <c r="BHI24" s="112"/>
      <c r="BHJ24" s="112"/>
      <c r="BHK24" s="112"/>
      <c r="BHL24" s="112"/>
      <c r="BHM24" s="112"/>
      <c r="BHN24" s="112"/>
      <c r="BHO24" s="112"/>
      <c r="BHP24" s="112"/>
      <c r="BHQ24" s="112"/>
      <c r="BHR24" s="112"/>
      <c r="BHS24" s="112"/>
      <c r="BHT24" s="112"/>
      <c r="BHU24" s="112"/>
      <c r="BHV24" s="112"/>
      <c r="BHW24" s="112"/>
      <c r="BHX24" s="112"/>
      <c r="BHY24" s="112"/>
      <c r="BHZ24" s="112"/>
      <c r="BIA24" s="112"/>
      <c r="BIB24" s="112"/>
      <c r="BIC24" s="112"/>
      <c r="BID24" s="112"/>
      <c r="BIE24" s="112"/>
      <c r="BIF24" s="112"/>
      <c r="BIG24" s="112"/>
      <c r="BIH24" s="112"/>
      <c r="BII24" s="112"/>
      <c r="BIJ24" s="112"/>
      <c r="BIK24" s="112"/>
      <c r="BIL24" s="112"/>
      <c r="BIM24" s="112"/>
      <c r="BIN24" s="112"/>
      <c r="BIO24" s="112"/>
      <c r="BIP24" s="112"/>
      <c r="BIQ24" s="112"/>
      <c r="BIR24" s="112"/>
      <c r="BIS24" s="112"/>
      <c r="BIT24" s="112"/>
      <c r="BIU24" s="112"/>
      <c r="BIV24" s="112"/>
      <c r="BIW24" s="112"/>
      <c r="BIX24" s="112"/>
      <c r="BIY24" s="112"/>
      <c r="BIZ24" s="112"/>
      <c r="BJA24" s="112"/>
      <c r="BJB24" s="112"/>
      <c r="BJC24" s="112"/>
      <c r="BJD24" s="112"/>
      <c r="BJE24" s="112"/>
      <c r="BJF24" s="112"/>
      <c r="BJG24" s="112"/>
      <c r="BJH24" s="112"/>
      <c r="BJI24" s="112"/>
      <c r="BJJ24" s="112"/>
      <c r="BJK24" s="112"/>
      <c r="BJL24" s="112"/>
      <c r="BJM24" s="112"/>
      <c r="BJN24" s="112"/>
      <c r="BJO24" s="112"/>
      <c r="BJP24" s="112"/>
      <c r="BJQ24" s="112"/>
      <c r="BJR24" s="112"/>
      <c r="BJS24" s="112"/>
      <c r="BJT24" s="112"/>
      <c r="BJU24" s="112"/>
      <c r="BJV24" s="112"/>
      <c r="BJW24" s="112"/>
      <c r="BJX24" s="112"/>
      <c r="BJY24" s="112"/>
      <c r="BJZ24" s="112"/>
      <c r="BKA24" s="112"/>
      <c r="BKB24" s="112"/>
      <c r="BKC24" s="112"/>
      <c r="BKD24" s="112"/>
      <c r="BKE24" s="112"/>
      <c r="BKF24" s="112"/>
      <c r="BKG24" s="112"/>
      <c r="BKH24" s="112"/>
      <c r="BKI24" s="112"/>
      <c r="BKJ24" s="112"/>
      <c r="BKK24" s="112"/>
      <c r="BKL24" s="112"/>
      <c r="BKM24" s="112"/>
      <c r="BKN24" s="112"/>
      <c r="BKO24" s="112"/>
      <c r="BKP24" s="112"/>
      <c r="BKQ24" s="112"/>
      <c r="BKR24" s="112"/>
      <c r="BKS24" s="112"/>
      <c r="BKT24" s="112"/>
      <c r="BKU24" s="112"/>
      <c r="BKV24" s="112"/>
      <c r="BKW24" s="112"/>
      <c r="BKX24" s="112"/>
      <c r="BKY24" s="112"/>
      <c r="BKZ24" s="112"/>
      <c r="BLA24" s="112"/>
      <c r="BLB24" s="112"/>
      <c r="BLC24" s="112"/>
      <c r="BLD24" s="112"/>
      <c r="BLE24" s="112"/>
      <c r="BLF24" s="112"/>
      <c r="BLG24" s="112"/>
      <c r="BLH24" s="112"/>
      <c r="BLI24" s="112"/>
      <c r="BLJ24" s="112"/>
      <c r="BLK24" s="112"/>
      <c r="BLL24" s="112"/>
      <c r="BLM24" s="112"/>
      <c r="BLN24" s="112"/>
      <c r="BLO24" s="112"/>
      <c r="BLP24" s="112"/>
      <c r="BLQ24" s="112"/>
      <c r="BLR24" s="112"/>
      <c r="BLS24" s="112"/>
      <c r="BLT24" s="112"/>
      <c r="BLU24" s="112"/>
      <c r="BLV24" s="112"/>
      <c r="BLW24" s="112"/>
      <c r="BLX24" s="112"/>
      <c r="BLY24" s="112"/>
      <c r="BLZ24" s="112"/>
      <c r="BMA24" s="112"/>
      <c r="BMB24" s="112"/>
      <c r="BMC24" s="112"/>
      <c r="BMD24" s="112"/>
      <c r="BME24" s="112"/>
      <c r="BMF24" s="112"/>
      <c r="BMG24" s="112"/>
      <c r="BMH24" s="112"/>
      <c r="BMI24" s="112"/>
      <c r="BMJ24" s="112"/>
      <c r="BMK24" s="112"/>
      <c r="BML24" s="112"/>
      <c r="BMM24" s="112"/>
      <c r="BMN24" s="112"/>
      <c r="BMO24" s="112"/>
      <c r="BMP24" s="112"/>
      <c r="BMQ24" s="112"/>
      <c r="BMR24" s="112"/>
      <c r="BMS24" s="112"/>
      <c r="BMT24" s="112"/>
      <c r="BMU24" s="112"/>
      <c r="BMV24" s="112"/>
      <c r="BMW24" s="112"/>
      <c r="BMX24" s="112"/>
      <c r="BMY24" s="112"/>
      <c r="BMZ24" s="112"/>
      <c r="BNA24" s="112"/>
      <c r="BNB24" s="112"/>
      <c r="BNC24" s="112"/>
      <c r="BND24" s="112"/>
      <c r="BNE24" s="112"/>
      <c r="BNF24" s="112"/>
      <c r="BNG24" s="112"/>
      <c r="BNH24" s="112"/>
      <c r="BNI24" s="112"/>
      <c r="BNJ24" s="112"/>
      <c r="BNK24" s="112"/>
      <c r="BNL24" s="112"/>
      <c r="BNM24" s="112"/>
      <c r="BNN24" s="112"/>
      <c r="BNO24" s="112"/>
      <c r="BNP24" s="112"/>
      <c r="BNQ24" s="112"/>
      <c r="BNR24" s="112"/>
      <c r="BNS24" s="112"/>
      <c r="BNT24" s="112"/>
      <c r="BNU24" s="112"/>
      <c r="BNV24" s="112"/>
      <c r="BNW24" s="112"/>
      <c r="BNX24" s="112"/>
      <c r="BNY24" s="112"/>
      <c r="BNZ24" s="112"/>
      <c r="BOA24" s="112"/>
      <c r="BOB24" s="112"/>
      <c r="BOC24" s="112"/>
      <c r="BOD24" s="112"/>
      <c r="BOE24" s="112"/>
      <c r="BOF24" s="112"/>
      <c r="BOG24" s="112"/>
      <c r="BOH24" s="112"/>
      <c r="BOI24" s="112"/>
      <c r="BOJ24" s="112"/>
      <c r="BOK24" s="112"/>
      <c r="BOL24" s="112"/>
      <c r="BOM24" s="112"/>
      <c r="BON24" s="112"/>
      <c r="BOO24" s="112"/>
      <c r="BOP24" s="112"/>
      <c r="BOQ24" s="112"/>
      <c r="BOR24" s="112"/>
      <c r="BOS24" s="112"/>
      <c r="BOT24" s="112"/>
      <c r="BOU24" s="112"/>
      <c r="BOV24" s="112"/>
      <c r="BOW24" s="112"/>
      <c r="BOX24" s="112"/>
      <c r="BOY24" s="112"/>
      <c r="BOZ24" s="112"/>
      <c r="BPA24" s="112"/>
      <c r="BPB24" s="112"/>
      <c r="BPC24" s="112"/>
      <c r="BPD24" s="112"/>
      <c r="BPE24" s="112"/>
      <c r="BPF24" s="112"/>
      <c r="BPG24" s="112"/>
      <c r="BPH24" s="112"/>
      <c r="BPI24" s="112"/>
      <c r="BPJ24" s="112"/>
      <c r="BPK24" s="112"/>
      <c r="BPL24" s="112"/>
      <c r="BPM24" s="112"/>
      <c r="BPN24" s="112"/>
      <c r="BPO24" s="112"/>
      <c r="BPP24" s="112"/>
      <c r="BPQ24" s="112"/>
      <c r="BPR24" s="112"/>
      <c r="BPS24" s="112"/>
      <c r="BPT24" s="112"/>
      <c r="BPU24" s="112"/>
      <c r="BPV24" s="112"/>
      <c r="BPW24" s="112"/>
      <c r="BPX24" s="112"/>
      <c r="BPY24" s="112"/>
      <c r="BPZ24" s="112"/>
      <c r="BQA24" s="112"/>
      <c r="BQB24" s="112"/>
      <c r="BQC24" s="112"/>
      <c r="BQD24" s="112"/>
      <c r="BQE24" s="112"/>
      <c r="BQF24" s="112"/>
      <c r="BQG24" s="112"/>
      <c r="BQH24" s="112"/>
      <c r="BQI24" s="112"/>
      <c r="BQJ24" s="112"/>
      <c r="BQK24" s="112"/>
      <c r="BQL24" s="112"/>
      <c r="BQM24" s="112"/>
      <c r="BQN24" s="112"/>
      <c r="BQO24" s="112"/>
      <c r="BQP24" s="112"/>
      <c r="BQQ24" s="112"/>
      <c r="BQR24" s="112"/>
      <c r="BQS24" s="112"/>
      <c r="BQT24" s="112"/>
      <c r="BQU24" s="112"/>
      <c r="BQV24" s="112"/>
      <c r="BQW24" s="112"/>
      <c r="BQX24" s="112"/>
      <c r="BQY24" s="112"/>
      <c r="BQZ24" s="112"/>
      <c r="BRA24" s="112"/>
      <c r="BRB24" s="112"/>
      <c r="BRC24" s="112"/>
      <c r="BRD24" s="112"/>
      <c r="BRE24" s="112"/>
      <c r="BRF24" s="112"/>
      <c r="BRG24" s="112"/>
      <c r="BRH24" s="112"/>
      <c r="BRI24" s="112"/>
      <c r="BRJ24" s="112"/>
      <c r="BRK24" s="112"/>
      <c r="BRL24" s="112"/>
      <c r="BRM24" s="112"/>
      <c r="BRN24" s="112"/>
      <c r="BRO24" s="112"/>
      <c r="BRP24" s="112"/>
      <c r="BRQ24" s="112"/>
      <c r="BRR24" s="112"/>
      <c r="BRS24" s="112"/>
      <c r="BRT24" s="112"/>
      <c r="BRU24" s="112"/>
      <c r="BRV24" s="112"/>
      <c r="BRW24" s="112"/>
      <c r="BRX24" s="112"/>
      <c r="BRY24" s="112"/>
      <c r="BRZ24" s="112"/>
      <c r="BSA24" s="112"/>
      <c r="BSB24" s="112"/>
      <c r="BSC24" s="112"/>
      <c r="BSD24" s="112"/>
      <c r="BSE24" s="112"/>
      <c r="BSF24" s="112"/>
      <c r="BSG24" s="112"/>
      <c r="BSH24" s="112"/>
      <c r="BSI24" s="112"/>
      <c r="BSJ24" s="112"/>
      <c r="BSK24" s="112"/>
      <c r="BSL24" s="112"/>
      <c r="BSM24" s="112"/>
      <c r="BSN24" s="112"/>
      <c r="BSO24" s="112"/>
      <c r="BSP24" s="112"/>
      <c r="BSQ24" s="112"/>
      <c r="BSR24" s="112"/>
      <c r="BSS24" s="112"/>
      <c r="BST24" s="112"/>
      <c r="BSU24" s="112"/>
      <c r="BSV24" s="112"/>
      <c r="BSW24" s="112"/>
      <c r="BSX24" s="112"/>
      <c r="BSY24" s="112"/>
      <c r="BSZ24" s="112"/>
      <c r="BTA24" s="112"/>
      <c r="BTB24" s="112"/>
      <c r="BTC24" s="112"/>
      <c r="BTD24" s="112"/>
      <c r="BTE24" s="112"/>
      <c r="BTF24" s="112"/>
      <c r="BTG24" s="112"/>
      <c r="BTH24" s="112"/>
      <c r="BTI24" s="112"/>
      <c r="BTJ24" s="112"/>
      <c r="BTK24" s="112"/>
      <c r="BTL24" s="112"/>
      <c r="BTM24" s="112"/>
      <c r="BTN24" s="112"/>
      <c r="BTO24" s="112"/>
      <c r="BTP24" s="112"/>
      <c r="BTQ24" s="112"/>
      <c r="BTR24" s="112"/>
      <c r="BTS24" s="112"/>
      <c r="BTT24" s="112"/>
      <c r="BTU24" s="112"/>
      <c r="BTV24" s="112"/>
      <c r="BTW24" s="112"/>
      <c r="BTX24" s="112"/>
      <c r="BTY24" s="112"/>
      <c r="BTZ24" s="112"/>
      <c r="BUA24" s="112"/>
      <c r="BUB24" s="112"/>
      <c r="BUC24" s="112"/>
      <c r="BUD24" s="112"/>
      <c r="BUE24" s="112"/>
      <c r="BUF24" s="112"/>
      <c r="BUG24" s="112"/>
      <c r="BUH24" s="112"/>
      <c r="BUI24" s="112"/>
      <c r="BUJ24" s="112"/>
      <c r="BUK24" s="112"/>
      <c r="BUL24" s="112"/>
      <c r="BUM24" s="112"/>
      <c r="BUN24" s="112"/>
      <c r="BUO24" s="112"/>
      <c r="BUP24" s="112"/>
      <c r="BUQ24" s="112"/>
      <c r="BUR24" s="112"/>
      <c r="BUS24" s="112"/>
      <c r="BUT24" s="112"/>
      <c r="BUU24" s="112"/>
      <c r="BUV24" s="112"/>
      <c r="BUW24" s="112"/>
      <c r="BUX24" s="112"/>
      <c r="BUY24" s="112"/>
      <c r="BUZ24" s="112"/>
      <c r="BVA24" s="112"/>
      <c r="BVB24" s="112"/>
      <c r="BVC24" s="112"/>
      <c r="BVD24" s="112"/>
      <c r="BVE24" s="112"/>
      <c r="BVF24" s="112"/>
      <c r="BVG24" s="112"/>
      <c r="BVH24" s="112"/>
      <c r="BVI24" s="112"/>
      <c r="BVJ24" s="112"/>
      <c r="BVK24" s="112"/>
      <c r="BVL24" s="112"/>
      <c r="BVM24" s="112"/>
      <c r="BVN24" s="112"/>
      <c r="BVO24" s="112"/>
      <c r="BVP24" s="112"/>
      <c r="BVQ24" s="112"/>
      <c r="BVR24" s="112"/>
      <c r="BVS24" s="112"/>
      <c r="BVT24" s="112"/>
      <c r="BVU24" s="112"/>
      <c r="BVV24" s="112"/>
      <c r="BVW24" s="112"/>
      <c r="BVX24" s="112"/>
      <c r="BVY24" s="112"/>
      <c r="BVZ24" s="112"/>
      <c r="BWA24" s="112"/>
      <c r="BWB24" s="112"/>
      <c r="BWC24" s="112"/>
      <c r="BWD24" s="112"/>
      <c r="BWE24" s="112"/>
      <c r="BWF24" s="112"/>
      <c r="BWG24" s="112"/>
      <c r="BWH24" s="112"/>
      <c r="BWI24" s="112"/>
      <c r="BWJ24" s="112"/>
      <c r="BWK24" s="112"/>
      <c r="BWL24" s="112"/>
      <c r="BWM24" s="112"/>
      <c r="BWN24" s="112"/>
      <c r="BWO24" s="112"/>
      <c r="BWP24" s="112"/>
      <c r="BWQ24" s="112"/>
      <c r="BWR24" s="112"/>
      <c r="BWS24" s="112"/>
      <c r="BWT24" s="112"/>
      <c r="BWU24" s="112"/>
      <c r="BWV24" s="112"/>
      <c r="BWW24" s="112"/>
      <c r="BWX24" s="112"/>
      <c r="BWY24" s="112"/>
      <c r="BWZ24" s="112"/>
      <c r="BXA24" s="112"/>
      <c r="BXB24" s="112"/>
      <c r="BXC24" s="112"/>
      <c r="BXD24" s="112"/>
      <c r="BXE24" s="112"/>
      <c r="BXF24" s="112"/>
      <c r="BXG24" s="112"/>
      <c r="BXH24" s="112"/>
      <c r="BXI24" s="112"/>
      <c r="BXJ24" s="112"/>
      <c r="BXK24" s="112"/>
      <c r="BXL24" s="112"/>
      <c r="BXM24" s="112"/>
      <c r="BXN24" s="112"/>
      <c r="BXO24" s="112"/>
      <c r="BXP24" s="112"/>
      <c r="BXQ24" s="112"/>
      <c r="BXR24" s="112"/>
      <c r="BXS24" s="112"/>
      <c r="BXT24" s="112"/>
      <c r="BXU24" s="112"/>
      <c r="BXV24" s="112"/>
      <c r="BXW24" s="112"/>
      <c r="BXX24" s="112"/>
      <c r="BXY24" s="112"/>
      <c r="BXZ24" s="112"/>
      <c r="BYA24" s="112"/>
      <c r="BYB24" s="112"/>
      <c r="BYC24" s="112"/>
      <c r="BYD24" s="112"/>
      <c r="BYE24" s="112"/>
      <c r="BYF24" s="112"/>
      <c r="BYG24" s="112"/>
      <c r="BYH24" s="112"/>
      <c r="BYI24" s="112"/>
      <c r="BYJ24" s="112"/>
      <c r="BYK24" s="112"/>
      <c r="BYL24" s="112"/>
      <c r="BYM24" s="112"/>
      <c r="BYN24" s="112"/>
      <c r="BYO24" s="112"/>
      <c r="BYP24" s="112"/>
      <c r="BYQ24" s="112"/>
      <c r="BYR24" s="112"/>
      <c r="BYS24" s="112"/>
      <c r="BYT24" s="112"/>
      <c r="BYU24" s="112"/>
      <c r="BYV24" s="112"/>
      <c r="BYW24" s="112"/>
      <c r="BYX24" s="112"/>
      <c r="BYY24" s="112"/>
      <c r="BYZ24" s="112"/>
      <c r="BZA24" s="112"/>
      <c r="BZB24" s="112"/>
      <c r="BZC24" s="112"/>
      <c r="BZD24" s="112"/>
      <c r="BZE24" s="112"/>
      <c r="BZF24" s="112"/>
      <c r="BZG24" s="112"/>
      <c r="BZH24" s="112"/>
      <c r="BZI24" s="112"/>
      <c r="BZJ24" s="112"/>
      <c r="BZK24" s="112"/>
      <c r="BZL24" s="112"/>
      <c r="BZM24" s="112"/>
      <c r="BZN24" s="112"/>
      <c r="BZO24" s="112"/>
      <c r="BZP24" s="112"/>
      <c r="BZQ24" s="112"/>
      <c r="BZR24" s="112"/>
      <c r="BZS24" s="112"/>
      <c r="BZT24" s="112"/>
      <c r="BZU24" s="112"/>
      <c r="BZV24" s="112"/>
      <c r="BZW24" s="112"/>
      <c r="BZX24" s="112"/>
      <c r="BZY24" s="112"/>
      <c r="BZZ24" s="112"/>
      <c r="CAA24" s="112"/>
      <c r="CAB24" s="112"/>
      <c r="CAC24" s="112"/>
      <c r="CAD24" s="112"/>
      <c r="CAE24" s="112"/>
      <c r="CAF24" s="112"/>
      <c r="CAG24" s="112"/>
      <c r="CAH24" s="112"/>
      <c r="CAI24" s="112"/>
      <c r="CAJ24" s="112"/>
      <c r="CAK24" s="112"/>
      <c r="CAL24" s="112"/>
      <c r="CAM24" s="112"/>
      <c r="CAN24" s="112"/>
      <c r="CAO24" s="112"/>
      <c r="CAP24" s="112"/>
      <c r="CAQ24" s="112"/>
      <c r="CAR24" s="112"/>
      <c r="CAS24" s="112"/>
      <c r="CAT24" s="112"/>
      <c r="CAU24" s="112"/>
      <c r="CAV24" s="112"/>
      <c r="CAW24" s="112"/>
      <c r="CAX24" s="112"/>
      <c r="CAY24" s="112"/>
      <c r="CAZ24" s="112"/>
      <c r="CBA24" s="112"/>
      <c r="CBB24" s="112"/>
      <c r="CBC24" s="112"/>
      <c r="CBD24" s="112"/>
      <c r="CBE24" s="112"/>
      <c r="CBF24" s="112"/>
      <c r="CBG24" s="112"/>
      <c r="CBH24" s="112"/>
      <c r="CBI24" s="112"/>
      <c r="CBJ24" s="112"/>
      <c r="CBK24" s="112"/>
      <c r="CBL24" s="112"/>
      <c r="CBM24" s="112"/>
      <c r="CBN24" s="112"/>
      <c r="CBO24" s="112"/>
      <c r="CBP24" s="112"/>
      <c r="CBQ24" s="112"/>
      <c r="CBR24" s="112"/>
      <c r="CBS24" s="112"/>
      <c r="CBT24" s="112"/>
      <c r="CBU24" s="112"/>
      <c r="CBV24" s="112"/>
      <c r="CBW24" s="112"/>
      <c r="CBX24" s="112"/>
      <c r="CBY24" s="112"/>
      <c r="CBZ24" s="112"/>
      <c r="CCA24" s="112"/>
      <c r="CCB24" s="112"/>
      <c r="CCC24" s="112"/>
      <c r="CCD24" s="112"/>
      <c r="CCE24" s="112"/>
      <c r="CCF24" s="112"/>
      <c r="CCG24" s="112"/>
      <c r="CCH24" s="112"/>
      <c r="CCI24" s="112"/>
      <c r="CCJ24" s="112"/>
      <c r="CCK24" s="112"/>
      <c r="CCL24" s="112"/>
      <c r="CCM24" s="112"/>
      <c r="CCN24" s="112"/>
      <c r="CCO24" s="112"/>
      <c r="CCP24" s="112"/>
      <c r="CCQ24" s="112"/>
      <c r="CCR24" s="112"/>
      <c r="CCS24" s="112"/>
      <c r="CCT24" s="112"/>
      <c r="CCU24" s="112"/>
      <c r="CCV24" s="112"/>
      <c r="CCW24" s="112"/>
      <c r="CCX24" s="112"/>
      <c r="CCY24" s="112"/>
      <c r="CCZ24" s="112"/>
      <c r="CDA24" s="112"/>
      <c r="CDB24" s="112"/>
      <c r="CDC24" s="112"/>
      <c r="CDD24" s="112"/>
      <c r="CDE24" s="112"/>
      <c r="CDF24" s="112"/>
      <c r="CDG24" s="112"/>
      <c r="CDH24" s="112"/>
      <c r="CDI24" s="112"/>
      <c r="CDJ24" s="112"/>
      <c r="CDK24" s="112"/>
      <c r="CDL24" s="112"/>
      <c r="CDM24" s="112"/>
      <c r="CDN24" s="112"/>
      <c r="CDO24" s="112"/>
      <c r="CDP24" s="112"/>
      <c r="CDQ24" s="112"/>
      <c r="CDR24" s="112"/>
      <c r="CDS24" s="112"/>
      <c r="CDT24" s="112"/>
      <c r="CDU24" s="112"/>
      <c r="CDV24" s="112"/>
      <c r="CDW24" s="112"/>
      <c r="CDX24" s="112"/>
      <c r="CDY24" s="112"/>
      <c r="CDZ24" s="112"/>
      <c r="CEA24" s="112"/>
      <c r="CEB24" s="112"/>
      <c r="CEC24" s="112"/>
      <c r="CED24" s="112"/>
      <c r="CEE24" s="112"/>
      <c r="CEF24" s="112"/>
      <c r="CEG24" s="112"/>
      <c r="CEH24" s="112"/>
      <c r="CEI24" s="112"/>
      <c r="CEJ24" s="112"/>
      <c r="CEK24" s="112"/>
      <c r="CEL24" s="112"/>
      <c r="CEM24" s="112"/>
      <c r="CEN24" s="112"/>
      <c r="CEO24" s="112"/>
      <c r="CEP24" s="112"/>
      <c r="CEQ24" s="112"/>
      <c r="CER24" s="112"/>
      <c r="CES24" s="112"/>
      <c r="CET24" s="112"/>
      <c r="CEU24" s="112"/>
      <c r="CEV24" s="112"/>
      <c r="CEW24" s="112"/>
      <c r="CEX24" s="112"/>
      <c r="CEY24" s="112"/>
      <c r="CEZ24" s="112"/>
      <c r="CFA24" s="112"/>
      <c r="CFB24" s="112"/>
      <c r="CFC24" s="112"/>
      <c r="CFD24" s="112"/>
      <c r="CFE24" s="112"/>
      <c r="CFF24" s="112"/>
      <c r="CFG24" s="112"/>
      <c r="CFH24" s="112"/>
      <c r="CFI24" s="112"/>
      <c r="CFJ24" s="112"/>
      <c r="CFK24" s="112"/>
      <c r="CFL24" s="112"/>
      <c r="CFM24" s="112"/>
      <c r="CFN24" s="112"/>
      <c r="CFO24" s="112"/>
      <c r="CFP24" s="112"/>
      <c r="CFQ24" s="112"/>
      <c r="CFR24" s="112"/>
      <c r="CFS24" s="112"/>
      <c r="CFT24" s="112"/>
      <c r="CFU24" s="112"/>
      <c r="CFV24" s="112"/>
      <c r="CFW24" s="112"/>
      <c r="CFX24" s="112"/>
      <c r="CFY24" s="112"/>
      <c r="CFZ24" s="112"/>
      <c r="CGA24" s="112"/>
      <c r="CGB24" s="112"/>
      <c r="CGC24" s="112"/>
      <c r="CGD24" s="112"/>
      <c r="CGE24" s="112"/>
      <c r="CGF24" s="112"/>
      <c r="CGG24" s="112"/>
      <c r="CGH24" s="112"/>
      <c r="CGI24" s="112"/>
      <c r="CGJ24" s="112"/>
      <c r="CGK24" s="112"/>
      <c r="CGL24" s="112"/>
      <c r="CGM24" s="112"/>
      <c r="CGN24" s="112"/>
      <c r="CGO24" s="112"/>
      <c r="CGP24" s="112"/>
      <c r="CGQ24" s="112"/>
      <c r="CGR24" s="112"/>
      <c r="CGS24" s="112"/>
      <c r="CGT24" s="112"/>
      <c r="CGU24" s="112"/>
      <c r="CGV24" s="112"/>
      <c r="CGW24" s="112"/>
      <c r="CGX24" s="112"/>
      <c r="CGY24" s="112"/>
      <c r="CGZ24" s="112"/>
      <c r="CHA24" s="112"/>
      <c r="CHB24" s="112"/>
      <c r="CHC24" s="112"/>
      <c r="CHD24" s="112"/>
      <c r="CHE24" s="112"/>
      <c r="CHF24" s="112"/>
      <c r="CHG24" s="112"/>
      <c r="CHH24" s="112"/>
      <c r="CHI24" s="112"/>
      <c r="CHJ24" s="112"/>
      <c r="CHK24" s="112"/>
      <c r="CHL24" s="112"/>
      <c r="CHM24" s="112"/>
      <c r="CHN24" s="112"/>
      <c r="CHO24" s="112"/>
      <c r="CHP24" s="112"/>
      <c r="CHQ24" s="112"/>
      <c r="CHR24" s="112"/>
      <c r="CHS24" s="112"/>
      <c r="CHT24" s="112"/>
      <c r="CHU24" s="112"/>
      <c r="CHV24" s="112"/>
      <c r="CHW24" s="112"/>
      <c r="CHX24" s="112"/>
      <c r="CHY24" s="112"/>
      <c r="CHZ24" s="112"/>
      <c r="CIA24" s="112"/>
      <c r="CIB24" s="112"/>
      <c r="CIC24" s="112"/>
      <c r="CID24" s="112"/>
      <c r="CIE24" s="112"/>
      <c r="CIF24" s="112"/>
      <c r="CIG24" s="112"/>
      <c r="CIH24" s="112"/>
      <c r="CII24" s="112"/>
      <c r="CIJ24" s="112"/>
      <c r="CIK24" s="112"/>
      <c r="CIL24" s="112"/>
      <c r="CIM24" s="112"/>
      <c r="CIN24" s="112"/>
      <c r="CIO24" s="112"/>
      <c r="CIP24" s="112"/>
      <c r="CIQ24" s="112"/>
      <c r="CIR24" s="112"/>
      <c r="CIS24" s="112"/>
      <c r="CIT24" s="112"/>
      <c r="CIU24" s="112"/>
      <c r="CIV24" s="112"/>
      <c r="CIW24" s="112"/>
      <c r="CIX24" s="112"/>
      <c r="CIY24" s="112"/>
      <c r="CIZ24" s="112"/>
      <c r="CJA24" s="112"/>
      <c r="CJB24" s="112"/>
      <c r="CJC24" s="112"/>
      <c r="CJD24" s="112"/>
      <c r="CJE24" s="112"/>
      <c r="CJF24" s="112"/>
      <c r="CJG24" s="112"/>
      <c r="CJH24" s="112"/>
      <c r="CJI24" s="112"/>
      <c r="CJJ24" s="112"/>
      <c r="CJK24" s="112"/>
      <c r="CJL24" s="112"/>
      <c r="CJM24" s="112"/>
      <c r="CJN24" s="112"/>
      <c r="CJO24" s="112"/>
      <c r="CJP24" s="112"/>
      <c r="CJQ24" s="112"/>
      <c r="CJR24" s="112"/>
      <c r="CJS24" s="112"/>
      <c r="CJT24" s="112"/>
      <c r="CJU24" s="112"/>
      <c r="CJV24" s="112"/>
      <c r="CJW24" s="112"/>
      <c r="CJX24" s="112"/>
      <c r="CJY24" s="112"/>
      <c r="CJZ24" s="112"/>
      <c r="CKA24" s="112"/>
      <c r="CKB24" s="112"/>
      <c r="CKC24" s="112"/>
      <c r="CKD24" s="112"/>
      <c r="CKE24" s="112"/>
      <c r="CKF24" s="112"/>
      <c r="CKG24" s="112"/>
      <c r="CKH24" s="112"/>
      <c r="CKI24" s="112"/>
      <c r="CKJ24" s="112"/>
      <c r="CKK24" s="112"/>
      <c r="CKL24" s="112"/>
      <c r="CKM24" s="112"/>
      <c r="CKN24" s="112"/>
      <c r="CKO24" s="112"/>
      <c r="CKP24" s="112"/>
      <c r="CKQ24" s="112"/>
      <c r="CKR24" s="112"/>
      <c r="CKS24" s="112"/>
      <c r="CKT24" s="112"/>
      <c r="CKU24" s="112"/>
      <c r="CKV24" s="112"/>
      <c r="CKW24" s="112"/>
      <c r="CKX24" s="112"/>
      <c r="CKY24" s="112"/>
      <c r="CKZ24" s="112"/>
      <c r="CLA24" s="112"/>
      <c r="CLB24" s="112"/>
      <c r="CLC24" s="112"/>
      <c r="CLD24" s="112"/>
      <c r="CLE24" s="112"/>
      <c r="CLF24" s="112"/>
      <c r="CLG24" s="112"/>
      <c r="CLH24" s="112"/>
      <c r="CLI24" s="112"/>
      <c r="CLJ24" s="112"/>
      <c r="CLK24" s="112"/>
      <c r="CLL24" s="112"/>
      <c r="CLM24" s="112"/>
      <c r="CLN24" s="112"/>
      <c r="CLO24" s="112"/>
      <c r="CLP24" s="112"/>
      <c r="CLQ24" s="112"/>
      <c r="CLR24" s="112"/>
      <c r="CLS24" s="112"/>
      <c r="CLT24" s="112"/>
      <c r="CLU24" s="112"/>
      <c r="CLV24" s="112"/>
      <c r="CLW24" s="112"/>
      <c r="CLX24" s="112"/>
      <c r="CLY24" s="112"/>
      <c r="CLZ24" s="112"/>
      <c r="CMA24" s="112"/>
      <c r="CMB24" s="112"/>
      <c r="CMC24" s="112"/>
      <c r="CMD24" s="112"/>
      <c r="CME24" s="112"/>
      <c r="CMF24" s="112"/>
      <c r="CMG24" s="112"/>
      <c r="CMH24" s="112"/>
      <c r="CMI24" s="112"/>
      <c r="CMJ24" s="112"/>
      <c r="CMK24" s="112"/>
      <c r="CML24" s="112"/>
      <c r="CMM24" s="112"/>
      <c r="CMN24" s="112"/>
      <c r="CMO24" s="112"/>
      <c r="CMP24" s="112"/>
      <c r="CMQ24" s="112"/>
      <c r="CMR24" s="112"/>
      <c r="CMS24" s="112"/>
      <c r="CMT24" s="112"/>
      <c r="CMU24" s="112"/>
      <c r="CMV24" s="112"/>
      <c r="CMW24" s="112"/>
      <c r="CMX24" s="112"/>
      <c r="CMY24" s="112"/>
      <c r="CMZ24" s="112"/>
      <c r="CNA24" s="112"/>
      <c r="CNB24" s="112"/>
      <c r="CNC24" s="112"/>
      <c r="CND24" s="112"/>
      <c r="CNE24" s="112"/>
      <c r="CNF24" s="112"/>
      <c r="CNG24" s="112"/>
      <c r="CNH24" s="112"/>
      <c r="CNI24" s="112"/>
      <c r="CNJ24" s="112"/>
      <c r="CNK24" s="112"/>
      <c r="CNL24" s="112"/>
      <c r="CNM24" s="112"/>
      <c r="CNN24" s="112"/>
      <c r="CNO24" s="112"/>
      <c r="CNP24" s="112"/>
      <c r="CNQ24" s="112"/>
      <c r="CNR24" s="112"/>
      <c r="CNS24" s="112"/>
      <c r="CNT24" s="112"/>
      <c r="CNU24" s="112"/>
      <c r="CNV24" s="112"/>
      <c r="CNW24" s="112"/>
      <c r="CNX24" s="112"/>
      <c r="CNY24" s="112"/>
      <c r="CNZ24" s="112"/>
      <c r="COA24" s="112"/>
      <c r="COB24" s="112"/>
      <c r="COC24" s="112"/>
      <c r="COD24" s="112"/>
      <c r="COE24" s="112"/>
      <c r="COF24" s="112"/>
      <c r="COG24" s="112"/>
      <c r="COH24" s="112"/>
      <c r="COI24" s="112"/>
      <c r="COJ24" s="112"/>
      <c r="COK24" s="112"/>
      <c r="COL24" s="112"/>
      <c r="COM24" s="112"/>
      <c r="CON24" s="112"/>
      <c r="COO24" s="112"/>
      <c r="COP24" s="112"/>
      <c r="COQ24" s="112"/>
      <c r="COR24" s="112"/>
      <c r="COS24" s="112"/>
      <c r="COT24" s="112"/>
      <c r="COU24" s="112"/>
      <c r="COV24" s="112"/>
      <c r="COW24" s="112"/>
      <c r="COX24" s="112"/>
      <c r="COY24" s="112"/>
      <c r="COZ24" s="112"/>
      <c r="CPA24" s="112"/>
      <c r="CPB24" s="112"/>
      <c r="CPC24" s="112"/>
      <c r="CPD24" s="112"/>
      <c r="CPE24" s="112"/>
      <c r="CPF24" s="112"/>
      <c r="CPG24" s="112"/>
      <c r="CPH24" s="112"/>
      <c r="CPI24" s="112"/>
      <c r="CPJ24" s="112"/>
      <c r="CPK24" s="112"/>
      <c r="CPL24" s="112"/>
      <c r="CPM24" s="112"/>
      <c r="CPN24" s="112"/>
      <c r="CPO24" s="112"/>
      <c r="CPP24" s="112"/>
      <c r="CPQ24" s="112"/>
      <c r="CPR24" s="112"/>
      <c r="CPS24" s="112"/>
      <c r="CPT24" s="112"/>
      <c r="CPU24" s="112"/>
      <c r="CPV24" s="112"/>
      <c r="CPW24" s="112"/>
      <c r="CPX24" s="112"/>
      <c r="CPY24" s="112"/>
      <c r="CPZ24" s="112"/>
      <c r="CQA24" s="112"/>
      <c r="CQB24" s="112"/>
      <c r="CQC24" s="112"/>
      <c r="CQD24" s="112"/>
      <c r="CQE24" s="112"/>
      <c r="CQF24" s="112"/>
      <c r="CQG24" s="112"/>
      <c r="CQH24" s="112"/>
      <c r="CQI24" s="112"/>
      <c r="CQJ24" s="112"/>
      <c r="CQK24" s="112"/>
      <c r="CQL24" s="112"/>
      <c r="CQM24" s="112"/>
      <c r="CQN24" s="112"/>
      <c r="CQO24" s="112"/>
      <c r="CQP24" s="112"/>
      <c r="CQQ24" s="112"/>
      <c r="CQR24" s="112"/>
      <c r="CQS24" s="112"/>
      <c r="CQT24" s="112"/>
      <c r="CQU24" s="112"/>
      <c r="CQV24" s="112"/>
      <c r="CQW24" s="112"/>
      <c r="CQX24" s="112"/>
      <c r="CQY24" s="112"/>
      <c r="CQZ24" s="112"/>
      <c r="CRA24" s="112"/>
      <c r="CRB24" s="112"/>
      <c r="CRC24" s="112"/>
      <c r="CRD24" s="112"/>
      <c r="CRE24" s="112"/>
      <c r="CRF24" s="112"/>
      <c r="CRG24" s="112"/>
      <c r="CRH24" s="112"/>
      <c r="CRI24" s="112"/>
      <c r="CRJ24" s="112"/>
      <c r="CRK24" s="112"/>
      <c r="CRL24" s="112"/>
      <c r="CRM24" s="112"/>
      <c r="CRN24" s="112"/>
      <c r="CRO24" s="112"/>
      <c r="CRP24" s="112"/>
      <c r="CRQ24" s="112"/>
      <c r="CRR24" s="112"/>
      <c r="CRS24" s="112"/>
      <c r="CRT24" s="112"/>
      <c r="CRU24" s="112"/>
      <c r="CRV24" s="112"/>
      <c r="CRW24" s="112"/>
      <c r="CRX24" s="112"/>
      <c r="CRY24" s="112"/>
      <c r="CRZ24" s="112"/>
      <c r="CSA24" s="112"/>
      <c r="CSB24" s="112"/>
      <c r="CSC24" s="112"/>
      <c r="CSD24" s="112"/>
      <c r="CSE24" s="112"/>
      <c r="CSF24" s="112"/>
      <c r="CSG24" s="112"/>
      <c r="CSH24" s="112"/>
      <c r="CSI24" s="112"/>
      <c r="CSJ24" s="112"/>
      <c r="CSK24" s="112"/>
      <c r="CSL24" s="112"/>
      <c r="CSM24" s="112"/>
      <c r="CSN24" s="112"/>
      <c r="CSO24" s="112"/>
      <c r="CSP24" s="112"/>
      <c r="CSQ24" s="112"/>
      <c r="CSR24" s="112"/>
      <c r="CSS24" s="112"/>
      <c r="CST24" s="112"/>
      <c r="CSU24" s="112"/>
      <c r="CSV24" s="112"/>
      <c r="CSW24" s="112"/>
      <c r="CSX24" s="112"/>
      <c r="CSY24" s="112"/>
      <c r="CSZ24" s="112"/>
      <c r="CTA24" s="112"/>
      <c r="CTB24" s="112"/>
      <c r="CTC24" s="112"/>
      <c r="CTD24" s="112"/>
      <c r="CTE24" s="112"/>
      <c r="CTF24" s="112"/>
      <c r="CTG24" s="112"/>
      <c r="CTH24" s="112"/>
      <c r="CTI24" s="112"/>
      <c r="CTJ24" s="112"/>
      <c r="CTK24" s="112"/>
      <c r="CTL24" s="112"/>
      <c r="CTM24" s="112"/>
      <c r="CTN24" s="112"/>
      <c r="CTO24" s="112"/>
      <c r="CTP24" s="112"/>
      <c r="CTQ24" s="112"/>
      <c r="CTR24" s="112"/>
      <c r="CTS24" s="112"/>
      <c r="CTT24" s="112"/>
      <c r="CTU24" s="112"/>
      <c r="CTV24" s="112"/>
      <c r="CTW24" s="112"/>
      <c r="CTX24" s="112"/>
      <c r="CTY24" s="112"/>
      <c r="CTZ24" s="112"/>
      <c r="CUA24" s="112"/>
      <c r="CUB24" s="112"/>
      <c r="CUC24" s="112"/>
      <c r="CUD24" s="112"/>
      <c r="CUE24" s="112"/>
      <c r="CUF24" s="112"/>
      <c r="CUG24" s="112"/>
      <c r="CUH24" s="112"/>
      <c r="CUI24" s="112"/>
      <c r="CUJ24" s="112"/>
      <c r="CUK24" s="112"/>
      <c r="CUL24" s="112"/>
      <c r="CUM24" s="112"/>
      <c r="CUN24" s="112"/>
      <c r="CUO24" s="112"/>
      <c r="CUP24" s="112"/>
      <c r="CUQ24" s="112"/>
      <c r="CUR24" s="112"/>
      <c r="CUS24" s="112"/>
      <c r="CUT24" s="112"/>
      <c r="CUU24" s="112"/>
      <c r="CUV24" s="112"/>
      <c r="CUW24" s="112"/>
      <c r="CUX24" s="112"/>
      <c r="CUY24" s="112"/>
      <c r="CUZ24" s="112"/>
      <c r="CVA24" s="112"/>
      <c r="CVB24" s="112"/>
      <c r="CVC24" s="112"/>
      <c r="CVD24" s="112"/>
      <c r="CVE24" s="112"/>
      <c r="CVF24" s="112"/>
      <c r="CVG24" s="112"/>
      <c r="CVH24" s="112"/>
      <c r="CVI24" s="112"/>
      <c r="CVJ24" s="112"/>
      <c r="CVK24" s="112"/>
      <c r="CVL24" s="112"/>
      <c r="CVM24" s="112"/>
      <c r="CVN24" s="112"/>
      <c r="CVO24" s="112"/>
      <c r="CVP24" s="112"/>
      <c r="CVQ24" s="112"/>
      <c r="CVR24" s="112"/>
      <c r="CVS24" s="112"/>
      <c r="CVT24" s="112"/>
      <c r="CVU24" s="112"/>
      <c r="CVV24" s="112"/>
      <c r="CVW24" s="112"/>
      <c r="CVX24" s="112"/>
      <c r="CVY24" s="112"/>
      <c r="CVZ24" s="112"/>
      <c r="CWA24" s="112"/>
      <c r="CWB24" s="112"/>
      <c r="CWC24" s="112"/>
      <c r="CWD24" s="112"/>
      <c r="CWE24" s="112"/>
      <c r="CWF24" s="112"/>
      <c r="CWG24" s="112"/>
      <c r="CWH24" s="112"/>
      <c r="CWI24" s="112"/>
      <c r="CWJ24" s="112"/>
      <c r="CWK24" s="112"/>
      <c r="CWL24" s="112"/>
      <c r="CWM24" s="112"/>
      <c r="CWN24" s="112"/>
      <c r="CWO24" s="112"/>
      <c r="CWP24" s="112"/>
      <c r="CWQ24" s="112"/>
      <c r="CWR24" s="112"/>
      <c r="CWS24" s="112"/>
      <c r="CWT24" s="112"/>
      <c r="CWU24" s="112"/>
      <c r="CWV24" s="112"/>
      <c r="CWW24" s="112"/>
      <c r="CWX24" s="112"/>
      <c r="CWY24" s="112"/>
      <c r="CWZ24" s="112"/>
      <c r="CXA24" s="112"/>
      <c r="CXB24" s="112"/>
      <c r="CXC24" s="112"/>
      <c r="CXD24" s="112"/>
      <c r="CXE24" s="112"/>
      <c r="CXF24" s="112"/>
      <c r="CXG24" s="112"/>
      <c r="CXH24" s="112"/>
      <c r="CXI24" s="112"/>
      <c r="CXJ24" s="112"/>
      <c r="CXK24" s="112"/>
      <c r="CXL24" s="112"/>
      <c r="CXM24" s="112"/>
      <c r="CXN24" s="112"/>
      <c r="CXO24" s="112"/>
      <c r="CXP24" s="112"/>
      <c r="CXQ24" s="112"/>
      <c r="CXR24" s="112"/>
      <c r="CXS24" s="112"/>
      <c r="CXT24" s="112"/>
      <c r="CXU24" s="112"/>
      <c r="CXV24" s="112"/>
      <c r="CXW24" s="112"/>
      <c r="CXX24" s="112"/>
      <c r="CXY24" s="112"/>
      <c r="CXZ24" s="112"/>
      <c r="CYA24" s="112"/>
      <c r="CYB24" s="112"/>
      <c r="CYC24" s="112"/>
      <c r="CYD24" s="112"/>
      <c r="CYE24" s="112"/>
      <c r="CYF24" s="112"/>
      <c r="CYG24" s="112"/>
      <c r="CYH24" s="112"/>
      <c r="CYI24" s="112"/>
      <c r="CYJ24" s="112"/>
      <c r="CYK24" s="112"/>
      <c r="CYL24" s="112"/>
      <c r="CYM24" s="112"/>
      <c r="CYN24" s="112"/>
      <c r="CYO24" s="112"/>
      <c r="CYP24" s="112"/>
      <c r="CYQ24" s="112"/>
      <c r="CYR24" s="112"/>
      <c r="CYS24" s="112"/>
      <c r="CYT24" s="112"/>
      <c r="CYU24" s="112"/>
      <c r="CYV24" s="112"/>
      <c r="CYW24" s="112"/>
      <c r="CYX24" s="112"/>
      <c r="CYY24" s="112"/>
      <c r="CYZ24" s="112"/>
      <c r="CZA24" s="112"/>
      <c r="CZB24" s="112"/>
      <c r="CZC24" s="112"/>
      <c r="CZD24" s="112"/>
      <c r="CZE24" s="112"/>
      <c r="CZF24" s="112"/>
      <c r="CZG24" s="112"/>
      <c r="CZH24" s="112"/>
      <c r="CZI24" s="112"/>
      <c r="CZJ24" s="112"/>
      <c r="CZK24" s="112"/>
      <c r="CZL24" s="112"/>
      <c r="CZM24" s="112"/>
      <c r="CZN24" s="112"/>
      <c r="CZO24" s="112"/>
      <c r="CZP24" s="112"/>
      <c r="CZQ24" s="112"/>
      <c r="CZR24" s="112"/>
      <c r="CZS24" s="112"/>
      <c r="CZT24" s="112"/>
      <c r="CZU24" s="112"/>
      <c r="CZV24" s="112"/>
      <c r="CZW24" s="112"/>
      <c r="CZX24" s="112"/>
      <c r="CZY24" s="112"/>
      <c r="CZZ24" s="112"/>
      <c r="DAA24" s="112"/>
      <c r="DAB24" s="112"/>
      <c r="DAC24" s="112"/>
      <c r="DAD24" s="112"/>
      <c r="DAE24" s="112"/>
      <c r="DAF24" s="112"/>
      <c r="DAG24" s="112"/>
      <c r="DAH24" s="112"/>
      <c r="DAI24" s="112"/>
      <c r="DAJ24" s="112"/>
      <c r="DAK24" s="112"/>
      <c r="DAL24" s="112"/>
      <c r="DAM24" s="112"/>
      <c r="DAN24" s="112"/>
      <c r="DAO24" s="112"/>
      <c r="DAP24" s="112"/>
      <c r="DAQ24" s="112"/>
      <c r="DAR24" s="112"/>
      <c r="DAS24" s="112"/>
      <c r="DAT24" s="112"/>
      <c r="DAU24" s="112"/>
      <c r="DAV24" s="112"/>
      <c r="DAW24" s="112"/>
      <c r="DAX24" s="112"/>
      <c r="DAY24" s="112"/>
      <c r="DAZ24" s="112"/>
      <c r="DBA24" s="112"/>
      <c r="DBB24" s="112"/>
      <c r="DBC24" s="112"/>
      <c r="DBD24" s="112"/>
      <c r="DBE24" s="112"/>
      <c r="DBF24" s="112"/>
      <c r="DBG24" s="112"/>
      <c r="DBH24" s="112"/>
      <c r="DBI24" s="112"/>
      <c r="DBJ24" s="112"/>
      <c r="DBK24" s="112"/>
      <c r="DBL24" s="112"/>
      <c r="DBM24" s="112"/>
      <c r="DBN24" s="112"/>
      <c r="DBO24" s="112"/>
      <c r="DBP24" s="112"/>
      <c r="DBQ24" s="112"/>
      <c r="DBR24" s="112"/>
      <c r="DBS24" s="112"/>
      <c r="DBT24" s="112"/>
      <c r="DBU24" s="112"/>
      <c r="DBV24" s="112"/>
      <c r="DBW24" s="112"/>
      <c r="DBX24" s="112"/>
      <c r="DBY24" s="112"/>
      <c r="DBZ24" s="112"/>
      <c r="DCA24" s="112"/>
      <c r="DCB24" s="112"/>
      <c r="DCC24" s="112"/>
      <c r="DCD24" s="112"/>
      <c r="DCE24" s="112"/>
      <c r="DCF24" s="112"/>
      <c r="DCG24" s="112"/>
      <c r="DCH24" s="112"/>
      <c r="DCI24" s="112"/>
      <c r="DCJ24" s="112"/>
      <c r="DCK24" s="112"/>
      <c r="DCL24" s="112"/>
      <c r="DCM24" s="112"/>
      <c r="DCN24" s="112"/>
      <c r="DCO24" s="112"/>
      <c r="DCP24" s="112"/>
      <c r="DCQ24" s="112"/>
      <c r="DCR24" s="112"/>
      <c r="DCS24" s="112"/>
      <c r="DCT24" s="112"/>
      <c r="DCU24" s="112"/>
      <c r="DCV24" s="112"/>
      <c r="DCW24" s="112"/>
      <c r="DCX24" s="112"/>
      <c r="DCY24" s="112"/>
      <c r="DCZ24" s="112"/>
      <c r="DDA24" s="112"/>
      <c r="DDB24" s="112"/>
      <c r="DDC24" s="112"/>
      <c r="DDD24" s="112"/>
      <c r="DDE24" s="112"/>
      <c r="DDF24" s="112"/>
      <c r="DDG24" s="112"/>
      <c r="DDH24" s="112"/>
      <c r="DDI24" s="112"/>
      <c r="DDJ24" s="112"/>
      <c r="DDK24" s="112"/>
      <c r="DDL24" s="112"/>
      <c r="DDM24" s="112"/>
      <c r="DDN24" s="112"/>
      <c r="DDO24" s="112"/>
      <c r="DDP24" s="112"/>
      <c r="DDQ24" s="112"/>
      <c r="DDR24" s="112"/>
      <c r="DDS24" s="112"/>
      <c r="DDT24" s="112"/>
      <c r="DDU24" s="112"/>
      <c r="DDV24" s="112"/>
      <c r="DDW24" s="112"/>
      <c r="DDX24" s="112"/>
      <c r="DDY24" s="112"/>
      <c r="DDZ24" s="112"/>
      <c r="DEA24" s="112"/>
      <c r="DEB24" s="112"/>
      <c r="DEC24" s="112"/>
      <c r="DED24" s="112"/>
      <c r="DEE24" s="112"/>
      <c r="DEF24" s="112"/>
      <c r="DEG24" s="112"/>
      <c r="DEH24" s="112"/>
      <c r="DEI24" s="112"/>
      <c r="DEJ24" s="112"/>
      <c r="DEK24" s="112"/>
      <c r="DEL24" s="112"/>
      <c r="DEM24" s="112"/>
      <c r="DEN24" s="112"/>
      <c r="DEO24" s="112"/>
      <c r="DEP24" s="112"/>
      <c r="DEQ24" s="112"/>
      <c r="DER24" s="112"/>
      <c r="DES24" s="112"/>
      <c r="DET24" s="112"/>
      <c r="DEU24" s="112"/>
      <c r="DEV24" s="112"/>
      <c r="DEW24" s="112"/>
      <c r="DEX24" s="112"/>
      <c r="DEY24" s="112"/>
      <c r="DEZ24" s="112"/>
      <c r="DFA24" s="112"/>
      <c r="DFB24" s="112"/>
      <c r="DFC24" s="112"/>
      <c r="DFD24" s="112"/>
      <c r="DFE24" s="112"/>
      <c r="DFF24" s="112"/>
      <c r="DFG24" s="112"/>
      <c r="DFH24" s="112"/>
      <c r="DFI24" s="112"/>
      <c r="DFJ24" s="112"/>
      <c r="DFK24" s="112"/>
      <c r="DFL24" s="112"/>
      <c r="DFM24" s="112"/>
      <c r="DFN24" s="112"/>
      <c r="DFO24" s="112"/>
      <c r="DFP24" s="112"/>
      <c r="DFQ24" s="112"/>
      <c r="DFR24" s="112"/>
      <c r="DFS24" s="112"/>
      <c r="DFT24" s="112"/>
      <c r="DFU24" s="112"/>
      <c r="DFV24" s="112"/>
      <c r="DFW24" s="112"/>
      <c r="DFX24" s="112"/>
      <c r="DFY24" s="112"/>
      <c r="DFZ24" s="112"/>
      <c r="DGA24" s="112"/>
      <c r="DGB24" s="112"/>
      <c r="DGC24" s="112"/>
      <c r="DGD24" s="112"/>
      <c r="DGE24" s="112"/>
      <c r="DGF24" s="112"/>
      <c r="DGG24" s="112"/>
      <c r="DGH24" s="112"/>
      <c r="DGI24" s="112"/>
      <c r="DGJ24" s="112"/>
      <c r="DGK24" s="112"/>
      <c r="DGL24" s="112"/>
      <c r="DGM24" s="112"/>
      <c r="DGN24" s="112"/>
      <c r="DGO24" s="112"/>
      <c r="DGP24" s="112"/>
      <c r="DGQ24" s="112"/>
      <c r="DGR24" s="112"/>
      <c r="DGS24" s="112"/>
      <c r="DGT24" s="112"/>
      <c r="DGU24" s="112"/>
      <c r="DGV24" s="112"/>
      <c r="DGW24" s="112"/>
      <c r="DGX24" s="112"/>
      <c r="DGY24" s="112"/>
      <c r="DGZ24" s="112"/>
      <c r="DHA24" s="112"/>
      <c r="DHB24" s="112"/>
      <c r="DHC24" s="112"/>
      <c r="DHD24" s="112"/>
      <c r="DHE24" s="112"/>
      <c r="DHF24" s="112"/>
      <c r="DHG24" s="112"/>
      <c r="DHH24" s="112"/>
      <c r="DHI24" s="112"/>
      <c r="DHJ24" s="112"/>
      <c r="DHK24" s="112"/>
      <c r="DHL24" s="112"/>
      <c r="DHM24" s="112"/>
      <c r="DHN24" s="112"/>
      <c r="DHO24" s="112"/>
      <c r="DHP24" s="112"/>
      <c r="DHQ24" s="112"/>
      <c r="DHR24" s="112"/>
      <c r="DHS24" s="112"/>
      <c r="DHT24" s="112"/>
      <c r="DHU24" s="112"/>
      <c r="DHV24" s="112"/>
      <c r="DHW24" s="112"/>
      <c r="DHX24" s="112"/>
      <c r="DHY24" s="112"/>
      <c r="DHZ24" s="112"/>
      <c r="DIA24" s="112"/>
      <c r="DIB24" s="112"/>
      <c r="DIC24" s="112"/>
      <c r="DID24" s="112"/>
      <c r="DIE24" s="112"/>
      <c r="DIF24" s="112"/>
      <c r="DIG24" s="112"/>
      <c r="DIH24" s="112"/>
      <c r="DII24" s="112"/>
      <c r="DIJ24" s="112"/>
      <c r="DIK24" s="112"/>
      <c r="DIL24" s="112"/>
      <c r="DIM24" s="112"/>
      <c r="DIN24" s="112"/>
      <c r="DIO24" s="112"/>
      <c r="DIP24" s="112"/>
      <c r="DIQ24" s="112"/>
      <c r="DIR24" s="112"/>
      <c r="DIS24" s="112"/>
      <c r="DIT24" s="112"/>
      <c r="DIU24" s="112"/>
      <c r="DIV24" s="112"/>
      <c r="DIW24" s="112"/>
      <c r="DIX24" s="112"/>
      <c r="DIY24" s="112"/>
      <c r="DIZ24" s="112"/>
      <c r="DJA24" s="112"/>
      <c r="DJB24" s="112"/>
      <c r="DJC24" s="112"/>
      <c r="DJD24" s="112"/>
      <c r="DJE24" s="112"/>
      <c r="DJF24" s="112"/>
      <c r="DJG24" s="112"/>
      <c r="DJH24" s="112"/>
      <c r="DJI24" s="112"/>
      <c r="DJJ24" s="112"/>
      <c r="DJK24" s="112"/>
      <c r="DJL24" s="112"/>
      <c r="DJM24" s="112"/>
      <c r="DJN24" s="112"/>
      <c r="DJO24" s="112"/>
      <c r="DJP24" s="112"/>
      <c r="DJQ24" s="112"/>
      <c r="DJR24" s="112"/>
      <c r="DJS24" s="112"/>
      <c r="DJT24" s="112"/>
      <c r="DJU24" s="112"/>
      <c r="DJV24" s="112"/>
      <c r="DJW24" s="112"/>
      <c r="DJX24" s="112"/>
      <c r="DJY24" s="112"/>
      <c r="DJZ24" s="112"/>
      <c r="DKA24" s="112"/>
      <c r="DKB24" s="112"/>
      <c r="DKC24" s="112"/>
      <c r="DKD24" s="112"/>
      <c r="DKE24" s="112"/>
      <c r="DKF24" s="112"/>
      <c r="DKG24" s="112"/>
      <c r="DKH24" s="112"/>
      <c r="DKI24" s="112"/>
      <c r="DKJ24" s="112"/>
      <c r="DKK24" s="112"/>
      <c r="DKL24" s="112"/>
      <c r="DKM24" s="112"/>
      <c r="DKN24" s="112"/>
      <c r="DKO24" s="112"/>
      <c r="DKP24" s="112"/>
      <c r="DKQ24" s="112"/>
      <c r="DKR24" s="112"/>
      <c r="DKS24" s="112"/>
      <c r="DKT24" s="112"/>
      <c r="DKU24" s="112"/>
      <c r="DKV24" s="112"/>
      <c r="DKW24" s="112"/>
      <c r="DKX24" s="112"/>
      <c r="DKY24" s="112"/>
      <c r="DKZ24" s="112"/>
      <c r="DLA24" s="112"/>
      <c r="DLB24" s="112"/>
      <c r="DLC24" s="112"/>
      <c r="DLD24" s="112"/>
      <c r="DLE24" s="112"/>
      <c r="DLF24" s="112"/>
      <c r="DLG24" s="112"/>
      <c r="DLH24" s="112"/>
      <c r="DLI24" s="112"/>
      <c r="DLJ24" s="112"/>
      <c r="DLK24" s="112"/>
      <c r="DLL24" s="112"/>
      <c r="DLM24" s="112"/>
      <c r="DLN24" s="112"/>
      <c r="DLO24" s="112"/>
      <c r="DLP24" s="112"/>
      <c r="DLQ24" s="112"/>
      <c r="DLR24" s="112"/>
      <c r="DLS24" s="112"/>
      <c r="DLT24" s="112"/>
      <c r="DLU24" s="112"/>
      <c r="DLV24" s="112"/>
      <c r="DLW24" s="112"/>
      <c r="DLX24" s="112"/>
      <c r="DLY24" s="112"/>
      <c r="DLZ24" s="112"/>
      <c r="DMA24" s="112"/>
      <c r="DMB24" s="112"/>
      <c r="DMC24" s="112"/>
      <c r="DMD24" s="112"/>
      <c r="DME24" s="112"/>
      <c r="DMF24" s="112"/>
      <c r="DMG24" s="112"/>
      <c r="DMH24" s="112"/>
      <c r="DMI24" s="112"/>
      <c r="DMJ24" s="112"/>
      <c r="DMK24" s="112"/>
      <c r="DML24" s="112"/>
      <c r="DMM24" s="112"/>
      <c r="DMN24" s="112"/>
      <c r="DMO24" s="112"/>
      <c r="DMP24" s="112"/>
      <c r="DMQ24" s="112"/>
      <c r="DMR24" s="112"/>
      <c r="DMS24" s="112"/>
      <c r="DMT24" s="112"/>
      <c r="DMU24" s="112"/>
      <c r="DMV24" s="112"/>
      <c r="DMW24" s="112"/>
      <c r="DMX24" s="112"/>
      <c r="DMY24" s="112"/>
      <c r="DMZ24" s="112"/>
      <c r="DNA24" s="112"/>
      <c r="DNB24" s="112"/>
      <c r="DNC24" s="112"/>
      <c r="DND24" s="112"/>
      <c r="DNE24" s="112"/>
      <c r="DNF24" s="112"/>
      <c r="DNG24" s="112"/>
      <c r="DNH24" s="112"/>
      <c r="DNI24" s="112"/>
      <c r="DNJ24" s="112"/>
      <c r="DNK24" s="112"/>
      <c r="DNL24" s="112"/>
      <c r="DNM24" s="112"/>
      <c r="DNN24" s="112"/>
      <c r="DNO24" s="112"/>
      <c r="DNP24" s="112"/>
      <c r="DNQ24" s="112"/>
      <c r="DNR24" s="112"/>
      <c r="DNS24" s="112"/>
      <c r="DNT24" s="112"/>
      <c r="DNU24" s="112"/>
      <c r="DNV24" s="112"/>
      <c r="DNW24" s="112"/>
      <c r="DNX24" s="112"/>
      <c r="DNY24" s="112"/>
      <c r="DNZ24" s="112"/>
      <c r="DOA24" s="112"/>
      <c r="DOB24" s="112"/>
      <c r="DOC24" s="112"/>
      <c r="DOD24" s="112"/>
      <c r="DOE24" s="112"/>
      <c r="DOF24" s="112"/>
      <c r="DOG24" s="112"/>
      <c r="DOH24" s="112"/>
      <c r="DOI24" s="112"/>
      <c r="DOJ24" s="112"/>
      <c r="DOK24" s="112"/>
      <c r="DOL24" s="112"/>
      <c r="DOM24" s="112"/>
      <c r="DON24" s="112"/>
      <c r="DOO24" s="112"/>
      <c r="DOP24" s="112"/>
      <c r="DOQ24" s="112"/>
      <c r="DOR24" s="112"/>
      <c r="DOS24" s="112"/>
      <c r="DOT24" s="112"/>
      <c r="DOU24" s="112"/>
      <c r="DOV24" s="112"/>
      <c r="DOW24" s="112"/>
      <c r="DOX24" s="112"/>
      <c r="DOY24" s="112"/>
      <c r="DOZ24" s="112"/>
      <c r="DPA24" s="112"/>
      <c r="DPB24" s="112"/>
      <c r="DPC24" s="112"/>
      <c r="DPD24" s="112"/>
      <c r="DPE24" s="112"/>
      <c r="DPF24" s="112"/>
      <c r="DPG24" s="112"/>
      <c r="DPH24" s="112"/>
      <c r="DPI24" s="112"/>
      <c r="DPJ24" s="112"/>
      <c r="DPK24" s="112"/>
      <c r="DPL24" s="112"/>
      <c r="DPM24" s="112"/>
      <c r="DPN24" s="112"/>
      <c r="DPO24" s="112"/>
      <c r="DPP24" s="112"/>
      <c r="DPQ24" s="112"/>
      <c r="DPR24" s="112"/>
      <c r="DPS24" s="112"/>
      <c r="DPT24" s="112"/>
      <c r="DPU24" s="112"/>
      <c r="DPV24" s="112"/>
      <c r="DPW24" s="112"/>
      <c r="DPX24" s="112"/>
      <c r="DPY24" s="112"/>
      <c r="DPZ24" s="112"/>
      <c r="DQA24" s="112"/>
      <c r="DQB24" s="112"/>
      <c r="DQC24" s="112"/>
      <c r="DQD24" s="112"/>
      <c r="DQE24" s="112"/>
      <c r="DQF24" s="112"/>
      <c r="DQG24" s="112"/>
      <c r="DQH24" s="112"/>
      <c r="DQI24" s="112"/>
      <c r="DQJ24" s="112"/>
      <c r="DQK24" s="112"/>
      <c r="DQL24" s="112"/>
      <c r="DQM24" s="112"/>
      <c r="DQN24" s="112"/>
      <c r="DQO24" s="112"/>
      <c r="DQP24" s="112"/>
      <c r="DQQ24" s="112"/>
      <c r="DQR24" s="112"/>
      <c r="DQS24" s="112"/>
      <c r="DQT24" s="112"/>
      <c r="DQU24" s="112"/>
      <c r="DQV24" s="112"/>
      <c r="DQW24" s="112"/>
      <c r="DQX24" s="112"/>
      <c r="DQY24" s="112"/>
      <c r="DQZ24" s="112"/>
      <c r="DRA24" s="112"/>
      <c r="DRB24" s="112"/>
      <c r="DRC24" s="112"/>
      <c r="DRD24" s="112"/>
      <c r="DRE24" s="112"/>
      <c r="DRF24" s="112"/>
      <c r="DRG24" s="112"/>
      <c r="DRH24" s="112"/>
      <c r="DRI24" s="112"/>
      <c r="DRJ24" s="112"/>
      <c r="DRK24" s="112"/>
      <c r="DRL24" s="112"/>
      <c r="DRM24" s="112"/>
      <c r="DRN24" s="112"/>
      <c r="DRO24" s="112"/>
      <c r="DRP24" s="112"/>
      <c r="DRQ24" s="112"/>
      <c r="DRR24" s="112"/>
      <c r="DRS24" s="112"/>
      <c r="DRT24" s="112"/>
      <c r="DRU24" s="112"/>
      <c r="DRV24" s="112"/>
      <c r="DRW24" s="112"/>
      <c r="DRX24" s="112"/>
      <c r="DRY24" s="112"/>
      <c r="DRZ24" s="112"/>
      <c r="DSA24" s="112"/>
      <c r="DSB24" s="112"/>
      <c r="DSC24" s="112"/>
      <c r="DSD24" s="112"/>
      <c r="DSE24" s="112"/>
      <c r="DSF24" s="112"/>
      <c r="DSG24" s="112"/>
      <c r="DSH24" s="112"/>
      <c r="DSI24" s="112"/>
      <c r="DSJ24" s="112"/>
      <c r="DSK24" s="112"/>
      <c r="DSL24" s="112"/>
      <c r="DSM24" s="112"/>
      <c r="DSN24" s="112"/>
      <c r="DSO24" s="112"/>
      <c r="DSP24" s="112"/>
      <c r="DSQ24" s="112"/>
      <c r="DSR24" s="112"/>
      <c r="DSS24" s="112"/>
      <c r="DST24" s="112"/>
      <c r="DSU24" s="112"/>
      <c r="DSV24" s="112"/>
      <c r="DSW24" s="112"/>
      <c r="DSX24" s="112"/>
      <c r="DSY24" s="112"/>
      <c r="DSZ24" s="112"/>
      <c r="DTA24" s="112"/>
      <c r="DTB24" s="112"/>
      <c r="DTC24" s="112"/>
      <c r="DTD24" s="112"/>
      <c r="DTE24" s="112"/>
      <c r="DTF24" s="112"/>
      <c r="DTG24" s="112"/>
      <c r="DTH24" s="112"/>
      <c r="DTI24" s="112"/>
      <c r="DTJ24" s="112"/>
      <c r="DTK24" s="112"/>
      <c r="DTL24" s="112"/>
      <c r="DTM24" s="112"/>
      <c r="DTN24" s="112"/>
      <c r="DTO24" s="112"/>
      <c r="DTP24" s="112"/>
      <c r="DTQ24" s="112"/>
      <c r="DTR24" s="112"/>
      <c r="DTS24" s="112"/>
      <c r="DTT24" s="112"/>
      <c r="DTU24" s="112"/>
      <c r="DTV24" s="112"/>
      <c r="DTW24" s="112"/>
      <c r="DTX24" s="112"/>
      <c r="DTY24" s="112"/>
      <c r="DTZ24" s="112"/>
      <c r="DUA24" s="112"/>
      <c r="DUB24" s="112"/>
      <c r="DUC24" s="112"/>
      <c r="DUD24" s="112"/>
      <c r="DUE24" s="112"/>
      <c r="DUF24" s="112"/>
      <c r="DUG24" s="112"/>
      <c r="DUH24" s="112"/>
      <c r="DUI24" s="112"/>
      <c r="DUJ24" s="112"/>
      <c r="DUK24" s="112"/>
      <c r="DUL24" s="112"/>
      <c r="DUM24" s="112"/>
      <c r="DUN24" s="112"/>
      <c r="DUO24" s="112"/>
      <c r="DUP24" s="112"/>
      <c r="DUQ24" s="112"/>
      <c r="DUR24" s="112"/>
      <c r="DUS24" s="112"/>
      <c r="DUT24" s="112"/>
      <c r="DUU24" s="112"/>
      <c r="DUV24" s="112"/>
      <c r="DUW24" s="112"/>
      <c r="DUX24" s="112"/>
      <c r="DUY24" s="112"/>
      <c r="DUZ24" s="112"/>
      <c r="DVA24" s="112"/>
      <c r="DVB24" s="112"/>
      <c r="DVC24" s="112"/>
      <c r="DVD24" s="112"/>
      <c r="DVE24" s="112"/>
      <c r="DVF24" s="112"/>
      <c r="DVG24" s="112"/>
      <c r="DVH24" s="112"/>
      <c r="DVI24" s="112"/>
      <c r="DVJ24" s="112"/>
      <c r="DVK24" s="112"/>
      <c r="DVL24" s="112"/>
      <c r="DVM24" s="112"/>
      <c r="DVN24" s="112"/>
      <c r="DVO24" s="112"/>
      <c r="DVP24" s="112"/>
      <c r="DVQ24" s="112"/>
      <c r="DVR24" s="112"/>
      <c r="DVS24" s="112"/>
      <c r="DVT24" s="112"/>
      <c r="DVU24" s="112"/>
      <c r="DVV24" s="112"/>
      <c r="DVW24" s="112"/>
      <c r="DVX24" s="112"/>
      <c r="DVY24" s="112"/>
      <c r="DVZ24" s="112"/>
      <c r="DWA24" s="112"/>
      <c r="DWB24" s="112"/>
      <c r="DWC24" s="112"/>
      <c r="DWD24" s="112"/>
      <c r="DWE24" s="112"/>
      <c r="DWF24" s="112"/>
      <c r="DWG24" s="112"/>
      <c r="DWH24" s="112"/>
      <c r="DWI24" s="112"/>
      <c r="DWJ24" s="112"/>
      <c r="DWK24" s="112"/>
      <c r="DWL24" s="112"/>
      <c r="DWM24" s="112"/>
      <c r="DWN24" s="112"/>
      <c r="DWO24" s="112"/>
      <c r="DWP24" s="112"/>
      <c r="DWQ24" s="112"/>
      <c r="DWR24" s="112"/>
      <c r="DWS24" s="112"/>
      <c r="DWT24" s="112"/>
      <c r="DWU24" s="112"/>
      <c r="DWV24" s="112"/>
      <c r="DWW24" s="112"/>
      <c r="DWX24" s="112"/>
      <c r="DWY24" s="112"/>
      <c r="DWZ24" s="112"/>
      <c r="DXA24" s="112"/>
      <c r="DXB24" s="112"/>
      <c r="DXC24" s="112"/>
      <c r="DXD24" s="112"/>
      <c r="DXE24" s="112"/>
      <c r="DXF24" s="112"/>
      <c r="DXG24" s="112"/>
      <c r="DXH24" s="112"/>
      <c r="DXI24" s="112"/>
      <c r="DXJ24" s="112"/>
      <c r="DXK24" s="112"/>
      <c r="DXL24" s="112"/>
      <c r="DXM24" s="112"/>
      <c r="DXN24" s="112"/>
      <c r="DXO24" s="112"/>
      <c r="DXP24" s="112"/>
      <c r="DXQ24" s="112"/>
      <c r="DXR24" s="112"/>
      <c r="DXS24" s="112"/>
      <c r="DXT24" s="112"/>
      <c r="DXU24" s="112"/>
      <c r="DXV24" s="112"/>
      <c r="DXW24" s="112"/>
      <c r="DXX24" s="112"/>
      <c r="DXY24" s="112"/>
      <c r="DXZ24" s="112"/>
      <c r="DYA24" s="112"/>
      <c r="DYB24" s="112"/>
      <c r="DYC24" s="112"/>
      <c r="DYD24" s="112"/>
      <c r="DYE24" s="112"/>
      <c r="DYF24" s="112"/>
      <c r="DYG24" s="112"/>
      <c r="DYH24" s="112"/>
      <c r="DYI24" s="112"/>
      <c r="DYJ24" s="112"/>
      <c r="DYK24" s="112"/>
      <c r="DYL24" s="112"/>
      <c r="DYM24" s="112"/>
      <c r="DYN24" s="112"/>
      <c r="DYO24" s="112"/>
      <c r="DYP24" s="112"/>
      <c r="DYQ24" s="112"/>
      <c r="DYR24" s="112"/>
      <c r="DYS24" s="112"/>
      <c r="DYT24" s="112"/>
      <c r="DYU24" s="112"/>
      <c r="DYV24" s="112"/>
      <c r="DYW24" s="112"/>
      <c r="DYX24" s="112"/>
      <c r="DYY24" s="112"/>
      <c r="DYZ24" s="112"/>
      <c r="DZA24" s="112"/>
      <c r="DZB24" s="112"/>
      <c r="DZC24" s="112"/>
      <c r="DZD24" s="112"/>
      <c r="DZE24" s="112"/>
      <c r="DZF24" s="112"/>
      <c r="DZG24" s="112"/>
      <c r="DZH24" s="112"/>
      <c r="DZI24" s="112"/>
      <c r="DZJ24" s="112"/>
      <c r="DZK24" s="112"/>
      <c r="DZL24" s="112"/>
      <c r="DZM24" s="112"/>
      <c r="DZN24" s="112"/>
      <c r="DZO24" s="112"/>
      <c r="DZP24" s="112"/>
      <c r="DZQ24" s="112"/>
      <c r="DZR24" s="112"/>
      <c r="DZS24" s="112"/>
      <c r="DZT24" s="112"/>
      <c r="DZU24" s="112"/>
      <c r="DZV24" s="112"/>
      <c r="DZW24" s="112"/>
      <c r="DZX24" s="112"/>
      <c r="DZY24" s="112"/>
      <c r="DZZ24" s="112"/>
      <c r="EAA24" s="112"/>
      <c r="EAB24" s="112"/>
      <c r="EAC24" s="112"/>
      <c r="EAD24" s="112"/>
      <c r="EAE24" s="112"/>
      <c r="EAF24" s="112"/>
      <c r="EAG24" s="112"/>
      <c r="EAH24" s="112"/>
      <c r="EAI24" s="112"/>
      <c r="EAJ24" s="112"/>
      <c r="EAK24" s="112"/>
      <c r="EAL24" s="112"/>
      <c r="EAM24" s="112"/>
      <c r="EAN24" s="112"/>
      <c r="EAO24" s="112"/>
      <c r="EAP24" s="112"/>
      <c r="EAQ24" s="112"/>
      <c r="EAR24" s="112"/>
      <c r="EAS24" s="112"/>
      <c r="EAT24" s="112"/>
      <c r="EAU24" s="112"/>
      <c r="EAV24" s="112"/>
      <c r="EAW24" s="112"/>
      <c r="EAX24" s="112"/>
      <c r="EAY24" s="112"/>
      <c r="EAZ24" s="112"/>
      <c r="EBA24" s="112"/>
      <c r="EBB24" s="112"/>
      <c r="EBC24" s="112"/>
      <c r="EBD24" s="112"/>
      <c r="EBE24" s="112"/>
      <c r="EBF24" s="112"/>
      <c r="EBG24" s="112"/>
      <c r="EBH24" s="112"/>
      <c r="EBI24" s="112"/>
      <c r="EBJ24" s="112"/>
      <c r="EBK24" s="112"/>
      <c r="EBL24" s="112"/>
      <c r="EBM24" s="112"/>
      <c r="EBN24" s="112"/>
      <c r="EBO24" s="112"/>
      <c r="EBP24" s="112"/>
      <c r="EBQ24" s="112"/>
      <c r="EBR24" s="112"/>
      <c r="EBS24" s="112"/>
      <c r="EBT24" s="112"/>
      <c r="EBU24" s="112"/>
      <c r="EBV24" s="112"/>
      <c r="EBW24" s="112"/>
      <c r="EBX24" s="112"/>
      <c r="EBY24" s="112"/>
      <c r="EBZ24" s="112"/>
      <c r="ECA24" s="112"/>
      <c r="ECB24" s="112"/>
      <c r="ECC24" s="112"/>
      <c r="ECD24" s="112"/>
      <c r="ECE24" s="112"/>
      <c r="ECF24" s="112"/>
      <c r="ECG24" s="112"/>
      <c r="ECH24" s="112"/>
      <c r="ECI24" s="112"/>
      <c r="ECJ24" s="112"/>
      <c r="ECK24" s="112"/>
      <c r="ECL24" s="112"/>
      <c r="ECM24" s="112"/>
      <c r="ECN24" s="112"/>
      <c r="ECO24" s="112"/>
      <c r="ECP24" s="112"/>
      <c r="ECQ24" s="112"/>
      <c r="ECR24" s="112"/>
      <c r="ECS24" s="112"/>
      <c r="ECT24" s="112"/>
      <c r="ECU24" s="112"/>
      <c r="ECV24" s="112"/>
      <c r="ECW24" s="112"/>
      <c r="ECX24" s="112"/>
      <c r="ECY24" s="112"/>
      <c r="ECZ24" s="112"/>
      <c r="EDA24" s="112"/>
      <c r="EDB24" s="112"/>
      <c r="EDC24" s="112"/>
      <c r="EDD24" s="112"/>
      <c r="EDE24" s="112"/>
      <c r="EDF24" s="112"/>
      <c r="EDG24" s="112"/>
      <c r="EDH24" s="112"/>
      <c r="EDI24" s="112"/>
      <c r="EDJ24" s="112"/>
      <c r="EDK24" s="112"/>
      <c r="EDL24" s="112"/>
      <c r="EDM24" s="112"/>
      <c r="EDN24" s="112"/>
      <c r="EDO24" s="112"/>
      <c r="EDP24" s="112"/>
      <c r="EDQ24" s="112"/>
      <c r="EDR24" s="112"/>
      <c r="EDS24" s="112"/>
      <c r="EDT24" s="112"/>
      <c r="EDU24" s="112"/>
      <c r="EDV24" s="112"/>
      <c r="EDW24" s="112"/>
      <c r="EDX24" s="112"/>
      <c r="EDY24" s="112"/>
      <c r="EDZ24" s="112"/>
      <c r="EEA24" s="112"/>
      <c r="EEB24" s="112"/>
      <c r="EEC24" s="112"/>
      <c r="EED24" s="112"/>
      <c r="EEE24" s="112"/>
      <c r="EEF24" s="112"/>
      <c r="EEG24" s="112"/>
      <c r="EEH24" s="112"/>
      <c r="EEI24" s="112"/>
      <c r="EEJ24" s="112"/>
      <c r="EEK24" s="112"/>
      <c r="EEL24" s="112"/>
      <c r="EEM24" s="112"/>
      <c r="EEN24" s="112"/>
      <c r="EEO24" s="112"/>
      <c r="EEP24" s="112"/>
      <c r="EEQ24" s="112"/>
      <c r="EER24" s="112"/>
      <c r="EES24" s="112"/>
      <c r="EET24" s="112"/>
      <c r="EEU24" s="112"/>
      <c r="EEV24" s="112"/>
      <c r="EEW24" s="112"/>
      <c r="EEX24" s="112"/>
      <c r="EEY24" s="112"/>
      <c r="EEZ24" s="112"/>
      <c r="EFA24" s="112"/>
      <c r="EFB24" s="112"/>
      <c r="EFC24" s="112"/>
      <c r="EFD24" s="112"/>
      <c r="EFE24" s="112"/>
      <c r="EFF24" s="112"/>
      <c r="EFG24" s="112"/>
      <c r="EFH24" s="112"/>
      <c r="EFI24" s="112"/>
      <c r="EFJ24" s="112"/>
      <c r="EFK24" s="112"/>
      <c r="EFL24" s="112"/>
      <c r="EFM24" s="112"/>
      <c r="EFN24" s="112"/>
      <c r="EFO24" s="112"/>
      <c r="EFP24" s="112"/>
      <c r="EFQ24" s="112"/>
      <c r="EFR24" s="112"/>
      <c r="EFS24" s="112"/>
      <c r="EFT24" s="112"/>
      <c r="EFU24" s="112"/>
      <c r="EFV24" s="112"/>
      <c r="EFW24" s="112"/>
      <c r="EFX24" s="112"/>
      <c r="EFY24" s="112"/>
      <c r="EFZ24" s="112"/>
      <c r="EGA24" s="112"/>
      <c r="EGB24" s="112"/>
      <c r="EGC24" s="112"/>
      <c r="EGD24" s="112"/>
      <c r="EGE24" s="112"/>
      <c r="EGF24" s="112"/>
      <c r="EGG24" s="112"/>
      <c r="EGH24" s="112"/>
      <c r="EGI24" s="112"/>
      <c r="EGJ24" s="112"/>
      <c r="EGK24" s="112"/>
      <c r="EGL24" s="112"/>
      <c r="EGM24" s="112"/>
      <c r="EGN24" s="112"/>
      <c r="EGO24" s="112"/>
      <c r="EGP24" s="112"/>
      <c r="EGQ24" s="112"/>
      <c r="EGR24" s="112"/>
      <c r="EGS24" s="112"/>
      <c r="EGT24" s="112"/>
      <c r="EGU24" s="112"/>
      <c r="EGV24" s="112"/>
      <c r="EGW24" s="112"/>
      <c r="EGX24" s="112"/>
      <c r="EGY24" s="112"/>
      <c r="EGZ24" s="112"/>
      <c r="EHA24" s="112"/>
      <c r="EHB24" s="112"/>
      <c r="EHC24" s="112"/>
      <c r="EHD24" s="112"/>
      <c r="EHE24" s="112"/>
      <c r="EHF24" s="112"/>
      <c r="EHG24" s="112"/>
      <c r="EHH24" s="112"/>
      <c r="EHI24" s="112"/>
      <c r="EHJ24" s="112"/>
      <c r="EHK24" s="112"/>
      <c r="EHL24" s="112"/>
      <c r="EHM24" s="112"/>
      <c r="EHN24" s="112"/>
      <c r="EHO24" s="112"/>
      <c r="EHP24" s="112"/>
      <c r="EHQ24" s="112"/>
      <c r="EHR24" s="112"/>
      <c r="EHS24" s="112"/>
      <c r="EHT24" s="112"/>
      <c r="EHU24" s="112"/>
      <c r="EHV24" s="112"/>
      <c r="EHW24" s="112"/>
      <c r="EHX24" s="112"/>
      <c r="EHY24" s="112"/>
      <c r="EHZ24" s="112"/>
      <c r="EIA24" s="112"/>
      <c r="EIB24" s="112"/>
      <c r="EIC24" s="112"/>
      <c r="EID24" s="112"/>
      <c r="EIE24" s="112"/>
      <c r="EIF24" s="112"/>
      <c r="EIG24" s="112"/>
      <c r="EIH24" s="112"/>
      <c r="EII24" s="112"/>
      <c r="EIJ24" s="112"/>
      <c r="EIK24" s="112"/>
      <c r="EIL24" s="112"/>
      <c r="EIM24" s="112"/>
      <c r="EIN24" s="112"/>
      <c r="EIO24" s="112"/>
      <c r="EIP24" s="112"/>
      <c r="EIQ24" s="112"/>
      <c r="EIR24" s="112"/>
      <c r="EIS24" s="112"/>
      <c r="EIT24" s="112"/>
      <c r="EIU24" s="112"/>
      <c r="EIV24" s="112"/>
      <c r="EIW24" s="112"/>
      <c r="EIX24" s="112"/>
      <c r="EIY24" s="112"/>
      <c r="EIZ24" s="112"/>
      <c r="EJA24" s="112"/>
      <c r="EJB24" s="112"/>
      <c r="EJC24" s="112"/>
      <c r="EJD24" s="112"/>
      <c r="EJE24" s="112"/>
      <c r="EJF24" s="112"/>
      <c r="EJG24" s="112"/>
      <c r="EJH24" s="112"/>
      <c r="EJI24" s="112"/>
      <c r="EJJ24" s="112"/>
      <c r="EJK24" s="112"/>
      <c r="EJL24" s="112"/>
      <c r="EJM24" s="112"/>
      <c r="EJN24" s="112"/>
      <c r="EJO24" s="112"/>
      <c r="EJP24" s="112"/>
      <c r="EJQ24" s="112"/>
      <c r="EJR24" s="112"/>
      <c r="EJS24" s="112"/>
      <c r="EJT24" s="112"/>
      <c r="EJU24" s="112"/>
      <c r="EJV24" s="112"/>
      <c r="EJW24" s="112"/>
      <c r="EJX24" s="112"/>
      <c r="EJY24" s="112"/>
      <c r="EJZ24" s="112"/>
      <c r="EKA24" s="112"/>
      <c r="EKB24" s="112"/>
      <c r="EKC24" s="112"/>
      <c r="EKD24" s="112"/>
      <c r="EKE24" s="112"/>
      <c r="EKF24" s="112"/>
      <c r="EKG24" s="112"/>
      <c r="EKH24" s="112"/>
      <c r="EKI24" s="112"/>
      <c r="EKJ24" s="112"/>
      <c r="EKK24" s="112"/>
      <c r="EKL24" s="112"/>
      <c r="EKM24" s="112"/>
      <c r="EKN24" s="112"/>
      <c r="EKO24" s="112"/>
      <c r="EKP24" s="112"/>
      <c r="EKQ24" s="112"/>
      <c r="EKR24" s="112"/>
      <c r="EKS24" s="112"/>
      <c r="EKT24" s="112"/>
      <c r="EKU24" s="112"/>
      <c r="EKV24" s="112"/>
      <c r="EKW24" s="112"/>
      <c r="EKX24" s="112"/>
      <c r="EKY24" s="112"/>
      <c r="EKZ24" s="112"/>
      <c r="ELA24" s="112"/>
      <c r="ELB24" s="112"/>
      <c r="ELC24" s="112"/>
      <c r="ELD24" s="112"/>
      <c r="ELE24" s="112"/>
      <c r="ELF24" s="112"/>
      <c r="ELG24" s="112"/>
      <c r="ELH24" s="112"/>
      <c r="ELI24" s="112"/>
      <c r="ELJ24" s="112"/>
      <c r="ELK24" s="112"/>
      <c r="ELL24" s="112"/>
      <c r="ELM24" s="112"/>
      <c r="ELN24" s="112"/>
      <c r="ELO24" s="112"/>
      <c r="ELP24" s="112"/>
      <c r="ELQ24" s="112"/>
      <c r="ELR24" s="112"/>
      <c r="ELS24" s="112"/>
      <c r="ELT24" s="112"/>
      <c r="ELU24" s="112"/>
      <c r="ELV24" s="112"/>
      <c r="ELW24" s="112"/>
      <c r="ELX24" s="112"/>
      <c r="ELY24" s="112"/>
      <c r="ELZ24" s="112"/>
      <c r="EMA24" s="112"/>
      <c r="EMB24" s="112"/>
      <c r="EMC24" s="112"/>
      <c r="EMD24" s="112"/>
      <c r="EME24" s="112"/>
      <c r="EMF24" s="112"/>
      <c r="EMG24" s="112"/>
      <c r="EMH24" s="112"/>
      <c r="EMI24" s="112"/>
      <c r="EMJ24" s="112"/>
      <c r="EMK24" s="112"/>
      <c r="EML24" s="112"/>
      <c r="EMM24" s="112"/>
      <c r="EMN24" s="112"/>
      <c r="EMO24" s="112"/>
      <c r="EMP24" s="112"/>
      <c r="EMQ24" s="112"/>
      <c r="EMR24" s="112"/>
      <c r="EMS24" s="112"/>
      <c r="EMT24" s="112"/>
      <c r="EMU24" s="112"/>
      <c r="EMV24" s="112"/>
      <c r="EMW24" s="112"/>
      <c r="EMX24" s="112"/>
      <c r="EMY24" s="112"/>
      <c r="EMZ24" s="112"/>
      <c r="ENA24" s="112"/>
      <c r="ENB24" s="112"/>
      <c r="ENC24" s="112"/>
      <c r="END24" s="112"/>
      <c r="ENE24" s="112"/>
      <c r="ENF24" s="112"/>
      <c r="ENG24" s="112"/>
      <c r="ENH24" s="112"/>
      <c r="ENI24" s="112"/>
      <c r="ENJ24" s="112"/>
      <c r="ENK24" s="112"/>
      <c r="ENL24" s="112"/>
      <c r="ENM24" s="112"/>
      <c r="ENN24" s="112"/>
      <c r="ENO24" s="112"/>
      <c r="ENP24" s="112"/>
      <c r="ENQ24" s="112"/>
      <c r="ENR24" s="112"/>
      <c r="ENS24" s="112"/>
      <c r="ENT24" s="112"/>
      <c r="ENU24" s="112"/>
      <c r="ENV24" s="112"/>
      <c r="ENW24" s="112"/>
      <c r="ENX24" s="112"/>
      <c r="ENY24" s="112"/>
      <c r="ENZ24" s="112"/>
      <c r="EOA24" s="112"/>
      <c r="EOB24" s="112"/>
      <c r="EOC24" s="112"/>
      <c r="EOD24" s="112"/>
      <c r="EOE24" s="112"/>
      <c r="EOF24" s="112"/>
      <c r="EOG24" s="112"/>
      <c r="EOH24" s="112"/>
      <c r="EOI24" s="112"/>
      <c r="EOJ24" s="112"/>
      <c r="EOK24" s="112"/>
      <c r="EOL24" s="112"/>
      <c r="EOM24" s="112"/>
      <c r="EON24" s="112"/>
      <c r="EOO24" s="112"/>
      <c r="EOP24" s="112"/>
      <c r="EOQ24" s="112"/>
      <c r="EOR24" s="112"/>
      <c r="EOS24" s="112"/>
      <c r="EOT24" s="112"/>
      <c r="EOU24" s="112"/>
      <c r="EOV24" s="112"/>
      <c r="EOW24" s="112"/>
      <c r="EOX24" s="112"/>
      <c r="EOY24" s="112"/>
      <c r="EOZ24" s="112"/>
      <c r="EPA24" s="112"/>
      <c r="EPB24" s="112"/>
      <c r="EPC24" s="112"/>
      <c r="EPD24" s="112"/>
      <c r="EPE24" s="112"/>
      <c r="EPF24" s="112"/>
      <c r="EPG24" s="112"/>
      <c r="EPH24" s="112"/>
      <c r="EPI24" s="112"/>
      <c r="EPJ24" s="112"/>
      <c r="EPK24" s="112"/>
      <c r="EPL24" s="112"/>
      <c r="EPM24" s="112"/>
      <c r="EPN24" s="112"/>
      <c r="EPO24" s="112"/>
      <c r="EPP24" s="112"/>
      <c r="EPQ24" s="112"/>
      <c r="EPR24" s="112"/>
      <c r="EPS24" s="112"/>
      <c r="EPT24" s="112"/>
      <c r="EPU24" s="112"/>
      <c r="EPV24" s="112"/>
      <c r="EPW24" s="112"/>
      <c r="EPX24" s="112"/>
      <c r="EPY24" s="112"/>
      <c r="EPZ24" s="112"/>
      <c r="EQA24" s="112"/>
      <c r="EQB24" s="112"/>
      <c r="EQC24" s="112"/>
      <c r="EQD24" s="112"/>
      <c r="EQE24" s="112"/>
      <c r="EQF24" s="112"/>
      <c r="EQG24" s="112"/>
      <c r="EQH24" s="112"/>
      <c r="EQI24" s="112"/>
      <c r="EQJ24" s="112"/>
      <c r="EQK24" s="112"/>
      <c r="EQL24" s="112"/>
      <c r="EQM24" s="112"/>
      <c r="EQN24" s="112"/>
      <c r="EQO24" s="112"/>
      <c r="EQP24" s="112"/>
      <c r="EQQ24" s="112"/>
      <c r="EQR24" s="112"/>
      <c r="EQS24" s="112"/>
      <c r="EQT24" s="112"/>
      <c r="EQU24" s="112"/>
      <c r="EQV24" s="112"/>
      <c r="EQW24" s="112"/>
      <c r="EQX24" s="112"/>
      <c r="EQY24" s="112"/>
      <c r="EQZ24" s="112"/>
      <c r="ERA24" s="112"/>
      <c r="ERB24" s="112"/>
      <c r="ERC24" s="112"/>
      <c r="ERD24" s="112"/>
      <c r="ERE24" s="112"/>
      <c r="ERF24" s="112"/>
      <c r="ERG24" s="112"/>
      <c r="ERH24" s="112"/>
      <c r="ERI24" s="112"/>
      <c r="ERJ24" s="112"/>
      <c r="ERK24" s="112"/>
      <c r="ERL24" s="112"/>
      <c r="ERM24" s="112"/>
      <c r="ERN24" s="112"/>
      <c r="ERO24" s="112"/>
      <c r="ERP24" s="112"/>
      <c r="ERQ24" s="112"/>
      <c r="ERR24" s="112"/>
      <c r="ERS24" s="112"/>
      <c r="ERT24" s="112"/>
      <c r="ERU24" s="112"/>
      <c r="ERV24" s="112"/>
      <c r="ERW24" s="112"/>
      <c r="ERX24" s="112"/>
      <c r="ERY24" s="112"/>
      <c r="ERZ24" s="112"/>
      <c r="ESA24" s="112"/>
      <c r="ESB24" s="112"/>
      <c r="ESC24" s="112"/>
      <c r="ESD24" s="112"/>
      <c r="ESE24" s="112"/>
      <c r="ESF24" s="112"/>
      <c r="ESG24" s="112"/>
      <c r="ESH24" s="112"/>
      <c r="ESI24" s="112"/>
      <c r="ESJ24" s="112"/>
      <c r="ESK24" s="112"/>
      <c r="ESL24" s="112"/>
      <c r="ESM24" s="112"/>
      <c r="ESN24" s="112"/>
      <c r="ESO24" s="112"/>
      <c r="ESP24" s="112"/>
      <c r="ESQ24" s="112"/>
      <c r="ESR24" s="112"/>
      <c r="ESS24" s="112"/>
      <c r="EST24" s="112"/>
      <c r="ESU24" s="112"/>
      <c r="ESV24" s="112"/>
      <c r="ESW24" s="112"/>
      <c r="ESX24" s="112"/>
      <c r="ESY24" s="112"/>
      <c r="ESZ24" s="112"/>
      <c r="ETA24" s="112"/>
      <c r="ETB24" s="112"/>
      <c r="ETC24" s="112"/>
      <c r="ETD24" s="112"/>
      <c r="ETE24" s="112"/>
      <c r="ETF24" s="112"/>
      <c r="ETG24" s="112"/>
      <c r="ETH24" s="112"/>
      <c r="ETI24" s="112"/>
      <c r="ETJ24" s="112"/>
      <c r="ETK24" s="112"/>
      <c r="ETL24" s="112"/>
      <c r="ETM24" s="112"/>
      <c r="ETN24" s="112"/>
      <c r="ETO24" s="112"/>
      <c r="ETP24" s="112"/>
      <c r="ETQ24" s="112"/>
      <c r="ETR24" s="112"/>
      <c r="ETS24" s="112"/>
      <c r="ETT24" s="112"/>
      <c r="ETU24" s="112"/>
      <c r="ETV24" s="112"/>
      <c r="ETW24" s="112"/>
      <c r="ETX24" s="112"/>
      <c r="ETY24" s="112"/>
      <c r="ETZ24" s="112"/>
      <c r="EUA24" s="112"/>
      <c r="EUB24" s="112"/>
      <c r="EUC24" s="112"/>
      <c r="EUD24" s="112"/>
      <c r="EUE24" s="112"/>
      <c r="EUF24" s="112"/>
      <c r="EUG24" s="112"/>
      <c r="EUH24" s="112"/>
      <c r="EUI24" s="112"/>
      <c r="EUJ24" s="112"/>
      <c r="EUK24" s="112"/>
      <c r="EUL24" s="112"/>
      <c r="EUM24" s="112"/>
      <c r="EUN24" s="112"/>
      <c r="EUO24" s="112"/>
      <c r="EUP24" s="112"/>
      <c r="EUQ24" s="112"/>
      <c r="EUR24" s="112"/>
      <c r="EUS24" s="112"/>
      <c r="EUT24" s="112"/>
      <c r="EUU24" s="112"/>
      <c r="EUV24" s="112"/>
      <c r="EUW24" s="112"/>
      <c r="EUX24" s="112"/>
      <c r="EUY24" s="112"/>
      <c r="EUZ24" s="112"/>
      <c r="EVA24" s="112"/>
      <c r="EVB24" s="112"/>
      <c r="EVC24" s="112"/>
      <c r="EVD24" s="112"/>
      <c r="EVE24" s="112"/>
      <c r="EVF24" s="112"/>
      <c r="EVG24" s="112"/>
      <c r="EVH24" s="112"/>
      <c r="EVI24" s="112"/>
      <c r="EVJ24" s="112"/>
      <c r="EVK24" s="112"/>
      <c r="EVL24" s="112"/>
      <c r="EVM24" s="112"/>
      <c r="EVN24" s="112"/>
      <c r="EVO24" s="112"/>
      <c r="EVP24" s="112"/>
      <c r="EVQ24" s="112"/>
      <c r="EVR24" s="112"/>
      <c r="EVS24" s="112"/>
      <c r="EVT24" s="112"/>
      <c r="EVU24" s="112"/>
      <c r="EVV24" s="112"/>
      <c r="EVW24" s="112"/>
      <c r="EVX24" s="112"/>
      <c r="EVY24" s="112"/>
      <c r="EVZ24" s="112"/>
      <c r="EWA24" s="112"/>
      <c r="EWB24" s="112"/>
      <c r="EWC24" s="112"/>
      <c r="EWD24" s="112"/>
      <c r="EWE24" s="112"/>
      <c r="EWF24" s="112"/>
      <c r="EWG24" s="112"/>
      <c r="EWH24" s="112"/>
      <c r="EWI24" s="112"/>
      <c r="EWJ24" s="112"/>
      <c r="EWK24" s="112"/>
      <c r="EWL24" s="112"/>
      <c r="EWM24" s="112"/>
      <c r="EWN24" s="112"/>
      <c r="EWO24" s="112"/>
      <c r="EWP24" s="112"/>
      <c r="EWQ24" s="112"/>
      <c r="EWR24" s="112"/>
      <c r="EWS24" s="112"/>
      <c r="EWT24" s="112"/>
      <c r="EWU24" s="112"/>
      <c r="EWV24" s="112"/>
      <c r="EWW24" s="112"/>
      <c r="EWX24" s="112"/>
      <c r="EWY24" s="112"/>
      <c r="EWZ24" s="112"/>
      <c r="EXA24" s="112"/>
      <c r="EXB24" s="112"/>
      <c r="EXC24" s="112"/>
      <c r="EXD24" s="112"/>
      <c r="EXE24" s="112"/>
      <c r="EXF24" s="112"/>
      <c r="EXG24" s="112"/>
      <c r="EXH24" s="112"/>
      <c r="EXI24" s="112"/>
      <c r="EXJ24" s="112"/>
      <c r="EXK24" s="112"/>
      <c r="EXL24" s="112"/>
      <c r="EXM24" s="112"/>
      <c r="EXN24" s="112"/>
      <c r="EXO24" s="112"/>
      <c r="EXP24" s="112"/>
      <c r="EXQ24" s="112"/>
      <c r="EXR24" s="112"/>
      <c r="EXS24" s="112"/>
      <c r="EXT24" s="112"/>
      <c r="EXU24" s="112"/>
      <c r="EXV24" s="112"/>
      <c r="EXW24" s="112"/>
      <c r="EXX24" s="112"/>
      <c r="EXY24" s="112"/>
      <c r="EXZ24" s="112"/>
      <c r="EYA24" s="112"/>
      <c r="EYB24" s="112"/>
      <c r="EYC24" s="112"/>
      <c r="EYD24" s="112"/>
      <c r="EYE24" s="112"/>
      <c r="EYF24" s="112"/>
      <c r="EYG24" s="112"/>
      <c r="EYH24" s="112"/>
      <c r="EYI24" s="112"/>
      <c r="EYJ24" s="112"/>
      <c r="EYK24" s="112"/>
      <c r="EYL24" s="112"/>
      <c r="EYM24" s="112"/>
      <c r="EYN24" s="112"/>
      <c r="EYO24" s="112"/>
      <c r="EYP24" s="112"/>
      <c r="EYQ24" s="112"/>
      <c r="EYR24" s="112"/>
      <c r="EYS24" s="112"/>
      <c r="EYT24" s="112"/>
      <c r="EYU24" s="112"/>
      <c r="EYV24" s="112"/>
      <c r="EYW24" s="112"/>
      <c r="EYX24" s="112"/>
      <c r="EYY24" s="112"/>
      <c r="EYZ24" s="112"/>
      <c r="EZA24" s="112"/>
      <c r="EZB24" s="112"/>
      <c r="EZC24" s="112"/>
      <c r="EZD24" s="112"/>
      <c r="EZE24" s="112"/>
      <c r="EZF24" s="112"/>
      <c r="EZG24" s="112"/>
      <c r="EZH24" s="112"/>
      <c r="EZI24" s="112"/>
      <c r="EZJ24" s="112"/>
      <c r="EZK24" s="112"/>
      <c r="EZL24" s="112"/>
      <c r="EZM24" s="112"/>
      <c r="EZN24" s="112"/>
      <c r="EZO24" s="112"/>
      <c r="EZP24" s="112"/>
      <c r="EZQ24" s="112"/>
      <c r="EZR24" s="112"/>
      <c r="EZS24" s="112"/>
      <c r="EZT24" s="112"/>
      <c r="EZU24" s="112"/>
      <c r="EZV24" s="112"/>
      <c r="EZW24" s="112"/>
      <c r="EZX24" s="112"/>
      <c r="EZY24" s="112"/>
      <c r="EZZ24" s="112"/>
      <c r="FAA24" s="112"/>
      <c r="FAB24" s="112"/>
      <c r="FAC24" s="112"/>
      <c r="FAD24" s="112"/>
      <c r="FAE24" s="112"/>
      <c r="FAF24" s="112"/>
      <c r="FAG24" s="112"/>
      <c r="FAH24" s="112"/>
      <c r="FAI24" s="112"/>
      <c r="FAJ24" s="112"/>
      <c r="FAK24" s="112"/>
      <c r="FAL24" s="112"/>
      <c r="FAM24" s="112"/>
      <c r="FAN24" s="112"/>
      <c r="FAO24" s="112"/>
      <c r="FAP24" s="112"/>
      <c r="FAQ24" s="112"/>
      <c r="FAR24" s="112"/>
      <c r="FAS24" s="112"/>
      <c r="FAT24" s="112"/>
      <c r="FAU24" s="112"/>
      <c r="FAV24" s="112"/>
      <c r="FAW24" s="112"/>
      <c r="FAX24" s="112"/>
      <c r="FAY24" s="112"/>
      <c r="FAZ24" s="112"/>
      <c r="FBA24" s="112"/>
      <c r="FBB24" s="112"/>
      <c r="FBC24" s="112"/>
      <c r="FBD24" s="112"/>
      <c r="FBE24" s="112"/>
      <c r="FBF24" s="112"/>
      <c r="FBG24" s="112"/>
      <c r="FBH24" s="112"/>
      <c r="FBI24" s="112"/>
      <c r="FBJ24" s="112"/>
      <c r="FBK24" s="112"/>
      <c r="FBL24" s="112"/>
      <c r="FBM24" s="112"/>
      <c r="FBN24" s="112"/>
      <c r="FBO24" s="112"/>
      <c r="FBP24" s="112"/>
      <c r="FBQ24" s="112"/>
      <c r="FBR24" s="112"/>
      <c r="FBS24" s="112"/>
      <c r="FBT24" s="112"/>
      <c r="FBU24" s="112"/>
      <c r="FBV24" s="112"/>
      <c r="FBW24" s="112"/>
      <c r="FBX24" s="112"/>
      <c r="FBY24" s="112"/>
      <c r="FBZ24" s="112"/>
      <c r="FCA24" s="112"/>
      <c r="FCB24" s="112"/>
      <c r="FCC24" s="112"/>
      <c r="FCD24" s="112"/>
      <c r="FCE24" s="112"/>
      <c r="FCF24" s="112"/>
      <c r="FCG24" s="112"/>
      <c r="FCH24" s="112"/>
      <c r="FCI24" s="112"/>
      <c r="FCJ24" s="112"/>
      <c r="FCK24" s="112"/>
      <c r="FCL24" s="112"/>
      <c r="FCM24" s="112"/>
      <c r="FCN24" s="112"/>
      <c r="FCO24" s="112"/>
      <c r="FCP24" s="112"/>
      <c r="FCQ24" s="112"/>
      <c r="FCR24" s="112"/>
      <c r="FCS24" s="112"/>
      <c r="FCT24" s="112"/>
      <c r="FCU24" s="112"/>
      <c r="FCV24" s="112"/>
      <c r="FCW24" s="112"/>
      <c r="FCX24" s="112"/>
      <c r="FCY24" s="112"/>
      <c r="FCZ24" s="112"/>
      <c r="FDA24" s="112"/>
      <c r="FDB24" s="112"/>
      <c r="FDC24" s="112"/>
      <c r="FDD24" s="112"/>
      <c r="FDE24" s="112"/>
      <c r="FDF24" s="112"/>
      <c r="FDG24" s="112"/>
      <c r="FDH24" s="112"/>
      <c r="FDI24" s="112"/>
      <c r="FDJ24" s="112"/>
      <c r="FDK24" s="112"/>
      <c r="FDL24" s="112"/>
      <c r="FDM24" s="112"/>
      <c r="FDN24" s="112"/>
      <c r="FDO24" s="112"/>
      <c r="FDP24" s="112"/>
      <c r="FDQ24" s="112"/>
      <c r="FDR24" s="112"/>
      <c r="FDS24" s="112"/>
      <c r="FDT24" s="112"/>
      <c r="FDU24" s="112"/>
      <c r="FDV24" s="112"/>
      <c r="FDW24" s="112"/>
      <c r="FDX24" s="112"/>
      <c r="FDY24" s="112"/>
      <c r="FDZ24" s="112"/>
      <c r="FEA24" s="112"/>
      <c r="FEB24" s="112"/>
      <c r="FEC24" s="112"/>
      <c r="FED24" s="112"/>
      <c r="FEE24" s="112"/>
      <c r="FEF24" s="112"/>
      <c r="FEG24" s="112"/>
      <c r="FEH24" s="112"/>
      <c r="FEI24" s="112"/>
      <c r="FEJ24" s="112"/>
      <c r="FEK24" s="112"/>
      <c r="FEL24" s="112"/>
      <c r="FEM24" s="112"/>
      <c r="FEN24" s="112"/>
      <c r="FEO24" s="112"/>
      <c r="FEP24" s="112"/>
      <c r="FEQ24" s="112"/>
      <c r="FER24" s="112"/>
      <c r="FES24" s="112"/>
      <c r="FET24" s="112"/>
      <c r="FEU24" s="112"/>
      <c r="FEV24" s="112"/>
      <c r="FEW24" s="112"/>
      <c r="FEX24" s="112"/>
      <c r="FEY24" s="112"/>
      <c r="FEZ24" s="112"/>
      <c r="FFA24" s="112"/>
      <c r="FFB24" s="112"/>
      <c r="FFC24" s="112"/>
      <c r="FFD24" s="112"/>
      <c r="FFE24" s="112"/>
      <c r="FFF24" s="112"/>
      <c r="FFG24" s="112"/>
      <c r="FFH24" s="112"/>
      <c r="FFI24" s="112"/>
      <c r="FFJ24" s="112"/>
      <c r="FFK24" s="112"/>
      <c r="FFL24" s="112"/>
      <c r="FFM24" s="112"/>
      <c r="FFN24" s="112"/>
      <c r="FFO24" s="112"/>
      <c r="FFP24" s="112"/>
      <c r="FFQ24" s="112"/>
      <c r="FFR24" s="112"/>
      <c r="FFS24" s="112"/>
      <c r="FFT24" s="112"/>
      <c r="FFU24" s="112"/>
      <c r="FFV24" s="112"/>
      <c r="FFW24" s="112"/>
      <c r="FFX24" s="112"/>
      <c r="FFY24" s="112"/>
      <c r="FFZ24" s="112"/>
      <c r="FGA24" s="112"/>
      <c r="FGB24" s="112"/>
      <c r="FGC24" s="112"/>
      <c r="FGD24" s="112"/>
      <c r="FGE24" s="112"/>
      <c r="FGF24" s="112"/>
      <c r="FGG24" s="112"/>
      <c r="FGH24" s="112"/>
      <c r="FGI24" s="112"/>
      <c r="FGJ24" s="112"/>
      <c r="FGK24" s="112"/>
      <c r="FGL24" s="112"/>
      <c r="FGM24" s="112"/>
      <c r="FGN24" s="112"/>
      <c r="FGO24" s="112"/>
      <c r="FGP24" s="112"/>
      <c r="FGQ24" s="112"/>
      <c r="FGR24" s="112"/>
      <c r="FGS24" s="112"/>
      <c r="FGT24" s="112"/>
      <c r="FGU24" s="112"/>
      <c r="FGV24" s="112"/>
      <c r="FGW24" s="112"/>
      <c r="FGX24" s="112"/>
      <c r="FGY24" s="112"/>
      <c r="FGZ24" s="112"/>
      <c r="FHA24" s="112"/>
      <c r="FHB24" s="112"/>
      <c r="FHC24" s="112"/>
      <c r="FHD24" s="112"/>
      <c r="FHE24" s="112"/>
      <c r="FHF24" s="112"/>
      <c r="FHG24" s="112"/>
      <c r="FHH24" s="112"/>
      <c r="FHI24" s="112"/>
      <c r="FHJ24" s="112"/>
      <c r="FHK24" s="112"/>
      <c r="FHL24" s="112"/>
      <c r="FHM24" s="112"/>
      <c r="FHN24" s="112"/>
      <c r="FHO24" s="112"/>
      <c r="FHP24" s="112"/>
      <c r="FHQ24" s="112"/>
      <c r="FHR24" s="112"/>
      <c r="FHS24" s="112"/>
      <c r="FHT24" s="112"/>
      <c r="FHU24" s="112"/>
      <c r="FHV24" s="112"/>
      <c r="FHW24" s="112"/>
      <c r="FHX24" s="112"/>
      <c r="FHY24" s="112"/>
      <c r="FHZ24" s="112"/>
      <c r="FIA24" s="112"/>
      <c r="FIB24" s="112"/>
      <c r="FIC24" s="112"/>
      <c r="FID24" s="112"/>
      <c r="FIE24" s="112"/>
      <c r="FIF24" s="112"/>
      <c r="FIG24" s="112"/>
      <c r="FIH24" s="112"/>
      <c r="FII24" s="112"/>
      <c r="FIJ24" s="112"/>
      <c r="FIK24" s="112"/>
      <c r="FIL24" s="112"/>
      <c r="FIM24" s="112"/>
      <c r="FIN24" s="112"/>
      <c r="FIO24" s="112"/>
      <c r="FIP24" s="112"/>
      <c r="FIQ24" s="112"/>
      <c r="FIR24" s="112"/>
      <c r="FIS24" s="112"/>
      <c r="FIT24" s="112"/>
      <c r="FIU24" s="112"/>
      <c r="FIV24" s="112"/>
      <c r="FIW24" s="112"/>
      <c r="FIX24" s="112"/>
      <c r="FIY24" s="112"/>
      <c r="FIZ24" s="112"/>
      <c r="FJA24" s="112"/>
      <c r="FJB24" s="112"/>
      <c r="FJC24" s="112"/>
      <c r="FJD24" s="112"/>
      <c r="FJE24" s="112"/>
      <c r="FJF24" s="112"/>
      <c r="FJG24" s="112"/>
      <c r="FJH24" s="112"/>
      <c r="FJI24" s="112"/>
      <c r="FJJ24" s="112"/>
      <c r="FJK24" s="112"/>
      <c r="FJL24" s="112"/>
      <c r="FJM24" s="112"/>
      <c r="FJN24" s="112"/>
      <c r="FJO24" s="112"/>
      <c r="FJP24" s="112"/>
      <c r="FJQ24" s="112"/>
      <c r="FJR24" s="112"/>
      <c r="FJS24" s="112"/>
      <c r="FJT24" s="112"/>
      <c r="FJU24" s="112"/>
      <c r="FJV24" s="112"/>
      <c r="FJW24" s="112"/>
      <c r="FJX24" s="112"/>
      <c r="FJY24" s="112"/>
      <c r="FJZ24" s="112"/>
      <c r="FKA24" s="112"/>
      <c r="FKB24" s="112"/>
      <c r="FKC24" s="112"/>
      <c r="FKD24" s="112"/>
      <c r="FKE24" s="112"/>
      <c r="FKF24" s="112"/>
      <c r="FKG24" s="112"/>
      <c r="FKH24" s="112"/>
      <c r="FKI24" s="112"/>
      <c r="FKJ24" s="112"/>
      <c r="FKK24" s="112"/>
      <c r="FKL24" s="112"/>
      <c r="FKM24" s="112"/>
      <c r="FKN24" s="112"/>
      <c r="FKO24" s="112"/>
      <c r="FKP24" s="112"/>
      <c r="FKQ24" s="112"/>
      <c r="FKR24" s="112"/>
      <c r="FKS24" s="112"/>
      <c r="FKT24" s="112"/>
      <c r="FKU24" s="112"/>
      <c r="FKV24" s="112"/>
      <c r="FKW24" s="112"/>
      <c r="FKX24" s="112"/>
      <c r="FKY24" s="112"/>
      <c r="FKZ24" s="112"/>
      <c r="FLA24" s="112"/>
      <c r="FLB24" s="112"/>
      <c r="FLC24" s="112"/>
      <c r="FLD24" s="112"/>
      <c r="FLE24" s="112"/>
      <c r="FLF24" s="112"/>
      <c r="FLG24" s="112"/>
      <c r="FLH24" s="112"/>
      <c r="FLI24" s="112"/>
      <c r="FLJ24" s="112"/>
      <c r="FLK24" s="112"/>
      <c r="FLL24" s="112"/>
      <c r="FLM24" s="112"/>
      <c r="FLN24" s="112"/>
      <c r="FLO24" s="112"/>
      <c r="FLP24" s="112"/>
      <c r="FLQ24" s="112"/>
      <c r="FLR24" s="112"/>
      <c r="FLS24" s="112"/>
      <c r="FLT24" s="112"/>
      <c r="FLU24" s="112"/>
      <c r="FLV24" s="112"/>
      <c r="FLW24" s="112"/>
      <c r="FLX24" s="112"/>
      <c r="FLY24" s="112"/>
      <c r="FLZ24" s="112"/>
      <c r="FMA24" s="112"/>
      <c r="FMB24" s="112"/>
      <c r="FMC24" s="112"/>
      <c r="FMD24" s="112"/>
      <c r="FME24" s="112"/>
      <c r="FMF24" s="112"/>
      <c r="FMG24" s="112"/>
      <c r="FMH24" s="112"/>
      <c r="FMI24" s="112"/>
      <c r="FMJ24" s="112"/>
      <c r="FMK24" s="112"/>
      <c r="FML24" s="112"/>
      <c r="FMM24" s="112"/>
      <c r="FMN24" s="112"/>
      <c r="FMO24" s="112"/>
      <c r="FMP24" s="112"/>
      <c r="FMQ24" s="112"/>
      <c r="FMR24" s="112"/>
      <c r="FMS24" s="112"/>
      <c r="FMT24" s="112"/>
      <c r="FMU24" s="112"/>
      <c r="FMV24" s="112"/>
      <c r="FMW24" s="112"/>
      <c r="FMX24" s="112"/>
      <c r="FMY24" s="112"/>
      <c r="FMZ24" s="112"/>
      <c r="FNA24" s="112"/>
      <c r="FNB24" s="112"/>
      <c r="FNC24" s="112"/>
      <c r="FND24" s="112"/>
      <c r="FNE24" s="112"/>
      <c r="FNF24" s="112"/>
      <c r="FNG24" s="112"/>
      <c r="FNH24" s="112"/>
      <c r="FNI24" s="112"/>
      <c r="FNJ24" s="112"/>
      <c r="FNK24" s="112"/>
      <c r="FNL24" s="112"/>
      <c r="FNM24" s="112"/>
      <c r="FNN24" s="112"/>
      <c r="FNO24" s="112"/>
      <c r="FNP24" s="112"/>
      <c r="FNQ24" s="112"/>
      <c r="FNR24" s="112"/>
      <c r="FNS24" s="112"/>
      <c r="FNT24" s="112"/>
      <c r="FNU24" s="112"/>
      <c r="FNV24" s="112"/>
      <c r="FNW24" s="112"/>
      <c r="FNX24" s="112"/>
      <c r="FNY24" s="112"/>
      <c r="FNZ24" s="112"/>
      <c r="FOA24" s="112"/>
      <c r="FOB24" s="112"/>
      <c r="FOC24" s="112"/>
      <c r="FOD24" s="112"/>
      <c r="FOE24" s="112"/>
      <c r="FOF24" s="112"/>
      <c r="FOG24" s="112"/>
      <c r="FOH24" s="112"/>
      <c r="FOI24" s="112"/>
      <c r="FOJ24" s="112"/>
      <c r="FOK24" s="112"/>
      <c r="FOL24" s="112"/>
      <c r="FOM24" s="112"/>
      <c r="FON24" s="112"/>
      <c r="FOO24" s="112"/>
      <c r="FOP24" s="112"/>
      <c r="FOQ24" s="112"/>
      <c r="FOR24" s="112"/>
      <c r="FOS24" s="112"/>
      <c r="FOT24" s="112"/>
      <c r="FOU24" s="112"/>
      <c r="FOV24" s="112"/>
      <c r="FOW24" s="112"/>
      <c r="FOX24" s="112"/>
      <c r="FOY24" s="112"/>
      <c r="FOZ24" s="112"/>
      <c r="FPA24" s="112"/>
      <c r="FPB24" s="112"/>
      <c r="FPC24" s="112"/>
      <c r="FPD24" s="112"/>
      <c r="FPE24" s="112"/>
      <c r="FPF24" s="112"/>
      <c r="FPG24" s="112"/>
      <c r="FPH24" s="112"/>
      <c r="FPI24" s="112"/>
      <c r="FPJ24" s="112"/>
      <c r="FPK24" s="112"/>
      <c r="FPL24" s="112"/>
      <c r="FPM24" s="112"/>
      <c r="FPN24" s="112"/>
      <c r="FPO24" s="112"/>
      <c r="FPP24" s="112"/>
      <c r="FPQ24" s="112"/>
      <c r="FPR24" s="112"/>
      <c r="FPS24" s="112"/>
      <c r="FPT24" s="112"/>
      <c r="FPU24" s="112"/>
      <c r="FPV24" s="112"/>
      <c r="FPW24" s="112"/>
      <c r="FPX24" s="112"/>
      <c r="FPY24" s="112"/>
      <c r="FPZ24" s="112"/>
      <c r="FQA24" s="112"/>
      <c r="FQB24" s="112"/>
      <c r="FQC24" s="112"/>
      <c r="FQD24" s="112"/>
      <c r="FQE24" s="112"/>
      <c r="FQF24" s="112"/>
      <c r="FQG24" s="112"/>
      <c r="FQH24" s="112"/>
      <c r="FQI24" s="112"/>
      <c r="FQJ24" s="112"/>
      <c r="FQK24" s="112"/>
      <c r="FQL24" s="112"/>
      <c r="FQM24" s="112"/>
      <c r="FQN24" s="112"/>
      <c r="FQO24" s="112"/>
      <c r="FQP24" s="112"/>
      <c r="FQQ24" s="112"/>
      <c r="FQR24" s="112"/>
      <c r="FQS24" s="112"/>
      <c r="FQT24" s="112"/>
      <c r="FQU24" s="112"/>
      <c r="FQV24" s="112"/>
      <c r="FQW24" s="112"/>
      <c r="FQX24" s="112"/>
      <c r="FQY24" s="112"/>
      <c r="FQZ24" s="112"/>
      <c r="FRA24" s="112"/>
      <c r="FRB24" s="112"/>
      <c r="FRC24" s="112"/>
      <c r="FRD24" s="112"/>
      <c r="FRE24" s="112"/>
      <c r="FRF24" s="112"/>
      <c r="FRG24" s="112"/>
      <c r="FRH24" s="112"/>
      <c r="FRI24" s="112"/>
      <c r="FRJ24" s="112"/>
      <c r="FRK24" s="112"/>
      <c r="FRL24" s="112"/>
      <c r="FRM24" s="112"/>
      <c r="FRN24" s="112"/>
      <c r="FRO24" s="112"/>
      <c r="FRP24" s="112"/>
      <c r="FRQ24" s="112"/>
      <c r="FRR24" s="112"/>
      <c r="FRS24" s="112"/>
      <c r="FRT24" s="112"/>
      <c r="FRU24" s="112"/>
      <c r="FRV24" s="112"/>
      <c r="FRW24" s="112"/>
      <c r="FRX24" s="112"/>
      <c r="FRY24" s="112"/>
      <c r="FRZ24" s="112"/>
      <c r="FSA24" s="112"/>
      <c r="FSB24" s="112"/>
      <c r="FSC24" s="112"/>
      <c r="FSD24" s="112"/>
      <c r="FSE24" s="112"/>
      <c r="FSF24" s="112"/>
      <c r="FSG24" s="112"/>
      <c r="FSH24" s="112"/>
      <c r="FSI24" s="112"/>
      <c r="FSJ24" s="112"/>
      <c r="FSK24" s="112"/>
      <c r="FSL24" s="112"/>
      <c r="FSM24" s="112"/>
      <c r="FSN24" s="112"/>
      <c r="FSO24" s="112"/>
      <c r="FSP24" s="112"/>
      <c r="FSQ24" s="112"/>
      <c r="FSR24" s="112"/>
      <c r="FSS24" s="112"/>
      <c r="FST24" s="112"/>
      <c r="FSU24" s="112"/>
      <c r="FSV24" s="112"/>
      <c r="FSW24" s="112"/>
      <c r="FSX24" s="112"/>
      <c r="FSY24" s="112"/>
      <c r="FSZ24" s="112"/>
      <c r="FTA24" s="112"/>
      <c r="FTB24" s="112"/>
      <c r="FTC24" s="112"/>
      <c r="FTD24" s="112"/>
      <c r="FTE24" s="112"/>
      <c r="FTF24" s="112"/>
      <c r="FTG24" s="112"/>
      <c r="FTH24" s="112"/>
      <c r="FTI24" s="112"/>
      <c r="FTJ24" s="112"/>
      <c r="FTK24" s="112"/>
      <c r="FTL24" s="112"/>
      <c r="FTM24" s="112"/>
      <c r="FTN24" s="112"/>
      <c r="FTO24" s="112"/>
      <c r="FTP24" s="112"/>
      <c r="FTQ24" s="112"/>
      <c r="FTR24" s="112"/>
      <c r="FTS24" s="112"/>
      <c r="FTT24" s="112"/>
      <c r="FTU24" s="112"/>
      <c r="FTV24" s="112"/>
      <c r="FTW24" s="112"/>
      <c r="FTX24" s="112"/>
      <c r="FTY24" s="112"/>
      <c r="FTZ24" s="112"/>
      <c r="FUA24" s="112"/>
      <c r="FUB24" s="112"/>
      <c r="FUC24" s="112"/>
      <c r="FUD24" s="112"/>
      <c r="FUE24" s="112"/>
      <c r="FUF24" s="112"/>
      <c r="FUG24" s="112"/>
      <c r="FUH24" s="112"/>
      <c r="FUI24" s="112"/>
      <c r="FUJ24" s="112"/>
      <c r="FUK24" s="112"/>
      <c r="FUL24" s="112"/>
      <c r="FUM24" s="112"/>
      <c r="FUN24" s="112"/>
      <c r="FUO24" s="112"/>
      <c r="FUP24" s="112"/>
      <c r="FUQ24" s="112"/>
      <c r="FUR24" s="112"/>
      <c r="FUS24" s="112"/>
      <c r="FUT24" s="112"/>
      <c r="FUU24" s="112"/>
      <c r="FUV24" s="112"/>
      <c r="FUW24" s="112"/>
      <c r="FUX24" s="112"/>
      <c r="FUY24" s="112"/>
      <c r="FUZ24" s="112"/>
      <c r="FVA24" s="112"/>
      <c r="FVB24" s="112"/>
      <c r="FVC24" s="112"/>
      <c r="FVD24" s="112"/>
      <c r="FVE24" s="112"/>
      <c r="FVF24" s="112"/>
      <c r="FVG24" s="112"/>
      <c r="FVH24" s="112"/>
      <c r="FVI24" s="112"/>
      <c r="FVJ24" s="112"/>
      <c r="FVK24" s="112"/>
      <c r="FVL24" s="112"/>
      <c r="FVM24" s="112"/>
      <c r="FVN24" s="112"/>
      <c r="FVO24" s="112"/>
      <c r="FVP24" s="112"/>
      <c r="FVQ24" s="112"/>
      <c r="FVR24" s="112"/>
      <c r="FVS24" s="112"/>
      <c r="FVT24" s="112"/>
      <c r="FVU24" s="112"/>
      <c r="FVV24" s="112"/>
      <c r="FVW24" s="112"/>
      <c r="FVX24" s="112"/>
      <c r="FVY24" s="112"/>
      <c r="FVZ24" s="112"/>
      <c r="FWA24" s="112"/>
      <c r="FWB24" s="112"/>
      <c r="FWC24" s="112"/>
      <c r="FWD24" s="112"/>
      <c r="FWE24" s="112"/>
      <c r="FWF24" s="112"/>
      <c r="FWG24" s="112"/>
      <c r="FWH24" s="112"/>
      <c r="FWI24" s="112"/>
      <c r="FWJ24" s="112"/>
      <c r="FWK24" s="112"/>
      <c r="FWL24" s="112"/>
      <c r="FWM24" s="112"/>
      <c r="FWN24" s="112"/>
      <c r="FWO24" s="112"/>
      <c r="FWP24" s="112"/>
      <c r="FWQ24" s="112"/>
      <c r="FWR24" s="112"/>
      <c r="FWS24" s="112"/>
      <c r="FWT24" s="112"/>
      <c r="FWU24" s="112"/>
      <c r="FWV24" s="112"/>
      <c r="FWW24" s="112"/>
      <c r="FWX24" s="112"/>
      <c r="FWY24" s="112"/>
      <c r="FWZ24" s="112"/>
      <c r="FXA24" s="112"/>
      <c r="FXB24" s="112"/>
      <c r="FXC24" s="112"/>
      <c r="FXD24" s="112"/>
      <c r="FXE24" s="112"/>
      <c r="FXF24" s="112"/>
      <c r="FXG24" s="112"/>
      <c r="FXH24" s="112"/>
      <c r="FXI24" s="112"/>
      <c r="FXJ24" s="112"/>
      <c r="FXK24" s="112"/>
      <c r="FXL24" s="112"/>
      <c r="FXM24" s="112"/>
      <c r="FXN24" s="112"/>
      <c r="FXO24" s="112"/>
      <c r="FXP24" s="112"/>
      <c r="FXQ24" s="112"/>
      <c r="FXR24" s="112"/>
      <c r="FXS24" s="112"/>
      <c r="FXT24" s="112"/>
      <c r="FXU24" s="112"/>
      <c r="FXV24" s="112"/>
      <c r="FXW24" s="112"/>
      <c r="FXX24" s="112"/>
      <c r="FXY24" s="112"/>
      <c r="FXZ24" s="112"/>
      <c r="FYA24" s="112"/>
      <c r="FYB24" s="112"/>
      <c r="FYC24" s="112"/>
      <c r="FYD24" s="112"/>
      <c r="FYE24" s="112"/>
      <c r="FYF24" s="112"/>
      <c r="FYG24" s="112"/>
      <c r="FYH24" s="112"/>
      <c r="FYI24" s="112"/>
      <c r="FYJ24" s="112"/>
      <c r="FYK24" s="112"/>
      <c r="FYL24" s="112"/>
      <c r="FYM24" s="112"/>
      <c r="FYN24" s="112"/>
      <c r="FYO24" s="112"/>
      <c r="FYP24" s="112"/>
      <c r="FYQ24" s="112"/>
      <c r="FYR24" s="112"/>
      <c r="FYS24" s="112"/>
      <c r="FYT24" s="112"/>
      <c r="FYU24" s="112"/>
      <c r="FYV24" s="112"/>
      <c r="FYW24" s="112"/>
      <c r="FYX24" s="112"/>
      <c r="FYY24" s="112"/>
      <c r="FYZ24" s="112"/>
      <c r="FZA24" s="112"/>
      <c r="FZB24" s="112"/>
      <c r="FZC24" s="112"/>
      <c r="FZD24" s="112"/>
      <c r="FZE24" s="112"/>
      <c r="FZF24" s="112"/>
      <c r="FZG24" s="112"/>
      <c r="FZH24" s="112"/>
      <c r="FZI24" s="112"/>
      <c r="FZJ24" s="112"/>
      <c r="FZK24" s="112"/>
      <c r="FZL24" s="112"/>
      <c r="FZM24" s="112"/>
      <c r="FZN24" s="112"/>
      <c r="FZO24" s="112"/>
      <c r="FZP24" s="112"/>
      <c r="FZQ24" s="112"/>
      <c r="FZR24" s="112"/>
      <c r="FZS24" s="112"/>
      <c r="FZT24" s="112"/>
      <c r="FZU24" s="112"/>
      <c r="FZV24" s="112"/>
      <c r="FZW24" s="112"/>
      <c r="FZX24" s="112"/>
      <c r="FZY24" s="112"/>
      <c r="FZZ24" s="112"/>
      <c r="GAA24" s="112"/>
      <c r="GAB24" s="112"/>
      <c r="GAC24" s="112"/>
      <c r="GAD24" s="112"/>
      <c r="GAE24" s="112"/>
      <c r="GAF24" s="112"/>
      <c r="GAG24" s="112"/>
      <c r="GAH24" s="112"/>
      <c r="GAI24" s="112"/>
      <c r="GAJ24" s="112"/>
      <c r="GAK24" s="112"/>
      <c r="GAL24" s="112"/>
      <c r="GAM24" s="112"/>
      <c r="GAN24" s="112"/>
      <c r="GAO24" s="112"/>
      <c r="GAP24" s="112"/>
      <c r="GAQ24" s="112"/>
      <c r="GAR24" s="112"/>
      <c r="GAS24" s="112"/>
      <c r="GAT24" s="112"/>
      <c r="GAU24" s="112"/>
      <c r="GAV24" s="112"/>
      <c r="GAW24" s="112"/>
      <c r="GAX24" s="112"/>
      <c r="GAY24" s="112"/>
      <c r="GAZ24" s="112"/>
      <c r="GBA24" s="112"/>
      <c r="GBB24" s="112"/>
      <c r="GBC24" s="112"/>
      <c r="GBD24" s="112"/>
      <c r="GBE24" s="112"/>
      <c r="GBF24" s="112"/>
      <c r="GBG24" s="112"/>
      <c r="GBH24" s="112"/>
      <c r="GBI24" s="112"/>
      <c r="GBJ24" s="112"/>
      <c r="GBK24" s="112"/>
      <c r="GBL24" s="112"/>
      <c r="GBM24" s="112"/>
      <c r="GBN24" s="112"/>
      <c r="GBO24" s="112"/>
      <c r="GBP24" s="112"/>
      <c r="GBQ24" s="112"/>
      <c r="GBR24" s="112"/>
      <c r="GBS24" s="112"/>
      <c r="GBT24" s="112"/>
      <c r="GBU24" s="112"/>
      <c r="GBV24" s="112"/>
      <c r="GBW24" s="112"/>
      <c r="GBX24" s="112"/>
      <c r="GBY24" s="112"/>
      <c r="GBZ24" s="112"/>
      <c r="GCA24" s="112"/>
      <c r="GCB24" s="112"/>
      <c r="GCC24" s="112"/>
      <c r="GCD24" s="112"/>
      <c r="GCE24" s="112"/>
      <c r="GCF24" s="112"/>
      <c r="GCG24" s="112"/>
      <c r="GCH24" s="112"/>
      <c r="GCI24" s="112"/>
      <c r="GCJ24" s="112"/>
      <c r="GCK24" s="112"/>
      <c r="GCL24" s="112"/>
      <c r="GCM24" s="112"/>
      <c r="GCN24" s="112"/>
      <c r="GCO24" s="112"/>
      <c r="GCP24" s="112"/>
      <c r="GCQ24" s="112"/>
      <c r="GCR24" s="112"/>
      <c r="GCS24" s="112"/>
      <c r="GCT24" s="112"/>
      <c r="GCU24" s="112"/>
      <c r="GCV24" s="112"/>
      <c r="GCW24" s="112"/>
      <c r="GCX24" s="112"/>
      <c r="GCY24" s="112"/>
      <c r="GCZ24" s="112"/>
      <c r="GDA24" s="112"/>
      <c r="GDB24" s="112"/>
      <c r="GDC24" s="112"/>
      <c r="GDD24" s="112"/>
      <c r="GDE24" s="112"/>
      <c r="GDF24" s="112"/>
      <c r="GDG24" s="112"/>
      <c r="GDH24" s="112"/>
      <c r="GDI24" s="112"/>
      <c r="GDJ24" s="112"/>
      <c r="GDK24" s="112"/>
      <c r="GDL24" s="112"/>
      <c r="GDM24" s="112"/>
      <c r="GDN24" s="112"/>
      <c r="GDO24" s="112"/>
      <c r="GDP24" s="112"/>
      <c r="GDQ24" s="112"/>
      <c r="GDR24" s="112"/>
      <c r="GDS24" s="112"/>
      <c r="GDT24" s="112"/>
      <c r="GDU24" s="112"/>
      <c r="GDV24" s="112"/>
      <c r="GDW24" s="112"/>
      <c r="GDX24" s="112"/>
      <c r="GDY24" s="112"/>
      <c r="GDZ24" s="112"/>
      <c r="GEA24" s="112"/>
      <c r="GEB24" s="112"/>
      <c r="GEC24" s="112"/>
      <c r="GED24" s="112"/>
      <c r="GEE24" s="112"/>
      <c r="GEF24" s="112"/>
      <c r="GEG24" s="112"/>
      <c r="GEH24" s="112"/>
      <c r="GEI24" s="112"/>
      <c r="GEJ24" s="112"/>
      <c r="GEK24" s="112"/>
      <c r="GEL24" s="112"/>
      <c r="GEM24" s="112"/>
      <c r="GEN24" s="112"/>
      <c r="GEO24" s="112"/>
      <c r="GEP24" s="112"/>
      <c r="GEQ24" s="112"/>
      <c r="GER24" s="112"/>
      <c r="GES24" s="112"/>
      <c r="GET24" s="112"/>
      <c r="GEU24" s="112"/>
      <c r="GEV24" s="112"/>
      <c r="GEW24" s="112"/>
      <c r="GEX24" s="112"/>
      <c r="GEY24" s="112"/>
      <c r="GEZ24" s="112"/>
      <c r="GFA24" s="112"/>
      <c r="GFB24" s="112"/>
      <c r="GFC24" s="112"/>
      <c r="GFD24" s="112"/>
      <c r="GFE24" s="112"/>
      <c r="GFF24" s="112"/>
      <c r="GFG24" s="112"/>
      <c r="GFH24" s="112"/>
      <c r="GFI24" s="112"/>
      <c r="GFJ24" s="112"/>
      <c r="GFK24" s="112"/>
      <c r="GFL24" s="112"/>
      <c r="GFM24" s="112"/>
      <c r="GFN24" s="112"/>
      <c r="GFO24" s="112"/>
      <c r="GFP24" s="112"/>
      <c r="GFQ24" s="112"/>
      <c r="GFR24" s="112"/>
      <c r="GFS24" s="112"/>
      <c r="GFT24" s="112"/>
      <c r="GFU24" s="112"/>
      <c r="GFV24" s="112"/>
      <c r="GFW24" s="112"/>
      <c r="GFX24" s="112"/>
      <c r="GFY24" s="112"/>
      <c r="GFZ24" s="112"/>
      <c r="GGA24" s="112"/>
      <c r="GGB24" s="112"/>
      <c r="GGC24" s="112"/>
      <c r="GGD24" s="112"/>
      <c r="GGE24" s="112"/>
      <c r="GGF24" s="112"/>
      <c r="GGG24" s="112"/>
      <c r="GGH24" s="112"/>
      <c r="GGI24" s="112"/>
      <c r="GGJ24" s="112"/>
      <c r="GGK24" s="112"/>
      <c r="GGL24" s="112"/>
      <c r="GGM24" s="112"/>
      <c r="GGN24" s="112"/>
      <c r="GGO24" s="112"/>
      <c r="GGP24" s="112"/>
      <c r="GGQ24" s="112"/>
      <c r="GGR24" s="112"/>
      <c r="GGS24" s="112"/>
      <c r="GGT24" s="112"/>
      <c r="GGU24" s="112"/>
      <c r="GGV24" s="112"/>
      <c r="GGW24" s="112"/>
      <c r="GGX24" s="112"/>
      <c r="GGY24" s="112"/>
      <c r="GGZ24" s="112"/>
      <c r="GHA24" s="112"/>
      <c r="GHB24" s="112"/>
      <c r="GHC24" s="112"/>
      <c r="GHD24" s="112"/>
      <c r="GHE24" s="112"/>
      <c r="GHF24" s="112"/>
      <c r="GHG24" s="112"/>
      <c r="GHH24" s="112"/>
      <c r="GHI24" s="112"/>
      <c r="GHJ24" s="112"/>
      <c r="GHK24" s="112"/>
      <c r="GHL24" s="112"/>
      <c r="GHM24" s="112"/>
      <c r="GHN24" s="112"/>
      <c r="GHO24" s="112"/>
      <c r="GHP24" s="112"/>
      <c r="GHQ24" s="112"/>
      <c r="GHR24" s="112"/>
      <c r="GHS24" s="112"/>
      <c r="GHT24" s="112"/>
      <c r="GHU24" s="112"/>
      <c r="GHV24" s="112"/>
      <c r="GHW24" s="112"/>
      <c r="GHX24" s="112"/>
      <c r="GHY24" s="112"/>
      <c r="GHZ24" s="112"/>
      <c r="GIA24" s="112"/>
      <c r="GIB24" s="112"/>
      <c r="GIC24" s="112"/>
      <c r="GID24" s="112"/>
      <c r="GIE24" s="112"/>
      <c r="GIF24" s="112"/>
      <c r="GIG24" s="112"/>
      <c r="GIH24" s="112"/>
      <c r="GII24" s="112"/>
      <c r="GIJ24" s="112"/>
      <c r="GIK24" s="112"/>
      <c r="GIL24" s="112"/>
      <c r="GIM24" s="112"/>
      <c r="GIN24" s="112"/>
      <c r="GIO24" s="112"/>
      <c r="GIP24" s="112"/>
      <c r="GIQ24" s="112"/>
      <c r="GIR24" s="112"/>
      <c r="GIS24" s="112"/>
      <c r="GIT24" s="112"/>
      <c r="GIU24" s="112"/>
      <c r="GIV24" s="112"/>
      <c r="GIW24" s="112"/>
      <c r="GIX24" s="112"/>
      <c r="GIY24" s="112"/>
      <c r="GIZ24" s="112"/>
      <c r="GJA24" s="112"/>
      <c r="GJB24" s="112"/>
      <c r="GJC24" s="112"/>
      <c r="GJD24" s="112"/>
      <c r="GJE24" s="112"/>
      <c r="GJF24" s="112"/>
      <c r="GJG24" s="112"/>
      <c r="GJH24" s="112"/>
      <c r="GJI24" s="112"/>
      <c r="GJJ24" s="112"/>
      <c r="GJK24" s="112"/>
      <c r="GJL24" s="112"/>
      <c r="GJM24" s="112"/>
      <c r="GJN24" s="112"/>
      <c r="GJO24" s="112"/>
      <c r="GJP24" s="112"/>
      <c r="GJQ24" s="112"/>
      <c r="GJR24" s="112"/>
      <c r="GJS24" s="112"/>
      <c r="GJT24" s="112"/>
      <c r="GJU24" s="112"/>
      <c r="GJV24" s="112"/>
      <c r="GJW24" s="112"/>
      <c r="GJX24" s="112"/>
      <c r="GJY24" s="112"/>
      <c r="GJZ24" s="112"/>
      <c r="GKA24" s="112"/>
      <c r="GKB24" s="112"/>
      <c r="GKC24" s="112"/>
      <c r="GKD24" s="112"/>
      <c r="GKE24" s="112"/>
      <c r="GKF24" s="112"/>
      <c r="GKG24" s="112"/>
      <c r="GKH24" s="112"/>
      <c r="GKI24" s="112"/>
      <c r="GKJ24" s="112"/>
      <c r="GKK24" s="112"/>
      <c r="GKL24" s="112"/>
      <c r="GKM24" s="112"/>
      <c r="GKN24" s="112"/>
      <c r="GKO24" s="112"/>
      <c r="GKP24" s="112"/>
      <c r="GKQ24" s="112"/>
      <c r="GKR24" s="112"/>
      <c r="GKS24" s="112"/>
      <c r="GKT24" s="112"/>
      <c r="GKU24" s="112"/>
      <c r="GKV24" s="112"/>
      <c r="GKW24" s="112"/>
      <c r="GKX24" s="112"/>
      <c r="GKY24" s="112"/>
      <c r="GKZ24" s="112"/>
      <c r="GLA24" s="112"/>
      <c r="GLB24" s="112"/>
      <c r="GLC24" s="112"/>
      <c r="GLD24" s="112"/>
      <c r="GLE24" s="112"/>
      <c r="GLF24" s="112"/>
      <c r="GLG24" s="112"/>
      <c r="GLH24" s="112"/>
      <c r="GLI24" s="112"/>
      <c r="GLJ24" s="112"/>
      <c r="GLK24" s="112"/>
      <c r="GLL24" s="112"/>
      <c r="GLM24" s="112"/>
      <c r="GLN24" s="112"/>
      <c r="GLO24" s="112"/>
      <c r="GLP24" s="112"/>
      <c r="GLQ24" s="112"/>
      <c r="GLR24" s="112"/>
      <c r="GLS24" s="112"/>
      <c r="GLT24" s="112"/>
      <c r="GLU24" s="112"/>
      <c r="GLV24" s="112"/>
      <c r="GLW24" s="112"/>
      <c r="GLX24" s="112"/>
      <c r="GLY24" s="112"/>
      <c r="GLZ24" s="112"/>
      <c r="GMA24" s="112"/>
      <c r="GMB24" s="112"/>
      <c r="GMC24" s="112"/>
      <c r="GMD24" s="112"/>
      <c r="GME24" s="112"/>
      <c r="GMF24" s="112"/>
      <c r="GMG24" s="112"/>
      <c r="GMH24" s="112"/>
      <c r="GMI24" s="112"/>
      <c r="GMJ24" s="112"/>
      <c r="GMK24" s="112"/>
      <c r="GML24" s="112"/>
      <c r="GMM24" s="112"/>
      <c r="GMN24" s="112"/>
      <c r="GMO24" s="112"/>
      <c r="GMP24" s="112"/>
      <c r="GMQ24" s="112"/>
      <c r="GMR24" s="112"/>
      <c r="GMS24" s="112"/>
      <c r="GMT24" s="112"/>
      <c r="GMU24" s="112"/>
      <c r="GMV24" s="112"/>
      <c r="GMW24" s="112"/>
      <c r="GMX24" s="112"/>
      <c r="GMY24" s="112"/>
      <c r="GMZ24" s="112"/>
      <c r="GNA24" s="112"/>
      <c r="GNB24" s="112"/>
      <c r="GNC24" s="112"/>
      <c r="GND24" s="112"/>
      <c r="GNE24" s="112"/>
      <c r="GNF24" s="112"/>
      <c r="GNG24" s="112"/>
      <c r="GNH24" s="112"/>
      <c r="GNI24" s="112"/>
      <c r="GNJ24" s="112"/>
      <c r="GNK24" s="112"/>
      <c r="GNL24" s="112"/>
      <c r="GNM24" s="112"/>
      <c r="GNN24" s="112"/>
      <c r="GNO24" s="112"/>
      <c r="GNP24" s="112"/>
      <c r="GNQ24" s="112"/>
      <c r="GNR24" s="112"/>
      <c r="GNS24" s="112"/>
      <c r="GNT24" s="112"/>
      <c r="GNU24" s="112"/>
      <c r="GNV24" s="112"/>
      <c r="GNW24" s="112"/>
      <c r="GNX24" s="112"/>
      <c r="GNY24" s="112"/>
      <c r="GNZ24" s="112"/>
      <c r="GOA24" s="112"/>
      <c r="GOB24" s="112"/>
      <c r="GOC24" s="112"/>
      <c r="GOD24" s="112"/>
      <c r="GOE24" s="112"/>
      <c r="GOF24" s="112"/>
      <c r="GOG24" s="112"/>
      <c r="GOH24" s="112"/>
      <c r="GOI24" s="112"/>
      <c r="GOJ24" s="112"/>
      <c r="GOK24" s="112"/>
      <c r="GOL24" s="112"/>
      <c r="GOM24" s="112"/>
      <c r="GON24" s="112"/>
      <c r="GOO24" s="112"/>
      <c r="GOP24" s="112"/>
      <c r="GOQ24" s="112"/>
      <c r="GOR24" s="112"/>
      <c r="GOS24" s="112"/>
      <c r="GOT24" s="112"/>
      <c r="GOU24" s="112"/>
      <c r="GOV24" s="112"/>
      <c r="GOW24" s="112"/>
      <c r="GOX24" s="112"/>
      <c r="GOY24" s="112"/>
      <c r="GOZ24" s="112"/>
      <c r="GPA24" s="112"/>
      <c r="GPB24" s="112"/>
      <c r="GPC24" s="112"/>
      <c r="GPD24" s="112"/>
      <c r="GPE24" s="112"/>
      <c r="GPF24" s="112"/>
      <c r="GPG24" s="112"/>
      <c r="GPH24" s="112"/>
      <c r="GPI24" s="112"/>
      <c r="GPJ24" s="112"/>
      <c r="GPK24" s="112"/>
      <c r="GPL24" s="112"/>
      <c r="GPM24" s="112"/>
      <c r="GPN24" s="112"/>
      <c r="GPO24" s="112"/>
      <c r="GPP24" s="112"/>
      <c r="GPQ24" s="112"/>
      <c r="GPR24" s="112"/>
      <c r="GPS24" s="112"/>
      <c r="GPT24" s="112"/>
      <c r="GPU24" s="112"/>
      <c r="GPV24" s="112"/>
      <c r="GPW24" s="112"/>
      <c r="GPX24" s="112"/>
      <c r="GPY24" s="112"/>
      <c r="GPZ24" s="112"/>
      <c r="GQA24" s="112"/>
      <c r="GQB24" s="112"/>
      <c r="GQC24" s="112"/>
      <c r="GQD24" s="112"/>
      <c r="GQE24" s="112"/>
      <c r="GQF24" s="112"/>
      <c r="GQG24" s="112"/>
      <c r="GQH24" s="112"/>
      <c r="GQI24" s="112"/>
      <c r="GQJ24" s="112"/>
      <c r="GQK24" s="112"/>
      <c r="GQL24" s="112"/>
      <c r="GQM24" s="112"/>
      <c r="GQN24" s="112"/>
      <c r="GQO24" s="112"/>
      <c r="GQP24" s="112"/>
      <c r="GQQ24" s="112"/>
      <c r="GQR24" s="112"/>
      <c r="GQS24" s="112"/>
      <c r="GQT24" s="112"/>
      <c r="GQU24" s="112"/>
      <c r="GQV24" s="112"/>
      <c r="GQW24" s="112"/>
      <c r="GQX24" s="112"/>
      <c r="GQY24" s="112"/>
      <c r="GQZ24" s="112"/>
      <c r="GRA24" s="112"/>
      <c r="GRB24" s="112"/>
      <c r="GRC24" s="112"/>
      <c r="GRD24" s="112"/>
      <c r="GRE24" s="112"/>
      <c r="GRF24" s="112"/>
      <c r="GRG24" s="112"/>
      <c r="GRH24" s="112"/>
      <c r="GRI24" s="112"/>
      <c r="GRJ24" s="112"/>
      <c r="GRK24" s="112"/>
      <c r="GRL24" s="112"/>
      <c r="GRM24" s="112"/>
      <c r="GRN24" s="112"/>
      <c r="GRO24" s="112"/>
      <c r="GRP24" s="112"/>
      <c r="GRQ24" s="112"/>
      <c r="GRR24" s="112"/>
      <c r="GRS24" s="112"/>
      <c r="GRT24" s="112"/>
      <c r="GRU24" s="112"/>
      <c r="GRV24" s="112"/>
      <c r="GRW24" s="112"/>
      <c r="GRX24" s="112"/>
      <c r="GRY24" s="112"/>
      <c r="GRZ24" s="112"/>
      <c r="GSA24" s="112"/>
      <c r="GSB24" s="112"/>
      <c r="GSC24" s="112"/>
      <c r="GSD24" s="112"/>
      <c r="GSE24" s="112"/>
      <c r="GSF24" s="112"/>
      <c r="GSG24" s="112"/>
      <c r="GSH24" s="112"/>
      <c r="GSI24" s="112"/>
      <c r="GSJ24" s="112"/>
      <c r="GSK24" s="112"/>
      <c r="GSL24" s="112"/>
      <c r="GSM24" s="112"/>
      <c r="GSN24" s="112"/>
      <c r="GSO24" s="112"/>
      <c r="GSP24" s="112"/>
      <c r="GSQ24" s="112"/>
      <c r="GSR24" s="112"/>
      <c r="GSS24" s="112"/>
      <c r="GST24" s="112"/>
      <c r="GSU24" s="112"/>
      <c r="GSV24" s="112"/>
      <c r="GSW24" s="112"/>
      <c r="GSX24" s="112"/>
      <c r="GSY24" s="112"/>
      <c r="GSZ24" s="112"/>
      <c r="GTA24" s="112"/>
      <c r="GTB24" s="112"/>
      <c r="GTC24" s="112"/>
      <c r="GTD24" s="112"/>
      <c r="GTE24" s="112"/>
      <c r="GTF24" s="112"/>
      <c r="GTG24" s="112"/>
      <c r="GTH24" s="112"/>
      <c r="GTI24" s="112"/>
      <c r="GTJ24" s="112"/>
      <c r="GTK24" s="112"/>
      <c r="GTL24" s="112"/>
      <c r="GTM24" s="112"/>
      <c r="GTN24" s="112"/>
      <c r="GTO24" s="112"/>
      <c r="GTP24" s="112"/>
      <c r="GTQ24" s="112"/>
      <c r="GTR24" s="112"/>
      <c r="GTS24" s="112"/>
      <c r="GTT24" s="112"/>
      <c r="GTU24" s="112"/>
      <c r="GTV24" s="112"/>
      <c r="GTW24" s="112"/>
      <c r="GTX24" s="112"/>
      <c r="GTY24" s="112"/>
      <c r="GTZ24" s="112"/>
      <c r="GUA24" s="112"/>
      <c r="GUB24" s="112"/>
      <c r="GUC24" s="112"/>
      <c r="GUD24" s="112"/>
      <c r="GUE24" s="112"/>
      <c r="GUF24" s="112"/>
      <c r="GUG24" s="112"/>
      <c r="GUH24" s="112"/>
      <c r="GUI24" s="112"/>
      <c r="GUJ24" s="112"/>
      <c r="GUK24" s="112"/>
      <c r="GUL24" s="112"/>
      <c r="GUM24" s="112"/>
      <c r="GUN24" s="112"/>
      <c r="GUO24" s="112"/>
      <c r="GUP24" s="112"/>
      <c r="GUQ24" s="112"/>
      <c r="GUR24" s="112"/>
      <c r="GUS24" s="112"/>
      <c r="GUT24" s="112"/>
      <c r="GUU24" s="112"/>
      <c r="GUV24" s="112"/>
      <c r="GUW24" s="112"/>
      <c r="GUX24" s="112"/>
      <c r="GUY24" s="112"/>
      <c r="GUZ24" s="112"/>
      <c r="GVA24" s="112"/>
      <c r="GVB24" s="112"/>
      <c r="GVC24" s="112"/>
      <c r="GVD24" s="112"/>
      <c r="GVE24" s="112"/>
      <c r="GVF24" s="112"/>
      <c r="GVG24" s="112"/>
      <c r="GVH24" s="112"/>
      <c r="GVI24" s="112"/>
      <c r="GVJ24" s="112"/>
      <c r="GVK24" s="112"/>
      <c r="GVL24" s="112"/>
      <c r="GVM24" s="112"/>
      <c r="GVN24" s="112"/>
      <c r="GVO24" s="112"/>
      <c r="GVP24" s="112"/>
      <c r="GVQ24" s="112"/>
      <c r="GVR24" s="112"/>
      <c r="GVS24" s="112"/>
      <c r="GVT24" s="112"/>
      <c r="GVU24" s="112"/>
      <c r="GVV24" s="112"/>
      <c r="GVW24" s="112"/>
      <c r="GVX24" s="112"/>
      <c r="GVY24" s="112"/>
      <c r="GVZ24" s="112"/>
      <c r="GWA24" s="112"/>
      <c r="GWB24" s="112"/>
      <c r="GWC24" s="112"/>
      <c r="GWD24" s="112"/>
      <c r="GWE24" s="112"/>
      <c r="GWF24" s="112"/>
      <c r="GWG24" s="112"/>
      <c r="GWH24" s="112"/>
      <c r="GWI24" s="112"/>
      <c r="GWJ24" s="112"/>
      <c r="GWK24" s="112"/>
      <c r="GWL24" s="112"/>
      <c r="GWM24" s="112"/>
      <c r="GWN24" s="112"/>
      <c r="GWO24" s="112"/>
      <c r="GWP24" s="112"/>
      <c r="GWQ24" s="112"/>
      <c r="GWR24" s="112"/>
      <c r="GWS24" s="112"/>
      <c r="GWT24" s="112"/>
      <c r="GWU24" s="112"/>
      <c r="GWV24" s="112"/>
      <c r="GWW24" s="112"/>
      <c r="GWX24" s="112"/>
      <c r="GWY24" s="112"/>
      <c r="GWZ24" s="112"/>
      <c r="GXA24" s="112"/>
      <c r="GXB24" s="112"/>
      <c r="GXC24" s="112"/>
      <c r="GXD24" s="112"/>
      <c r="GXE24" s="112"/>
      <c r="GXF24" s="112"/>
      <c r="GXG24" s="112"/>
      <c r="GXH24" s="112"/>
      <c r="GXI24" s="112"/>
      <c r="GXJ24" s="112"/>
      <c r="GXK24" s="112"/>
      <c r="GXL24" s="112"/>
      <c r="GXM24" s="112"/>
      <c r="GXN24" s="112"/>
      <c r="GXO24" s="112"/>
      <c r="GXP24" s="112"/>
      <c r="GXQ24" s="112"/>
      <c r="GXR24" s="112"/>
      <c r="GXS24" s="112"/>
      <c r="GXT24" s="112"/>
      <c r="GXU24" s="112"/>
      <c r="GXV24" s="112"/>
      <c r="GXW24" s="112"/>
      <c r="GXX24" s="112"/>
      <c r="GXY24" s="112"/>
      <c r="GXZ24" s="112"/>
      <c r="GYA24" s="112"/>
      <c r="GYB24" s="112"/>
      <c r="GYC24" s="112"/>
      <c r="GYD24" s="112"/>
      <c r="GYE24" s="112"/>
      <c r="GYF24" s="112"/>
      <c r="GYG24" s="112"/>
      <c r="GYH24" s="112"/>
      <c r="GYI24" s="112"/>
      <c r="GYJ24" s="112"/>
      <c r="GYK24" s="112"/>
      <c r="GYL24" s="112"/>
      <c r="GYM24" s="112"/>
      <c r="GYN24" s="112"/>
      <c r="GYO24" s="112"/>
      <c r="GYP24" s="112"/>
      <c r="GYQ24" s="112"/>
      <c r="GYR24" s="112"/>
      <c r="GYS24" s="112"/>
      <c r="GYT24" s="112"/>
      <c r="GYU24" s="112"/>
      <c r="GYV24" s="112"/>
      <c r="GYW24" s="112"/>
      <c r="GYX24" s="112"/>
      <c r="GYY24" s="112"/>
      <c r="GYZ24" s="112"/>
      <c r="GZA24" s="112"/>
      <c r="GZB24" s="112"/>
      <c r="GZC24" s="112"/>
      <c r="GZD24" s="112"/>
      <c r="GZE24" s="112"/>
      <c r="GZF24" s="112"/>
      <c r="GZG24" s="112"/>
      <c r="GZH24" s="112"/>
      <c r="GZI24" s="112"/>
      <c r="GZJ24" s="112"/>
      <c r="GZK24" s="112"/>
      <c r="GZL24" s="112"/>
      <c r="GZM24" s="112"/>
      <c r="GZN24" s="112"/>
      <c r="GZO24" s="112"/>
      <c r="GZP24" s="112"/>
      <c r="GZQ24" s="112"/>
      <c r="GZR24" s="112"/>
      <c r="GZS24" s="112"/>
      <c r="GZT24" s="112"/>
      <c r="GZU24" s="112"/>
      <c r="GZV24" s="112"/>
      <c r="GZW24" s="112"/>
      <c r="GZX24" s="112"/>
      <c r="GZY24" s="112"/>
      <c r="GZZ24" s="112"/>
      <c r="HAA24" s="112"/>
      <c r="HAB24" s="112"/>
      <c r="HAC24" s="112"/>
      <c r="HAD24" s="112"/>
      <c r="HAE24" s="112"/>
      <c r="HAF24" s="112"/>
      <c r="HAG24" s="112"/>
      <c r="HAH24" s="112"/>
      <c r="HAI24" s="112"/>
      <c r="HAJ24" s="112"/>
      <c r="HAK24" s="112"/>
      <c r="HAL24" s="112"/>
      <c r="HAM24" s="112"/>
      <c r="HAN24" s="112"/>
      <c r="HAO24" s="112"/>
      <c r="HAP24" s="112"/>
      <c r="HAQ24" s="112"/>
      <c r="HAR24" s="112"/>
      <c r="HAS24" s="112"/>
      <c r="HAT24" s="112"/>
      <c r="HAU24" s="112"/>
      <c r="HAV24" s="112"/>
      <c r="HAW24" s="112"/>
      <c r="HAX24" s="112"/>
      <c r="HAY24" s="112"/>
      <c r="HAZ24" s="112"/>
      <c r="HBA24" s="112"/>
      <c r="HBB24" s="112"/>
      <c r="HBC24" s="112"/>
      <c r="HBD24" s="112"/>
      <c r="HBE24" s="112"/>
      <c r="HBF24" s="112"/>
      <c r="HBG24" s="112"/>
      <c r="HBH24" s="112"/>
      <c r="HBI24" s="112"/>
      <c r="HBJ24" s="112"/>
      <c r="HBK24" s="112"/>
      <c r="HBL24" s="112"/>
      <c r="HBM24" s="112"/>
      <c r="HBN24" s="112"/>
      <c r="HBO24" s="112"/>
      <c r="HBP24" s="112"/>
      <c r="HBQ24" s="112"/>
      <c r="HBR24" s="112"/>
      <c r="HBS24" s="112"/>
      <c r="HBT24" s="112"/>
      <c r="HBU24" s="112"/>
      <c r="HBV24" s="112"/>
      <c r="HBW24" s="112"/>
      <c r="HBX24" s="112"/>
      <c r="HBY24" s="112"/>
      <c r="HBZ24" s="112"/>
      <c r="HCA24" s="112"/>
      <c r="HCB24" s="112"/>
      <c r="HCC24" s="112"/>
      <c r="HCD24" s="112"/>
      <c r="HCE24" s="112"/>
      <c r="HCF24" s="112"/>
      <c r="HCG24" s="112"/>
      <c r="HCH24" s="112"/>
      <c r="HCI24" s="112"/>
      <c r="HCJ24" s="112"/>
      <c r="HCK24" s="112"/>
      <c r="HCL24" s="112"/>
      <c r="HCM24" s="112"/>
      <c r="HCN24" s="112"/>
      <c r="HCO24" s="112"/>
      <c r="HCP24" s="112"/>
      <c r="HCQ24" s="112"/>
      <c r="HCR24" s="112"/>
      <c r="HCS24" s="112"/>
      <c r="HCT24" s="112"/>
      <c r="HCU24" s="112"/>
      <c r="HCV24" s="112"/>
      <c r="HCW24" s="112"/>
      <c r="HCX24" s="112"/>
      <c r="HCY24" s="112"/>
      <c r="HCZ24" s="112"/>
      <c r="HDA24" s="112"/>
      <c r="HDB24" s="112"/>
      <c r="HDC24" s="112"/>
      <c r="HDD24" s="112"/>
      <c r="HDE24" s="112"/>
      <c r="HDF24" s="112"/>
      <c r="HDG24" s="112"/>
      <c r="HDH24" s="112"/>
      <c r="HDI24" s="112"/>
      <c r="HDJ24" s="112"/>
      <c r="HDK24" s="112"/>
      <c r="HDL24" s="112"/>
      <c r="HDM24" s="112"/>
      <c r="HDN24" s="112"/>
      <c r="HDO24" s="112"/>
      <c r="HDP24" s="112"/>
      <c r="HDQ24" s="112"/>
      <c r="HDR24" s="112"/>
      <c r="HDS24" s="112"/>
      <c r="HDT24" s="112"/>
      <c r="HDU24" s="112"/>
      <c r="HDV24" s="112"/>
      <c r="HDW24" s="112"/>
      <c r="HDX24" s="112"/>
      <c r="HDY24" s="112"/>
      <c r="HDZ24" s="112"/>
      <c r="HEA24" s="112"/>
      <c r="HEB24" s="112"/>
      <c r="HEC24" s="112"/>
      <c r="HED24" s="112"/>
      <c r="HEE24" s="112"/>
      <c r="HEF24" s="112"/>
      <c r="HEG24" s="112"/>
      <c r="HEH24" s="112"/>
      <c r="HEI24" s="112"/>
      <c r="HEJ24" s="112"/>
      <c r="HEK24" s="112"/>
      <c r="HEL24" s="112"/>
      <c r="HEM24" s="112"/>
      <c r="HEN24" s="112"/>
      <c r="HEO24" s="112"/>
      <c r="HEP24" s="112"/>
      <c r="HEQ24" s="112"/>
      <c r="HER24" s="112"/>
      <c r="HES24" s="112"/>
      <c r="HET24" s="112"/>
      <c r="HEU24" s="112"/>
      <c r="HEV24" s="112"/>
      <c r="HEW24" s="112"/>
      <c r="HEX24" s="112"/>
      <c r="HEY24" s="112"/>
      <c r="HEZ24" s="112"/>
      <c r="HFA24" s="112"/>
      <c r="HFB24" s="112"/>
      <c r="HFC24" s="112"/>
      <c r="HFD24" s="112"/>
      <c r="HFE24" s="112"/>
      <c r="HFF24" s="112"/>
      <c r="HFG24" s="112"/>
      <c r="HFH24" s="112"/>
      <c r="HFI24" s="112"/>
      <c r="HFJ24" s="112"/>
      <c r="HFK24" s="112"/>
      <c r="HFL24" s="112"/>
      <c r="HFM24" s="112"/>
      <c r="HFN24" s="112"/>
      <c r="HFO24" s="112"/>
      <c r="HFP24" s="112"/>
      <c r="HFQ24" s="112"/>
      <c r="HFR24" s="112"/>
      <c r="HFS24" s="112"/>
      <c r="HFT24" s="112"/>
      <c r="HFU24" s="112"/>
      <c r="HFV24" s="112"/>
      <c r="HFW24" s="112"/>
      <c r="HFX24" s="112"/>
      <c r="HFY24" s="112"/>
      <c r="HFZ24" s="112"/>
      <c r="HGA24" s="112"/>
      <c r="HGB24" s="112"/>
      <c r="HGC24" s="112"/>
      <c r="HGD24" s="112"/>
      <c r="HGE24" s="112"/>
      <c r="HGF24" s="112"/>
      <c r="HGG24" s="112"/>
      <c r="HGH24" s="112"/>
      <c r="HGI24" s="112"/>
      <c r="HGJ24" s="112"/>
      <c r="HGK24" s="112"/>
      <c r="HGL24" s="112"/>
      <c r="HGM24" s="112"/>
      <c r="HGN24" s="112"/>
      <c r="HGO24" s="112"/>
      <c r="HGP24" s="112"/>
      <c r="HGQ24" s="112"/>
      <c r="HGR24" s="112"/>
      <c r="HGS24" s="112"/>
      <c r="HGT24" s="112"/>
      <c r="HGU24" s="112"/>
      <c r="HGV24" s="112"/>
      <c r="HGW24" s="112"/>
      <c r="HGX24" s="112"/>
      <c r="HGY24" s="112"/>
      <c r="HGZ24" s="112"/>
      <c r="HHA24" s="112"/>
      <c r="HHB24" s="112"/>
      <c r="HHC24" s="112"/>
      <c r="HHD24" s="112"/>
      <c r="HHE24" s="112"/>
      <c r="HHF24" s="112"/>
      <c r="HHG24" s="112"/>
      <c r="HHH24" s="112"/>
      <c r="HHI24" s="112"/>
      <c r="HHJ24" s="112"/>
      <c r="HHK24" s="112"/>
      <c r="HHL24" s="112"/>
      <c r="HHM24" s="112"/>
      <c r="HHN24" s="112"/>
      <c r="HHO24" s="112"/>
      <c r="HHP24" s="112"/>
      <c r="HHQ24" s="112"/>
      <c r="HHR24" s="112"/>
      <c r="HHS24" s="112"/>
      <c r="HHT24" s="112"/>
      <c r="HHU24" s="112"/>
      <c r="HHV24" s="112"/>
      <c r="HHW24" s="112"/>
      <c r="HHX24" s="112"/>
      <c r="HHY24" s="112"/>
      <c r="HHZ24" s="112"/>
      <c r="HIA24" s="112"/>
      <c r="HIB24" s="112"/>
      <c r="HIC24" s="112"/>
      <c r="HID24" s="112"/>
      <c r="HIE24" s="112"/>
      <c r="HIF24" s="112"/>
      <c r="HIG24" s="112"/>
      <c r="HIH24" s="112"/>
      <c r="HII24" s="112"/>
      <c r="HIJ24" s="112"/>
      <c r="HIK24" s="112"/>
      <c r="HIL24" s="112"/>
      <c r="HIM24" s="112"/>
      <c r="HIN24" s="112"/>
      <c r="HIO24" s="112"/>
      <c r="HIP24" s="112"/>
      <c r="HIQ24" s="112"/>
      <c r="HIR24" s="112"/>
      <c r="HIS24" s="112"/>
      <c r="HIT24" s="112"/>
      <c r="HIU24" s="112"/>
      <c r="HIV24" s="112"/>
      <c r="HIW24" s="112"/>
      <c r="HIX24" s="112"/>
      <c r="HIY24" s="112"/>
      <c r="HIZ24" s="112"/>
      <c r="HJA24" s="112"/>
      <c r="HJB24" s="112"/>
      <c r="HJC24" s="112"/>
      <c r="HJD24" s="112"/>
      <c r="HJE24" s="112"/>
      <c r="HJF24" s="112"/>
      <c r="HJG24" s="112"/>
      <c r="HJH24" s="112"/>
      <c r="HJI24" s="112"/>
      <c r="HJJ24" s="112"/>
      <c r="HJK24" s="112"/>
      <c r="HJL24" s="112"/>
      <c r="HJM24" s="112"/>
      <c r="HJN24" s="112"/>
      <c r="HJO24" s="112"/>
      <c r="HJP24" s="112"/>
      <c r="HJQ24" s="112"/>
      <c r="HJR24" s="112"/>
      <c r="HJS24" s="112"/>
      <c r="HJT24" s="112"/>
      <c r="HJU24" s="112"/>
      <c r="HJV24" s="112"/>
      <c r="HJW24" s="112"/>
      <c r="HJX24" s="112"/>
      <c r="HJY24" s="112"/>
      <c r="HJZ24" s="112"/>
      <c r="HKA24" s="112"/>
      <c r="HKB24" s="112"/>
      <c r="HKC24" s="112"/>
      <c r="HKD24" s="112"/>
      <c r="HKE24" s="112"/>
      <c r="HKF24" s="112"/>
      <c r="HKG24" s="112"/>
      <c r="HKH24" s="112"/>
      <c r="HKI24" s="112"/>
      <c r="HKJ24" s="112"/>
      <c r="HKK24" s="112"/>
      <c r="HKL24" s="112"/>
      <c r="HKM24" s="112"/>
      <c r="HKN24" s="112"/>
      <c r="HKO24" s="112"/>
      <c r="HKP24" s="112"/>
      <c r="HKQ24" s="112"/>
      <c r="HKR24" s="112"/>
      <c r="HKS24" s="112"/>
      <c r="HKT24" s="112"/>
      <c r="HKU24" s="112"/>
      <c r="HKV24" s="112"/>
      <c r="HKW24" s="112"/>
      <c r="HKX24" s="112"/>
      <c r="HKY24" s="112"/>
      <c r="HKZ24" s="112"/>
      <c r="HLA24" s="112"/>
      <c r="HLB24" s="112"/>
      <c r="HLC24" s="112"/>
      <c r="HLD24" s="112"/>
      <c r="HLE24" s="112"/>
      <c r="HLF24" s="112"/>
      <c r="HLG24" s="112"/>
      <c r="HLH24" s="112"/>
      <c r="HLI24" s="112"/>
      <c r="HLJ24" s="112"/>
      <c r="HLK24" s="112"/>
      <c r="HLL24" s="112"/>
      <c r="HLM24" s="112"/>
      <c r="HLN24" s="112"/>
      <c r="HLO24" s="112"/>
      <c r="HLP24" s="112"/>
      <c r="HLQ24" s="112"/>
      <c r="HLR24" s="112"/>
      <c r="HLS24" s="112"/>
      <c r="HLT24" s="112"/>
      <c r="HLU24" s="112"/>
      <c r="HLV24" s="112"/>
      <c r="HLW24" s="112"/>
      <c r="HLX24" s="112"/>
      <c r="HLY24" s="112"/>
      <c r="HLZ24" s="112"/>
      <c r="HMA24" s="112"/>
      <c r="HMB24" s="112"/>
      <c r="HMC24" s="112"/>
      <c r="HMD24" s="112"/>
      <c r="HME24" s="112"/>
      <c r="HMF24" s="112"/>
      <c r="HMG24" s="112"/>
      <c r="HMH24" s="112"/>
      <c r="HMI24" s="112"/>
      <c r="HMJ24" s="112"/>
      <c r="HMK24" s="112"/>
      <c r="HML24" s="112"/>
      <c r="HMM24" s="112"/>
      <c r="HMN24" s="112"/>
      <c r="HMO24" s="112"/>
      <c r="HMP24" s="112"/>
      <c r="HMQ24" s="112"/>
      <c r="HMR24" s="112"/>
      <c r="HMS24" s="112"/>
      <c r="HMT24" s="112"/>
      <c r="HMU24" s="112"/>
      <c r="HMV24" s="112"/>
      <c r="HMW24" s="112"/>
      <c r="HMX24" s="112"/>
      <c r="HMY24" s="112"/>
      <c r="HMZ24" s="112"/>
      <c r="HNA24" s="112"/>
      <c r="HNB24" s="112"/>
      <c r="HNC24" s="112"/>
      <c r="HND24" s="112"/>
      <c r="HNE24" s="112"/>
      <c r="HNF24" s="112"/>
      <c r="HNG24" s="112"/>
      <c r="HNH24" s="112"/>
      <c r="HNI24" s="112"/>
      <c r="HNJ24" s="112"/>
      <c r="HNK24" s="112"/>
      <c r="HNL24" s="112"/>
      <c r="HNM24" s="112"/>
      <c r="HNN24" s="112"/>
      <c r="HNO24" s="112"/>
      <c r="HNP24" s="112"/>
      <c r="HNQ24" s="112"/>
      <c r="HNR24" s="112"/>
      <c r="HNS24" s="112"/>
      <c r="HNT24" s="112"/>
      <c r="HNU24" s="112"/>
      <c r="HNV24" s="112"/>
      <c r="HNW24" s="112"/>
      <c r="HNX24" s="112"/>
      <c r="HNY24" s="112"/>
      <c r="HNZ24" s="112"/>
      <c r="HOA24" s="112"/>
      <c r="HOB24" s="112"/>
      <c r="HOC24" s="112"/>
      <c r="HOD24" s="112"/>
      <c r="HOE24" s="112"/>
      <c r="HOF24" s="112"/>
      <c r="HOG24" s="112"/>
      <c r="HOH24" s="112"/>
      <c r="HOI24" s="112"/>
      <c r="HOJ24" s="112"/>
      <c r="HOK24" s="112"/>
      <c r="HOL24" s="112"/>
      <c r="HOM24" s="112"/>
      <c r="HON24" s="112"/>
      <c r="HOO24" s="112"/>
      <c r="HOP24" s="112"/>
      <c r="HOQ24" s="112"/>
      <c r="HOR24" s="112"/>
      <c r="HOS24" s="112"/>
      <c r="HOT24" s="112"/>
      <c r="HOU24" s="112"/>
      <c r="HOV24" s="112"/>
      <c r="HOW24" s="112"/>
      <c r="HOX24" s="112"/>
      <c r="HOY24" s="112"/>
      <c r="HOZ24" s="112"/>
      <c r="HPA24" s="112"/>
      <c r="HPB24" s="112"/>
      <c r="HPC24" s="112"/>
      <c r="HPD24" s="112"/>
      <c r="HPE24" s="112"/>
      <c r="HPF24" s="112"/>
      <c r="HPG24" s="112"/>
      <c r="HPH24" s="112"/>
      <c r="HPI24" s="112"/>
      <c r="HPJ24" s="112"/>
      <c r="HPK24" s="112"/>
      <c r="HPL24" s="112"/>
      <c r="HPM24" s="112"/>
      <c r="HPN24" s="112"/>
      <c r="HPO24" s="112"/>
      <c r="HPP24" s="112"/>
      <c r="HPQ24" s="112"/>
      <c r="HPR24" s="112"/>
      <c r="HPS24" s="112"/>
      <c r="HPT24" s="112"/>
      <c r="HPU24" s="112"/>
      <c r="HPV24" s="112"/>
      <c r="HPW24" s="112"/>
      <c r="HPX24" s="112"/>
      <c r="HPY24" s="112"/>
      <c r="HPZ24" s="112"/>
      <c r="HQA24" s="112"/>
      <c r="HQB24" s="112"/>
      <c r="HQC24" s="112"/>
      <c r="HQD24" s="112"/>
      <c r="HQE24" s="112"/>
      <c r="HQF24" s="112"/>
      <c r="HQG24" s="112"/>
      <c r="HQH24" s="112"/>
      <c r="HQI24" s="112"/>
      <c r="HQJ24" s="112"/>
      <c r="HQK24" s="112"/>
      <c r="HQL24" s="112"/>
      <c r="HQM24" s="112"/>
      <c r="HQN24" s="112"/>
      <c r="HQO24" s="112"/>
      <c r="HQP24" s="112"/>
      <c r="HQQ24" s="112"/>
      <c r="HQR24" s="112"/>
      <c r="HQS24" s="112"/>
      <c r="HQT24" s="112"/>
      <c r="HQU24" s="112"/>
      <c r="HQV24" s="112"/>
      <c r="HQW24" s="112"/>
      <c r="HQX24" s="112"/>
      <c r="HQY24" s="112"/>
      <c r="HQZ24" s="112"/>
      <c r="HRA24" s="112"/>
      <c r="HRB24" s="112"/>
      <c r="HRC24" s="112"/>
      <c r="HRD24" s="112"/>
      <c r="HRE24" s="112"/>
      <c r="HRF24" s="112"/>
      <c r="HRG24" s="112"/>
      <c r="HRH24" s="112"/>
      <c r="HRI24" s="112"/>
      <c r="HRJ24" s="112"/>
      <c r="HRK24" s="112"/>
      <c r="HRL24" s="112"/>
      <c r="HRM24" s="112"/>
      <c r="HRN24" s="112"/>
      <c r="HRO24" s="112"/>
      <c r="HRP24" s="112"/>
      <c r="HRQ24" s="112"/>
      <c r="HRR24" s="112"/>
      <c r="HRS24" s="112"/>
      <c r="HRT24" s="112"/>
      <c r="HRU24" s="112"/>
      <c r="HRV24" s="112"/>
      <c r="HRW24" s="112"/>
      <c r="HRX24" s="112"/>
      <c r="HRY24" s="112"/>
      <c r="HRZ24" s="112"/>
      <c r="HSA24" s="112"/>
      <c r="HSB24" s="112"/>
      <c r="HSC24" s="112"/>
      <c r="HSD24" s="112"/>
      <c r="HSE24" s="112"/>
      <c r="HSF24" s="112"/>
      <c r="HSG24" s="112"/>
      <c r="HSH24" s="112"/>
      <c r="HSI24" s="112"/>
      <c r="HSJ24" s="112"/>
      <c r="HSK24" s="112"/>
      <c r="HSL24" s="112"/>
      <c r="HSM24" s="112"/>
      <c r="HSN24" s="112"/>
      <c r="HSO24" s="112"/>
      <c r="HSP24" s="112"/>
      <c r="HSQ24" s="112"/>
      <c r="HSR24" s="112"/>
      <c r="HSS24" s="112"/>
      <c r="HST24" s="112"/>
      <c r="HSU24" s="112"/>
      <c r="HSV24" s="112"/>
      <c r="HSW24" s="112"/>
      <c r="HSX24" s="112"/>
      <c r="HSY24" s="112"/>
      <c r="HSZ24" s="112"/>
      <c r="HTA24" s="112"/>
      <c r="HTB24" s="112"/>
      <c r="HTC24" s="112"/>
      <c r="HTD24" s="112"/>
      <c r="HTE24" s="112"/>
      <c r="HTF24" s="112"/>
      <c r="HTG24" s="112"/>
      <c r="HTH24" s="112"/>
      <c r="HTI24" s="112"/>
      <c r="HTJ24" s="112"/>
      <c r="HTK24" s="112"/>
      <c r="HTL24" s="112"/>
      <c r="HTM24" s="112"/>
      <c r="HTN24" s="112"/>
      <c r="HTO24" s="112"/>
      <c r="HTP24" s="112"/>
      <c r="HTQ24" s="112"/>
      <c r="HTR24" s="112"/>
      <c r="HTS24" s="112"/>
      <c r="HTT24" s="112"/>
      <c r="HTU24" s="112"/>
      <c r="HTV24" s="112"/>
      <c r="HTW24" s="112"/>
      <c r="HTX24" s="112"/>
      <c r="HTY24" s="112"/>
      <c r="HTZ24" s="112"/>
      <c r="HUA24" s="112"/>
      <c r="HUB24" s="112"/>
      <c r="HUC24" s="112"/>
      <c r="HUD24" s="112"/>
      <c r="HUE24" s="112"/>
      <c r="HUF24" s="112"/>
      <c r="HUG24" s="112"/>
      <c r="HUH24" s="112"/>
      <c r="HUI24" s="112"/>
      <c r="HUJ24" s="112"/>
      <c r="HUK24" s="112"/>
      <c r="HUL24" s="112"/>
      <c r="HUM24" s="112"/>
      <c r="HUN24" s="112"/>
      <c r="HUO24" s="112"/>
      <c r="HUP24" s="112"/>
      <c r="HUQ24" s="112"/>
      <c r="HUR24" s="112"/>
      <c r="HUS24" s="112"/>
      <c r="HUT24" s="112"/>
      <c r="HUU24" s="112"/>
      <c r="HUV24" s="112"/>
      <c r="HUW24" s="112"/>
      <c r="HUX24" s="112"/>
      <c r="HUY24" s="112"/>
      <c r="HUZ24" s="112"/>
      <c r="HVA24" s="112"/>
      <c r="HVB24" s="112"/>
      <c r="HVC24" s="112"/>
      <c r="HVD24" s="112"/>
      <c r="HVE24" s="112"/>
      <c r="HVF24" s="112"/>
      <c r="HVG24" s="112"/>
      <c r="HVH24" s="112"/>
      <c r="HVI24" s="112"/>
      <c r="HVJ24" s="112"/>
      <c r="HVK24" s="112"/>
      <c r="HVL24" s="112"/>
      <c r="HVM24" s="112"/>
      <c r="HVN24" s="112"/>
      <c r="HVO24" s="112"/>
      <c r="HVP24" s="112"/>
      <c r="HVQ24" s="112"/>
      <c r="HVR24" s="112"/>
      <c r="HVS24" s="112"/>
      <c r="HVT24" s="112"/>
      <c r="HVU24" s="112"/>
      <c r="HVV24" s="112"/>
      <c r="HVW24" s="112"/>
      <c r="HVX24" s="112"/>
      <c r="HVY24" s="112"/>
      <c r="HVZ24" s="112"/>
      <c r="HWA24" s="112"/>
      <c r="HWB24" s="112"/>
      <c r="HWC24" s="112"/>
      <c r="HWD24" s="112"/>
      <c r="HWE24" s="112"/>
      <c r="HWF24" s="112"/>
      <c r="HWG24" s="112"/>
      <c r="HWH24" s="112"/>
      <c r="HWI24" s="112"/>
      <c r="HWJ24" s="112"/>
      <c r="HWK24" s="112"/>
      <c r="HWL24" s="112"/>
      <c r="HWM24" s="112"/>
      <c r="HWN24" s="112"/>
      <c r="HWO24" s="112"/>
      <c r="HWP24" s="112"/>
      <c r="HWQ24" s="112"/>
      <c r="HWR24" s="112"/>
      <c r="HWS24" s="112"/>
      <c r="HWT24" s="112"/>
      <c r="HWU24" s="112"/>
      <c r="HWV24" s="112"/>
      <c r="HWW24" s="112"/>
      <c r="HWX24" s="112"/>
      <c r="HWY24" s="112"/>
      <c r="HWZ24" s="112"/>
      <c r="HXA24" s="112"/>
      <c r="HXB24" s="112"/>
      <c r="HXC24" s="112"/>
      <c r="HXD24" s="112"/>
      <c r="HXE24" s="112"/>
      <c r="HXF24" s="112"/>
      <c r="HXG24" s="112"/>
      <c r="HXH24" s="112"/>
      <c r="HXI24" s="112"/>
      <c r="HXJ24" s="112"/>
      <c r="HXK24" s="112"/>
      <c r="HXL24" s="112"/>
      <c r="HXM24" s="112"/>
      <c r="HXN24" s="112"/>
      <c r="HXO24" s="112"/>
      <c r="HXP24" s="112"/>
      <c r="HXQ24" s="112"/>
      <c r="HXR24" s="112"/>
      <c r="HXS24" s="112"/>
      <c r="HXT24" s="112"/>
      <c r="HXU24" s="112"/>
      <c r="HXV24" s="112"/>
      <c r="HXW24" s="112"/>
      <c r="HXX24" s="112"/>
      <c r="HXY24" s="112"/>
      <c r="HXZ24" s="112"/>
      <c r="HYA24" s="112"/>
      <c r="HYB24" s="112"/>
      <c r="HYC24" s="112"/>
      <c r="HYD24" s="112"/>
      <c r="HYE24" s="112"/>
      <c r="HYF24" s="112"/>
      <c r="HYG24" s="112"/>
      <c r="HYH24" s="112"/>
      <c r="HYI24" s="112"/>
      <c r="HYJ24" s="112"/>
      <c r="HYK24" s="112"/>
      <c r="HYL24" s="112"/>
      <c r="HYM24" s="112"/>
      <c r="HYN24" s="112"/>
      <c r="HYO24" s="112"/>
      <c r="HYP24" s="112"/>
      <c r="HYQ24" s="112"/>
      <c r="HYR24" s="112"/>
      <c r="HYS24" s="112"/>
      <c r="HYT24" s="112"/>
      <c r="HYU24" s="112"/>
      <c r="HYV24" s="112"/>
      <c r="HYW24" s="112"/>
      <c r="HYX24" s="112"/>
      <c r="HYY24" s="112"/>
      <c r="HYZ24" s="112"/>
      <c r="HZA24" s="112"/>
      <c r="HZB24" s="112"/>
      <c r="HZC24" s="112"/>
      <c r="HZD24" s="112"/>
      <c r="HZE24" s="112"/>
      <c r="HZF24" s="112"/>
      <c r="HZG24" s="112"/>
      <c r="HZH24" s="112"/>
      <c r="HZI24" s="112"/>
      <c r="HZJ24" s="112"/>
      <c r="HZK24" s="112"/>
      <c r="HZL24" s="112"/>
      <c r="HZM24" s="112"/>
      <c r="HZN24" s="112"/>
      <c r="HZO24" s="112"/>
      <c r="HZP24" s="112"/>
      <c r="HZQ24" s="112"/>
      <c r="HZR24" s="112"/>
      <c r="HZS24" s="112"/>
      <c r="HZT24" s="112"/>
      <c r="HZU24" s="112"/>
      <c r="HZV24" s="112"/>
      <c r="HZW24" s="112"/>
      <c r="HZX24" s="112"/>
      <c r="HZY24" s="112"/>
      <c r="HZZ24" s="112"/>
      <c r="IAA24" s="112"/>
      <c r="IAB24" s="112"/>
      <c r="IAC24" s="112"/>
      <c r="IAD24" s="112"/>
      <c r="IAE24" s="112"/>
      <c r="IAF24" s="112"/>
      <c r="IAG24" s="112"/>
      <c r="IAH24" s="112"/>
      <c r="IAI24" s="112"/>
      <c r="IAJ24" s="112"/>
      <c r="IAK24" s="112"/>
      <c r="IAL24" s="112"/>
      <c r="IAM24" s="112"/>
      <c r="IAN24" s="112"/>
      <c r="IAO24" s="112"/>
      <c r="IAP24" s="112"/>
      <c r="IAQ24" s="112"/>
      <c r="IAR24" s="112"/>
      <c r="IAS24" s="112"/>
      <c r="IAT24" s="112"/>
      <c r="IAU24" s="112"/>
      <c r="IAV24" s="112"/>
      <c r="IAW24" s="112"/>
      <c r="IAX24" s="112"/>
      <c r="IAY24" s="112"/>
      <c r="IAZ24" s="112"/>
      <c r="IBA24" s="112"/>
      <c r="IBB24" s="112"/>
      <c r="IBC24" s="112"/>
      <c r="IBD24" s="112"/>
      <c r="IBE24" s="112"/>
      <c r="IBF24" s="112"/>
      <c r="IBG24" s="112"/>
      <c r="IBH24" s="112"/>
      <c r="IBI24" s="112"/>
      <c r="IBJ24" s="112"/>
      <c r="IBK24" s="112"/>
      <c r="IBL24" s="112"/>
      <c r="IBM24" s="112"/>
      <c r="IBN24" s="112"/>
      <c r="IBO24" s="112"/>
      <c r="IBP24" s="112"/>
      <c r="IBQ24" s="112"/>
      <c r="IBR24" s="112"/>
      <c r="IBS24" s="112"/>
      <c r="IBT24" s="112"/>
      <c r="IBU24" s="112"/>
      <c r="IBV24" s="112"/>
      <c r="IBW24" s="112"/>
      <c r="IBX24" s="112"/>
      <c r="IBY24" s="112"/>
      <c r="IBZ24" s="112"/>
      <c r="ICA24" s="112"/>
      <c r="ICB24" s="112"/>
      <c r="ICC24" s="112"/>
      <c r="ICD24" s="112"/>
      <c r="ICE24" s="112"/>
      <c r="ICF24" s="112"/>
      <c r="ICG24" s="112"/>
      <c r="ICH24" s="112"/>
      <c r="ICI24" s="112"/>
      <c r="ICJ24" s="112"/>
      <c r="ICK24" s="112"/>
      <c r="ICL24" s="112"/>
      <c r="ICM24" s="112"/>
      <c r="ICN24" s="112"/>
      <c r="ICO24" s="112"/>
      <c r="ICP24" s="112"/>
      <c r="ICQ24" s="112"/>
      <c r="ICR24" s="112"/>
      <c r="ICS24" s="112"/>
      <c r="ICT24" s="112"/>
      <c r="ICU24" s="112"/>
      <c r="ICV24" s="112"/>
      <c r="ICW24" s="112"/>
      <c r="ICX24" s="112"/>
      <c r="ICY24" s="112"/>
      <c r="ICZ24" s="112"/>
      <c r="IDA24" s="112"/>
      <c r="IDB24" s="112"/>
      <c r="IDC24" s="112"/>
      <c r="IDD24" s="112"/>
      <c r="IDE24" s="112"/>
      <c r="IDF24" s="112"/>
      <c r="IDG24" s="112"/>
      <c r="IDH24" s="112"/>
      <c r="IDI24" s="112"/>
      <c r="IDJ24" s="112"/>
      <c r="IDK24" s="112"/>
      <c r="IDL24" s="112"/>
      <c r="IDM24" s="112"/>
      <c r="IDN24" s="112"/>
      <c r="IDO24" s="112"/>
      <c r="IDP24" s="112"/>
      <c r="IDQ24" s="112"/>
      <c r="IDR24" s="112"/>
      <c r="IDS24" s="112"/>
      <c r="IDT24" s="112"/>
      <c r="IDU24" s="112"/>
      <c r="IDV24" s="112"/>
      <c r="IDW24" s="112"/>
      <c r="IDX24" s="112"/>
      <c r="IDY24" s="112"/>
      <c r="IDZ24" s="112"/>
      <c r="IEA24" s="112"/>
      <c r="IEB24" s="112"/>
      <c r="IEC24" s="112"/>
      <c r="IED24" s="112"/>
      <c r="IEE24" s="112"/>
      <c r="IEF24" s="112"/>
      <c r="IEG24" s="112"/>
      <c r="IEH24" s="112"/>
      <c r="IEI24" s="112"/>
      <c r="IEJ24" s="112"/>
      <c r="IEK24" s="112"/>
      <c r="IEL24" s="112"/>
      <c r="IEM24" s="112"/>
      <c r="IEN24" s="112"/>
      <c r="IEO24" s="112"/>
      <c r="IEP24" s="112"/>
      <c r="IEQ24" s="112"/>
      <c r="IER24" s="112"/>
      <c r="IES24" s="112"/>
      <c r="IET24" s="112"/>
      <c r="IEU24" s="112"/>
      <c r="IEV24" s="112"/>
      <c r="IEW24" s="112"/>
      <c r="IEX24" s="112"/>
      <c r="IEY24" s="112"/>
      <c r="IEZ24" s="112"/>
      <c r="IFA24" s="112"/>
      <c r="IFB24" s="112"/>
      <c r="IFC24" s="112"/>
      <c r="IFD24" s="112"/>
      <c r="IFE24" s="112"/>
      <c r="IFF24" s="112"/>
      <c r="IFG24" s="112"/>
      <c r="IFH24" s="112"/>
      <c r="IFI24" s="112"/>
      <c r="IFJ24" s="112"/>
      <c r="IFK24" s="112"/>
      <c r="IFL24" s="112"/>
      <c r="IFM24" s="112"/>
      <c r="IFN24" s="112"/>
      <c r="IFO24" s="112"/>
      <c r="IFP24" s="112"/>
      <c r="IFQ24" s="112"/>
      <c r="IFR24" s="112"/>
      <c r="IFS24" s="112"/>
      <c r="IFT24" s="112"/>
      <c r="IFU24" s="112"/>
      <c r="IFV24" s="112"/>
      <c r="IFW24" s="112"/>
      <c r="IFX24" s="112"/>
      <c r="IFY24" s="112"/>
      <c r="IFZ24" s="112"/>
      <c r="IGA24" s="112"/>
      <c r="IGB24" s="112"/>
      <c r="IGC24" s="112"/>
      <c r="IGD24" s="112"/>
      <c r="IGE24" s="112"/>
      <c r="IGF24" s="112"/>
      <c r="IGG24" s="112"/>
      <c r="IGH24" s="112"/>
      <c r="IGI24" s="112"/>
      <c r="IGJ24" s="112"/>
      <c r="IGK24" s="112"/>
      <c r="IGL24" s="112"/>
      <c r="IGM24" s="112"/>
      <c r="IGN24" s="112"/>
      <c r="IGO24" s="112"/>
      <c r="IGP24" s="112"/>
      <c r="IGQ24" s="112"/>
      <c r="IGR24" s="112"/>
      <c r="IGS24" s="112"/>
      <c r="IGT24" s="112"/>
      <c r="IGU24" s="112"/>
      <c r="IGV24" s="112"/>
      <c r="IGW24" s="112"/>
      <c r="IGX24" s="112"/>
      <c r="IGY24" s="112"/>
      <c r="IGZ24" s="112"/>
      <c r="IHA24" s="112"/>
      <c r="IHB24" s="112"/>
      <c r="IHC24" s="112"/>
      <c r="IHD24" s="112"/>
      <c r="IHE24" s="112"/>
      <c r="IHF24" s="112"/>
      <c r="IHG24" s="112"/>
      <c r="IHH24" s="112"/>
      <c r="IHI24" s="112"/>
      <c r="IHJ24" s="112"/>
      <c r="IHK24" s="112"/>
      <c r="IHL24" s="112"/>
      <c r="IHM24" s="112"/>
      <c r="IHN24" s="112"/>
      <c r="IHO24" s="112"/>
      <c r="IHP24" s="112"/>
      <c r="IHQ24" s="112"/>
      <c r="IHR24" s="112"/>
      <c r="IHS24" s="112"/>
      <c r="IHT24" s="112"/>
      <c r="IHU24" s="112"/>
      <c r="IHV24" s="112"/>
      <c r="IHW24" s="112"/>
      <c r="IHX24" s="112"/>
      <c r="IHY24" s="112"/>
      <c r="IHZ24" s="112"/>
      <c r="IIA24" s="112"/>
      <c r="IIB24" s="112"/>
      <c r="IIC24" s="112"/>
      <c r="IID24" s="112"/>
      <c r="IIE24" s="112"/>
      <c r="IIF24" s="112"/>
      <c r="IIG24" s="112"/>
      <c r="IIH24" s="112"/>
      <c r="III24" s="112"/>
      <c r="IIJ24" s="112"/>
      <c r="IIK24" s="112"/>
      <c r="IIL24" s="112"/>
      <c r="IIM24" s="112"/>
      <c r="IIN24" s="112"/>
      <c r="IIO24" s="112"/>
      <c r="IIP24" s="112"/>
      <c r="IIQ24" s="112"/>
      <c r="IIR24" s="112"/>
      <c r="IIS24" s="112"/>
      <c r="IIT24" s="112"/>
      <c r="IIU24" s="112"/>
      <c r="IIV24" s="112"/>
      <c r="IIW24" s="112"/>
      <c r="IIX24" s="112"/>
      <c r="IIY24" s="112"/>
      <c r="IIZ24" s="112"/>
      <c r="IJA24" s="112"/>
      <c r="IJB24" s="112"/>
      <c r="IJC24" s="112"/>
      <c r="IJD24" s="112"/>
      <c r="IJE24" s="112"/>
      <c r="IJF24" s="112"/>
      <c r="IJG24" s="112"/>
      <c r="IJH24" s="112"/>
      <c r="IJI24" s="112"/>
      <c r="IJJ24" s="112"/>
      <c r="IJK24" s="112"/>
      <c r="IJL24" s="112"/>
      <c r="IJM24" s="112"/>
      <c r="IJN24" s="112"/>
      <c r="IJO24" s="112"/>
      <c r="IJP24" s="112"/>
      <c r="IJQ24" s="112"/>
      <c r="IJR24" s="112"/>
      <c r="IJS24" s="112"/>
      <c r="IJT24" s="112"/>
      <c r="IJU24" s="112"/>
      <c r="IJV24" s="112"/>
      <c r="IJW24" s="112"/>
      <c r="IJX24" s="112"/>
      <c r="IJY24" s="112"/>
      <c r="IJZ24" s="112"/>
      <c r="IKA24" s="112"/>
      <c r="IKB24" s="112"/>
      <c r="IKC24" s="112"/>
      <c r="IKD24" s="112"/>
      <c r="IKE24" s="112"/>
      <c r="IKF24" s="112"/>
      <c r="IKG24" s="112"/>
      <c r="IKH24" s="112"/>
      <c r="IKI24" s="112"/>
      <c r="IKJ24" s="112"/>
      <c r="IKK24" s="112"/>
      <c r="IKL24" s="112"/>
      <c r="IKM24" s="112"/>
      <c r="IKN24" s="112"/>
      <c r="IKO24" s="112"/>
      <c r="IKP24" s="112"/>
      <c r="IKQ24" s="112"/>
      <c r="IKR24" s="112"/>
      <c r="IKS24" s="112"/>
      <c r="IKT24" s="112"/>
      <c r="IKU24" s="112"/>
      <c r="IKV24" s="112"/>
      <c r="IKW24" s="112"/>
      <c r="IKX24" s="112"/>
      <c r="IKY24" s="112"/>
      <c r="IKZ24" s="112"/>
      <c r="ILA24" s="112"/>
      <c r="ILB24" s="112"/>
      <c r="ILC24" s="112"/>
      <c r="ILD24" s="112"/>
      <c r="ILE24" s="112"/>
      <c r="ILF24" s="112"/>
      <c r="ILG24" s="112"/>
      <c r="ILH24" s="112"/>
      <c r="ILI24" s="112"/>
      <c r="ILJ24" s="112"/>
      <c r="ILK24" s="112"/>
      <c r="ILL24" s="112"/>
      <c r="ILM24" s="112"/>
      <c r="ILN24" s="112"/>
      <c r="ILO24" s="112"/>
      <c r="ILP24" s="112"/>
      <c r="ILQ24" s="112"/>
      <c r="ILR24" s="112"/>
      <c r="ILS24" s="112"/>
      <c r="ILT24" s="112"/>
      <c r="ILU24" s="112"/>
      <c r="ILV24" s="112"/>
      <c r="ILW24" s="112"/>
      <c r="ILX24" s="112"/>
      <c r="ILY24" s="112"/>
      <c r="ILZ24" s="112"/>
      <c r="IMA24" s="112"/>
      <c r="IMB24" s="112"/>
      <c r="IMC24" s="112"/>
      <c r="IMD24" s="112"/>
      <c r="IME24" s="112"/>
      <c r="IMF24" s="112"/>
      <c r="IMG24" s="112"/>
      <c r="IMH24" s="112"/>
      <c r="IMI24" s="112"/>
      <c r="IMJ24" s="112"/>
      <c r="IMK24" s="112"/>
      <c r="IML24" s="112"/>
      <c r="IMM24" s="112"/>
      <c r="IMN24" s="112"/>
      <c r="IMO24" s="112"/>
      <c r="IMP24" s="112"/>
      <c r="IMQ24" s="112"/>
      <c r="IMR24" s="112"/>
      <c r="IMS24" s="112"/>
      <c r="IMT24" s="112"/>
      <c r="IMU24" s="112"/>
      <c r="IMV24" s="112"/>
      <c r="IMW24" s="112"/>
      <c r="IMX24" s="112"/>
      <c r="IMY24" s="112"/>
      <c r="IMZ24" s="112"/>
      <c r="INA24" s="112"/>
      <c r="INB24" s="112"/>
      <c r="INC24" s="112"/>
      <c r="IND24" s="112"/>
      <c r="INE24" s="112"/>
      <c r="INF24" s="112"/>
      <c r="ING24" s="112"/>
      <c r="INH24" s="112"/>
      <c r="INI24" s="112"/>
      <c r="INJ24" s="112"/>
      <c r="INK24" s="112"/>
      <c r="INL24" s="112"/>
      <c r="INM24" s="112"/>
      <c r="INN24" s="112"/>
      <c r="INO24" s="112"/>
      <c r="INP24" s="112"/>
      <c r="INQ24" s="112"/>
      <c r="INR24" s="112"/>
      <c r="INS24" s="112"/>
      <c r="INT24" s="112"/>
      <c r="INU24" s="112"/>
      <c r="INV24" s="112"/>
      <c r="INW24" s="112"/>
      <c r="INX24" s="112"/>
      <c r="INY24" s="112"/>
      <c r="INZ24" s="112"/>
      <c r="IOA24" s="112"/>
      <c r="IOB24" s="112"/>
      <c r="IOC24" s="112"/>
      <c r="IOD24" s="112"/>
      <c r="IOE24" s="112"/>
      <c r="IOF24" s="112"/>
      <c r="IOG24" s="112"/>
      <c r="IOH24" s="112"/>
      <c r="IOI24" s="112"/>
      <c r="IOJ24" s="112"/>
      <c r="IOK24" s="112"/>
      <c r="IOL24" s="112"/>
      <c r="IOM24" s="112"/>
      <c r="ION24" s="112"/>
      <c r="IOO24" s="112"/>
      <c r="IOP24" s="112"/>
      <c r="IOQ24" s="112"/>
      <c r="IOR24" s="112"/>
      <c r="IOS24" s="112"/>
      <c r="IOT24" s="112"/>
      <c r="IOU24" s="112"/>
      <c r="IOV24" s="112"/>
      <c r="IOW24" s="112"/>
      <c r="IOX24" s="112"/>
      <c r="IOY24" s="112"/>
      <c r="IOZ24" s="112"/>
      <c r="IPA24" s="112"/>
      <c r="IPB24" s="112"/>
      <c r="IPC24" s="112"/>
      <c r="IPD24" s="112"/>
      <c r="IPE24" s="112"/>
      <c r="IPF24" s="112"/>
      <c r="IPG24" s="112"/>
      <c r="IPH24" s="112"/>
      <c r="IPI24" s="112"/>
      <c r="IPJ24" s="112"/>
      <c r="IPK24" s="112"/>
      <c r="IPL24" s="112"/>
      <c r="IPM24" s="112"/>
      <c r="IPN24" s="112"/>
      <c r="IPO24" s="112"/>
      <c r="IPP24" s="112"/>
      <c r="IPQ24" s="112"/>
      <c r="IPR24" s="112"/>
      <c r="IPS24" s="112"/>
      <c r="IPT24" s="112"/>
      <c r="IPU24" s="112"/>
      <c r="IPV24" s="112"/>
      <c r="IPW24" s="112"/>
      <c r="IPX24" s="112"/>
      <c r="IPY24" s="112"/>
      <c r="IPZ24" s="112"/>
      <c r="IQA24" s="112"/>
      <c r="IQB24" s="112"/>
      <c r="IQC24" s="112"/>
      <c r="IQD24" s="112"/>
      <c r="IQE24" s="112"/>
      <c r="IQF24" s="112"/>
      <c r="IQG24" s="112"/>
      <c r="IQH24" s="112"/>
      <c r="IQI24" s="112"/>
      <c r="IQJ24" s="112"/>
      <c r="IQK24" s="112"/>
      <c r="IQL24" s="112"/>
      <c r="IQM24" s="112"/>
      <c r="IQN24" s="112"/>
      <c r="IQO24" s="112"/>
      <c r="IQP24" s="112"/>
      <c r="IQQ24" s="112"/>
      <c r="IQR24" s="112"/>
      <c r="IQS24" s="112"/>
      <c r="IQT24" s="112"/>
      <c r="IQU24" s="112"/>
      <c r="IQV24" s="112"/>
      <c r="IQW24" s="112"/>
      <c r="IQX24" s="112"/>
      <c r="IQY24" s="112"/>
      <c r="IQZ24" s="112"/>
      <c r="IRA24" s="112"/>
      <c r="IRB24" s="112"/>
      <c r="IRC24" s="112"/>
      <c r="IRD24" s="112"/>
      <c r="IRE24" s="112"/>
      <c r="IRF24" s="112"/>
      <c r="IRG24" s="112"/>
      <c r="IRH24" s="112"/>
      <c r="IRI24" s="112"/>
      <c r="IRJ24" s="112"/>
      <c r="IRK24" s="112"/>
      <c r="IRL24" s="112"/>
      <c r="IRM24" s="112"/>
      <c r="IRN24" s="112"/>
      <c r="IRO24" s="112"/>
      <c r="IRP24" s="112"/>
      <c r="IRQ24" s="112"/>
      <c r="IRR24" s="112"/>
      <c r="IRS24" s="112"/>
      <c r="IRT24" s="112"/>
      <c r="IRU24" s="112"/>
      <c r="IRV24" s="112"/>
      <c r="IRW24" s="112"/>
      <c r="IRX24" s="112"/>
      <c r="IRY24" s="112"/>
      <c r="IRZ24" s="112"/>
      <c r="ISA24" s="112"/>
      <c r="ISB24" s="112"/>
      <c r="ISC24" s="112"/>
      <c r="ISD24" s="112"/>
      <c r="ISE24" s="112"/>
      <c r="ISF24" s="112"/>
      <c r="ISG24" s="112"/>
      <c r="ISH24" s="112"/>
      <c r="ISI24" s="112"/>
      <c r="ISJ24" s="112"/>
      <c r="ISK24" s="112"/>
      <c r="ISL24" s="112"/>
      <c r="ISM24" s="112"/>
      <c r="ISN24" s="112"/>
      <c r="ISO24" s="112"/>
      <c r="ISP24" s="112"/>
      <c r="ISQ24" s="112"/>
      <c r="ISR24" s="112"/>
      <c r="ISS24" s="112"/>
      <c r="IST24" s="112"/>
      <c r="ISU24" s="112"/>
      <c r="ISV24" s="112"/>
      <c r="ISW24" s="112"/>
      <c r="ISX24" s="112"/>
      <c r="ISY24" s="112"/>
      <c r="ISZ24" s="112"/>
      <c r="ITA24" s="112"/>
      <c r="ITB24" s="112"/>
      <c r="ITC24" s="112"/>
      <c r="ITD24" s="112"/>
      <c r="ITE24" s="112"/>
      <c r="ITF24" s="112"/>
      <c r="ITG24" s="112"/>
      <c r="ITH24" s="112"/>
      <c r="ITI24" s="112"/>
      <c r="ITJ24" s="112"/>
      <c r="ITK24" s="112"/>
      <c r="ITL24" s="112"/>
      <c r="ITM24" s="112"/>
      <c r="ITN24" s="112"/>
      <c r="ITO24" s="112"/>
      <c r="ITP24" s="112"/>
      <c r="ITQ24" s="112"/>
      <c r="ITR24" s="112"/>
      <c r="ITS24" s="112"/>
      <c r="ITT24" s="112"/>
      <c r="ITU24" s="112"/>
      <c r="ITV24" s="112"/>
      <c r="ITW24" s="112"/>
      <c r="ITX24" s="112"/>
      <c r="ITY24" s="112"/>
      <c r="ITZ24" s="112"/>
      <c r="IUA24" s="112"/>
      <c r="IUB24" s="112"/>
      <c r="IUC24" s="112"/>
      <c r="IUD24" s="112"/>
      <c r="IUE24" s="112"/>
      <c r="IUF24" s="112"/>
      <c r="IUG24" s="112"/>
      <c r="IUH24" s="112"/>
      <c r="IUI24" s="112"/>
      <c r="IUJ24" s="112"/>
      <c r="IUK24" s="112"/>
      <c r="IUL24" s="112"/>
      <c r="IUM24" s="112"/>
      <c r="IUN24" s="112"/>
      <c r="IUO24" s="112"/>
      <c r="IUP24" s="112"/>
      <c r="IUQ24" s="112"/>
      <c r="IUR24" s="112"/>
      <c r="IUS24" s="112"/>
      <c r="IUT24" s="112"/>
      <c r="IUU24" s="112"/>
      <c r="IUV24" s="112"/>
      <c r="IUW24" s="112"/>
      <c r="IUX24" s="112"/>
      <c r="IUY24" s="112"/>
      <c r="IUZ24" s="112"/>
      <c r="IVA24" s="112"/>
      <c r="IVB24" s="112"/>
      <c r="IVC24" s="112"/>
      <c r="IVD24" s="112"/>
      <c r="IVE24" s="112"/>
      <c r="IVF24" s="112"/>
      <c r="IVG24" s="112"/>
      <c r="IVH24" s="112"/>
      <c r="IVI24" s="112"/>
      <c r="IVJ24" s="112"/>
      <c r="IVK24" s="112"/>
      <c r="IVL24" s="112"/>
      <c r="IVM24" s="112"/>
      <c r="IVN24" s="112"/>
      <c r="IVO24" s="112"/>
      <c r="IVP24" s="112"/>
      <c r="IVQ24" s="112"/>
      <c r="IVR24" s="112"/>
      <c r="IVS24" s="112"/>
      <c r="IVT24" s="112"/>
      <c r="IVU24" s="112"/>
      <c r="IVV24" s="112"/>
      <c r="IVW24" s="112"/>
      <c r="IVX24" s="112"/>
      <c r="IVY24" s="112"/>
      <c r="IVZ24" s="112"/>
      <c r="IWA24" s="112"/>
      <c r="IWB24" s="112"/>
      <c r="IWC24" s="112"/>
      <c r="IWD24" s="112"/>
      <c r="IWE24" s="112"/>
      <c r="IWF24" s="112"/>
      <c r="IWG24" s="112"/>
      <c r="IWH24" s="112"/>
      <c r="IWI24" s="112"/>
      <c r="IWJ24" s="112"/>
      <c r="IWK24" s="112"/>
      <c r="IWL24" s="112"/>
      <c r="IWM24" s="112"/>
      <c r="IWN24" s="112"/>
      <c r="IWO24" s="112"/>
      <c r="IWP24" s="112"/>
      <c r="IWQ24" s="112"/>
      <c r="IWR24" s="112"/>
      <c r="IWS24" s="112"/>
      <c r="IWT24" s="112"/>
      <c r="IWU24" s="112"/>
      <c r="IWV24" s="112"/>
      <c r="IWW24" s="112"/>
      <c r="IWX24" s="112"/>
      <c r="IWY24" s="112"/>
      <c r="IWZ24" s="112"/>
      <c r="IXA24" s="112"/>
      <c r="IXB24" s="112"/>
      <c r="IXC24" s="112"/>
      <c r="IXD24" s="112"/>
      <c r="IXE24" s="112"/>
      <c r="IXF24" s="112"/>
      <c r="IXG24" s="112"/>
      <c r="IXH24" s="112"/>
      <c r="IXI24" s="112"/>
      <c r="IXJ24" s="112"/>
      <c r="IXK24" s="112"/>
      <c r="IXL24" s="112"/>
      <c r="IXM24" s="112"/>
      <c r="IXN24" s="112"/>
      <c r="IXO24" s="112"/>
      <c r="IXP24" s="112"/>
      <c r="IXQ24" s="112"/>
      <c r="IXR24" s="112"/>
      <c r="IXS24" s="112"/>
      <c r="IXT24" s="112"/>
      <c r="IXU24" s="112"/>
      <c r="IXV24" s="112"/>
      <c r="IXW24" s="112"/>
      <c r="IXX24" s="112"/>
      <c r="IXY24" s="112"/>
      <c r="IXZ24" s="112"/>
      <c r="IYA24" s="112"/>
      <c r="IYB24" s="112"/>
      <c r="IYC24" s="112"/>
      <c r="IYD24" s="112"/>
      <c r="IYE24" s="112"/>
      <c r="IYF24" s="112"/>
      <c r="IYG24" s="112"/>
      <c r="IYH24" s="112"/>
      <c r="IYI24" s="112"/>
      <c r="IYJ24" s="112"/>
      <c r="IYK24" s="112"/>
      <c r="IYL24" s="112"/>
      <c r="IYM24" s="112"/>
      <c r="IYN24" s="112"/>
      <c r="IYO24" s="112"/>
      <c r="IYP24" s="112"/>
      <c r="IYQ24" s="112"/>
      <c r="IYR24" s="112"/>
      <c r="IYS24" s="112"/>
      <c r="IYT24" s="112"/>
      <c r="IYU24" s="112"/>
      <c r="IYV24" s="112"/>
      <c r="IYW24" s="112"/>
      <c r="IYX24" s="112"/>
      <c r="IYY24" s="112"/>
      <c r="IYZ24" s="112"/>
      <c r="IZA24" s="112"/>
      <c r="IZB24" s="112"/>
      <c r="IZC24" s="112"/>
      <c r="IZD24" s="112"/>
      <c r="IZE24" s="112"/>
      <c r="IZF24" s="112"/>
      <c r="IZG24" s="112"/>
      <c r="IZH24" s="112"/>
      <c r="IZI24" s="112"/>
      <c r="IZJ24" s="112"/>
      <c r="IZK24" s="112"/>
      <c r="IZL24" s="112"/>
      <c r="IZM24" s="112"/>
      <c r="IZN24" s="112"/>
      <c r="IZO24" s="112"/>
      <c r="IZP24" s="112"/>
      <c r="IZQ24" s="112"/>
      <c r="IZR24" s="112"/>
      <c r="IZS24" s="112"/>
      <c r="IZT24" s="112"/>
      <c r="IZU24" s="112"/>
      <c r="IZV24" s="112"/>
      <c r="IZW24" s="112"/>
      <c r="IZX24" s="112"/>
      <c r="IZY24" s="112"/>
      <c r="IZZ24" s="112"/>
      <c r="JAA24" s="112"/>
      <c r="JAB24" s="112"/>
      <c r="JAC24" s="112"/>
      <c r="JAD24" s="112"/>
      <c r="JAE24" s="112"/>
      <c r="JAF24" s="112"/>
      <c r="JAG24" s="112"/>
      <c r="JAH24" s="112"/>
      <c r="JAI24" s="112"/>
      <c r="JAJ24" s="112"/>
      <c r="JAK24" s="112"/>
      <c r="JAL24" s="112"/>
      <c r="JAM24" s="112"/>
      <c r="JAN24" s="112"/>
      <c r="JAO24" s="112"/>
      <c r="JAP24" s="112"/>
      <c r="JAQ24" s="112"/>
      <c r="JAR24" s="112"/>
      <c r="JAS24" s="112"/>
      <c r="JAT24" s="112"/>
      <c r="JAU24" s="112"/>
      <c r="JAV24" s="112"/>
      <c r="JAW24" s="112"/>
      <c r="JAX24" s="112"/>
      <c r="JAY24" s="112"/>
      <c r="JAZ24" s="112"/>
      <c r="JBA24" s="112"/>
      <c r="JBB24" s="112"/>
      <c r="JBC24" s="112"/>
      <c r="JBD24" s="112"/>
      <c r="JBE24" s="112"/>
      <c r="JBF24" s="112"/>
      <c r="JBG24" s="112"/>
      <c r="JBH24" s="112"/>
      <c r="JBI24" s="112"/>
      <c r="JBJ24" s="112"/>
      <c r="JBK24" s="112"/>
      <c r="JBL24" s="112"/>
      <c r="JBM24" s="112"/>
      <c r="JBN24" s="112"/>
      <c r="JBO24" s="112"/>
      <c r="JBP24" s="112"/>
      <c r="JBQ24" s="112"/>
      <c r="JBR24" s="112"/>
      <c r="JBS24" s="112"/>
      <c r="JBT24" s="112"/>
      <c r="JBU24" s="112"/>
      <c r="JBV24" s="112"/>
      <c r="JBW24" s="112"/>
      <c r="JBX24" s="112"/>
      <c r="JBY24" s="112"/>
      <c r="JBZ24" s="112"/>
      <c r="JCA24" s="112"/>
      <c r="JCB24" s="112"/>
      <c r="JCC24" s="112"/>
      <c r="JCD24" s="112"/>
      <c r="JCE24" s="112"/>
      <c r="JCF24" s="112"/>
      <c r="JCG24" s="112"/>
      <c r="JCH24" s="112"/>
      <c r="JCI24" s="112"/>
      <c r="JCJ24" s="112"/>
      <c r="JCK24" s="112"/>
      <c r="JCL24" s="112"/>
      <c r="JCM24" s="112"/>
      <c r="JCN24" s="112"/>
      <c r="JCO24" s="112"/>
      <c r="JCP24" s="112"/>
      <c r="JCQ24" s="112"/>
      <c r="JCR24" s="112"/>
      <c r="JCS24" s="112"/>
      <c r="JCT24" s="112"/>
      <c r="JCU24" s="112"/>
      <c r="JCV24" s="112"/>
      <c r="JCW24" s="112"/>
      <c r="JCX24" s="112"/>
      <c r="JCY24" s="112"/>
      <c r="JCZ24" s="112"/>
      <c r="JDA24" s="112"/>
      <c r="JDB24" s="112"/>
      <c r="JDC24" s="112"/>
      <c r="JDD24" s="112"/>
      <c r="JDE24" s="112"/>
      <c r="JDF24" s="112"/>
      <c r="JDG24" s="112"/>
      <c r="JDH24" s="112"/>
      <c r="JDI24" s="112"/>
      <c r="JDJ24" s="112"/>
      <c r="JDK24" s="112"/>
      <c r="JDL24" s="112"/>
      <c r="JDM24" s="112"/>
      <c r="JDN24" s="112"/>
      <c r="JDO24" s="112"/>
      <c r="JDP24" s="112"/>
      <c r="JDQ24" s="112"/>
      <c r="JDR24" s="112"/>
      <c r="JDS24" s="112"/>
      <c r="JDT24" s="112"/>
      <c r="JDU24" s="112"/>
      <c r="JDV24" s="112"/>
      <c r="JDW24" s="112"/>
      <c r="JDX24" s="112"/>
      <c r="JDY24" s="112"/>
      <c r="JDZ24" s="112"/>
      <c r="JEA24" s="112"/>
      <c r="JEB24" s="112"/>
      <c r="JEC24" s="112"/>
      <c r="JED24" s="112"/>
      <c r="JEE24" s="112"/>
      <c r="JEF24" s="112"/>
      <c r="JEG24" s="112"/>
      <c r="JEH24" s="112"/>
      <c r="JEI24" s="112"/>
      <c r="JEJ24" s="112"/>
      <c r="JEK24" s="112"/>
      <c r="JEL24" s="112"/>
      <c r="JEM24" s="112"/>
      <c r="JEN24" s="112"/>
      <c r="JEO24" s="112"/>
      <c r="JEP24" s="112"/>
      <c r="JEQ24" s="112"/>
      <c r="JER24" s="112"/>
      <c r="JES24" s="112"/>
      <c r="JET24" s="112"/>
      <c r="JEU24" s="112"/>
      <c r="JEV24" s="112"/>
      <c r="JEW24" s="112"/>
      <c r="JEX24" s="112"/>
      <c r="JEY24" s="112"/>
      <c r="JEZ24" s="112"/>
      <c r="JFA24" s="112"/>
      <c r="JFB24" s="112"/>
      <c r="JFC24" s="112"/>
      <c r="JFD24" s="112"/>
      <c r="JFE24" s="112"/>
      <c r="JFF24" s="112"/>
      <c r="JFG24" s="112"/>
      <c r="JFH24" s="112"/>
      <c r="JFI24" s="112"/>
      <c r="JFJ24" s="112"/>
      <c r="JFK24" s="112"/>
      <c r="JFL24" s="112"/>
      <c r="JFM24" s="112"/>
      <c r="JFN24" s="112"/>
      <c r="JFO24" s="112"/>
      <c r="JFP24" s="112"/>
      <c r="JFQ24" s="112"/>
      <c r="JFR24" s="112"/>
      <c r="JFS24" s="112"/>
      <c r="JFT24" s="112"/>
      <c r="JFU24" s="112"/>
      <c r="JFV24" s="112"/>
      <c r="JFW24" s="112"/>
      <c r="JFX24" s="112"/>
      <c r="JFY24" s="112"/>
      <c r="JFZ24" s="112"/>
      <c r="JGA24" s="112"/>
      <c r="JGB24" s="112"/>
      <c r="JGC24" s="112"/>
      <c r="JGD24" s="112"/>
      <c r="JGE24" s="112"/>
      <c r="JGF24" s="112"/>
      <c r="JGG24" s="112"/>
      <c r="JGH24" s="112"/>
      <c r="JGI24" s="112"/>
      <c r="JGJ24" s="112"/>
      <c r="JGK24" s="112"/>
      <c r="JGL24" s="112"/>
      <c r="JGM24" s="112"/>
      <c r="JGN24" s="112"/>
      <c r="JGO24" s="112"/>
      <c r="JGP24" s="112"/>
      <c r="JGQ24" s="112"/>
      <c r="JGR24" s="112"/>
      <c r="JGS24" s="112"/>
      <c r="JGT24" s="112"/>
      <c r="JGU24" s="112"/>
      <c r="JGV24" s="112"/>
      <c r="JGW24" s="112"/>
      <c r="JGX24" s="112"/>
      <c r="JGY24" s="112"/>
      <c r="JGZ24" s="112"/>
      <c r="JHA24" s="112"/>
      <c r="JHB24" s="112"/>
      <c r="JHC24" s="112"/>
      <c r="JHD24" s="112"/>
      <c r="JHE24" s="112"/>
      <c r="JHF24" s="112"/>
      <c r="JHG24" s="112"/>
      <c r="JHH24" s="112"/>
      <c r="JHI24" s="112"/>
      <c r="JHJ24" s="112"/>
      <c r="JHK24" s="112"/>
      <c r="JHL24" s="112"/>
      <c r="JHM24" s="112"/>
      <c r="JHN24" s="112"/>
      <c r="JHO24" s="112"/>
      <c r="JHP24" s="112"/>
      <c r="JHQ24" s="112"/>
      <c r="JHR24" s="112"/>
      <c r="JHS24" s="112"/>
      <c r="JHT24" s="112"/>
      <c r="JHU24" s="112"/>
      <c r="JHV24" s="112"/>
      <c r="JHW24" s="112"/>
      <c r="JHX24" s="112"/>
      <c r="JHY24" s="112"/>
      <c r="JHZ24" s="112"/>
      <c r="JIA24" s="112"/>
      <c r="JIB24" s="112"/>
      <c r="JIC24" s="112"/>
      <c r="JID24" s="112"/>
      <c r="JIE24" s="112"/>
      <c r="JIF24" s="112"/>
      <c r="JIG24" s="112"/>
      <c r="JIH24" s="112"/>
      <c r="JII24" s="112"/>
      <c r="JIJ24" s="112"/>
      <c r="JIK24" s="112"/>
      <c r="JIL24" s="112"/>
      <c r="JIM24" s="112"/>
      <c r="JIN24" s="112"/>
      <c r="JIO24" s="112"/>
      <c r="JIP24" s="112"/>
      <c r="JIQ24" s="112"/>
      <c r="JIR24" s="112"/>
      <c r="JIS24" s="112"/>
      <c r="JIT24" s="112"/>
      <c r="JIU24" s="112"/>
      <c r="JIV24" s="112"/>
      <c r="JIW24" s="112"/>
      <c r="JIX24" s="112"/>
      <c r="JIY24" s="112"/>
      <c r="JIZ24" s="112"/>
      <c r="JJA24" s="112"/>
      <c r="JJB24" s="112"/>
      <c r="JJC24" s="112"/>
      <c r="JJD24" s="112"/>
      <c r="JJE24" s="112"/>
      <c r="JJF24" s="112"/>
      <c r="JJG24" s="112"/>
      <c r="JJH24" s="112"/>
      <c r="JJI24" s="112"/>
      <c r="JJJ24" s="112"/>
      <c r="JJK24" s="112"/>
      <c r="JJL24" s="112"/>
      <c r="JJM24" s="112"/>
      <c r="JJN24" s="112"/>
      <c r="JJO24" s="112"/>
      <c r="JJP24" s="112"/>
      <c r="JJQ24" s="112"/>
      <c r="JJR24" s="112"/>
      <c r="JJS24" s="112"/>
      <c r="JJT24" s="112"/>
      <c r="JJU24" s="112"/>
      <c r="JJV24" s="112"/>
      <c r="JJW24" s="112"/>
      <c r="JJX24" s="112"/>
      <c r="JJY24" s="112"/>
      <c r="JJZ24" s="112"/>
      <c r="JKA24" s="112"/>
      <c r="JKB24" s="112"/>
      <c r="JKC24" s="112"/>
      <c r="JKD24" s="112"/>
      <c r="JKE24" s="112"/>
      <c r="JKF24" s="112"/>
      <c r="JKG24" s="112"/>
      <c r="JKH24" s="112"/>
      <c r="JKI24" s="112"/>
      <c r="JKJ24" s="112"/>
      <c r="JKK24" s="112"/>
      <c r="JKL24" s="112"/>
      <c r="JKM24" s="112"/>
      <c r="JKN24" s="112"/>
      <c r="JKO24" s="112"/>
      <c r="JKP24" s="112"/>
      <c r="JKQ24" s="112"/>
      <c r="JKR24" s="112"/>
      <c r="JKS24" s="112"/>
      <c r="JKT24" s="112"/>
      <c r="JKU24" s="112"/>
      <c r="JKV24" s="112"/>
      <c r="JKW24" s="112"/>
      <c r="JKX24" s="112"/>
      <c r="JKY24" s="112"/>
      <c r="JKZ24" s="112"/>
      <c r="JLA24" s="112"/>
      <c r="JLB24" s="112"/>
      <c r="JLC24" s="112"/>
      <c r="JLD24" s="112"/>
      <c r="JLE24" s="112"/>
      <c r="JLF24" s="112"/>
      <c r="JLG24" s="112"/>
      <c r="JLH24" s="112"/>
      <c r="JLI24" s="112"/>
      <c r="JLJ24" s="112"/>
      <c r="JLK24" s="112"/>
      <c r="JLL24" s="112"/>
      <c r="JLM24" s="112"/>
      <c r="JLN24" s="112"/>
      <c r="JLO24" s="112"/>
      <c r="JLP24" s="112"/>
      <c r="JLQ24" s="112"/>
      <c r="JLR24" s="112"/>
      <c r="JLS24" s="112"/>
      <c r="JLT24" s="112"/>
      <c r="JLU24" s="112"/>
      <c r="JLV24" s="112"/>
      <c r="JLW24" s="112"/>
      <c r="JLX24" s="112"/>
      <c r="JLY24" s="112"/>
      <c r="JLZ24" s="112"/>
      <c r="JMA24" s="112"/>
      <c r="JMB24" s="112"/>
      <c r="JMC24" s="112"/>
      <c r="JMD24" s="112"/>
      <c r="JME24" s="112"/>
      <c r="JMF24" s="112"/>
      <c r="JMG24" s="112"/>
      <c r="JMH24" s="112"/>
      <c r="JMI24" s="112"/>
      <c r="JMJ24" s="112"/>
      <c r="JMK24" s="112"/>
      <c r="JML24" s="112"/>
      <c r="JMM24" s="112"/>
      <c r="JMN24" s="112"/>
      <c r="JMO24" s="112"/>
      <c r="JMP24" s="112"/>
      <c r="JMQ24" s="112"/>
      <c r="JMR24" s="112"/>
      <c r="JMS24" s="112"/>
      <c r="JMT24" s="112"/>
      <c r="JMU24" s="112"/>
      <c r="JMV24" s="112"/>
      <c r="JMW24" s="112"/>
      <c r="JMX24" s="112"/>
      <c r="JMY24" s="112"/>
      <c r="JMZ24" s="112"/>
      <c r="JNA24" s="112"/>
      <c r="JNB24" s="112"/>
      <c r="JNC24" s="112"/>
      <c r="JND24" s="112"/>
      <c r="JNE24" s="112"/>
      <c r="JNF24" s="112"/>
      <c r="JNG24" s="112"/>
      <c r="JNH24" s="112"/>
      <c r="JNI24" s="112"/>
      <c r="JNJ24" s="112"/>
      <c r="JNK24" s="112"/>
      <c r="JNL24" s="112"/>
      <c r="JNM24" s="112"/>
      <c r="JNN24" s="112"/>
      <c r="JNO24" s="112"/>
      <c r="JNP24" s="112"/>
      <c r="JNQ24" s="112"/>
      <c r="JNR24" s="112"/>
      <c r="JNS24" s="112"/>
      <c r="JNT24" s="112"/>
      <c r="JNU24" s="112"/>
      <c r="JNV24" s="112"/>
      <c r="JNW24" s="112"/>
      <c r="JNX24" s="112"/>
      <c r="JNY24" s="112"/>
      <c r="JNZ24" s="112"/>
      <c r="JOA24" s="112"/>
      <c r="JOB24" s="112"/>
      <c r="JOC24" s="112"/>
      <c r="JOD24" s="112"/>
      <c r="JOE24" s="112"/>
      <c r="JOF24" s="112"/>
      <c r="JOG24" s="112"/>
      <c r="JOH24" s="112"/>
      <c r="JOI24" s="112"/>
      <c r="JOJ24" s="112"/>
      <c r="JOK24" s="112"/>
      <c r="JOL24" s="112"/>
      <c r="JOM24" s="112"/>
      <c r="JON24" s="112"/>
      <c r="JOO24" s="112"/>
      <c r="JOP24" s="112"/>
      <c r="JOQ24" s="112"/>
      <c r="JOR24" s="112"/>
      <c r="JOS24" s="112"/>
      <c r="JOT24" s="112"/>
      <c r="JOU24" s="112"/>
      <c r="JOV24" s="112"/>
      <c r="JOW24" s="112"/>
      <c r="JOX24" s="112"/>
      <c r="JOY24" s="112"/>
      <c r="JOZ24" s="112"/>
      <c r="JPA24" s="112"/>
      <c r="JPB24" s="112"/>
      <c r="JPC24" s="112"/>
      <c r="JPD24" s="112"/>
      <c r="JPE24" s="112"/>
      <c r="JPF24" s="112"/>
      <c r="JPG24" s="112"/>
      <c r="JPH24" s="112"/>
      <c r="JPI24" s="112"/>
      <c r="JPJ24" s="112"/>
      <c r="JPK24" s="112"/>
      <c r="JPL24" s="112"/>
      <c r="JPM24" s="112"/>
      <c r="JPN24" s="112"/>
      <c r="JPO24" s="112"/>
      <c r="JPP24" s="112"/>
      <c r="JPQ24" s="112"/>
      <c r="JPR24" s="112"/>
      <c r="JPS24" s="112"/>
      <c r="JPT24" s="112"/>
      <c r="JPU24" s="112"/>
      <c r="JPV24" s="112"/>
      <c r="JPW24" s="112"/>
      <c r="JPX24" s="112"/>
      <c r="JPY24" s="112"/>
      <c r="JPZ24" s="112"/>
      <c r="JQA24" s="112"/>
      <c r="JQB24" s="112"/>
      <c r="JQC24" s="112"/>
      <c r="JQD24" s="112"/>
      <c r="JQE24" s="112"/>
      <c r="JQF24" s="112"/>
      <c r="JQG24" s="112"/>
      <c r="JQH24" s="112"/>
      <c r="JQI24" s="112"/>
      <c r="JQJ24" s="112"/>
      <c r="JQK24" s="112"/>
      <c r="JQL24" s="112"/>
      <c r="JQM24" s="112"/>
      <c r="JQN24" s="112"/>
      <c r="JQO24" s="112"/>
      <c r="JQP24" s="112"/>
      <c r="JQQ24" s="112"/>
      <c r="JQR24" s="112"/>
      <c r="JQS24" s="112"/>
      <c r="JQT24" s="112"/>
      <c r="JQU24" s="112"/>
      <c r="JQV24" s="112"/>
      <c r="JQW24" s="112"/>
      <c r="JQX24" s="112"/>
      <c r="JQY24" s="112"/>
      <c r="JQZ24" s="112"/>
      <c r="JRA24" s="112"/>
      <c r="JRB24" s="112"/>
      <c r="JRC24" s="112"/>
      <c r="JRD24" s="112"/>
      <c r="JRE24" s="112"/>
      <c r="JRF24" s="112"/>
      <c r="JRG24" s="112"/>
      <c r="JRH24" s="112"/>
      <c r="JRI24" s="112"/>
      <c r="JRJ24" s="112"/>
      <c r="JRK24" s="112"/>
      <c r="JRL24" s="112"/>
      <c r="JRM24" s="112"/>
      <c r="JRN24" s="112"/>
      <c r="JRO24" s="112"/>
      <c r="JRP24" s="112"/>
      <c r="JRQ24" s="112"/>
      <c r="JRR24" s="112"/>
      <c r="JRS24" s="112"/>
      <c r="JRT24" s="112"/>
      <c r="JRU24" s="112"/>
      <c r="JRV24" s="112"/>
      <c r="JRW24" s="112"/>
      <c r="JRX24" s="112"/>
      <c r="JRY24" s="112"/>
      <c r="JRZ24" s="112"/>
      <c r="JSA24" s="112"/>
      <c r="JSB24" s="112"/>
      <c r="JSC24" s="112"/>
      <c r="JSD24" s="112"/>
      <c r="JSE24" s="112"/>
      <c r="JSF24" s="112"/>
      <c r="JSG24" s="112"/>
      <c r="JSH24" s="112"/>
      <c r="JSI24" s="112"/>
      <c r="JSJ24" s="112"/>
      <c r="JSK24" s="112"/>
      <c r="JSL24" s="112"/>
      <c r="JSM24" s="112"/>
      <c r="JSN24" s="112"/>
      <c r="JSO24" s="112"/>
      <c r="JSP24" s="112"/>
      <c r="JSQ24" s="112"/>
      <c r="JSR24" s="112"/>
      <c r="JSS24" s="112"/>
      <c r="JST24" s="112"/>
      <c r="JSU24" s="112"/>
      <c r="JSV24" s="112"/>
      <c r="JSW24" s="112"/>
      <c r="JSX24" s="112"/>
      <c r="JSY24" s="112"/>
      <c r="JSZ24" s="112"/>
      <c r="JTA24" s="112"/>
      <c r="JTB24" s="112"/>
      <c r="JTC24" s="112"/>
      <c r="JTD24" s="112"/>
      <c r="JTE24" s="112"/>
      <c r="JTF24" s="112"/>
      <c r="JTG24" s="112"/>
      <c r="JTH24" s="112"/>
      <c r="JTI24" s="112"/>
      <c r="JTJ24" s="112"/>
      <c r="JTK24" s="112"/>
      <c r="JTL24" s="112"/>
      <c r="JTM24" s="112"/>
      <c r="JTN24" s="112"/>
      <c r="JTO24" s="112"/>
      <c r="JTP24" s="112"/>
      <c r="JTQ24" s="112"/>
      <c r="JTR24" s="112"/>
      <c r="JTS24" s="112"/>
      <c r="JTT24" s="112"/>
      <c r="JTU24" s="112"/>
      <c r="JTV24" s="112"/>
      <c r="JTW24" s="112"/>
      <c r="JTX24" s="112"/>
      <c r="JTY24" s="112"/>
      <c r="JTZ24" s="112"/>
      <c r="JUA24" s="112"/>
      <c r="JUB24" s="112"/>
      <c r="JUC24" s="112"/>
      <c r="JUD24" s="112"/>
      <c r="JUE24" s="112"/>
      <c r="JUF24" s="112"/>
      <c r="JUG24" s="112"/>
      <c r="JUH24" s="112"/>
      <c r="JUI24" s="112"/>
      <c r="JUJ24" s="112"/>
      <c r="JUK24" s="112"/>
      <c r="JUL24" s="112"/>
      <c r="JUM24" s="112"/>
      <c r="JUN24" s="112"/>
      <c r="JUO24" s="112"/>
      <c r="JUP24" s="112"/>
      <c r="JUQ24" s="112"/>
      <c r="JUR24" s="112"/>
      <c r="JUS24" s="112"/>
      <c r="JUT24" s="112"/>
      <c r="JUU24" s="112"/>
      <c r="JUV24" s="112"/>
      <c r="JUW24" s="112"/>
      <c r="JUX24" s="112"/>
      <c r="JUY24" s="112"/>
      <c r="JUZ24" s="112"/>
      <c r="JVA24" s="112"/>
      <c r="JVB24" s="112"/>
      <c r="JVC24" s="112"/>
      <c r="JVD24" s="112"/>
      <c r="JVE24" s="112"/>
      <c r="JVF24" s="112"/>
      <c r="JVG24" s="112"/>
      <c r="JVH24" s="112"/>
      <c r="JVI24" s="112"/>
      <c r="JVJ24" s="112"/>
      <c r="JVK24" s="112"/>
      <c r="JVL24" s="112"/>
      <c r="JVM24" s="112"/>
      <c r="JVN24" s="112"/>
      <c r="JVO24" s="112"/>
      <c r="JVP24" s="112"/>
      <c r="JVQ24" s="112"/>
      <c r="JVR24" s="112"/>
      <c r="JVS24" s="112"/>
      <c r="JVT24" s="112"/>
      <c r="JVU24" s="112"/>
      <c r="JVV24" s="112"/>
      <c r="JVW24" s="112"/>
      <c r="JVX24" s="112"/>
      <c r="JVY24" s="112"/>
      <c r="JVZ24" s="112"/>
      <c r="JWA24" s="112"/>
      <c r="JWB24" s="112"/>
      <c r="JWC24" s="112"/>
      <c r="JWD24" s="112"/>
      <c r="JWE24" s="112"/>
      <c r="JWF24" s="112"/>
      <c r="JWG24" s="112"/>
      <c r="JWH24" s="112"/>
      <c r="JWI24" s="112"/>
      <c r="JWJ24" s="112"/>
      <c r="JWK24" s="112"/>
      <c r="JWL24" s="112"/>
      <c r="JWM24" s="112"/>
      <c r="JWN24" s="112"/>
      <c r="JWO24" s="112"/>
      <c r="JWP24" s="112"/>
      <c r="JWQ24" s="112"/>
      <c r="JWR24" s="112"/>
      <c r="JWS24" s="112"/>
      <c r="JWT24" s="112"/>
      <c r="JWU24" s="112"/>
      <c r="JWV24" s="112"/>
      <c r="JWW24" s="112"/>
      <c r="JWX24" s="112"/>
      <c r="JWY24" s="112"/>
      <c r="JWZ24" s="112"/>
      <c r="JXA24" s="112"/>
      <c r="JXB24" s="112"/>
      <c r="JXC24" s="112"/>
      <c r="JXD24" s="112"/>
      <c r="JXE24" s="112"/>
      <c r="JXF24" s="112"/>
      <c r="JXG24" s="112"/>
      <c r="JXH24" s="112"/>
      <c r="JXI24" s="112"/>
      <c r="JXJ24" s="112"/>
      <c r="JXK24" s="112"/>
      <c r="JXL24" s="112"/>
      <c r="JXM24" s="112"/>
      <c r="JXN24" s="112"/>
      <c r="JXO24" s="112"/>
      <c r="JXP24" s="112"/>
      <c r="JXQ24" s="112"/>
      <c r="JXR24" s="112"/>
      <c r="JXS24" s="112"/>
      <c r="JXT24" s="112"/>
      <c r="JXU24" s="112"/>
      <c r="JXV24" s="112"/>
      <c r="JXW24" s="112"/>
      <c r="JXX24" s="112"/>
      <c r="JXY24" s="112"/>
      <c r="JXZ24" s="112"/>
      <c r="JYA24" s="112"/>
      <c r="JYB24" s="112"/>
      <c r="JYC24" s="112"/>
      <c r="JYD24" s="112"/>
      <c r="JYE24" s="112"/>
      <c r="JYF24" s="112"/>
      <c r="JYG24" s="112"/>
      <c r="JYH24" s="112"/>
      <c r="JYI24" s="112"/>
      <c r="JYJ24" s="112"/>
      <c r="JYK24" s="112"/>
      <c r="JYL24" s="112"/>
      <c r="JYM24" s="112"/>
      <c r="JYN24" s="112"/>
      <c r="JYO24" s="112"/>
      <c r="JYP24" s="112"/>
      <c r="JYQ24" s="112"/>
      <c r="JYR24" s="112"/>
      <c r="JYS24" s="112"/>
      <c r="JYT24" s="112"/>
      <c r="JYU24" s="112"/>
      <c r="JYV24" s="112"/>
      <c r="JYW24" s="112"/>
      <c r="JYX24" s="112"/>
      <c r="JYY24" s="112"/>
      <c r="JYZ24" s="112"/>
      <c r="JZA24" s="112"/>
      <c r="JZB24" s="112"/>
      <c r="JZC24" s="112"/>
      <c r="JZD24" s="112"/>
      <c r="JZE24" s="112"/>
      <c r="JZF24" s="112"/>
      <c r="JZG24" s="112"/>
      <c r="JZH24" s="112"/>
      <c r="JZI24" s="112"/>
      <c r="JZJ24" s="112"/>
      <c r="JZK24" s="112"/>
      <c r="JZL24" s="112"/>
      <c r="JZM24" s="112"/>
      <c r="JZN24" s="112"/>
      <c r="JZO24" s="112"/>
      <c r="JZP24" s="112"/>
      <c r="JZQ24" s="112"/>
      <c r="JZR24" s="112"/>
      <c r="JZS24" s="112"/>
      <c r="JZT24" s="112"/>
      <c r="JZU24" s="112"/>
      <c r="JZV24" s="112"/>
      <c r="JZW24" s="112"/>
      <c r="JZX24" s="112"/>
      <c r="JZY24" s="112"/>
      <c r="JZZ24" s="112"/>
      <c r="KAA24" s="112"/>
      <c r="KAB24" s="112"/>
      <c r="KAC24" s="112"/>
      <c r="KAD24" s="112"/>
      <c r="KAE24" s="112"/>
      <c r="KAF24" s="112"/>
      <c r="KAG24" s="112"/>
      <c r="KAH24" s="112"/>
      <c r="KAI24" s="112"/>
      <c r="KAJ24" s="112"/>
      <c r="KAK24" s="112"/>
      <c r="KAL24" s="112"/>
      <c r="KAM24" s="112"/>
      <c r="KAN24" s="112"/>
      <c r="KAO24" s="112"/>
      <c r="KAP24" s="112"/>
      <c r="KAQ24" s="112"/>
      <c r="KAR24" s="112"/>
      <c r="KAS24" s="112"/>
      <c r="KAT24" s="112"/>
      <c r="KAU24" s="112"/>
      <c r="KAV24" s="112"/>
      <c r="KAW24" s="112"/>
      <c r="KAX24" s="112"/>
      <c r="KAY24" s="112"/>
      <c r="KAZ24" s="112"/>
      <c r="KBA24" s="112"/>
      <c r="KBB24" s="112"/>
      <c r="KBC24" s="112"/>
      <c r="KBD24" s="112"/>
      <c r="KBE24" s="112"/>
      <c r="KBF24" s="112"/>
      <c r="KBG24" s="112"/>
      <c r="KBH24" s="112"/>
      <c r="KBI24" s="112"/>
      <c r="KBJ24" s="112"/>
      <c r="KBK24" s="112"/>
      <c r="KBL24" s="112"/>
      <c r="KBM24" s="112"/>
      <c r="KBN24" s="112"/>
      <c r="KBO24" s="112"/>
      <c r="KBP24" s="112"/>
      <c r="KBQ24" s="112"/>
      <c r="KBR24" s="112"/>
      <c r="KBS24" s="112"/>
      <c r="KBT24" s="112"/>
      <c r="KBU24" s="112"/>
      <c r="KBV24" s="112"/>
      <c r="KBW24" s="112"/>
      <c r="KBX24" s="112"/>
      <c r="KBY24" s="112"/>
      <c r="KBZ24" s="112"/>
      <c r="KCA24" s="112"/>
      <c r="KCB24" s="112"/>
      <c r="KCC24" s="112"/>
      <c r="KCD24" s="112"/>
      <c r="KCE24" s="112"/>
      <c r="KCF24" s="112"/>
      <c r="KCG24" s="112"/>
      <c r="KCH24" s="112"/>
      <c r="KCI24" s="112"/>
      <c r="KCJ24" s="112"/>
      <c r="KCK24" s="112"/>
      <c r="KCL24" s="112"/>
      <c r="KCM24" s="112"/>
      <c r="KCN24" s="112"/>
      <c r="KCO24" s="112"/>
      <c r="KCP24" s="112"/>
      <c r="KCQ24" s="112"/>
      <c r="KCR24" s="112"/>
      <c r="KCS24" s="112"/>
      <c r="KCT24" s="112"/>
      <c r="KCU24" s="112"/>
      <c r="KCV24" s="112"/>
      <c r="KCW24" s="112"/>
      <c r="KCX24" s="112"/>
      <c r="KCY24" s="112"/>
      <c r="KCZ24" s="112"/>
      <c r="KDA24" s="112"/>
      <c r="KDB24" s="112"/>
      <c r="KDC24" s="112"/>
      <c r="KDD24" s="112"/>
      <c r="KDE24" s="112"/>
      <c r="KDF24" s="112"/>
      <c r="KDG24" s="112"/>
      <c r="KDH24" s="112"/>
      <c r="KDI24" s="112"/>
      <c r="KDJ24" s="112"/>
      <c r="KDK24" s="112"/>
      <c r="KDL24" s="112"/>
      <c r="KDM24" s="112"/>
      <c r="KDN24" s="112"/>
      <c r="KDO24" s="112"/>
      <c r="KDP24" s="112"/>
      <c r="KDQ24" s="112"/>
      <c r="KDR24" s="112"/>
      <c r="KDS24" s="112"/>
      <c r="KDT24" s="112"/>
      <c r="KDU24" s="112"/>
      <c r="KDV24" s="112"/>
      <c r="KDW24" s="112"/>
      <c r="KDX24" s="112"/>
      <c r="KDY24" s="112"/>
      <c r="KDZ24" s="112"/>
      <c r="KEA24" s="112"/>
      <c r="KEB24" s="112"/>
      <c r="KEC24" s="112"/>
      <c r="KED24" s="112"/>
      <c r="KEE24" s="112"/>
      <c r="KEF24" s="112"/>
      <c r="KEG24" s="112"/>
      <c r="KEH24" s="112"/>
      <c r="KEI24" s="112"/>
      <c r="KEJ24" s="112"/>
      <c r="KEK24" s="112"/>
      <c r="KEL24" s="112"/>
      <c r="KEM24" s="112"/>
      <c r="KEN24" s="112"/>
      <c r="KEO24" s="112"/>
      <c r="KEP24" s="112"/>
      <c r="KEQ24" s="112"/>
      <c r="KER24" s="112"/>
      <c r="KES24" s="112"/>
      <c r="KET24" s="112"/>
      <c r="KEU24" s="112"/>
      <c r="KEV24" s="112"/>
      <c r="KEW24" s="112"/>
      <c r="KEX24" s="112"/>
      <c r="KEY24" s="112"/>
      <c r="KEZ24" s="112"/>
      <c r="KFA24" s="112"/>
      <c r="KFB24" s="112"/>
      <c r="KFC24" s="112"/>
      <c r="KFD24" s="112"/>
      <c r="KFE24" s="112"/>
      <c r="KFF24" s="112"/>
      <c r="KFG24" s="112"/>
      <c r="KFH24" s="112"/>
      <c r="KFI24" s="112"/>
      <c r="KFJ24" s="112"/>
      <c r="KFK24" s="112"/>
      <c r="KFL24" s="112"/>
      <c r="KFM24" s="112"/>
      <c r="KFN24" s="112"/>
      <c r="KFO24" s="112"/>
      <c r="KFP24" s="112"/>
      <c r="KFQ24" s="112"/>
      <c r="KFR24" s="112"/>
      <c r="KFS24" s="112"/>
      <c r="KFT24" s="112"/>
      <c r="KFU24" s="112"/>
      <c r="KFV24" s="112"/>
      <c r="KFW24" s="112"/>
      <c r="KFX24" s="112"/>
      <c r="KFY24" s="112"/>
      <c r="KFZ24" s="112"/>
      <c r="KGA24" s="112"/>
      <c r="KGB24" s="112"/>
      <c r="KGC24" s="112"/>
      <c r="KGD24" s="112"/>
      <c r="KGE24" s="112"/>
      <c r="KGF24" s="112"/>
      <c r="KGG24" s="112"/>
      <c r="KGH24" s="112"/>
      <c r="KGI24" s="112"/>
      <c r="KGJ24" s="112"/>
      <c r="KGK24" s="112"/>
      <c r="KGL24" s="112"/>
      <c r="KGM24" s="112"/>
      <c r="KGN24" s="112"/>
      <c r="KGO24" s="112"/>
      <c r="KGP24" s="112"/>
      <c r="KGQ24" s="112"/>
      <c r="KGR24" s="112"/>
      <c r="KGS24" s="112"/>
      <c r="KGT24" s="112"/>
      <c r="KGU24" s="112"/>
      <c r="KGV24" s="112"/>
      <c r="KGW24" s="112"/>
      <c r="KGX24" s="112"/>
      <c r="KGY24" s="112"/>
      <c r="KGZ24" s="112"/>
      <c r="KHA24" s="112"/>
      <c r="KHB24" s="112"/>
      <c r="KHC24" s="112"/>
      <c r="KHD24" s="112"/>
      <c r="KHE24" s="112"/>
      <c r="KHF24" s="112"/>
      <c r="KHG24" s="112"/>
      <c r="KHH24" s="112"/>
      <c r="KHI24" s="112"/>
      <c r="KHJ24" s="112"/>
      <c r="KHK24" s="112"/>
      <c r="KHL24" s="112"/>
      <c r="KHM24" s="112"/>
      <c r="KHN24" s="112"/>
      <c r="KHO24" s="112"/>
      <c r="KHP24" s="112"/>
      <c r="KHQ24" s="112"/>
      <c r="KHR24" s="112"/>
      <c r="KHS24" s="112"/>
      <c r="KHT24" s="112"/>
      <c r="KHU24" s="112"/>
      <c r="KHV24" s="112"/>
      <c r="KHW24" s="112"/>
      <c r="KHX24" s="112"/>
      <c r="KHY24" s="112"/>
      <c r="KHZ24" s="112"/>
      <c r="KIA24" s="112"/>
      <c r="KIB24" s="112"/>
      <c r="KIC24" s="112"/>
      <c r="KID24" s="112"/>
      <c r="KIE24" s="112"/>
      <c r="KIF24" s="112"/>
      <c r="KIG24" s="112"/>
      <c r="KIH24" s="112"/>
      <c r="KII24" s="112"/>
      <c r="KIJ24" s="112"/>
      <c r="KIK24" s="112"/>
      <c r="KIL24" s="112"/>
      <c r="KIM24" s="112"/>
      <c r="KIN24" s="112"/>
      <c r="KIO24" s="112"/>
      <c r="KIP24" s="112"/>
      <c r="KIQ24" s="112"/>
      <c r="KIR24" s="112"/>
      <c r="KIS24" s="112"/>
      <c r="KIT24" s="112"/>
      <c r="KIU24" s="112"/>
      <c r="KIV24" s="112"/>
      <c r="KIW24" s="112"/>
      <c r="KIX24" s="112"/>
      <c r="KIY24" s="112"/>
      <c r="KIZ24" s="112"/>
      <c r="KJA24" s="112"/>
      <c r="KJB24" s="112"/>
      <c r="KJC24" s="112"/>
      <c r="KJD24" s="112"/>
      <c r="KJE24" s="112"/>
      <c r="KJF24" s="112"/>
      <c r="KJG24" s="112"/>
      <c r="KJH24" s="112"/>
      <c r="KJI24" s="112"/>
      <c r="KJJ24" s="112"/>
      <c r="KJK24" s="112"/>
      <c r="KJL24" s="112"/>
      <c r="KJM24" s="112"/>
      <c r="KJN24" s="112"/>
      <c r="KJO24" s="112"/>
      <c r="KJP24" s="112"/>
      <c r="KJQ24" s="112"/>
      <c r="KJR24" s="112"/>
      <c r="KJS24" s="112"/>
      <c r="KJT24" s="112"/>
      <c r="KJU24" s="112"/>
      <c r="KJV24" s="112"/>
      <c r="KJW24" s="112"/>
      <c r="KJX24" s="112"/>
      <c r="KJY24" s="112"/>
      <c r="KJZ24" s="112"/>
      <c r="KKA24" s="112"/>
      <c r="KKB24" s="112"/>
      <c r="KKC24" s="112"/>
      <c r="KKD24" s="112"/>
      <c r="KKE24" s="112"/>
      <c r="KKF24" s="112"/>
      <c r="KKG24" s="112"/>
      <c r="KKH24" s="112"/>
      <c r="KKI24" s="112"/>
      <c r="KKJ24" s="112"/>
      <c r="KKK24" s="112"/>
      <c r="KKL24" s="112"/>
      <c r="KKM24" s="112"/>
      <c r="KKN24" s="112"/>
      <c r="KKO24" s="112"/>
      <c r="KKP24" s="112"/>
      <c r="KKQ24" s="112"/>
      <c r="KKR24" s="112"/>
      <c r="KKS24" s="112"/>
      <c r="KKT24" s="112"/>
      <c r="KKU24" s="112"/>
      <c r="KKV24" s="112"/>
      <c r="KKW24" s="112"/>
      <c r="KKX24" s="112"/>
      <c r="KKY24" s="112"/>
      <c r="KKZ24" s="112"/>
      <c r="KLA24" s="112"/>
      <c r="KLB24" s="112"/>
      <c r="KLC24" s="112"/>
      <c r="KLD24" s="112"/>
      <c r="KLE24" s="112"/>
      <c r="KLF24" s="112"/>
      <c r="KLG24" s="112"/>
      <c r="KLH24" s="112"/>
      <c r="KLI24" s="112"/>
      <c r="KLJ24" s="112"/>
      <c r="KLK24" s="112"/>
      <c r="KLL24" s="112"/>
      <c r="KLM24" s="112"/>
      <c r="KLN24" s="112"/>
      <c r="KLO24" s="112"/>
      <c r="KLP24" s="112"/>
      <c r="KLQ24" s="112"/>
      <c r="KLR24" s="112"/>
      <c r="KLS24" s="112"/>
      <c r="KLT24" s="112"/>
      <c r="KLU24" s="112"/>
      <c r="KLV24" s="112"/>
      <c r="KLW24" s="112"/>
      <c r="KLX24" s="112"/>
      <c r="KLY24" s="112"/>
      <c r="KLZ24" s="112"/>
      <c r="KMA24" s="112"/>
      <c r="KMB24" s="112"/>
      <c r="KMC24" s="112"/>
      <c r="KMD24" s="112"/>
      <c r="KME24" s="112"/>
      <c r="KMF24" s="112"/>
      <c r="KMG24" s="112"/>
      <c r="KMH24" s="112"/>
      <c r="KMI24" s="112"/>
      <c r="KMJ24" s="112"/>
      <c r="KMK24" s="112"/>
      <c r="KML24" s="112"/>
      <c r="KMM24" s="112"/>
      <c r="KMN24" s="112"/>
      <c r="KMO24" s="112"/>
      <c r="KMP24" s="112"/>
      <c r="KMQ24" s="112"/>
      <c r="KMR24" s="112"/>
      <c r="KMS24" s="112"/>
      <c r="KMT24" s="112"/>
      <c r="KMU24" s="112"/>
      <c r="KMV24" s="112"/>
      <c r="KMW24" s="112"/>
      <c r="KMX24" s="112"/>
      <c r="KMY24" s="112"/>
      <c r="KMZ24" s="112"/>
      <c r="KNA24" s="112"/>
      <c r="KNB24" s="112"/>
      <c r="KNC24" s="112"/>
      <c r="KND24" s="112"/>
      <c r="KNE24" s="112"/>
      <c r="KNF24" s="112"/>
      <c r="KNG24" s="112"/>
      <c r="KNH24" s="112"/>
      <c r="KNI24" s="112"/>
      <c r="KNJ24" s="112"/>
      <c r="KNK24" s="112"/>
      <c r="KNL24" s="112"/>
      <c r="KNM24" s="112"/>
      <c r="KNN24" s="112"/>
      <c r="KNO24" s="112"/>
      <c r="KNP24" s="112"/>
      <c r="KNQ24" s="112"/>
      <c r="KNR24" s="112"/>
      <c r="KNS24" s="112"/>
      <c r="KNT24" s="112"/>
      <c r="KNU24" s="112"/>
      <c r="KNV24" s="112"/>
      <c r="KNW24" s="112"/>
      <c r="KNX24" s="112"/>
      <c r="KNY24" s="112"/>
      <c r="KNZ24" s="112"/>
      <c r="KOA24" s="112"/>
      <c r="KOB24" s="112"/>
      <c r="KOC24" s="112"/>
      <c r="KOD24" s="112"/>
      <c r="KOE24" s="112"/>
      <c r="KOF24" s="112"/>
      <c r="KOG24" s="112"/>
      <c r="KOH24" s="112"/>
      <c r="KOI24" s="112"/>
      <c r="KOJ24" s="112"/>
      <c r="KOK24" s="112"/>
      <c r="KOL24" s="112"/>
      <c r="KOM24" s="112"/>
      <c r="KON24" s="112"/>
      <c r="KOO24" s="112"/>
      <c r="KOP24" s="112"/>
      <c r="KOQ24" s="112"/>
      <c r="KOR24" s="112"/>
      <c r="KOS24" s="112"/>
      <c r="KOT24" s="112"/>
      <c r="KOU24" s="112"/>
      <c r="KOV24" s="112"/>
      <c r="KOW24" s="112"/>
      <c r="KOX24" s="112"/>
      <c r="KOY24" s="112"/>
      <c r="KOZ24" s="112"/>
      <c r="KPA24" s="112"/>
      <c r="KPB24" s="112"/>
      <c r="KPC24" s="112"/>
      <c r="KPD24" s="112"/>
      <c r="KPE24" s="112"/>
      <c r="KPF24" s="112"/>
      <c r="KPG24" s="112"/>
      <c r="KPH24" s="112"/>
      <c r="KPI24" s="112"/>
      <c r="KPJ24" s="112"/>
      <c r="KPK24" s="112"/>
      <c r="KPL24" s="112"/>
      <c r="KPM24" s="112"/>
      <c r="KPN24" s="112"/>
      <c r="KPO24" s="112"/>
      <c r="KPP24" s="112"/>
      <c r="KPQ24" s="112"/>
      <c r="KPR24" s="112"/>
      <c r="KPS24" s="112"/>
      <c r="KPT24" s="112"/>
      <c r="KPU24" s="112"/>
      <c r="KPV24" s="112"/>
      <c r="KPW24" s="112"/>
      <c r="KPX24" s="112"/>
      <c r="KPY24" s="112"/>
      <c r="KPZ24" s="112"/>
      <c r="KQA24" s="112"/>
      <c r="KQB24" s="112"/>
      <c r="KQC24" s="112"/>
      <c r="KQD24" s="112"/>
      <c r="KQE24" s="112"/>
      <c r="KQF24" s="112"/>
      <c r="KQG24" s="112"/>
      <c r="KQH24" s="112"/>
      <c r="KQI24" s="112"/>
      <c r="KQJ24" s="112"/>
      <c r="KQK24" s="112"/>
      <c r="KQL24" s="112"/>
      <c r="KQM24" s="112"/>
      <c r="KQN24" s="112"/>
      <c r="KQO24" s="112"/>
      <c r="KQP24" s="112"/>
      <c r="KQQ24" s="112"/>
      <c r="KQR24" s="112"/>
      <c r="KQS24" s="112"/>
      <c r="KQT24" s="112"/>
      <c r="KQU24" s="112"/>
      <c r="KQV24" s="112"/>
      <c r="KQW24" s="112"/>
      <c r="KQX24" s="112"/>
      <c r="KQY24" s="112"/>
      <c r="KQZ24" s="112"/>
      <c r="KRA24" s="112"/>
      <c r="KRB24" s="112"/>
      <c r="KRC24" s="112"/>
      <c r="KRD24" s="112"/>
      <c r="KRE24" s="112"/>
      <c r="KRF24" s="112"/>
      <c r="KRG24" s="112"/>
      <c r="KRH24" s="112"/>
      <c r="KRI24" s="112"/>
      <c r="KRJ24" s="112"/>
      <c r="KRK24" s="112"/>
      <c r="KRL24" s="112"/>
      <c r="KRM24" s="112"/>
      <c r="KRN24" s="112"/>
      <c r="KRO24" s="112"/>
      <c r="KRP24" s="112"/>
      <c r="KRQ24" s="112"/>
      <c r="KRR24" s="112"/>
      <c r="KRS24" s="112"/>
      <c r="KRT24" s="112"/>
      <c r="KRU24" s="112"/>
      <c r="KRV24" s="112"/>
      <c r="KRW24" s="112"/>
      <c r="KRX24" s="112"/>
      <c r="KRY24" s="112"/>
      <c r="KRZ24" s="112"/>
      <c r="KSA24" s="112"/>
      <c r="KSB24" s="112"/>
      <c r="KSC24" s="112"/>
      <c r="KSD24" s="112"/>
      <c r="KSE24" s="112"/>
      <c r="KSF24" s="112"/>
      <c r="KSG24" s="112"/>
      <c r="KSH24" s="112"/>
      <c r="KSI24" s="112"/>
      <c r="KSJ24" s="112"/>
      <c r="KSK24" s="112"/>
      <c r="KSL24" s="112"/>
      <c r="KSM24" s="112"/>
      <c r="KSN24" s="112"/>
      <c r="KSO24" s="112"/>
      <c r="KSP24" s="112"/>
      <c r="KSQ24" s="112"/>
      <c r="KSR24" s="112"/>
      <c r="KSS24" s="112"/>
      <c r="KST24" s="112"/>
      <c r="KSU24" s="112"/>
      <c r="KSV24" s="112"/>
      <c r="KSW24" s="112"/>
      <c r="KSX24" s="112"/>
      <c r="KSY24" s="112"/>
      <c r="KSZ24" s="112"/>
      <c r="KTA24" s="112"/>
      <c r="KTB24" s="112"/>
      <c r="KTC24" s="112"/>
      <c r="KTD24" s="112"/>
      <c r="KTE24" s="112"/>
      <c r="KTF24" s="112"/>
      <c r="KTG24" s="112"/>
      <c r="KTH24" s="112"/>
      <c r="KTI24" s="112"/>
      <c r="KTJ24" s="112"/>
      <c r="KTK24" s="112"/>
      <c r="KTL24" s="112"/>
      <c r="KTM24" s="112"/>
      <c r="KTN24" s="112"/>
      <c r="KTO24" s="112"/>
      <c r="KTP24" s="112"/>
      <c r="KTQ24" s="112"/>
      <c r="KTR24" s="112"/>
      <c r="KTS24" s="112"/>
      <c r="KTT24" s="112"/>
      <c r="KTU24" s="112"/>
      <c r="KTV24" s="112"/>
      <c r="KTW24" s="112"/>
      <c r="KTX24" s="112"/>
      <c r="KTY24" s="112"/>
      <c r="KTZ24" s="112"/>
      <c r="KUA24" s="112"/>
      <c r="KUB24" s="112"/>
      <c r="KUC24" s="112"/>
      <c r="KUD24" s="112"/>
      <c r="KUE24" s="112"/>
      <c r="KUF24" s="112"/>
      <c r="KUG24" s="112"/>
      <c r="KUH24" s="112"/>
      <c r="KUI24" s="112"/>
      <c r="KUJ24" s="112"/>
      <c r="KUK24" s="112"/>
      <c r="KUL24" s="112"/>
      <c r="KUM24" s="112"/>
      <c r="KUN24" s="112"/>
      <c r="KUO24" s="112"/>
      <c r="KUP24" s="112"/>
      <c r="KUQ24" s="112"/>
      <c r="KUR24" s="112"/>
      <c r="KUS24" s="112"/>
      <c r="KUT24" s="112"/>
      <c r="KUU24" s="112"/>
      <c r="KUV24" s="112"/>
      <c r="KUW24" s="112"/>
      <c r="KUX24" s="112"/>
      <c r="KUY24" s="112"/>
      <c r="KUZ24" s="112"/>
      <c r="KVA24" s="112"/>
      <c r="KVB24" s="112"/>
      <c r="KVC24" s="112"/>
      <c r="KVD24" s="112"/>
      <c r="KVE24" s="112"/>
      <c r="KVF24" s="112"/>
      <c r="KVG24" s="112"/>
      <c r="KVH24" s="112"/>
      <c r="KVI24" s="112"/>
      <c r="KVJ24" s="112"/>
      <c r="KVK24" s="112"/>
      <c r="KVL24" s="112"/>
      <c r="KVM24" s="112"/>
      <c r="KVN24" s="112"/>
      <c r="KVO24" s="112"/>
      <c r="KVP24" s="112"/>
      <c r="KVQ24" s="112"/>
      <c r="KVR24" s="112"/>
      <c r="KVS24" s="112"/>
      <c r="KVT24" s="112"/>
      <c r="KVU24" s="112"/>
      <c r="KVV24" s="112"/>
      <c r="KVW24" s="112"/>
      <c r="KVX24" s="112"/>
      <c r="KVY24" s="112"/>
      <c r="KVZ24" s="112"/>
      <c r="KWA24" s="112"/>
      <c r="KWB24" s="112"/>
      <c r="KWC24" s="112"/>
      <c r="KWD24" s="112"/>
      <c r="KWE24" s="112"/>
      <c r="KWF24" s="112"/>
      <c r="KWG24" s="112"/>
      <c r="KWH24" s="112"/>
      <c r="KWI24" s="112"/>
      <c r="KWJ24" s="112"/>
      <c r="KWK24" s="112"/>
      <c r="KWL24" s="112"/>
      <c r="KWM24" s="112"/>
      <c r="KWN24" s="112"/>
      <c r="KWO24" s="112"/>
      <c r="KWP24" s="112"/>
      <c r="KWQ24" s="112"/>
      <c r="KWR24" s="112"/>
      <c r="KWS24" s="112"/>
      <c r="KWT24" s="112"/>
      <c r="KWU24" s="112"/>
      <c r="KWV24" s="112"/>
      <c r="KWW24" s="112"/>
      <c r="KWX24" s="112"/>
      <c r="KWY24" s="112"/>
      <c r="KWZ24" s="112"/>
      <c r="KXA24" s="112"/>
      <c r="KXB24" s="112"/>
      <c r="KXC24" s="112"/>
      <c r="KXD24" s="112"/>
      <c r="KXE24" s="112"/>
      <c r="KXF24" s="112"/>
      <c r="KXG24" s="112"/>
      <c r="KXH24" s="112"/>
      <c r="KXI24" s="112"/>
      <c r="KXJ24" s="112"/>
      <c r="KXK24" s="112"/>
      <c r="KXL24" s="112"/>
      <c r="KXM24" s="112"/>
      <c r="KXN24" s="112"/>
      <c r="KXO24" s="112"/>
      <c r="KXP24" s="112"/>
      <c r="KXQ24" s="112"/>
      <c r="KXR24" s="112"/>
      <c r="KXS24" s="112"/>
      <c r="KXT24" s="112"/>
      <c r="KXU24" s="112"/>
      <c r="KXV24" s="112"/>
      <c r="KXW24" s="112"/>
      <c r="KXX24" s="112"/>
      <c r="KXY24" s="112"/>
      <c r="KXZ24" s="112"/>
      <c r="KYA24" s="112"/>
      <c r="KYB24" s="112"/>
      <c r="KYC24" s="112"/>
      <c r="KYD24" s="112"/>
      <c r="KYE24" s="112"/>
      <c r="KYF24" s="112"/>
      <c r="KYG24" s="112"/>
      <c r="KYH24" s="112"/>
      <c r="KYI24" s="112"/>
      <c r="KYJ24" s="112"/>
      <c r="KYK24" s="112"/>
      <c r="KYL24" s="112"/>
      <c r="KYM24" s="112"/>
      <c r="KYN24" s="112"/>
      <c r="KYO24" s="112"/>
      <c r="KYP24" s="112"/>
      <c r="KYQ24" s="112"/>
      <c r="KYR24" s="112"/>
      <c r="KYS24" s="112"/>
      <c r="KYT24" s="112"/>
      <c r="KYU24" s="112"/>
      <c r="KYV24" s="112"/>
      <c r="KYW24" s="112"/>
      <c r="KYX24" s="112"/>
      <c r="KYY24" s="112"/>
      <c r="KYZ24" s="112"/>
      <c r="KZA24" s="112"/>
      <c r="KZB24" s="112"/>
      <c r="KZC24" s="112"/>
      <c r="KZD24" s="112"/>
      <c r="KZE24" s="112"/>
      <c r="KZF24" s="112"/>
      <c r="KZG24" s="112"/>
      <c r="KZH24" s="112"/>
      <c r="KZI24" s="112"/>
      <c r="KZJ24" s="112"/>
      <c r="KZK24" s="112"/>
      <c r="KZL24" s="112"/>
      <c r="KZM24" s="112"/>
      <c r="KZN24" s="112"/>
      <c r="KZO24" s="112"/>
      <c r="KZP24" s="112"/>
      <c r="KZQ24" s="112"/>
      <c r="KZR24" s="112"/>
      <c r="KZS24" s="112"/>
      <c r="KZT24" s="112"/>
      <c r="KZU24" s="112"/>
      <c r="KZV24" s="112"/>
      <c r="KZW24" s="112"/>
      <c r="KZX24" s="112"/>
      <c r="KZY24" s="112"/>
      <c r="KZZ24" s="112"/>
      <c r="LAA24" s="112"/>
      <c r="LAB24" s="112"/>
      <c r="LAC24" s="112"/>
      <c r="LAD24" s="112"/>
      <c r="LAE24" s="112"/>
      <c r="LAF24" s="112"/>
      <c r="LAG24" s="112"/>
      <c r="LAH24" s="112"/>
      <c r="LAI24" s="112"/>
      <c r="LAJ24" s="112"/>
      <c r="LAK24" s="112"/>
      <c r="LAL24" s="112"/>
      <c r="LAM24" s="112"/>
      <c r="LAN24" s="112"/>
      <c r="LAO24" s="112"/>
      <c r="LAP24" s="112"/>
      <c r="LAQ24" s="112"/>
      <c r="LAR24" s="112"/>
      <c r="LAS24" s="112"/>
      <c r="LAT24" s="112"/>
      <c r="LAU24" s="112"/>
      <c r="LAV24" s="112"/>
      <c r="LAW24" s="112"/>
      <c r="LAX24" s="112"/>
      <c r="LAY24" s="112"/>
      <c r="LAZ24" s="112"/>
      <c r="LBA24" s="112"/>
      <c r="LBB24" s="112"/>
      <c r="LBC24" s="112"/>
      <c r="LBD24" s="112"/>
      <c r="LBE24" s="112"/>
      <c r="LBF24" s="112"/>
      <c r="LBG24" s="112"/>
      <c r="LBH24" s="112"/>
      <c r="LBI24" s="112"/>
      <c r="LBJ24" s="112"/>
      <c r="LBK24" s="112"/>
      <c r="LBL24" s="112"/>
      <c r="LBM24" s="112"/>
      <c r="LBN24" s="112"/>
      <c r="LBO24" s="112"/>
      <c r="LBP24" s="112"/>
      <c r="LBQ24" s="112"/>
      <c r="LBR24" s="112"/>
      <c r="LBS24" s="112"/>
      <c r="LBT24" s="112"/>
      <c r="LBU24" s="112"/>
      <c r="LBV24" s="112"/>
      <c r="LBW24" s="112"/>
      <c r="LBX24" s="112"/>
      <c r="LBY24" s="112"/>
      <c r="LBZ24" s="112"/>
      <c r="LCA24" s="112"/>
      <c r="LCB24" s="112"/>
      <c r="LCC24" s="112"/>
      <c r="LCD24" s="112"/>
      <c r="LCE24" s="112"/>
      <c r="LCF24" s="112"/>
      <c r="LCG24" s="112"/>
      <c r="LCH24" s="112"/>
      <c r="LCI24" s="112"/>
      <c r="LCJ24" s="112"/>
      <c r="LCK24" s="112"/>
      <c r="LCL24" s="112"/>
      <c r="LCM24" s="112"/>
      <c r="LCN24" s="112"/>
      <c r="LCO24" s="112"/>
      <c r="LCP24" s="112"/>
      <c r="LCQ24" s="112"/>
      <c r="LCR24" s="112"/>
      <c r="LCS24" s="112"/>
      <c r="LCT24" s="112"/>
      <c r="LCU24" s="112"/>
      <c r="LCV24" s="112"/>
      <c r="LCW24" s="112"/>
      <c r="LCX24" s="112"/>
      <c r="LCY24" s="112"/>
      <c r="LCZ24" s="112"/>
      <c r="LDA24" s="112"/>
      <c r="LDB24" s="112"/>
      <c r="LDC24" s="112"/>
      <c r="LDD24" s="112"/>
      <c r="LDE24" s="112"/>
      <c r="LDF24" s="112"/>
      <c r="LDG24" s="112"/>
      <c r="LDH24" s="112"/>
      <c r="LDI24" s="112"/>
      <c r="LDJ24" s="112"/>
      <c r="LDK24" s="112"/>
      <c r="LDL24" s="112"/>
      <c r="LDM24" s="112"/>
      <c r="LDN24" s="112"/>
      <c r="LDO24" s="112"/>
      <c r="LDP24" s="112"/>
      <c r="LDQ24" s="112"/>
      <c r="LDR24" s="112"/>
      <c r="LDS24" s="112"/>
      <c r="LDT24" s="112"/>
      <c r="LDU24" s="112"/>
      <c r="LDV24" s="112"/>
      <c r="LDW24" s="112"/>
      <c r="LDX24" s="112"/>
      <c r="LDY24" s="112"/>
      <c r="LDZ24" s="112"/>
      <c r="LEA24" s="112"/>
      <c r="LEB24" s="112"/>
      <c r="LEC24" s="112"/>
      <c r="LED24" s="112"/>
      <c r="LEE24" s="112"/>
      <c r="LEF24" s="112"/>
      <c r="LEG24" s="112"/>
      <c r="LEH24" s="112"/>
      <c r="LEI24" s="112"/>
      <c r="LEJ24" s="112"/>
      <c r="LEK24" s="112"/>
      <c r="LEL24" s="112"/>
      <c r="LEM24" s="112"/>
      <c r="LEN24" s="112"/>
      <c r="LEO24" s="112"/>
      <c r="LEP24" s="112"/>
      <c r="LEQ24" s="112"/>
      <c r="LER24" s="112"/>
      <c r="LES24" s="112"/>
      <c r="LET24" s="112"/>
      <c r="LEU24" s="112"/>
      <c r="LEV24" s="112"/>
      <c r="LEW24" s="112"/>
      <c r="LEX24" s="112"/>
      <c r="LEY24" s="112"/>
      <c r="LEZ24" s="112"/>
      <c r="LFA24" s="112"/>
      <c r="LFB24" s="112"/>
      <c r="LFC24" s="112"/>
      <c r="LFD24" s="112"/>
      <c r="LFE24" s="112"/>
      <c r="LFF24" s="112"/>
      <c r="LFG24" s="112"/>
      <c r="LFH24" s="112"/>
      <c r="LFI24" s="112"/>
      <c r="LFJ24" s="112"/>
      <c r="LFK24" s="112"/>
      <c r="LFL24" s="112"/>
      <c r="LFM24" s="112"/>
      <c r="LFN24" s="112"/>
      <c r="LFO24" s="112"/>
      <c r="LFP24" s="112"/>
      <c r="LFQ24" s="112"/>
      <c r="LFR24" s="112"/>
      <c r="LFS24" s="112"/>
      <c r="LFT24" s="112"/>
      <c r="LFU24" s="112"/>
      <c r="LFV24" s="112"/>
      <c r="LFW24" s="112"/>
      <c r="LFX24" s="112"/>
      <c r="LFY24" s="112"/>
      <c r="LFZ24" s="112"/>
      <c r="LGA24" s="112"/>
      <c r="LGB24" s="112"/>
      <c r="LGC24" s="112"/>
      <c r="LGD24" s="112"/>
      <c r="LGE24" s="112"/>
      <c r="LGF24" s="112"/>
      <c r="LGG24" s="112"/>
      <c r="LGH24" s="112"/>
      <c r="LGI24" s="112"/>
      <c r="LGJ24" s="112"/>
      <c r="LGK24" s="112"/>
      <c r="LGL24" s="112"/>
      <c r="LGM24" s="112"/>
      <c r="LGN24" s="112"/>
      <c r="LGO24" s="112"/>
      <c r="LGP24" s="112"/>
      <c r="LGQ24" s="112"/>
      <c r="LGR24" s="112"/>
      <c r="LGS24" s="112"/>
      <c r="LGT24" s="112"/>
      <c r="LGU24" s="112"/>
      <c r="LGV24" s="112"/>
      <c r="LGW24" s="112"/>
      <c r="LGX24" s="112"/>
      <c r="LGY24" s="112"/>
      <c r="LGZ24" s="112"/>
      <c r="LHA24" s="112"/>
      <c r="LHB24" s="112"/>
      <c r="LHC24" s="112"/>
      <c r="LHD24" s="112"/>
      <c r="LHE24" s="112"/>
      <c r="LHF24" s="112"/>
      <c r="LHG24" s="112"/>
      <c r="LHH24" s="112"/>
      <c r="LHI24" s="112"/>
      <c r="LHJ24" s="112"/>
      <c r="LHK24" s="112"/>
      <c r="LHL24" s="112"/>
      <c r="LHM24" s="112"/>
      <c r="LHN24" s="112"/>
      <c r="LHO24" s="112"/>
      <c r="LHP24" s="112"/>
      <c r="LHQ24" s="112"/>
      <c r="LHR24" s="112"/>
      <c r="LHS24" s="112"/>
      <c r="LHT24" s="112"/>
      <c r="LHU24" s="112"/>
      <c r="LHV24" s="112"/>
      <c r="LHW24" s="112"/>
      <c r="LHX24" s="112"/>
      <c r="LHY24" s="112"/>
      <c r="LHZ24" s="112"/>
      <c r="LIA24" s="112"/>
      <c r="LIB24" s="112"/>
      <c r="LIC24" s="112"/>
      <c r="LID24" s="112"/>
      <c r="LIE24" s="112"/>
      <c r="LIF24" s="112"/>
      <c r="LIG24" s="112"/>
      <c r="LIH24" s="112"/>
      <c r="LII24" s="112"/>
      <c r="LIJ24" s="112"/>
      <c r="LIK24" s="112"/>
      <c r="LIL24" s="112"/>
      <c r="LIM24" s="112"/>
      <c r="LIN24" s="112"/>
      <c r="LIO24" s="112"/>
      <c r="LIP24" s="112"/>
      <c r="LIQ24" s="112"/>
      <c r="LIR24" s="112"/>
      <c r="LIS24" s="112"/>
      <c r="LIT24" s="112"/>
      <c r="LIU24" s="112"/>
      <c r="LIV24" s="112"/>
      <c r="LIW24" s="112"/>
      <c r="LIX24" s="112"/>
      <c r="LIY24" s="112"/>
      <c r="LIZ24" s="112"/>
      <c r="LJA24" s="112"/>
      <c r="LJB24" s="112"/>
      <c r="LJC24" s="112"/>
      <c r="LJD24" s="112"/>
      <c r="LJE24" s="112"/>
      <c r="LJF24" s="112"/>
      <c r="LJG24" s="112"/>
      <c r="LJH24" s="112"/>
      <c r="LJI24" s="112"/>
      <c r="LJJ24" s="112"/>
      <c r="LJK24" s="112"/>
      <c r="LJL24" s="112"/>
      <c r="LJM24" s="112"/>
      <c r="LJN24" s="112"/>
      <c r="LJO24" s="112"/>
      <c r="LJP24" s="112"/>
      <c r="LJQ24" s="112"/>
      <c r="LJR24" s="112"/>
      <c r="LJS24" s="112"/>
      <c r="LJT24" s="112"/>
      <c r="LJU24" s="112"/>
      <c r="LJV24" s="112"/>
      <c r="LJW24" s="112"/>
      <c r="LJX24" s="112"/>
      <c r="LJY24" s="112"/>
      <c r="LJZ24" s="112"/>
      <c r="LKA24" s="112"/>
      <c r="LKB24" s="112"/>
      <c r="LKC24" s="112"/>
      <c r="LKD24" s="112"/>
      <c r="LKE24" s="112"/>
      <c r="LKF24" s="112"/>
      <c r="LKG24" s="112"/>
      <c r="LKH24" s="112"/>
      <c r="LKI24" s="112"/>
      <c r="LKJ24" s="112"/>
      <c r="LKK24" s="112"/>
      <c r="LKL24" s="112"/>
      <c r="LKM24" s="112"/>
      <c r="LKN24" s="112"/>
      <c r="LKO24" s="112"/>
      <c r="LKP24" s="112"/>
      <c r="LKQ24" s="112"/>
      <c r="LKR24" s="112"/>
      <c r="LKS24" s="112"/>
      <c r="LKT24" s="112"/>
      <c r="LKU24" s="112"/>
      <c r="LKV24" s="112"/>
      <c r="LKW24" s="112"/>
      <c r="LKX24" s="112"/>
      <c r="LKY24" s="112"/>
      <c r="LKZ24" s="112"/>
      <c r="LLA24" s="112"/>
      <c r="LLB24" s="112"/>
      <c r="LLC24" s="112"/>
      <c r="LLD24" s="112"/>
      <c r="LLE24" s="112"/>
      <c r="LLF24" s="112"/>
      <c r="LLG24" s="112"/>
      <c r="LLH24" s="112"/>
      <c r="LLI24" s="112"/>
      <c r="LLJ24" s="112"/>
      <c r="LLK24" s="112"/>
      <c r="LLL24" s="112"/>
      <c r="LLM24" s="112"/>
      <c r="LLN24" s="112"/>
      <c r="LLO24" s="112"/>
      <c r="LLP24" s="112"/>
      <c r="LLQ24" s="112"/>
      <c r="LLR24" s="112"/>
      <c r="LLS24" s="112"/>
      <c r="LLT24" s="112"/>
      <c r="LLU24" s="112"/>
      <c r="LLV24" s="112"/>
      <c r="LLW24" s="112"/>
      <c r="LLX24" s="112"/>
      <c r="LLY24" s="112"/>
      <c r="LLZ24" s="112"/>
      <c r="LMA24" s="112"/>
      <c r="LMB24" s="112"/>
      <c r="LMC24" s="112"/>
      <c r="LMD24" s="112"/>
      <c r="LME24" s="112"/>
      <c r="LMF24" s="112"/>
      <c r="LMG24" s="112"/>
      <c r="LMH24" s="112"/>
      <c r="LMI24" s="112"/>
      <c r="LMJ24" s="112"/>
      <c r="LMK24" s="112"/>
      <c r="LML24" s="112"/>
      <c r="LMM24" s="112"/>
      <c r="LMN24" s="112"/>
      <c r="LMO24" s="112"/>
      <c r="LMP24" s="112"/>
      <c r="LMQ24" s="112"/>
      <c r="LMR24" s="112"/>
      <c r="LMS24" s="112"/>
      <c r="LMT24" s="112"/>
      <c r="LMU24" s="112"/>
      <c r="LMV24" s="112"/>
      <c r="LMW24" s="112"/>
      <c r="LMX24" s="112"/>
      <c r="LMY24" s="112"/>
      <c r="LMZ24" s="112"/>
      <c r="LNA24" s="112"/>
      <c r="LNB24" s="112"/>
      <c r="LNC24" s="112"/>
      <c r="LND24" s="112"/>
      <c r="LNE24" s="112"/>
      <c r="LNF24" s="112"/>
      <c r="LNG24" s="112"/>
      <c r="LNH24" s="112"/>
      <c r="LNI24" s="112"/>
      <c r="LNJ24" s="112"/>
      <c r="LNK24" s="112"/>
      <c r="LNL24" s="112"/>
      <c r="LNM24" s="112"/>
      <c r="LNN24" s="112"/>
      <c r="LNO24" s="112"/>
      <c r="LNP24" s="112"/>
      <c r="LNQ24" s="112"/>
      <c r="LNR24" s="112"/>
      <c r="LNS24" s="112"/>
      <c r="LNT24" s="112"/>
      <c r="LNU24" s="112"/>
      <c r="LNV24" s="112"/>
      <c r="LNW24" s="112"/>
      <c r="LNX24" s="112"/>
      <c r="LNY24" s="112"/>
      <c r="LNZ24" s="112"/>
      <c r="LOA24" s="112"/>
      <c r="LOB24" s="112"/>
      <c r="LOC24" s="112"/>
      <c r="LOD24" s="112"/>
      <c r="LOE24" s="112"/>
      <c r="LOF24" s="112"/>
      <c r="LOG24" s="112"/>
      <c r="LOH24" s="112"/>
      <c r="LOI24" s="112"/>
      <c r="LOJ24" s="112"/>
      <c r="LOK24" s="112"/>
      <c r="LOL24" s="112"/>
      <c r="LOM24" s="112"/>
      <c r="LON24" s="112"/>
      <c r="LOO24" s="112"/>
      <c r="LOP24" s="112"/>
      <c r="LOQ24" s="112"/>
      <c r="LOR24" s="112"/>
      <c r="LOS24" s="112"/>
      <c r="LOT24" s="112"/>
      <c r="LOU24" s="112"/>
      <c r="LOV24" s="112"/>
      <c r="LOW24" s="112"/>
      <c r="LOX24" s="112"/>
      <c r="LOY24" s="112"/>
      <c r="LOZ24" s="112"/>
      <c r="LPA24" s="112"/>
      <c r="LPB24" s="112"/>
      <c r="LPC24" s="112"/>
      <c r="LPD24" s="112"/>
      <c r="LPE24" s="112"/>
      <c r="LPF24" s="112"/>
      <c r="LPG24" s="112"/>
      <c r="LPH24" s="112"/>
      <c r="LPI24" s="112"/>
      <c r="LPJ24" s="112"/>
      <c r="LPK24" s="112"/>
      <c r="LPL24" s="112"/>
      <c r="LPM24" s="112"/>
      <c r="LPN24" s="112"/>
      <c r="LPO24" s="112"/>
      <c r="LPP24" s="112"/>
      <c r="LPQ24" s="112"/>
      <c r="LPR24" s="112"/>
      <c r="LPS24" s="112"/>
      <c r="LPT24" s="112"/>
      <c r="LPU24" s="112"/>
      <c r="LPV24" s="112"/>
      <c r="LPW24" s="112"/>
      <c r="LPX24" s="112"/>
      <c r="LPY24" s="112"/>
      <c r="LPZ24" s="112"/>
      <c r="LQA24" s="112"/>
      <c r="LQB24" s="112"/>
      <c r="LQC24" s="112"/>
      <c r="LQD24" s="112"/>
      <c r="LQE24" s="112"/>
      <c r="LQF24" s="112"/>
      <c r="LQG24" s="112"/>
      <c r="LQH24" s="112"/>
      <c r="LQI24" s="112"/>
      <c r="LQJ24" s="112"/>
      <c r="LQK24" s="112"/>
      <c r="LQL24" s="112"/>
      <c r="LQM24" s="112"/>
      <c r="LQN24" s="112"/>
      <c r="LQO24" s="112"/>
      <c r="LQP24" s="112"/>
      <c r="LQQ24" s="112"/>
      <c r="LQR24" s="112"/>
      <c r="LQS24" s="112"/>
      <c r="LQT24" s="112"/>
      <c r="LQU24" s="112"/>
      <c r="LQV24" s="112"/>
      <c r="LQW24" s="112"/>
      <c r="LQX24" s="112"/>
      <c r="LQY24" s="112"/>
      <c r="LQZ24" s="112"/>
      <c r="LRA24" s="112"/>
      <c r="LRB24" s="112"/>
      <c r="LRC24" s="112"/>
      <c r="LRD24" s="112"/>
      <c r="LRE24" s="112"/>
      <c r="LRF24" s="112"/>
      <c r="LRG24" s="112"/>
      <c r="LRH24" s="112"/>
      <c r="LRI24" s="112"/>
      <c r="LRJ24" s="112"/>
      <c r="LRK24" s="112"/>
      <c r="LRL24" s="112"/>
      <c r="LRM24" s="112"/>
      <c r="LRN24" s="112"/>
      <c r="LRO24" s="112"/>
      <c r="LRP24" s="112"/>
      <c r="LRQ24" s="112"/>
      <c r="LRR24" s="112"/>
      <c r="LRS24" s="112"/>
      <c r="LRT24" s="112"/>
      <c r="LRU24" s="112"/>
      <c r="LRV24" s="112"/>
      <c r="LRW24" s="112"/>
      <c r="LRX24" s="112"/>
      <c r="LRY24" s="112"/>
      <c r="LRZ24" s="112"/>
      <c r="LSA24" s="112"/>
      <c r="LSB24" s="112"/>
      <c r="LSC24" s="112"/>
      <c r="LSD24" s="112"/>
      <c r="LSE24" s="112"/>
      <c r="LSF24" s="112"/>
      <c r="LSG24" s="112"/>
      <c r="LSH24" s="112"/>
      <c r="LSI24" s="112"/>
      <c r="LSJ24" s="112"/>
      <c r="LSK24" s="112"/>
      <c r="LSL24" s="112"/>
      <c r="LSM24" s="112"/>
      <c r="LSN24" s="112"/>
      <c r="LSO24" s="112"/>
      <c r="LSP24" s="112"/>
      <c r="LSQ24" s="112"/>
      <c r="LSR24" s="112"/>
      <c r="LSS24" s="112"/>
      <c r="LST24" s="112"/>
      <c r="LSU24" s="112"/>
      <c r="LSV24" s="112"/>
      <c r="LSW24" s="112"/>
      <c r="LSX24" s="112"/>
      <c r="LSY24" s="112"/>
      <c r="LSZ24" s="112"/>
      <c r="LTA24" s="112"/>
      <c r="LTB24" s="112"/>
      <c r="LTC24" s="112"/>
      <c r="LTD24" s="112"/>
      <c r="LTE24" s="112"/>
      <c r="LTF24" s="112"/>
      <c r="LTG24" s="112"/>
      <c r="LTH24" s="112"/>
      <c r="LTI24" s="112"/>
      <c r="LTJ24" s="112"/>
      <c r="LTK24" s="112"/>
      <c r="LTL24" s="112"/>
      <c r="LTM24" s="112"/>
      <c r="LTN24" s="112"/>
      <c r="LTO24" s="112"/>
      <c r="LTP24" s="112"/>
      <c r="LTQ24" s="112"/>
      <c r="LTR24" s="112"/>
      <c r="LTS24" s="112"/>
      <c r="LTT24" s="112"/>
      <c r="LTU24" s="112"/>
      <c r="LTV24" s="112"/>
      <c r="LTW24" s="112"/>
      <c r="LTX24" s="112"/>
      <c r="LTY24" s="112"/>
      <c r="LTZ24" s="112"/>
      <c r="LUA24" s="112"/>
      <c r="LUB24" s="112"/>
      <c r="LUC24" s="112"/>
      <c r="LUD24" s="112"/>
      <c r="LUE24" s="112"/>
      <c r="LUF24" s="112"/>
      <c r="LUG24" s="112"/>
      <c r="LUH24" s="112"/>
      <c r="LUI24" s="112"/>
      <c r="LUJ24" s="112"/>
      <c r="LUK24" s="112"/>
      <c r="LUL24" s="112"/>
      <c r="LUM24" s="112"/>
      <c r="LUN24" s="112"/>
      <c r="LUO24" s="112"/>
      <c r="LUP24" s="112"/>
      <c r="LUQ24" s="112"/>
      <c r="LUR24" s="112"/>
      <c r="LUS24" s="112"/>
      <c r="LUT24" s="112"/>
      <c r="LUU24" s="112"/>
      <c r="LUV24" s="112"/>
      <c r="LUW24" s="112"/>
      <c r="LUX24" s="112"/>
      <c r="LUY24" s="112"/>
      <c r="LUZ24" s="112"/>
      <c r="LVA24" s="112"/>
      <c r="LVB24" s="112"/>
      <c r="LVC24" s="112"/>
      <c r="LVD24" s="112"/>
      <c r="LVE24" s="112"/>
      <c r="LVF24" s="112"/>
      <c r="LVG24" s="112"/>
      <c r="LVH24" s="112"/>
      <c r="LVI24" s="112"/>
      <c r="LVJ24" s="112"/>
      <c r="LVK24" s="112"/>
      <c r="LVL24" s="112"/>
      <c r="LVM24" s="112"/>
      <c r="LVN24" s="112"/>
      <c r="LVO24" s="112"/>
      <c r="LVP24" s="112"/>
      <c r="LVQ24" s="112"/>
      <c r="LVR24" s="112"/>
      <c r="LVS24" s="112"/>
      <c r="LVT24" s="112"/>
      <c r="LVU24" s="112"/>
      <c r="LVV24" s="112"/>
      <c r="LVW24" s="112"/>
      <c r="LVX24" s="112"/>
      <c r="LVY24" s="112"/>
      <c r="LVZ24" s="112"/>
      <c r="LWA24" s="112"/>
      <c r="LWB24" s="112"/>
      <c r="LWC24" s="112"/>
      <c r="LWD24" s="112"/>
      <c r="LWE24" s="112"/>
      <c r="LWF24" s="112"/>
      <c r="LWG24" s="112"/>
      <c r="LWH24" s="112"/>
      <c r="LWI24" s="112"/>
      <c r="LWJ24" s="112"/>
      <c r="LWK24" s="112"/>
      <c r="LWL24" s="112"/>
      <c r="LWM24" s="112"/>
      <c r="LWN24" s="112"/>
      <c r="LWO24" s="112"/>
      <c r="LWP24" s="112"/>
      <c r="LWQ24" s="112"/>
      <c r="LWR24" s="112"/>
      <c r="LWS24" s="112"/>
      <c r="LWT24" s="112"/>
      <c r="LWU24" s="112"/>
      <c r="LWV24" s="112"/>
      <c r="LWW24" s="112"/>
      <c r="LWX24" s="112"/>
      <c r="LWY24" s="112"/>
      <c r="LWZ24" s="112"/>
      <c r="LXA24" s="112"/>
      <c r="LXB24" s="112"/>
      <c r="LXC24" s="112"/>
      <c r="LXD24" s="112"/>
      <c r="LXE24" s="112"/>
      <c r="LXF24" s="112"/>
      <c r="LXG24" s="112"/>
      <c r="LXH24" s="112"/>
      <c r="LXI24" s="112"/>
      <c r="LXJ24" s="112"/>
      <c r="LXK24" s="112"/>
      <c r="LXL24" s="112"/>
      <c r="LXM24" s="112"/>
      <c r="LXN24" s="112"/>
      <c r="LXO24" s="112"/>
      <c r="LXP24" s="112"/>
      <c r="LXQ24" s="112"/>
      <c r="LXR24" s="112"/>
      <c r="LXS24" s="112"/>
      <c r="LXT24" s="112"/>
      <c r="LXU24" s="112"/>
      <c r="LXV24" s="112"/>
      <c r="LXW24" s="112"/>
      <c r="LXX24" s="112"/>
      <c r="LXY24" s="112"/>
      <c r="LXZ24" s="112"/>
      <c r="LYA24" s="112"/>
      <c r="LYB24" s="112"/>
      <c r="LYC24" s="112"/>
      <c r="LYD24" s="112"/>
      <c r="LYE24" s="112"/>
      <c r="LYF24" s="112"/>
      <c r="LYG24" s="112"/>
      <c r="LYH24" s="112"/>
      <c r="LYI24" s="112"/>
      <c r="LYJ24" s="112"/>
      <c r="LYK24" s="112"/>
      <c r="LYL24" s="112"/>
      <c r="LYM24" s="112"/>
      <c r="LYN24" s="112"/>
      <c r="LYO24" s="112"/>
      <c r="LYP24" s="112"/>
      <c r="LYQ24" s="112"/>
      <c r="LYR24" s="112"/>
      <c r="LYS24" s="112"/>
      <c r="LYT24" s="112"/>
      <c r="LYU24" s="112"/>
      <c r="LYV24" s="112"/>
      <c r="LYW24" s="112"/>
      <c r="LYX24" s="112"/>
      <c r="LYY24" s="112"/>
      <c r="LYZ24" s="112"/>
      <c r="LZA24" s="112"/>
      <c r="LZB24" s="112"/>
      <c r="LZC24" s="112"/>
      <c r="LZD24" s="112"/>
      <c r="LZE24" s="112"/>
      <c r="LZF24" s="112"/>
      <c r="LZG24" s="112"/>
      <c r="LZH24" s="112"/>
      <c r="LZI24" s="112"/>
      <c r="LZJ24" s="112"/>
      <c r="LZK24" s="112"/>
      <c r="LZL24" s="112"/>
      <c r="LZM24" s="112"/>
      <c r="LZN24" s="112"/>
      <c r="LZO24" s="112"/>
      <c r="LZP24" s="112"/>
      <c r="LZQ24" s="112"/>
      <c r="LZR24" s="112"/>
      <c r="LZS24" s="112"/>
      <c r="LZT24" s="112"/>
      <c r="LZU24" s="112"/>
      <c r="LZV24" s="112"/>
      <c r="LZW24" s="112"/>
      <c r="LZX24" s="112"/>
      <c r="LZY24" s="112"/>
      <c r="LZZ24" s="112"/>
      <c r="MAA24" s="112"/>
      <c r="MAB24" s="112"/>
      <c r="MAC24" s="112"/>
      <c r="MAD24" s="112"/>
      <c r="MAE24" s="112"/>
      <c r="MAF24" s="112"/>
      <c r="MAG24" s="112"/>
      <c r="MAH24" s="112"/>
      <c r="MAI24" s="112"/>
      <c r="MAJ24" s="112"/>
      <c r="MAK24" s="112"/>
      <c r="MAL24" s="112"/>
      <c r="MAM24" s="112"/>
      <c r="MAN24" s="112"/>
      <c r="MAO24" s="112"/>
      <c r="MAP24" s="112"/>
      <c r="MAQ24" s="112"/>
      <c r="MAR24" s="112"/>
      <c r="MAS24" s="112"/>
      <c r="MAT24" s="112"/>
      <c r="MAU24" s="112"/>
      <c r="MAV24" s="112"/>
      <c r="MAW24" s="112"/>
      <c r="MAX24" s="112"/>
      <c r="MAY24" s="112"/>
      <c r="MAZ24" s="112"/>
      <c r="MBA24" s="112"/>
      <c r="MBB24" s="112"/>
      <c r="MBC24" s="112"/>
      <c r="MBD24" s="112"/>
      <c r="MBE24" s="112"/>
      <c r="MBF24" s="112"/>
      <c r="MBG24" s="112"/>
      <c r="MBH24" s="112"/>
      <c r="MBI24" s="112"/>
      <c r="MBJ24" s="112"/>
      <c r="MBK24" s="112"/>
      <c r="MBL24" s="112"/>
      <c r="MBM24" s="112"/>
      <c r="MBN24" s="112"/>
      <c r="MBO24" s="112"/>
      <c r="MBP24" s="112"/>
      <c r="MBQ24" s="112"/>
      <c r="MBR24" s="112"/>
      <c r="MBS24" s="112"/>
      <c r="MBT24" s="112"/>
      <c r="MBU24" s="112"/>
      <c r="MBV24" s="112"/>
      <c r="MBW24" s="112"/>
      <c r="MBX24" s="112"/>
      <c r="MBY24" s="112"/>
      <c r="MBZ24" s="112"/>
      <c r="MCA24" s="112"/>
      <c r="MCB24" s="112"/>
      <c r="MCC24" s="112"/>
      <c r="MCD24" s="112"/>
      <c r="MCE24" s="112"/>
      <c r="MCF24" s="112"/>
      <c r="MCG24" s="112"/>
      <c r="MCH24" s="112"/>
      <c r="MCI24" s="112"/>
      <c r="MCJ24" s="112"/>
      <c r="MCK24" s="112"/>
      <c r="MCL24" s="112"/>
      <c r="MCM24" s="112"/>
      <c r="MCN24" s="112"/>
      <c r="MCO24" s="112"/>
      <c r="MCP24" s="112"/>
      <c r="MCQ24" s="112"/>
      <c r="MCR24" s="112"/>
      <c r="MCS24" s="112"/>
      <c r="MCT24" s="112"/>
      <c r="MCU24" s="112"/>
      <c r="MCV24" s="112"/>
      <c r="MCW24" s="112"/>
      <c r="MCX24" s="112"/>
      <c r="MCY24" s="112"/>
      <c r="MCZ24" s="112"/>
      <c r="MDA24" s="112"/>
      <c r="MDB24" s="112"/>
      <c r="MDC24" s="112"/>
      <c r="MDD24" s="112"/>
      <c r="MDE24" s="112"/>
      <c r="MDF24" s="112"/>
      <c r="MDG24" s="112"/>
      <c r="MDH24" s="112"/>
      <c r="MDI24" s="112"/>
      <c r="MDJ24" s="112"/>
      <c r="MDK24" s="112"/>
      <c r="MDL24" s="112"/>
      <c r="MDM24" s="112"/>
      <c r="MDN24" s="112"/>
      <c r="MDO24" s="112"/>
      <c r="MDP24" s="112"/>
      <c r="MDQ24" s="112"/>
      <c r="MDR24" s="112"/>
      <c r="MDS24" s="112"/>
      <c r="MDT24" s="112"/>
      <c r="MDU24" s="112"/>
      <c r="MDV24" s="112"/>
      <c r="MDW24" s="112"/>
      <c r="MDX24" s="112"/>
      <c r="MDY24" s="112"/>
      <c r="MDZ24" s="112"/>
      <c r="MEA24" s="112"/>
      <c r="MEB24" s="112"/>
      <c r="MEC24" s="112"/>
      <c r="MED24" s="112"/>
      <c r="MEE24" s="112"/>
      <c r="MEF24" s="112"/>
      <c r="MEG24" s="112"/>
      <c r="MEH24" s="112"/>
      <c r="MEI24" s="112"/>
      <c r="MEJ24" s="112"/>
      <c r="MEK24" s="112"/>
      <c r="MEL24" s="112"/>
      <c r="MEM24" s="112"/>
      <c r="MEN24" s="112"/>
      <c r="MEO24" s="112"/>
      <c r="MEP24" s="112"/>
      <c r="MEQ24" s="112"/>
      <c r="MER24" s="112"/>
      <c r="MES24" s="112"/>
      <c r="MET24" s="112"/>
      <c r="MEU24" s="112"/>
      <c r="MEV24" s="112"/>
      <c r="MEW24" s="112"/>
      <c r="MEX24" s="112"/>
      <c r="MEY24" s="112"/>
      <c r="MEZ24" s="112"/>
      <c r="MFA24" s="112"/>
      <c r="MFB24" s="112"/>
      <c r="MFC24" s="112"/>
      <c r="MFD24" s="112"/>
      <c r="MFE24" s="112"/>
      <c r="MFF24" s="112"/>
      <c r="MFG24" s="112"/>
      <c r="MFH24" s="112"/>
      <c r="MFI24" s="112"/>
      <c r="MFJ24" s="112"/>
      <c r="MFK24" s="112"/>
      <c r="MFL24" s="112"/>
      <c r="MFM24" s="112"/>
      <c r="MFN24" s="112"/>
      <c r="MFO24" s="112"/>
      <c r="MFP24" s="112"/>
      <c r="MFQ24" s="112"/>
      <c r="MFR24" s="112"/>
      <c r="MFS24" s="112"/>
      <c r="MFT24" s="112"/>
      <c r="MFU24" s="112"/>
      <c r="MFV24" s="112"/>
      <c r="MFW24" s="112"/>
      <c r="MFX24" s="112"/>
      <c r="MFY24" s="112"/>
      <c r="MFZ24" s="112"/>
      <c r="MGA24" s="112"/>
      <c r="MGB24" s="112"/>
      <c r="MGC24" s="112"/>
      <c r="MGD24" s="112"/>
      <c r="MGE24" s="112"/>
      <c r="MGF24" s="112"/>
      <c r="MGG24" s="112"/>
      <c r="MGH24" s="112"/>
      <c r="MGI24" s="112"/>
      <c r="MGJ24" s="112"/>
      <c r="MGK24" s="112"/>
      <c r="MGL24" s="112"/>
      <c r="MGM24" s="112"/>
      <c r="MGN24" s="112"/>
      <c r="MGO24" s="112"/>
      <c r="MGP24" s="112"/>
      <c r="MGQ24" s="112"/>
      <c r="MGR24" s="112"/>
      <c r="MGS24" s="112"/>
      <c r="MGT24" s="112"/>
      <c r="MGU24" s="112"/>
      <c r="MGV24" s="112"/>
      <c r="MGW24" s="112"/>
      <c r="MGX24" s="112"/>
      <c r="MGY24" s="112"/>
      <c r="MGZ24" s="112"/>
      <c r="MHA24" s="112"/>
      <c r="MHB24" s="112"/>
      <c r="MHC24" s="112"/>
      <c r="MHD24" s="112"/>
      <c r="MHE24" s="112"/>
      <c r="MHF24" s="112"/>
      <c r="MHG24" s="112"/>
      <c r="MHH24" s="112"/>
      <c r="MHI24" s="112"/>
      <c r="MHJ24" s="112"/>
      <c r="MHK24" s="112"/>
      <c r="MHL24" s="112"/>
      <c r="MHM24" s="112"/>
      <c r="MHN24" s="112"/>
      <c r="MHO24" s="112"/>
      <c r="MHP24" s="112"/>
      <c r="MHQ24" s="112"/>
      <c r="MHR24" s="112"/>
      <c r="MHS24" s="112"/>
      <c r="MHT24" s="112"/>
      <c r="MHU24" s="112"/>
      <c r="MHV24" s="112"/>
      <c r="MHW24" s="112"/>
      <c r="MHX24" s="112"/>
      <c r="MHY24" s="112"/>
      <c r="MHZ24" s="112"/>
      <c r="MIA24" s="112"/>
      <c r="MIB24" s="112"/>
      <c r="MIC24" s="112"/>
      <c r="MID24" s="112"/>
      <c r="MIE24" s="112"/>
      <c r="MIF24" s="112"/>
      <c r="MIG24" s="112"/>
      <c r="MIH24" s="112"/>
      <c r="MII24" s="112"/>
      <c r="MIJ24" s="112"/>
      <c r="MIK24" s="112"/>
      <c r="MIL24" s="112"/>
      <c r="MIM24" s="112"/>
      <c r="MIN24" s="112"/>
      <c r="MIO24" s="112"/>
      <c r="MIP24" s="112"/>
      <c r="MIQ24" s="112"/>
      <c r="MIR24" s="112"/>
      <c r="MIS24" s="112"/>
      <c r="MIT24" s="112"/>
      <c r="MIU24" s="112"/>
      <c r="MIV24" s="112"/>
      <c r="MIW24" s="112"/>
      <c r="MIX24" s="112"/>
      <c r="MIY24" s="112"/>
      <c r="MIZ24" s="112"/>
      <c r="MJA24" s="112"/>
      <c r="MJB24" s="112"/>
      <c r="MJC24" s="112"/>
      <c r="MJD24" s="112"/>
      <c r="MJE24" s="112"/>
      <c r="MJF24" s="112"/>
      <c r="MJG24" s="112"/>
      <c r="MJH24" s="112"/>
      <c r="MJI24" s="112"/>
      <c r="MJJ24" s="112"/>
      <c r="MJK24" s="112"/>
      <c r="MJL24" s="112"/>
      <c r="MJM24" s="112"/>
      <c r="MJN24" s="112"/>
      <c r="MJO24" s="112"/>
      <c r="MJP24" s="112"/>
      <c r="MJQ24" s="112"/>
      <c r="MJR24" s="112"/>
      <c r="MJS24" s="112"/>
      <c r="MJT24" s="112"/>
      <c r="MJU24" s="112"/>
      <c r="MJV24" s="112"/>
      <c r="MJW24" s="112"/>
      <c r="MJX24" s="112"/>
      <c r="MJY24" s="112"/>
      <c r="MJZ24" s="112"/>
      <c r="MKA24" s="112"/>
      <c r="MKB24" s="112"/>
      <c r="MKC24" s="112"/>
      <c r="MKD24" s="112"/>
      <c r="MKE24" s="112"/>
      <c r="MKF24" s="112"/>
      <c r="MKG24" s="112"/>
      <c r="MKH24" s="112"/>
      <c r="MKI24" s="112"/>
      <c r="MKJ24" s="112"/>
      <c r="MKK24" s="112"/>
      <c r="MKL24" s="112"/>
      <c r="MKM24" s="112"/>
      <c r="MKN24" s="112"/>
      <c r="MKO24" s="112"/>
      <c r="MKP24" s="112"/>
      <c r="MKQ24" s="112"/>
      <c r="MKR24" s="112"/>
      <c r="MKS24" s="112"/>
      <c r="MKT24" s="112"/>
      <c r="MKU24" s="112"/>
      <c r="MKV24" s="112"/>
      <c r="MKW24" s="112"/>
      <c r="MKX24" s="112"/>
      <c r="MKY24" s="112"/>
      <c r="MKZ24" s="112"/>
      <c r="MLA24" s="112"/>
      <c r="MLB24" s="112"/>
      <c r="MLC24" s="112"/>
      <c r="MLD24" s="112"/>
      <c r="MLE24" s="112"/>
      <c r="MLF24" s="112"/>
      <c r="MLG24" s="112"/>
      <c r="MLH24" s="112"/>
      <c r="MLI24" s="112"/>
      <c r="MLJ24" s="112"/>
      <c r="MLK24" s="112"/>
      <c r="MLL24" s="112"/>
      <c r="MLM24" s="112"/>
      <c r="MLN24" s="112"/>
      <c r="MLO24" s="112"/>
      <c r="MLP24" s="112"/>
      <c r="MLQ24" s="112"/>
      <c r="MLR24" s="112"/>
      <c r="MLS24" s="112"/>
      <c r="MLT24" s="112"/>
      <c r="MLU24" s="112"/>
      <c r="MLV24" s="112"/>
      <c r="MLW24" s="112"/>
      <c r="MLX24" s="112"/>
      <c r="MLY24" s="112"/>
      <c r="MLZ24" s="112"/>
      <c r="MMA24" s="112"/>
      <c r="MMB24" s="112"/>
      <c r="MMC24" s="112"/>
      <c r="MMD24" s="112"/>
      <c r="MME24" s="112"/>
      <c r="MMF24" s="112"/>
      <c r="MMG24" s="112"/>
      <c r="MMH24" s="112"/>
      <c r="MMI24" s="112"/>
      <c r="MMJ24" s="112"/>
      <c r="MMK24" s="112"/>
      <c r="MML24" s="112"/>
      <c r="MMM24" s="112"/>
      <c r="MMN24" s="112"/>
      <c r="MMO24" s="112"/>
      <c r="MMP24" s="112"/>
      <c r="MMQ24" s="112"/>
      <c r="MMR24" s="112"/>
      <c r="MMS24" s="112"/>
      <c r="MMT24" s="112"/>
      <c r="MMU24" s="112"/>
      <c r="MMV24" s="112"/>
      <c r="MMW24" s="112"/>
      <c r="MMX24" s="112"/>
      <c r="MMY24" s="112"/>
      <c r="MMZ24" s="112"/>
      <c r="MNA24" s="112"/>
      <c r="MNB24" s="112"/>
      <c r="MNC24" s="112"/>
      <c r="MND24" s="112"/>
      <c r="MNE24" s="112"/>
      <c r="MNF24" s="112"/>
      <c r="MNG24" s="112"/>
      <c r="MNH24" s="112"/>
      <c r="MNI24" s="112"/>
      <c r="MNJ24" s="112"/>
      <c r="MNK24" s="112"/>
      <c r="MNL24" s="112"/>
      <c r="MNM24" s="112"/>
      <c r="MNN24" s="112"/>
      <c r="MNO24" s="112"/>
      <c r="MNP24" s="112"/>
      <c r="MNQ24" s="112"/>
      <c r="MNR24" s="112"/>
      <c r="MNS24" s="112"/>
      <c r="MNT24" s="112"/>
      <c r="MNU24" s="112"/>
      <c r="MNV24" s="112"/>
      <c r="MNW24" s="112"/>
      <c r="MNX24" s="112"/>
      <c r="MNY24" s="112"/>
      <c r="MNZ24" s="112"/>
      <c r="MOA24" s="112"/>
      <c r="MOB24" s="112"/>
      <c r="MOC24" s="112"/>
      <c r="MOD24" s="112"/>
      <c r="MOE24" s="112"/>
      <c r="MOF24" s="112"/>
      <c r="MOG24" s="112"/>
      <c r="MOH24" s="112"/>
      <c r="MOI24" s="112"/>
      <c r="MOJ24" s="112"/>
      <c r="MOK24" s="112"/>
      <c r="MOL24" s="112"/>
      <c r="MOM24" s="112"/>
      <c r="MON24" s="112"/>
      <c r="MOO24" s="112"/>
      <c r="MOP24" s="112"/>
      <c r="MOQ24" s="112"/>
      <c r="MOR24" s="112"/>
      <c r="MOS24" s="112"/>
      <c r="MOT24" s="112"/>
      <c r="MOU24" s="112"/>
      <c r="MOV24" s="112"/>
      <c r="MOW24" s="112"/>
      <c r="MOX24" s="112"/>
      <c r="MOY24" s="112"/>
      <c r="MOZ24" s="112"/>
      <c r="MPA24" s="112"/>
      <c r="MPB24" s="112"/>
      <c r="MPC24" s="112"/>
      <c r="MPD24" s="112"/>
      <c r="MPE24" s="112"/>
      <c r="MPF24" s="112"/>
      <c r="MPG24" s="112"/>
      <c r="MPH24" s="112"/>
      <c r="MPI24" s="112"/>
      <c r="MPJ24" s="112"/>
      <c r="MPK24" s="112"/>
      <c r="MPL24" s="112"/>
      <c r="MPM24" s="112"/>
      <c r="MPN24" s="112"/>
      <c r="MPO24" s="112"/>
      <c r="MPP24" s="112"/>
      <c r="MPQ24" s="112"/>
      <c r="MPR24" s="112"/>
      <c r="MPS24" s="112"/>
      <c r="MPT24" s="112"/>
      <c r="MPU24" s="112"/>
      <c r="MPV24" s="112"/>
      <c r="MPW24" s="112"/>
      <c r="MPX24" s="112"/>
      <c r="MPY24" s="112"/>
      <c r="MPZ24" s="112"/>
      <c r="MQA24" s="112"/>
      <c r="MQB24" s="112"/>
      <c r="MQC24" s="112"/>
      <c r="MQD24" s="112"/>
      <c r="MQE24" s="112"/>
      <c r="MQF24" s="112"/>
      <c r="MQG24" s="112"/>
      <c r="MQH24" s="112"/>
      <c r="MQI24" s="112"/>
      <c r="MQJ24" s="112"/>
      <c r="MQK24" s="112"/>
      <c r="MQL24" s="112"/>
      <c r="MQM24" s="112"/>
      <c r="MQN24" s="112"/>
      <c r="MQO24" s="112"/>
      <c r="MQP24" s="112"/>
      <c r="MQQ24" s="112"/>
      <c r="MQR24" s="112"/>
      <c r="MQS24" s="112"/>
      <c r="MQT24" s="112"/>
      <c r="MQU24" s="112"/>
      <c r="MQV24" s="112"/>
      <c r="MQW24" s="112"/>
      <c r="MQX24" s="112"/>
      <c r="MQY24" s="112"/>
      <c r="MQZ24" s="112"/>
      <c r="MRA24" s="112"/>
      <c r="MRB24" s="112"/>
      <c r="MRC24" s="112"/>
      <c r="MRD24" s="112"/>
      <c r="MRE24" s="112"/>
      <c r="MRF24" s="112"/>
      <c r="MRG24" s="112"/>
      <c r="MRH24" s="112"/>
      <c r="MRI24" s="112"/>
      <c r="MRJ24" s="112"/>
      <c r="MRK24" s="112"/>
      <c r="MRL24" s="112"/>
      <c r="MRM24" s="112"/>
      <c r="MRN24" s="112"/>
      <c r="MRO24" s="112"/>
      <c r="MRP24" s="112"/>
      <c r="MRQ24" s="112"/>
      <c r="MRR24" s="112"/>
      <c r="MRS24" s="112"/>
      <c r="MRT24" s="112"/>
      <c r="MRU24" s="112"/>
      <c r="MRV24" s="112"/>
      <c r="MRW24" s="112"/>
      <c r="MRX24" s="112"/>
      <c r="MRY24" s="112"/>
      <c r="MRZ24" s="112"/>
      <c r="MSA24" s="112"/>
      <c r="MSB24" s="112"/>
      <c r="MSC24" s="112"/>
      <c r="MSD24" s="112"/>
      <c r="MSE24" s="112"/>
      <c r="MSF24" s="112"/>
      <c r="MSG24" s="112"/>
      <c r="MSH24" s="112"/>
      <c r="MSI24" s="112"/>
      <c r="MSJ24" s="112"/>
      <c r="MSK24" s="112"/>
      <c r="MSL24" s="112"/>
      <c r="MSM24" s="112"/>
      <c r="MSN24" s="112"/>
      <c r="MSO24" s="112"/>
      <c r="MSP24" s="112"/>
      <c r="MSQ24" s="112"/>
      <c r="MSR24" s="112"/>
      <c r="MSS24" s="112"/>
      <c r="MST24" s="112"/>
      <c r="MSU24" s="112"/>
      <c r="MSV24" s="112"/>
      <c r="MSW24" s="112"/>
      <c r="MSX24" s="112"/>
      <c r="MSY24" s="112"/>
      <c r="MSZ24" s="112"/>
      <c r="MTA24" s="112"/>
      <c r="MTB24" s="112"/>
      <c r="MTC24" s="112"/>
      <c r="MTD24" s="112"/>
      <c r="MTE24" s="112"/>
      <c r="MTF24" s="112"/>
      <c r="MTG24" s="112"/>
      <c r="MTH24" s="112"/>
      <c r="MTI24" s="112"/>
      <c r="MTJ24" s="112"/>
      <c r="MTK24" s="112"/>
      <c r="MTL24" s="112"/>
      <c r="MTM24" s="112"/>
      <c r="MTN24" s="112"/>
      <c r="MTO24" s="112"/>
      <c r="MTP24" s="112"/>
      <c r="MTQ24" s="112"/>
      <c r="MTR24" s="112"/>
      <c r="MTS24" s="112"/>
      <c r="MTT24" s="112"/>
      <c r="MTU24" s="112"/>
      <c r="MTV24" s="112"/>
      <c r="MTW24" s="112"/>
      <c r="MTX24" s="112"/>
      <c r="MTY24" s="112"/>
      <c r="MTZ24" s="112"/>
      <c r="MUA24" s="112"/>
      <c r="MUB24" s="112"/>
      <c r="MUC24" s="112"/>
      <c r="MUD24" s="112"/>
      <c r="MUE24" s="112"/>
      <c r="MUF24" s="112"/>
      <c r="MUG24" s="112"/>
      <c r="MUH24" s="112"/>
      <c r="MUI24" s="112"/>
      <c r="MUJ24" s="112"/>
      <c r="MUK24" s="112"/>
      <c r="MUL24" s="112"/>
      <c r="MUM24" s="112"/>
      <c r="MUN24" s="112"/>
      <c r="MUO24" s="112"/>
      <c r="MUP24" s="112"/>
      <c r="MUQ24" s="112"/>
      <c r="MUR24" s="112"/>
      <c r="MUS24" s="112"/>
      <c r="MUT24" s="112"/>
      <c r="MUU24" s="112"/>
      <c r="MUV24" s="112"/>
      <c r="MUW24" s="112"/>
      <c r="MUX24" s="112"/>
      <c r="MUY24" s="112"/>
      <c r="MUZ24" s="112"/>
      <c r="MVA24" s="112"/>
      <c r="MVB24" s="112"/>
      <c r="MVC24" s="112"/>
      <c r="MVD24" s="112"/>
      <c r="MVE24" s="112"/>
      <c r="MVF24" s="112"/>
      <c r="MVG24" s="112"/>
      <c r="MVH24" s="112"/>
      <c r="MVI24" s="112"/>
      <c r="MVJ24" s="112"/>
      <c r="MVK24" s="112"/>
      <c r="MVL24" s="112"/>
      <c r="MVM24" s="112"/>
      <c r="MVN24" s="112"/>
      <c r="MVO24" s="112"/>
      <c r="MVP24" s="112"/>
      <c r="MVQ24" s="112"/>
      <c r="MVR24" s="112"/>
      <c r="MVS24" s="112"/>
      <c r="MVT24" s="112"/>
      <c r="MVU24" s="112"/>
      <c r="MVV24" s="112"/>
      <c r="MVW24" s="112"/>
      <c r="MVX24" s="112"/>
      <c r="MVY24" s="112"/>
      <c r="MVZ24" s="112"/>
      <c r="MWA24" s="112"/>
      <c r="MWB24" s="112"/>
      <c r="MWC24" s="112"/>
      <c r="MWD24" s="112"/>
      <c r="MWE24" s="112"/>
      <c r="MWF24" s="112"/>
      <c r="MWG24" s="112"/>
      <c r="MWH24" s="112"/>
      <c r="MWI24" s="112"/>
      <c r="MWJ24" s="112"/>
      <c r="MWK24" s="112"/>
      <c r="MWL24" s="112"/>
      <c r="MWM24" s="112"/>
      <c r="MWN24" s="112"/>
      <c r="MWO24" s="112"/>
      <c r="MWP24" s="112"/>
      <c r="MWQ24" s="112"/>
      <c r="MWR24" s="112"/>
      <c r="MWS24" s="112"/>
      <c r="MWT24" s="112"/>
      <c r="MWU24" s="112"/>
      <c r="MWV24" s="112"/>
      <c r="MWW24" s="112"/>
      <c r="MWX24" s="112"/>
      <c r="MWY24" s="112"/>
      <c r="MWZ24" s="112"/>
      <c r="MXA24" s="112"/>
      <c r="MXB24" s="112"/>
      <c r="MXC24" s="112"/>
      <c r="MXD24" s="112"/>
      <c r="MXE24" s="112"/>
      <c r="MXF24" s="112"/>
      <c r="MXG24" s="112"/>
      <c r="MXH24" s="112"/>
      <c r="MXI24" s="112"/>
      <c r="MXJ24" s="112"/>
      <c r="MXK24" s="112"/>
      <c r="MXL24" s="112"/>
      <c r="MXM24" s="112"/>
      <c r="MXN24" s="112"/>
      <c r="MXO24" s="112"/>
      <c r="MXP24" s="112"/>
      <c r="MXQ24" s="112"/>
      <c r="MXR24" s="112"/>
      <c r="MXS24" s="112"/>
      <c r="MXT24" s="112"/>
      <c r="MXU24" s="112"/>
      <c r="MXV24" s="112"/>
      <c r="MXW24" s="112"/>
      <c r="MXX24" s="112"/>
      <c r="MXY24" s="112"/>
      <c r="MXZ24" s="112"/>
      <c r="MYA24" s="112"/>
      <c r="MYB24" s="112"/>
      <c r="MYC24" s="112"/>
      <c r="MYD24" s="112"/>
      <c r="MYE24" s="112"/>
      <c r="MYF24" s="112"/>
      <c r="MYG24" s="112"/>
      <c r="MYH24" s="112"/>
      <c r="MYI24" s="112"/>
      <c r="MYJ24" s="112"/>
      <c r="MYK24" s="112"/>
      <c r="MYL24" s="112"/>
      <c r="MYM24" s="112"/>
      <c r="MYN24" s="112"/>
      <c r="MYO24" s="112"/>
      <c r="MYP24" s="112"/>
      <c r="MYQ24" s="112"/>
      <c r="MYR24" s="112"/>
      <c r="MYS24" s="112"/>
      <c r="MYT24" s="112"/>
      <c r="MYU24" s="112"/>
      <c r="MYV24" s="112"/>
      <c r="MYW24" s="112"/>
      <c r="MYX24" s="112"/>
      <c r="MYY24" s="112"/>
      <c r="MYZ24" s="112"/>
      <c r="MZA24" s="112"/>
      <c r="MZB24" s="112"/>
      <c r="MZC24" s="112"/>
      <c r="MZD24" s="112"/>
      <c r="MZE24" s="112"/>
      <c r="MZF24" s="112"/>
      <c r="MZG24" s="112"/>
      <c r="MZH24" s="112"/>
      <c r="MZI24" s="112"/>
      <c r="MZJ24" s="112"/>
      <c r="MZK24" s="112"/>
      <c r="MZL24" s="112"/>
      <c r="MZM24" s="112"/>
      <c r="MZN24" s="112"/>
      <c r="MZO24" s="112"/>
      <c r="MZP24" s="112"/>
      <c r="MZQ24" s="112"/>
      <c r="MZR24" s="112"/>
      <c r="MZS24" s="112"/>
      <c r="MZT24" s="112"/>
      <c r="MZU24" s="112"/>
      <c r="MZV24" s="112"/>
      <c r="MZW24" s="112"/>
      <c r="MZX24" s="112"/>
      <c r="MZY24" s="112"/>
      <c r="MZZ24" s="112"/>
      <c r="NAA24" s="112"/>
      <c r="NAB24" s="112"/>
      <c r="NAC24" s="112"/>
      <c r="NAD24" s="112"/>
      <c r="NAE24" s="112"/>
      <c r="NAF24" s="112"/>
      <c r="NAG24" s="112"/>
      <c r="NAH24" s="112"/>
      <c r="NAI24" s="112"/>
      <c r="NAJ24" s="112"/>
      <c r="NAK24" s="112"/>
      <c r="NAL24" s="112"/>
      <c r="NAM24" s="112"/>
      <c r="NAN24" s="112"/>
      <c r="NAO24" s="112"/>
      <c r="NAP24" s="112"/>
      <c r="NAQ24" s="112"/>
      <c r="NAR24" s="112"/>
      <c r="NAS24" s="112"/>
      <c r="NAT24" s="112"/>
      <c r="NAU24" s="112"/>
      <c r="NAV24" s="112"/>
      <c r="NAW24" s="112"/>
      <c r="NAX24" s="112"/>
      <c r="NAY24" s="112"/>
      <c r="NAZ24" s="112"/>
      <c r="NBA24" s="112"/>
      <c r="NBB24" s="112"/>
      <c r="NBC24" s="112"/>
      <c r="NBD24" s="112"/>
      <c r="NBE24" s="112"/>
      <c r="NBF24" s="112"/>
      <c r="NBG24" s="112"/>
      <c r="NBH24" s="112"/>
      <c r="NBI24" s="112"/>
      <c r="NBJ24" s="112"/>
      <c r="NBK24" s="112"/>
      <c r="NBL24" s="112"/>
      <c r="NBM24" s="112"/>
      <c r="NBN24" s="112"/>
      <c r="NBO24" s="112"/>
      <c r="NBP24" s="112"/>
      <c r="NBQ24" s="112"/>
      <c r="NBR24" s="112"/>
      <c r="NBS24" s="112"/>
      <c r="NBT24" s="112"/>
      <c r="NBU24" s="112"/>
      <c r="NBV24" s="112"/>
      <c r="NBW24" s="112"/>
      <c r="NBX24" s="112"/>
      <c r="NBY24" s="112"/>
      <c r="NBZ24" s="112"/>
      <c r="NCA24" s="112"/>
      <c r="NCB24" s="112"/>
      <c r="NCC24" s="112"/>
      <c r="NCD24" s="112"/>
      <c r="NCE24" s="112"/>
      <c r="NCF24" s="112"/>
      <c r="NCG24" s="112"/>
      <c r="NCH24" s="112"/>
      <c r="NCI24" s="112"/>
      <c r="NCJ24" s="112"/>
      <c r="NCK24" s="112"/>
      <c r="NCL24" s="112"/>
      <c r="NCM24" s="112"/>
      <c r="NCN24" s="112"/>
      <c r="NCO24" s="112"/>
      <c r="NCP24" s="112"/>
      <c r="NCQ24" s="112"/>
      <c r="NCR24" s="112"/>
      <c r="NCS24" s="112"/>
      <c r="NCT24" s="112"/>
      <c r="NCU24" s="112"/>
      <c r="NCV24" s="112"/>
      <c r="NCW24" s="112"/>
      <c r="NCX24" s="112"/>
      <c r="NCY24" s="112"/>
      <c r="NCZ24" s="112"/>
      <c r="NDA24" s="112"/>
      <c r="NDB24" s="112"/>
      <c r="NDC24" s="112"/>
      <c r="NDD24" s="112"/>
      <c r="NDE24" s="112"/>
      <c r="NDF24" s="112"/>
      <c r="NDG24" s="112"/>
      <c r="NDH24" s="112"/>
      <c r="NDI24" s="112"/>
      <c r="NDJ24" s="112"/>
      <c r="NDK24" s="112"/>
      <c r="NDL24" s="112"/>
      <c r="NDM24" s="112"/>
      <c r="NDN24" s="112"/>
      <c r="NDO24" s="112"/>
      <c r="NDP24" s="112"/>
      <c r="NDQ24" s="112"/>
      <c r="NDR24" s="112"/>
      <c r="NDS24" s="112"/>
      <c r="NDT24" s="112"/>
      <c r="NDU24" s="112"/>
      <c r="NDV24" s="112"/>
      <c r="NDW24" s="112"/>
      <c r="NDX24" s="112"/>
      <c r="NDY24" s="112"/>
      <c r="NDZ24" s="112"/>
      <c r="NEA24" s="112"/>
      <c r="NEB24" s="112"/>
      <c r="NEC24" s="112"/>
      <c r="NED24" s="112"/>
      <c r="NEE24" s="112"/>
      <c r="NEF24" s="112"/>
      <c r="NEG24" s="112"/>
      <c r="NEH24" s="112"/>
      <c r="NEI24" s="112"/>
      <c r="NEJ24" s="112"/>
      <c r="NEK24" s="112"/>
      <c r="NEL24" s="112"/>
      <c r="NEM24" s="112"/>
      <c r="NEN24" s="112"/>
      <c r="NEO24" s="112"/>
      <c r="NEP24" s="112"/>
      <c r="NEQ24" s="112"/>
      <c r="NER24" s="112"/>
      <c r="NES24" s="112"/>
      <c r="NET24" s="112"/>
      <c r="NEU24" s="112"/>
      <c r="NEV24" s="112"/>
      <c r="NEW24" s="112"/>
      <c r="NEX24" s="112"/>
      <c r="NEY24" s="112"/>
      <c r="NEZ24" s="112"/>
      <c r="NFA24" s="112"/>
      <c r="NFB24" s="112"/>
      <c r="NFC24" s="112"/>
      <c r="NFD24" s="112"/>
      <c r="NFE24" s="112"/>
      <c r="NFF24" s="112"/>
      <c r="NFG24" s="112"/>
      <c r="NFH24" s="112"/>
      <c r="NFI24" s="112"/>
      <c r="NFJ24" s="112"/>
      <c r="NFK24" s="112"/>
      <c r="NFL24" s="112"/>
      <c r="NFM24" s="112"/>
      <c r="NFN24" s="112"/>
      <c r="NFO24" s="112"/>
      <c r="NFP24" s="112"/>
      <c r="NFQ24" s="112"/>
      <c r="NFR24" s="112"/>
      <c r="NFS24" s="112"/>
      <c r="NFT24" s="112"/>
      <c r="NFU24" s="112"/>
      <c r="NFV24" s="112"/>
      <c r="NFW24" s="112"/>
      <c r="NFX24" s="112"/>
      <c r="NFY24" s="112"/>
      <c r="NFZ24" s="112"/>
      <c r="NGA24" s="112"/>
      <c r="NGB24" s="112"/>
      <c r="NGC24" s="112"/>
      <c r="NGD24" s="112"/>
      <c r="NGE24" s="112"/>
      <c r="NGF24" s="112"/>
      <c r="NGG24" s="112"/>
      <c r="NGH24" s="112"/>
      <c r="NGI24" s="112"/>
      <c r="NGJ24" s="112"/>
      <c r="NGK24" s="112"/>
      <c r="NGL24" s="112"/>
      <c r="NGM24" s="112"/>
      <c r="NGN24" s="112"/>
      <c r="NGO24" s="112"/>
      <c r="NGP24" s="112"/>
      <c r="NGQ24" s="112"/>
      <c r="NGR24" s="112"/>
      <c r="NGS24" s="112"/>
      <c r="NGT24" s="112"/>
      <c r="NGU24" s="112"/>
      <c r="NGV24" s="112"/>
      <c r="NGW24" s="112"/>
      <c r="NGX24" s="112"/>
      <c r="NGY24" s="112"/>
      <c r="NGZ24" s="112"/>
      <c r="NHA24" s="112"/>
      <c r="NHB24" s="112"/>
      <c r="NHC24" s="112"/>
      <c r="NHD24" s="112"/>
      <c r="NHE24" s="112"/>
      <c r="NHF24" s="112"/>
      <c r="NHG24" s="112"/>
      <c r="NHH24" s="112"/>
      <c r="NHI24" s="112"/>
      <c r="NHJ24" s="112"/>
      <c r="NHK24" s="112"/>
      <c r="NHL24" s="112"/>
      <c r="NHM24" s="112"/>
      <c r="NHN24" s="112"/>
      <c r="NHO24" s="112"/>
      <c r="NHP24" s="112"/>
      <c r="NHQ24" s="112"/>
      <c r="NHR24" s="112"/>
      <c r="NHS24" s="112"/>
      <c r="NHT24" s="112"/>
      <c r="NHU24" s="112"/>
      <c r="NHV24" s="112"/>
      <c r="NHW24" s="112"/>
      <c r="NHX24" s="112"/>
      <c r="NHY24" s="112"/>
      <c r="NHZ24" s="112"/>
      <c r="NIA24" s="112"/>
      <c r="NIB24" s="112"/>
      <c r="NIC24" s="112"/>
      <c r="NID24" s="112"/>
      <c r="NIE24" s="112"/>
      <c r="NIF24" s="112"/>
      <c r="NIG24" s="112"/>
      <c r="NIH24" s="112"/>
      <c r="NII24" s="112"/>
      <c r="NIJ24" s="112"/>
      <c r="NIK24" s="112"/>
      <c r="NIL24" s="112"/>
      <c r="NIM24" s="112"/>
      <c r="NIN24" s="112"/>
      <c r="NIO24" s="112"/>
      <c r="NIP24" s="112"/>
      <c r="NIQ24" s="112"/>
      <c r="NIR24" s="112"/>
      <c r="NIS24" s="112"/>
      <c r="NIT24" s="112"/>
      <c r="NIU24" s="112"/>
      <c r="NIV24" s="112"/>
      <c r="NIW24" s="112"/>
      <c r="NIX24" s="112"/>
      <c r="NIY24" s="112"/>
      <c r="NIZ24" s="112"/>
      <c r="NJA24" s="112"/>
      <c r="NJB24" s="112"/>
      <c r="NJC24" s="112"/>
      <c r="NJD24" s="112"/>
      <c r="NJE24" s="112"/>
      <c r="NJF24" s="112"/>
      <c r="NJG24" s="112"/>
      <c r="NJH24" s="112"/>
      <c r="NJI24" s="112"/>
      <c r="NJJ24" s="112"/>
      <c r="NJK24" s="112"/>
      <c r="NJL24" s="112"/>
      <c r="NJM24" s="112"/>
      <c r="NJN24" s="112"/>
      <c r="NJO24" s="112"/>
      <c r="NJP24" s="112"/>
      <c r="NJQ24" s="112"/>
      <c r="NJR24" s="112"/>
      <c r="NJS24" s="112"/>
      <c r="NJT24" s="112"/>
      <c r="NJU24" s="112"/>
      <c r="NJV24" s="112"/>
      <c r="NJW24" s="112"/>
      <c r="NJX24" s="112"/>
      <c r="NJY24" s="112"/>
      <c r="NJZ24" s="112"/>
      <c r="NKA24" s="112"/>
      <c r="NKB24" s="112"/>
      <c r="NKC24" s="112"/>
      <c r="NKD24" s="112"/>
      <c r="NKE24" s="112"/>
      <c r="NKF24" s="112"/>
      <c r="NKG24" s="112"/>
      <c r="NKH24" s="112"/>
      <c r="NKI24" s="112"/>
      <c r="NKJ24" s="112"/>
      <c r="NKK24" s="112"/>
      <c r="NKL24" s="112"/>
      <c r="NKM24" s="112"/>
      <c r="NKN24" s="112"/>
      <c r="NKO24" s="112"/>
      <c r="NKP24" s="112"/>
      <c r="NKQ24" s="112"/>
      <c r="NKR24" s="112"/>
      <c r="NKS24" s="112"/>
      <c r="NKT24" s="112"/>
      <c r="NKU24" s="112"/>
      <c r="NKV24" s="112"/>
      <c r="NKW24" s="112"/>
      <c r="NKX24" s="112"/>
      <c r="NKY24" s="112"/>
      <c r="NKZ24" s="112"/>
      <c r="NLA24" s="112"/>
      <c r="NLB24" s="112"/>
      <c r="NLC24" s="112"/>
      <c r="NLD24" s="112"/>
      <c r="NLE24" s="112"/>
      <c r="NLF24" s="112"/>
      <c r="NLG24" s="112"/>
      <c r="NLH24" s="112"/>
      <c r="NLI24" s="112"/>
      <c r="NLJ24" s="112"/>
      <c r="NLK24" s="112"/>
      <c r="NLL24" s="112"/>
      <c r="NLM24" s="112"/>
      <c r="NLN24" s="112"/>
      <c r="NLO24" s="112"/>
      <c r="NLP24" s="112"/>
      <c r="NLQ24" s="112"/>
      <c r="NLR24" s="112"/>
      <c r="NLS24" s="112"/>
      <c r="NLT24" s="112"/>
      <c r="NLU24" s="112"/>
      <c r="NLV24" s="112"/>
      <c r="NLW24" s="112"/>
      <c r="NLX24" s="112"/>
      <c r="NLY24" s="112"/>
      <c r="NLZ24" s="112"/>
      <c r="NMA24" s="112"/>
      <c r="NMB24" s="112"/>
      <c r="NMC24" s="112"/>
      <c r="NMD24" s="112"/>
      <c r="NME24" s="112"/>
      <c r="NMF24" s="112"/>
      <c r="NMG24" s="112"/>
      <c r="NMH24" s="112"/>
      <c r="NMI24" s="112"/>
      <c r="NMJ24" s="112"/>
      <c r="NMK24" s="112"/>
      <c r="NML24" s="112"/>
      <c r="NMM24" s="112"/>
      <c r="NMN24" s="112"/>
      <c r="NMO24" s="112"/>
      <c r="NMP24" s="112"/>
      <c r="NMQ24" s="112"/>
      <c r="NMR24" s="112"/>
      <c r="NMS24" s="112"/>
      <c r="NMT24" s="112"/>
      <c r="NMU24" s="112"/>
      <c r="NMV24" s="112"/>
      <c r="NMW24" s="112"/>
      <c r="NMX24" s="112"/>
      <c r="NMY24" s="112"/>
      <c r="NMZ24" s="112"/>
      <c r="NNA24" s="112"/>
      <c r="NNB24" s="112"/>
      <c r="NNC24" s="112"/>
      <c r="NND24" s="112"/>
      <c r="NNE24" s="112"/>
      <c r="NNF24" s="112"/>
      <c r="NNG24" s="112"/>
      <c r="NNH24" s="112"/>
      <c r="NNI24" s="112"/>
      <c r="NNJ24" s="112"/>
      <c r="NNK24" s="112"/>
      <c r="NNL24" s="112"/>
      <c r="NNM24" s="112"/>
      <c r="NNN24" s="112"/>
      <c r="NNO24" s="112"/>
      <c r="NNP24" s="112"/>
      <c r="NNQ24" s="112"/>
      <c r="NNR24" s="112"/>
      <c r="NNS24" s="112"/>
      <c r="NNT24" s="112"/>
      <c r="NNU24" s="112"/>
      <c r="NNV24" s="112"/>
      <c r="NNW24" s="112"/>
      <c r="NNX24" s="112"/>
      <c r="NNY24" s="112"/>
      <c r="NNZ24" s="112"/>
      <c r="NOA24" s="112"/>
      <c r="NOB24" s="112"/>
      <c r="NOC24" s="112"/>
      <c r="NOD24" s="112"/>
      <c r="NOE24" s="112"/>
      <c r="NOF24" s="112"/>
      <c r="NOG24" s="112"/>
      <c r="NOH24" s="112"/>
      <c r="NOI24" s="112"/>
      <c r="NOJ24" s="112"/>
      <c r="NOK24" s="112"/>
      <c r="NOL24" s="112"/>
      <c r="NOM24" s="112"/>
      <c r="NON24" s="112"/>
      <c r="NOO24" s="112"/>
      <c r="NOP24" s="112"/>
      <c r="NOQ24" s="112"/>
      <c r="NOR24" s="112"/>
      <c r="NOS24" s="112"/>
      <c r="NOT24" s="112"/>
      <c r="NOU24" s="112"/>
      <c r="NOV24" s="112"/>
      <c r="NOW24" s="112"/>
      <c r="NOX24" s="112"/>
      <c r="NOY24" s="112"/>
      <c r="NOZ24" s="112"/>
      <c r="NPA24" s="112"/>
      <c r="NPB24" s="112"/>
      <c r="NPC24" s="112"/>
      <c r="NPD24" s="112"/>
      <c r="NPE24" s="112"/>
      <c r="NPF24" s="112"/>
      <c r="NPG24" s="112"/>
      <c r="NPH24" s="112"/>
      <c r="NPI24" s="112"/>
      <c r="NPJ24" s="112"/>
      <c r="NPK24" s="112"/>
      <c r="NPL24" s="112"/>
      <c r="NPM24" s="112"/>
      <c r="NPN24" s="112"/>
      <c r="NPO24" s="112"/>
      <c r="NPP24" s="112"/>
      <c r="NPQ24" s="112"/>
      <c r="NPR24" s="112"/>
      <c r="NPS24" s="112"/>
      <c r="NPT24" s="112"/>
      <c r="NPU24" s="112"/>
      <c r="NPV24" s="112"/>
      <c r="NPW24" s="112"/>
      <c r="NPX24" s="112"/>
      <c r="NPY24" s="112"/>
      <c r="NPZ24" s="112"/>
      <c r="NQA24" s="112"/>
      <c r="NQB24" s="112"/>
      <c r="NQC24" s="112"/>
      <c r="NQD24" s="112"/>
      <c r="NQE24" s="112"/>
      <c r="NQF24" s="112"/>
      <c r="NQG24" s="112"/>
      <c r="NQH24" s="112"/>
      <c r="NQI24" s="112"/>
      <c r="NQJ24" s="112"/>
      <c r="NQK24" s="112"/>
      <c r="NQL24" s="112"/>
      <c r="NQM24" s="112"/>
      <c r="NQN24" s="112"/>
      <c r="NQO24" s="112"/>
      <c r="NQP24" s="112"/>
      <c r="NQQ24" s="112"/>
      <c r="NQR24" s="112"/>
      <c r="NQS24" s="112"/>
      <c r="NQT24" s="112"/>
      <c r="NQU24" s="112"/>
      <c r="NQV24" s="112"/>
      <c r="NQW24" s="112"/>
      <c r="NQX24" s="112"/>
      <c r="NQY24" s="112"/>
      <c r="NQZ24" s="112"/>
      <c r="NRA24" s="112"/>
      <c r="NRB24" s="112"/>
      <c r="NRC24" s="112"/>
      <c r="NRD24" s="112"/>
      <c r="NRE24" s="112"/>
      <c r="NRF24" s="112"/>
      <c r="NRG24" s="112"/>
      <c r="NRH24" s="112"/>
      <c r="NRI24" s="112"/>
      <c r="NRJ24" s="112"/>
      <c r="NRK24" s="112"/>
      <c r="NRL24" s="112"/>
      <c r="NRM24" s="112"/>
      <c r="NRN24" s="112"/>
      <c r="NRO24" s="112"/>
      <c r="NRP24" s="112"/>
      <c r="NRQ24" s="112"/>
      <c r="NRR24" s="112"/>
      <c r="NRS24" s="112"/>
      <c r="NRT24" s="112"/>
      <c r="NRU24" s="112"/>
      <c r="NRV24" s="112"/>
      <c r="NRW24" s="112"/>
      <c r="NRX24" s="112"/>
      <c r="NRY24" s="112"/>
      <c r="NRZ24" s="112"/>
      <c r="NSA24" s="112"/>
      <c r="NSB24" s="112"/>
      <c r="NSC24" s="112"/>
      <c r="NSD24" s="112"/>
      <c r="NSE24" s="112"/>
      <c r="NSF24" s="112"/>
      <c r="NSG24" s="112"/>
      <c r="NSH24" s="112"/>
      <c r="NSI24" s="112"/>
      <c r="NSJ24" s="112"/>
      <c r="NSK24" s="112"/>
      <c r="NSL24" s="112"/>
      <c r="NSM24" s="112"/>
      <c r="NSN24" s="112"/>
      <c r="NSO24" s="112"/>
      <c r="NSP24" s="112"/>
      <c r="NSQ24" s="112"/>
      <c r="NSR24" s="112"/>
      <c r="NSS24" s="112"/>
      <c r="NST24" s="112"/>
      <c r="NSU24" s="112"/>
      <c r="NSV24" s="112"/>
      <c r="NSW24" s="112"/>
      <c r="NSX24" s="112"/>
      <c r="NSY24" s="112"/>
      <c r="NSZ24" s="112"/>
      <c r="NTA24" s="112"/>
      <c r="NTB24" s="112"/>
      <c r="NTC24" s="112"/>
      <c r="NTD24" s="112"/>
      <c r="NTE24" s="112"/>
      <c r="NTF24" s="112"/>
      <c r="NTG24" s="112"/>
      <c r="NTH24" s="112"/>
      <c r="NTI24" s="112"/>
      <c r="NTJ24" s="112"/>
      <c r="NTK24" s="112"/>
      <c r="NTL24" s="112"/>
      <c r="NTM24" s="112"/>
      <c r="NTN24" s="112"/>
      <c r="NTO24" s="112"/>
      <c r="NTP24" s="112"/>
      <c r="NTQ24" s="112"/>
      <c r="NTR24" s="112"/>
      <c r="NTS24" s="112"/>
      <c r="NTT24" s="112"/>
      <c r="NTU24" s="112"/>
      <c r="NTV24" s="112"/>
      <c r="NTW24" s="112"/>
      <c r="NTX24" s="112"/>
      <c r="NTY24" s="112"/>
      <c r="NTZ24" s="112"/>
      <c r="NUA24" s="112"/>
      <c r="NUB24" s="112"/>
      <c r="NUC24" s="112"/>
      <c r="NUD24" s="112"/>
      <c r="NUE24" s="112"/>
      <c r="NUF24" s="112"/>
      <c r="NUG24" s="112"/>
      <c r="NUH24" s="112"/>
      <c r="NUI24" s="112"/>
      <c r="NUJ24" s="112"/>
      <c r="NUK24" s="112"/>
      <c r="NUL24" s="112"/>
      <c r="NUM24" s="112"/>
      <c r="NUN24" s="112"/>
      <c r="NUO24" s="112"/>
      <c r="NUP24" s="112"/>
      <c r="NUQ24" s="112"/>
      <c r="NUR24" s="112"/>
      <c r="NUS24" s="112"/>
      <c r="NUT24" s="112"/>
      <c r="NUU24" s="112"/>
      <c r="NUV24" s="112"/>
      <c r="NUW24" s="112"/>
      <c r="NUX24" s="112"/>
      <c r="NUY24" s="112"/>
      <c r="NUZ24" s="112"/>
      <c r="NVA24" s="112"/>
      <c r="NVB24" s="112"/>
      <c r="NVC24" s="112"/>
      <c r="NVD24" s="112"/>
      <c r="NVE24" s="112"/>
      <c r="NVF24" s="112"/>
      <c r="NVG24" s="112"/>
      <c r="NVH24" s="112"/>
      <c r="NVI24" s="112"/>
      <c r="NVJ24" s="112"/>
      <c r="NVK24" s="112"/>
      <c r="NVL24" s="112"/>
      <c r="NVM24" s="112"/>
      <c r="NVN24" s="112"/>
      <c r="NVO24" s="112"/>
      <c r="NVP24" s="112"/>
      <c r="NVQ24" s="112"/>
      <c r="NVR24" s="112"/>
      <c r="NVS24" s="112"/>
      <c r="NVT24" s="112"/>
      <c r="NVU24" s="112"/>
      <c r="NVV24" s="112"/>
      <c r="NVW24" s="112"/>
      <c r="NVX24" s="112"/>
      <c r="NVY24" s="112"/>
      <c r="NVZ24" s="112"/>
      <c r="NWA24" s="112"/>
      <c r="NWB24" s="112"/>
      <c r="NWC24" s="112"/>
      <c r="NWD24" s="112"/>
      <c r="NWE24" s="112"/>
      <c r="NWF24" s="112"/>
      <c r="NWG24" s="112"/>
      <c r="NWH24" s="112"/>
      <c r="NWI24" s="112"/>
      <c r="NWJ24" s="112"/>
      <c r="NWK24" s="112"/>
      <c r="NWL24" s="112"/>
      <c r="NWM24" s="112"/>
      <c r="NWN24" s="112"/>
      <c r="NWO24" s="112"/>
      <c r="NWP24" s="112"/>
      <c r="NWQ24" s="112"/>
      <c r="NWR24" s="112"/>
      <c r="NWS24" s="112"/>
      <c r="NWT24" s="112"/>
      <c r="NWU24" s="112"/>
      <c r="NWV24" s="112"/>
      <c r="NWW24" s="112"/>
      <c r="NWX24" s="112"/>
      <c r="NWY24" s="112"/>
      <c r="NWZ24" s="112"/>
      <c r="NXA24" s="112"/>
      <c r="NXB24" s="112"/>
      <c r="NXC24" s="112"/>
      <c r="NXD24" s="112"/>
      <c r="NXE24" s="112"/>
      <c r="NXF24" s="112"/>
      <c r="NXG24" s="112"/>
      <c r="NXH24" s="112"/>
      <c r="NXI24" s="112"/>
      <c r="NXJ24" s="112"/>
      <c r="NXK24" s="112"/>
      <c r="NXL24" s="112"/>
      <c r="NXM24" s="112"/>
      <c r="NXN24" s="112"/>
      <c r="NXO24" s="112"/>
      <c r="NXP24" s="112"/>
      <c r="NXQ24" s="112"/>
      <c r="NXR24" s="112"/>
      <c r="NXS24" s="112"/>
      <c r="NXT24" s="112"/>
      <c r="NXU24" s="112"/>
      <c r="NXV24" s="112"/>
      <c r="NXW24" s="112"/>
      <c r="NXX24" s="112"/>
      <c r="NXY24" s="112"/>
      <c r="NXZ24" s="112"/>
      <c r="NYA24" s="112"/>
      <c r="NYB24" s="112"/>
      <c r="NYC24" s="112"/>
      <c r="NYD24" s="112"/>
      <c r="NYE24" s="112"/>
      <c r="NYF24" s="112"/>
      <c r="NYG24" s="112"/>
      <c r="NYH24" s="112"/>
      <c r="NYI24" s="112"/>
      <c r="NYJ24" s="112"/>
      <c r="NYK24" s="112"/>
      <c r="NYL24" s="112"/>
      <c r="NYM24" s="112"/>
      <c r="NYN24" s="112"/>
      <c r="NYO24" s="112"/>
      <c r="NYP24" s="112"/>
      <c r="NYQ24" s="112"/>
      <c r="NYR24" s="112"/>
      <c r="NYS24" s="112"/>
      <c r="NYT24" s="112"/>
      <c r="NYU24" s="112"/>
      <c r="NYV24" s="112"/>
      <c r="NYW24" s="112"/>
      <c r="NYX24" s="112"/>
      <c r="NYY24" s="112"/>
      <c r="NYZ24" s="112"/>
      <c r="NZA24" s="112"/>
      <c r="NZB24" s="112"/>
      <c r="NZC24" s="112"/>
      <c r="NZD24" s="112"/>
      <c r="NZE24" s="112"/>
      <c r="NZF24" s="112"/>
      <c r="NZG24" s="112"/>
      <c r="NZH24" s="112"/>
      <c r="NZI24" s="112"/>
      <c r="NZJ24" s="112"/>
      <c r="NZK24" s="112"/>
      <c r="NZL24" s="112"/>
      <c r="NZM24" s="112"/>
      <c r="NZN24" s="112"/>
      <c r="NZO24" s="112"/>
      <c r="NZP24" s="112"/>
      <c r="NZQ24" s="112"/>
      <c r="NZR24" s="112"/>
      <c r="NZS24" s="112"/>
      <c r="NZT24" s="112"/>
      <c r="NZU24" s="112"/>
      <c r="NZV24" s="112"/>
      <c r="NZW24" s="112"/>
      <c r="NZX24" s="112"/>
      <c r="NZY24" s="112"/>
      <c r="NZZ24" s="112"/>
      <c r="OAA24" s="112"/>
      <c r="OAB24" s="112"/>
      <c r="OAC24" s="112"/>
      <c r="OAD24" s="112"/>
      <c r="OAE24" s="112"/>
      <c r="OAF24" s="112"/>
      <c r="OAG24" s="112"/>
      <c r="OAH24" s="112"/>
      <c r="OAI24" s="112"/>
      <c r="OAJ24" s="112"/>
      <c r="OAK24" s="112"/>
      <c r="OAL24" s="112"/>
      <c r="OAM24" s="112"/>
      <c r="OAN24" s="112"/>
      <c r="OAO24" s="112"/>
      <c r="OAP24" s="112"/>
      <c r="OAQ24" s="112"/>
      <c r="OAR24" s="112"/>
      <c r="OAS24" s="112"/>
      <c r="OAT24" s="112"/>
      <c r="OAU24" s="112"/>
      <c r="OAV24" s="112"/>
      <c r="OAW24" s="112"/>
      <c r="OAX24" s="112"/>
      <c r="OAY24" s="112"/>
      <c r="OAZ24" s="112"/>
      <c r="OBA24" s="112"/>
      <c r="OBB24" s="112"/>
      <c r="OBC24" s="112"/>
      <c r="OBD24" s="112"/>
      <c r="OBE24" s="112"/>
      <c r="OBF24" s="112"/>
      <c r="OBG24" s="112"/>
      <c r="OBH24" s="112"/>
      <c r="OBI24" s="112"/>
      <c r="OBJ24" s="112"/>
      <c r="OBK24" s="112"/>
      <c r="OBL24" s="112"/>
      <c r="OBM24" s="112"/>
      <c r="OBN24" s="112"/>
      <c r="OBO24" s="112"/>
      <c r="OBP24" s="112"/>
      <c r="OBQ24" s="112"/>
      <c r="OBR24" s="112"/>
      <c r="OBS24" s="112"/>
      <c r="OBT24" s="112"/>
      <c r="OBU24" s="112"/>
      <c r="OBV24" s="112"/>
      <c r="OBW24" s="112"/>
      <c r="OBX24" s="112"/>
      <c r="OBY24" s="112"/>
      <c r="OBZ24" s="112"/>
      <c r="OCA24" s="112"/>
      <c r="OCB24" s="112"/>
      <c r="OCC24" s="112"/>
      <c r="OCD24" s="112"/>
      <c r="OCE24" s="112"/>
      <c r="OCF24" s="112"/>
      <c r="OCG24" s="112"/>
      <c r="OCH24" s="112"/>
      <c r="OCI24" s="112"/>
      <c r="OCJ24" s="112"/>
      <c r="OCK24" s="112"/>
      <c r="OCL24" s="112"/>
      <c r="OCM24" s="112"/>
      <c r="OCN24" s="112"/>
      <c r="OCO24" s="112"/>
      <c r="OCP24" s="112"/>
      <c r="OCQ24" s="112"/>
      <c r="OCR24" s="112"/>
      <c r="OCS24" s="112"/>
      <c r="OCT24" s="112"/>
      <c r="OCU24" s="112"/>
      <c r="OCV24" s="112"/>
      <c r="OCW24" s="112"/>
      <c r="OCX24" s="112"/>
      <c r="OCY24" s="112"/>
      <c r="OCZ24" s="112"/>
      <c r="ODA24" s="112"/>
      <c r="ODB24" s="112"/>
      <c r="ODC24" s="112"/>
      <c r="ODD24" s="112"/>
      <c r="ODE24" s="112"/>
      <c r="ODF24" s="112"/>
      <c r="ODG24" s="112"/>
      <c r="ODH24" s="112"/>
      <c r="ODI24" s="112"/>
      <c r="ODJ24" s="112"/>
      <c r="ODK24" s="112"/>
      <c r="ODL24" s="112"/>
      <c r="ODM24" s="112"/>
      <c r="ODN24" s="112"/>
      <c r="ODO24" s="112"/>
      <c r="ODP24" s="112"/>
      <c r="ODQ24" s="112"/>
      <c r="ODR24" s="112"/>
      <c r="ODS24" s="112"/>
      <c r="ODT24" s="112"/>
      <c r="ODU24" s="112"/>
      <c r="ODV24" s="112"/>
      <c r="ODW24" s="112"/>
      <c r="ODX24" s="112"/>
      <c r="ODY24" s="112"/>
      <c r="ODZ24" s="112"/>
      <c r="OEA24" s="112"/>
      <c r="OEB24" s="112"/>
      <c r="OEC24" s="112"/>
      <c r="OED24" s="112"/>
      <c r="OEE24" s="112"/>
      <c r="OEF24" s="112"/>
      <c r="OEG24" s="112"/>
      <c r="OEH24" s="112"/>
      <c r="OEI24" s="112"/>
      <c r="OEJ24" s="112"/>
      <c r="OEK24" s="112"/>
      <c r="OEL24" s="112"/>
      <c r="OEM24" s="112"/>
      <c r="OEN24" s="112"/>
      <c r="OEO24" s="112"/>
      <c r="OEP24" s="112"/>
      <c r="OEQ24" s="112"/>
      <c r="OER24" s="112"/>
      <c r="OES24" s="112"/>
      <c r="OET24" s="112"/>
      <c r="OEU24" s="112"/>
      <c r="OEV24" s="112"/>
      <c r="OEW24" s="112"/>
      <c r="OEX24" s="112"/>
      <c r="OEY24" s="112"/>
      <c r="OEZ24" s="112"/>
      <c r="OFA24" s="112"/>
      <c r="OFB24" s="112"/>
      <c r="OFC24" s="112"/>
      <c r="OFD24" s="112"/>
      <c r="OFE24" s="112"/>
      <c r="OFF24" s="112"/>
      <c r="OFG24" s="112"/>
      <c r="OFH24" s="112"/>
      <c r="OFI24" s="112"/>
      <c r="OFJ24" s="112"/>
      <c r="OFK24" s="112"/>
      <c r="OFL24" s="112"/>
      <c r="OFM24" s="112"/>
      <c r="OFN24" s="112"/>
      <c r="OFO24" s="112"/>
      <c r="OFP24" s="112"/>
      <c r="OFQ24" s="112"/>
      <c r="OFR24" s="112"/>
      <c r="OFS24" s="112"/>
      <c r="OFT24" s="112"/>
      <c r="OFU24" s="112"/>
      <c r="OFV24" s="112"/>
      <c r="OFW24" s="112"/>
      <c r="OFX24" s="112"/>
      <c r="OFY24" s="112"/>
      <c r="OFZ24" s="112"/>
      <c r="OGA24" s="112"/>
      <c r="OGB24" s="112"/>
      <c r="OGC24" s="112"/>
      <c r="OGD24" s="112"/>
      <c r="OGE24" s="112"/>
      <c r="OGF24" s="112"/>
      <c r="OGG24" s="112"/>
      <c r="OGH24" s="112"/>
      <c r="OGI24" s="112"/>
      <c r="OGJ24" s="112"/>
      <c r="OGK24" s="112"/>
      <c r="OGL24" s="112"/>
      <c r="OGM24" s="112"/>
      <c r="OGN24" s="112"/>
      <c r="OGO24" s="112"/>
      <c r="OGP24" s="112"/>
      <c r="OGQ24" s="112"/>
      <c r="OGR24" s="112"/>
      <c r="OGS24" s="112"/>
      <c r="OGT24" s="112"/>
      <c r="OGU24" s="112"/>
      <c r="OGV24" s="112"/>
      <c r="OGW24" s="112"/>
      <c r="OGX24" s="112"/>
      <c r="OGY24" s="112"/>
      <c r="OGZ24" s="112"/>
      <c r="OHA24" s="112"/>
      <c r="OHB24" s="112"/>
      <c r="OHC24" s="112"/>
      <c r="OHD24" s="112"/>
      <c r="OHE24" s="112"/>
      <c r="OHF24" s="112"/>
      <c r="OHG24" s="112"/>
      <c r="OHH24" s="112"/>
      <c r="OHI24" s="112"/>
      <c r="OHJ24" s="112"/>
      <c r="OHK24" s="112"/>
      <c r="OHL24" s="112"/>
      <c r="OHM24" s="112"/>
      <c r="OHN24" s="112"/>
      <c r="OHO24" s="112"/>
      <c r="OHP24" s="112"/>
      <c r="OHQ24" s="112"/>
      <c r="OHR24" s="112"/>
      <c r="OHS24" s="112"/>
      <c r="OHT24" s="112"/>
      <c r="OHU24" s="112"/>
      <c r="OHV24" s="112"/>
      <c r="OHW24" s="112"/>
      <c r="OHX24" s="112"/>
      <c r="OHY24" s="112"/>
      <c r="OHZ24" s="112"/>
      <c r="OIA24" s="112"/>
      <c r="OIB24" s="112"/>
      <c r="OIC24" s="112"/>
      <c r="OID24" s="112"/>
      <c r="OIE24" s="112"/>
      <c r="OIF24" s="112"/>
      <c r="OIG24" s="112"/>
      <c r="OIH24" s="112"/>
      <c r="OII24" s="112"/>
      <c r="OIJ24" s="112"/>
      <c r="OIK24" s="112"/>
      <c r="OIL24" s="112"/>
      <c r="OIM24" s="112"/>
      <c r="OIN24" s="112"/>
      <c r="OIO24" s="112"/>
      <c r="OIP24" s="112"/>
      <c r="OIQ24" s="112"/>
      <c r="OIR24" s="112"/>
      <c r="OIS24" s="112"/>
      <c r="OIT24" s="112"/>
      <c r="OIU24" s="112"/>
      <c r="OIV24" s="112"/>
      <c r="OIW24" s="112"/>
      <c r="OIX24" s="112"/>
      <c r="OIY24" s="112"/>
      <c r="OIZ24" s="112"/>
      <c r="OJA24" s="112"/>
      <c r="OJB24" s="112"/>
      <c r="OJC24" s="112"/>
      <c r="OJD24" s="112"/>
      <c r="OJE24" s="112"/>
      <c r="OJF24" s="112"/>
      <c r="OJG24" s="112"/>
      <c r="OJH24" s="112"/>
      <c r="OJI24" s="112"/>
      <c r="OJJ24" s="112"/>
      <c r="OJK24" s="112"/>
      <c r="OJL24" s="112"/>
      <c r="OJM24" s="112"/>
      <c r="OJN24" s="112"/>
      <c r="OJO24" s="112"/>
      <c r="OJP24" s="112"/>
      <c r="OJQ24" s="112"/>
      <c r="OJR24" s="112"/>
      <c r="OJS24" s="112"/>
      <c r="OJT24" s="112"/>
      <c r="OJU24" s="112"/>
      <c r="OJV24" s="112"/>
      <c r="OJW24" s="112"/>
      <c r="OJX24" s="112"/>
      <c r="OJY24" s="112"/>
      <c r="OJZ24" s="112"/>
      <c r="OKA24" s="112"/>
      <c r="OKB24" s="112"/>
      <c r="OKC24" s="112"/>
      <c r="OKD24" s="112"/>
      <c r="OKE24" s="112"/>
      <c r="OKF24" s="112"/>
      <c r="OKG24" s="112"/>
      <c r="OKH24" s="112"/>
      <c r="OKI24" s="112"/>
      <c r="OKJ24" s="112"/>
      <c r="OKK24" s="112"/>
      <c r="OKL24" s="112"/>
      <c r="OKM24" s="112"/>
      <c r="OKN24" s="112"/>
      <c r="OKO24" s="112"/>
      <c r="OKP24" s="112"/>
      <c r="OKQ24" s="112"/>
      <c r="OKR24" s="112"/>
      <c r="OKS24" s="112"/>
      <c r="OKT24" s="112"/>
      <c r="OKU24" s="112"/>
      <c r="OKV24" s="112"/>
      <c r="OKW24" s="112"/>
      <c r="OKX24" s="112"/>
      <c r="OKY24" s="112"/>
      <c r="OKZ24" s="112"/>
      <c r="OLA24" s="112"/>
      <c r="OLB24" s="112"/>
      <c r="OLC24" s="112"/>
      <c r="OLD24" s="112"/>
      <c r="OLE24" s="112"/>
      <c r="OLF24" s="112"/>
      <c r="OLG24" s="112"/>
      <c r="OLH24" s="112"/>
      <c r="OLI24" s="112"/>
      <c r="OLJ24" s="112"/>
      <c r="OLK24" s="112"/>
      <c r="OLL24" s="112"/>
      <c r="OLM24" s="112"/>
      <c r="OLN24" s="112"/>
      <c r="OLO24" s="112"/>
      <c r="OLP24" s="112"/>
      <c r="OLQ24" s="112"/>
      <c r="OLR24" s="112"/>
      <c r="OLS24" s="112"/>
      <c r="OLT24" s="112"/>
      <c r="OLU24" s="112"/>
      <c r="OLV24" s="112"/>
      <c r="OLW24" s="112"/>
      <c r="OLX24" s="112"/>
      <c r="OLY24" s="112"/>
      <c r="OLZ24" s="112"/>
      <c r="OMA24" s="112"/>
      <c r="OMB24" s="112"/>
      <c r="OMC24" s="112"/>
      <c r="OMD24" s="112"/>
      <c r="OME24" s="112"/>
      <c r="OMF24" s="112"/>
      <c r="OMG24" s="112"/>
      <c r="OMH24" s="112"/>
      <c r="OMI24" s="112"/>
      <c r="OMJ24" s="112"/>
      <c r="OMK24" s="112"/>
      <c r="OML24" s="112"/>
      <c r="OMM24" s="112"/>
      <c r="OMN24" s="112"/>
      <c r="OMO24" s="112"/>
      <c r="OMP24" s="112"/>
      <c r="OMQ24" s="112"/>
      <c r="OMR24" s="112"/>
      <c r="OMS24" s="112"/>
      <c r="OMT24" s="112"/>
      <c r="OMU24" s="112"/>
      <c r="OMV24" s="112"/>
      <c r="OMW24" s="112"/>
      <c r="OMX24" s="112"/>
      <c r="OMY24" s="112"/>
      <c r="OMZ24" s="112"/>
      <c r="ONA24" s="112"/>
      <c r="ONB24" s="112"/>
      <c r="ONC24" s="112"/>
      <c r="OND24" s="112"/>
      <c r="ONE24" s="112"/>
      <c r="ONF24" s="112"/>
      <c r="ONG24" s="112"/>
      <c r="ONH24" s="112"/>
      <c r="ONI24" s="112"/>
      <c r="ONJ24" s="112"/>
      <c r="ONK24" s="112"/>
      <c r="ONL24" s="112"/>
      <c r="ONM24" s="112"/>
      <c r="ONN24" s="112"/>
      <c r="ONO24" s="112"/>
      <c r="ONP24" s="112"/>
      <c r="ONQ24" s="112"/>
      <c r="ONR24" s="112"/>
      <c r="ONS24" s="112"/>
      <c r="ONT24" s="112"/>
      <c r="ONU24" s="112"/>
      <c r="ONV24" s="112"/>
      <c r="ONW24" s="112"/>
      <c r="ONX24" s="112"/>
      <c r="ONY24" s="112"/>
      <c r="ONZ24" s="112"/>
      <c r="OOA24" s="112"/>
      <c r="OOB24" s="112"/>
      <c r="OOC24" s="112"/>
      <c r="OOD24" s="112"/>
      <c r="OOE24" s="112"/>
      <c r="OOF24" s="112"/>
      <c r="OOG24" s="112"/>
      <c r="OOH24" s="112"/>
      <c r="OOI24" s="112"/>
      <c r="OOJ24" s="112"/>
      <c r="OOK24" s="112"/>
      <c r="OOL24" s="112"/>
      <c r="OOM24" s="112"/>
      <c r="OON24" s="112"/>
      <c r="OOO24" s="112"/>
      <c r="OOP24" s="112"/>
      <c r="OOQ24" s="112"/>
      <c r="OOR24" s="112"/>
      <c r="OOS24" s="112"/>
      <c r="OOT24" s="112"/>
      <c r="OOU24" s="112"/>
      <c r="OOV24" s="112"/>
      <c r="OOW24" s="112"/>
      <c r="OOX24" s="112"/>
      <c r="OOY24" s="112"/>
      <c r="OOZ24" s="112"/>
      <c r="OPA24" s="112"/>
      <c r="OPB24" s="112"/>
      <c r="OPC24" s="112"/>
      <c r="OPD24" s="112"/>
      <c r="OPE24" s="112"/>
      <c r="OPF24" s="112"/>
      <c r="OPG24" s="112"/>
      <c r="OPH24" s="112"/>
      <c r="OPI24" s="112"/>
      <c r="OPJ24" s="112"/>
      <c r="OPK24" s="112"/>
      <c r="OPL24" s="112"/>
      <c r="OPM24" s="112"/>
      <c r="OPN24" s="112"/>
      <c r="OPO24" s="112"/>
      <c r="OPP24" s="112"/>
      <c r="OPQ24" s="112"/>
      <c r="OPR24" s="112"/>
      <c r="OPS24" s="112"/>
      <c r="OPT24" s="112"/>
      <c r="OPU24" s="112"/>
      <c r="OPV24" s="112"/>
      <c r="OPW24" s="112"/>
      <c r="OPX24" s="112"/>
      <c r="OPY24" s="112"/>
      <c r="OPZ24" s="112"/>
      <c r="OQA24" s="112"/>
      <c r="OQB24" s="112"/>
      <c r="OQC24" s="112"/>
      <c r="OQD24" s="112"/>
      <c r="OQE24" s="112"/>
      <c r="OQF24" s="112"/>
      <c r="OQG24" s="112"/>
      <c r="OQH24" s="112"/>
      <c r="OQI24" s="112"/>
      <c r="OQJ24" s="112"/>
      <c r="OQK24" s="112"/>
      <c r="OQL24" s="112"/>
      <c r="OQM24" s="112"/>
      <c r="OQN24" s="112"/>
      <c r="OQO24" s="112"/>
      <c r="OQP24" s="112"/>
      <c r="OQQ24" s="112"/>
      <c r="OQR24" s="112"/>
      <c r="OQS24" s="112"/>
      <c r="OQT24" s="112"/>
      <c r="OQU24" s="112"/>
      <c r="OQV24" s="112"/>
      <c r="OQW24" s="112"/>
      <c r="OQX24" s="112"/>
      <c r="OQY24" s="112"/>
      <c r="OQZ24" s="112"/>
      <c r="ORA24" s="112"/>
      <c r="ORB24" s="112"/>
      <c r="ORC24" s="112"/>
      <c r="ORD24" s="112"/>
      <c r="ORE24" s="112"/>
      <c r="ORF24" s="112"/>
      <c r="ORG24" s="112"/>
      <c r="ORH24" s="112"/>
      <c r="ORI24" s="112"/>
      <c r="ORJ24" s="112"/>
      <c r="ORK24" s="112"/>
      <c r="ORL24" s="112"/>
      <c r="ORM24" s="112"/>
      <c r="ORN24" s="112"/>
      <c r="ORO24" s="112"/>
      <c r="ORP24" s="112"/>
      <c r="ORQ24" s="112"/>
      <c r="ORR24" s="112"/>
      <c r="ORS24" s="112"/>
      <c r="ORT24" s="112"/>
      <c r="ORU24" s="112"/>
      <c r="ORV24" s="112"/>
      <c r="ORW24" s="112"/>
      <c r="ORX24" s="112"/>
      <c r="ORY24" s="112"/>
      <c r="ORZ24" s="112"/>
      <c r="OSA24" s="112"/>
      <c r="OSB24" s="112"/>
      <c r="OSC24" s="112"/>
      <c r="OSD24" s="112"/>
      <c r="OSE24" s="112"/>
      <c r="OSF24" s="112"/>
      <c r="OSG24" s="112"/>
      <c r="OSH24" s="112"/>
      <c r="OSI24" s="112"/>
      <c r="OSJ24" s="112"/>
      <c r="OSK24" s="112"/>
      <c r="OSL24" s="112"/>
      <c r="OSM24" s="112"/>
      <c r="OSN24" s="112"/>
      <c r="OSO24" s="112"/>
      <c r="OSP24" s="112"/>
      <c r="OSQ24" s="112"/>
      <c r="OSR24" s="112"/>
      <c r="OSS24" s="112"/>
      <c r="OST24" s="112"/>
      <c r="OSU24" s="112"/>
      <c r="OSV24" s="112"/>
      <c r="OSW24" s="112"/>
      <c r="OSX24" s="112"/>
      <c r="OSY24" s="112"/>
      <c r="OSZ24" s="112"/>
      <c r="OTA24" s="112"/>
      <c r="OTB24" s="112"/>
      <c r="OTC24" s="112"/>
      <c r="OTD24" s="112"/>
      <c r="OTE24" s="112"/>
      <c r="OTF24" s="112"/>
      <c r="OTG24" s="112"/>
      <c r="OTH24" s="112"/>
      <c r="OTI24" s="112"/>
      <c r="OTJ24" s="112"/>
      <c r="OTK24" s="112"/>
      <c r="OTL24" s="112"/>
      <c r="OTM24" s="112"/>
      <c r="OTN24" s="112"/>
      <c r="OTO24" s="112"/>
      <c r="OTP24" s="112"/>
      <c r="OTQ24" s="112"/>
      <c r="OTR24" s="112"/>
      <c r="OTS24" s="112"/>
      <c r="OTT24" s="112"/>
      <c r="OTU24" s="112"/>
      <c r="OTV24" s="112"/>
      <c r="OTW24" s="112"/>
      <c r="OTX24" s="112"/>
      <c r="OTY24" s="112"/>
      <c r="OTZ24" s="112"/>
      <c r="OUA24" s="112"/>
      <c r="OUB24" s="112"/>
      <c r="OUC24" s="112"/>
      <c r="OUD24" s="112"/>
      <c r="OUE24" s="112"/>
      <c r="OUF24" s="112"/>
      <c r="OUG24" s="112"/>
      <c r="OUH24" s="112"/>
      <c r="OUI24" s="112"/>
      <c r="OUJ24" s="112"/>
      <c r="OUK24" s="112"/>
      <c r="OUL24" s="112"/>
      <c r="OUM24" s="112"/>
      <c r="OUN24" s="112"/>
      <c r="OUO24" s="112"/>
      <c r="OUP24" s="112"/>
      <c r="OUQ24" s="112"/>
      <c r="OUR24" s="112"/>
      <c r="OUS24" s="112"/>
      <c r="OUT24" s="112"/>
      <c r="OUU24" s="112"/>
      <c r="OUV24" s="112"/>
      <c r="OUW24" s="112"/>
      <c r="OUX24" s="112"/>
      <c r="OUY24" s="112"/>
      <c r="OUZ24" s="112"/>
      <c r="OVA24" s="112"/>
      <c r="OVB24" s="112"/>
      <c r="OVC24" s="112"/>
      <c r="OVD24" s="112"/>
      <c r="OVE24" s="112"/>
      <c r="OVF24" s="112"/>
      <c r="OVG24" s="112"/>
      <c r="OVH24" s="112"/>
      <c r="OVI24" s="112"/>
      <c r="OVJ24" s="112"/>
      <c r="OVK24" s="112"/>
      <c r="OVL24" s="112"/>
      <c r="OVM24" s="112"/>
      <c r="OVN24" s="112"/>
      <c r="OVO24" s="112"/>
      <c r="OVP24" s="112"/>
      <c r="OVQ24" s="112"/>
      <c r="OVR24" s="112"/>
      <c r="OVS24" s="112"/>
      <c r="OVT24" s="112"/>
      <c r="OVU24" s="112"/>
      <c r="OVV24" s="112"/>
      <c r="OVW24" s="112"/>
      <c r="OVX24" s="112"/>
      <c r="OVY24" s="112"/>
      <c r="OVZ24" s="112"/>
      <c r="OWA24" s="112"/>
      <c r="OWB24" s="112"/>
      <c r="OWC24" s="112"/>
      <c r="OWD24" s="112"/>
      <c r="OWE24" s="112"/>
      <c r="OWF24" s="112"/>
      <c r="OWG24" s="112"/>
      <c r="OWH24" s="112"/>
      <c r="OWI24" s="112"/>
      <c r="OWJ24" s="112"/>
      <c r="OWK24" s="112"/>
      <c r="OWL24" s="112"/>
      <c r="OWM24" s="112"/>
      <c r="OWN24" s="112"/>
      <c r="OWO24" s="112"/>
      <c r="OWP24" s="112"/>
      <c r="OWQ24" s="112"/>
      <c r="OWR24" s="112"/>
      <c r="OWS24" s="112"/>
      <c r="OWT24" s="112"/>
      <c r="OWU24" s="112"/>
      <c r="OWV24" s="112"/>
      <c r="OWW24" s="112"/>
      <c r="OWX24" s="112"/>
      <c r="OWY24" s="112"/>
      <c r="OWZ24" s="112"/>
      <c r="OXA24" s="112"/>
      <c r="OXB24" s="112"/>
      <c r="OXC24" s="112"/>
      <c r="OXD24" s="112"/>
      <c r="OXE24" s="112"/>
      <c r="OXF24" s="112"/>
      <c r="OXG24" s="112"/>
      <c r="OXH24" s="112"/>
      <c r="OXI24" s="112"/>
      <c r="OXJ24" s="112"/>
      <c r="OXK24" s="112"/>
      <c r="OXL24" s="112"/>
      <c r="OXM24" s="112"/>
      <c r="OXN24" s="112"/>
      <c r="OXO24" s="112"/>
      <c r="OXP24" s="112"/>
      <c r="OXQ24" s="112"/>
      <c r="OXR24" s="112"/>
      <c r="OXS24" s="112"/>
      <c r="OXT24" s="112"/>
      <c r="OXU24" s="112"/>
      <c r="OXV24" s="112"/>
      <c r="OXW24" s="112"/>
      <c r="OXX24" s="112"/>
      <c r="OXY24" s="112"/>
      <c r="OXZ24" s="112"/>
      <c r="OYA24" s="112"/>
      <c r="OYB24" s="112"/>
      <c r="OYC24" s="112"/>
      <c r="OYD24" s="112"/>
      <c r="OYE24" s="112"/>
      <c r="OYF24" s="112"/>
      <c r="OYG24" s="112"/>
      <c r="OYH24" s="112"/>
      <c r="OYI24" s="112"/>
      <c r="OYJ24" s="112"/>
      <c r="OYK24" s="112"/>
      <c r="OYL24" s="112"/>
      <c r="OYM24" s="112"/>
      <c r="OYN24" s="112"/>
      <c r="OYO24" s="112"/>
      <c r="OYP24" s="112"/>
      <c r="OYQ24" s="112"/>
      <c r="OYR24" s="112"/>
      <c r="OYS24" s="112"/>
      <c r="OYT24" s="112"/>
      <c r="OYU24" s="112"/>
      <c r="OYV24" s="112"/>
      <c r="OYW24" s="112"/>
      <c r="OYX24" s="112"/>
      <c r="OYY24" s="112"/>
      <c r="OYZ24" s="112"/>
      <c r="OZA24" s="112"/>
      <c r="OZB24" s="112"/>
      <c r="OZC24" s="112"/>
      <c r="OZD24" s="112"/>
      <c r="OZE24" s="112"/>
      <c r="OZF24" s="112"/>
      <c r="OZG24" s="112"/>
      <c r="OZH24" s="112"/>
      <c r="OZI24" s="112"/>
      <c r="OZJ24" s="112"/>
      <c r="OZK24" s="112"/>
      <c r="OZL24" s="112"/>
      <c r="OZM24" s="112"/>
      <c r="OZN24" s="112"/>
      <c r="OZO24" s="112"/>
      <c r="OZP24" s="112"/>
      <c r="OZQ24" s="112"/>
      <c r="OZR24" s="112"/>
      <c r="OZS24" s="112"/>
      <c r="OZT24" s="112"/>
      <c r="OZU24" s="112"/>
      <c r="OZV24" s="112"/>
      <c r="OZW24" s="112"/>
      <c r="OZX24" s="112"/>
      <c r="OZY24" s="112"/>
      <c r="OZZ24" s="112"/>
      <c r="PAA24" s="112"/>
      <c r="PAB24" s="112"/>
      <c r="PAC24" s="112"/>
      <c r="PAD24" s="112"/>
      <c r="PAE24" s="112"/>
      <c r="PAF24" s="112"/>
      <c r="PAG24" s="112"/>
      <c r="PAH24" s="112"/>
      <c r="PAI24" s="112"/>
      <c r="PAJ24" s="112"/>
      <c r="PAK24" s="112"/>
      <c r="PAL24" s="112"/>
      <c r="PAM24" s="112"/>
      <c r="PAN24" s="112"/>
      <c r="PAO24" s="112"/>
      <c r="PAP24" s="112"/>
      <c r="PAQ24" s="112"/>
      <c r="PAR24" s="112"/>
      <c r="PAS24" s="112"/>
      <c r="PAT24" s="112"/>
      <c r="PAU24" s="112"/>
      <c r="PAV24" s="112"/>
      <c r="PAW24" s="112"/>
      <c r="PAX24" s="112"/>
      <c r="PAY24" s="112"/>
      <c r="PAZ24" s="112"/>
      <c r="PBA24" s="112"/>
      <c r="PBB24" s="112"/>
      <c r="PBC24" s="112"/>
      <c r="PBD24" s="112"/>
      <c r="PBE24" s="112"/>
      <c r="PBF24" s="112"/>
      <c r="PBG24" s="112"/>
      <c r="PBH24" s="112"/>
      <c r="PBI24" s="112"/>
      <c r="PBJ24" s="112"/>
      <c r="PBK24" s="112"/>
      <c r="PBL24" s="112"/>
      <c r="PBM24" s="112"/>
      <c r="PBN24" s="112"/>
      <c r="PBO24" s="112"/>
      <c r="PBP24" s="112"/>
      <c r="PBQ24" s="112"/>
      <c r="PBR24" s="112"/>
      <c r="PBS24" s="112"/>
      <c r="PBT24" s="112"/>
      <c r="PBU24" s="112"/>
      <c r="PBV24" s="112"/>
      <c r="PBW24" s="112"/>
      <c r="PBX24" s="112"/>
      <c r="PBY24" s="112"/>
      <c r="PBZ24" s="112"/>
      <c r="PCA24" s="112"/>
      <c r="PCB24" s="112"/>
      <c r="PCC24" s="112"/>
      <c r="PCD24" s="112"/>
      <c r="PCE24" s="112"/>
      <c r="PCF24" s="112"/>
      <c r="PCG24" s="112"/>
      <c r="PCH24" s="112"/>
      <c r="PCI24" s="112"/>
      <c r="PCJ24" s="112"/>
      <c r="PCK24" s="112"/>
      <c r="PCL24" s="112"/>
      <c r="PCM24" s="112"/>
      <c r="PCN24" s="112"/>
      <c r="PCO24" s="112"/>
      <c r="PCP24" s="112"/>
      <c r="PCQ24" s="112"/>
      <c r="PCR24" s="112"/>
      <c r="PCS24" s="112"/>
      <c r="PCT24" s="112"/>
      <c r="PCU24" s="112"/>
      <c r="PCV24" s="112"/>
      <c r="PCW24" s="112"/>
      <c r="PCX24" s="112"/>
      <c r="PCY24" s="112"/>
      <c r="PCZ24" s="112"/>
      <c r="PDA24" s="112"/>
      <c r="PDB24" s="112"/>
      <c r="PDC24" s="112"/>
      <c r="PDD24" s="112"/>
      <c r="PDE24" s="112"/>
      <c r="PDF24" s="112"/>
      <c r="PDG24" s="112"/>
      <c r="PDH24" s="112"/>
      <c r="PDI24" s="112"/>
      <c r="PDJ24" s="112"/>
      <c r="PDK24" s="112"/>
      <c r="PDL24" s="112"/>
      <c r="PDM24" s="112"/>
      <c r="PDN24" s="112"/>
      <c r="PDO24" s="112"/>
      <c r="PDP24" s="112"/>
      <c r="PDQ24" s="112"/>
      <c r="PDR24" s="112"/>
      <c r="PDS24" s="112"/>
      <c r="PDT24" s="112"/>
      <c r="PDU24" s="112"/>
      <c r="PDV24" s="112"/>
      <c r="PDW24" s="112"/>
      <c r="PDX24" s="112"/>
      <c r="PDY24" s="112"/>
      <c r="PDZ24" s="112"/>
      <c r="PEA24" s="112"/>
      <c r="PEB24" s="112"/>
      <c r="PEC24" s="112"/>
      <c r="PED24" s="112"/>
      <c r="PEE24" s="112"/>
      <c r="PEF24" s="112"/>
      <c r="PEG24" s="112"/>
      <c r="PEH24" s="112"/>
      <c r="PEI24" s="112"/>
      <c r="PEJ24" s="112"/>
      <c r="PEK24" s="112"/>
      <c r="PEL24" s="112"/>
      <c r="PEM24" s="112"/>
      <c r="PEN24" s="112"/>
      <c r="PEO24" s="112"/>
      <c r="PEP24" s="112"/>
      <c r="PEQ24" s="112"/>
      <c r="PER24" s="112"/>
      <c r="PES24" s="112"/>
      <c r="PET24" s="112"/>
      <c r="PEU24" s="112"/>
      <c r="PEV24" s="112"/>
      <c r="PEW24" s="112"/>
      <c r="PEX24" s="112"/>
      <c r="PEY24" s="112"/>
      <c r="PEZ24" s="112"/>
      <c r="PFA24" s="112"/>
      <c r="PFB24" s="112"/>
      <c r="PFC24" s="112"/>
      <c r="PFD24" s="112"/>
      <c r="PFE24" s="112"/>
      <c r="PFF24" s="112"/>
      <c r="PFG24" s="112"/>
      <c r="PFH24" s="112"/>
      <c r="PFI24" s="112"/>
      <c r="PFJ24" s="112"/>
      <c r="PFK24" s="112"/>
      <c r="PFL24" s="112"/>
      <c r="PFM24" s="112"/>
      <c r="PFN24" s="112"/>
      <c r="PFO24" s="112"/>
      <c r="PFP24" s="112"/>
      <c r="PFQ24" s="112"/>
      <c r="PFR24" s="112"/>
      <c r="PFS24" s="112"/>
      <c r="PFT24" s="112"/>
      <c r="PFU24" s="112"/>
      <c r="PFV24" s="112"/>
      <c r="PFW24" s="112"/>
      <c r="PFX24" s="112"/>
      <c r="PFY24" s="112"/>
      <c r="PFZ24" s="112"/>
      <c r="PGA24" s="112"/>
      <c r="PGB24" s="112"/>
      <c r="PGC24" s="112"/>
      <c r="PGD24" s="112"/>
      <c r="PGE24" s="112"/>
      <c r="PGF24" s="112"/>
      <c r="PGG24" s="112"/>
      <c r="PGH24" s="112"/>
      <c r="PGI24" s="112"/>
      <c r="PGJ24" s="112"/>
      <c r="PGK24" s="112"/>
      <c r="PGL24" s="112"/>
      <c r="PGM24" s="112"/>
      <c r="PGN24" s="112"/>
      <c r="PGO24" s="112"/>
      <c r="PGP24" s="112"/>
      <c r="PGQ24" s="112"/>
      <c r="PGR24" s="112"/>
      <c r="PGS24" s="112"/>
      <c r="PGT24" s="112"/>
      <c r="PGU24" s="112"/>
      <c r="PGV24" s="112"/>
      <c r="PGW24" s="112"/>
      <c r="PGX24" s="112"/>
      <c r="PGY24" s="112"/>
      <c r="PGZ24" s="112"/>
      <c r="PHA24" s="112"/>
      <c r="PHB24" s="112"/>
      <c r="PHC24" s="112"/>
      <c r="PHD24" s="112"/>
      <c r="PHE24" s="112"/>
      <c r="PHF24" s="112"/>
      <c r="PHG24" s="112"/>
      <c r="PHH24" s="112"/>
      <c r="PHI24" s="112"/>
      <c r="PHJ24" s="112"/>
      <c r="PHK24" s="112"/>
      <c r="PHL24" s="112"/>
      <c r="PHM24" s="112"/>
      <c r="PHN24" s="112"/>
      <c r="PHO24" s="112"/>
      <c r="PHP24" s="112"/>
      <c r="PHQ24" s="112"/>
      <c r="PHR24" s="112"/>
      <c r="PHS24" s="112"/>
      <c r="PHT24" s="112"/>
      <c r="PHU24" s="112"/>
      <c r="PHV24" s="112"/>
      <c r="PHW24" s="112"/>
      <c r="PHX24" s="112"/>
      <c r="PHY24" s="112"/>
      <c r="PHZ24" s="112"/>
      <c r="PIA24" s="112"/>
      <c r="PIB24" s="112"/>
      <c r="PIC24" s="112"/>
      <c r="PID24" s="112"/>
      <c r="PIE24" s="112"/>
      <c r="PIF24" s="112"/>
      <c r="PIG24" s="112"/>
      <c r="PIH24" s="112"/>
      <c r="PII24" s="112"/>
      <c r="PIJ24" s="112"/>
      <c r="PIK24" s="112"/>
      <c r="PIL24" s="112"/>
      <c r="PIM24" s="112"/>
      <c r="PIN24" s="112"/>
      <c r="PIO24" s="112"/>
      <c r="PIP24" s="112"/>
      <c r="PIQ24" s="112"/>
      <c r="PIR24" s="112"/>
      <c r="PIS24" s="112"/>
      <c r="PIT24" s="112"/>
      <c r="PIU24" s="112"/>
      <c r="PIV24" s="112"/>
      <c r="PIW24" s="112"/>
      <c r="PIX24" s="112"/>
      <c r="PIY24" s="112"/>
      <c r="PIZ24" s="112"/>
      <c r="PJA24" s="112"/>
      <c r="PJB24" s="112"/>
      <c r="PJC24" s="112"/>
      <c r="PJD24" s="112"/>
      <c r="PJE24" s="112"/>
      <c r="PJF24" s="112"/>
      <c r="PJG24" s="112"/>
      <c r="PJH24" s="112"/>
      <c r="PJI24" s="112"/>
      <c r="PJJ24" s="112"/>
      <c r="PJK24" s="112"/>
      <c r="PJL24" s="112"/>
      <c r="PJM24" s="112"/>
      <c r="PJN24" s="112"/>
      <c r="PJO24" s="112"/>
      <c r="PJP24" s="112"/>
      <c r="PJQ24" s="112"/>
      <c r="PJR24" s="112"/>
      <c r="PJS24" s="112"/>
      <c r="PJT24" s="112"/>
      <c r="PJU24" s="112"/>
      <c r="PJV24" s="112"/>
      <c r="PJW24" s="112"/>
      <c r="PJX24" s="112"/>
      <c r="PJY24" s="112"/>
      <c r="PJZ24" s="112"/>
      <c r="PKA24" s="112"/>
      <c r="PKB24" s="112"/>
      <c r="PKC24" s="112"/>
      <c r="PKD24" s="112"/>
      <c r="PKE24" s="112"/>
      <c r="PKF24" s="112"/>
      <c r="PKG24" s="112"/>
      <c r="PKH24" s="112"/>
      <c r="PKI24" s="112"/>
      <c r="PKJ24" s="112"/>
      <c r="PKK24" s="112"/>
      <c r="PKL24" s="112"/>
      <c r="PKM24" s="112"/>
      <c r="PKN24" s="112"/>
      <c r="PKO24" s="112"/>
      <c r="PKP24" s="112"/>
      <c r="PKQ24" s="112"/>
      <c r="PKR24" s="112"/>
      <c r="PKS24" s="112"/>
      <c r="PKT24" s="112"/>
      <c r="PKU24" s="112"/>
      <c r="PKV24" s="112"/>
      <c r="PKW24" s="112"/>
      <c r="PKX24" s="112"/>
      <c r="PKY24" s="112"/>
      <c r="PKZ24" s="112"/>
      <c r="PLA24" s="112"/>
      <c r="PLB24" s="112"/>
      <c r="PLC24" s="112"/>
      <c r="PLD24" s="112"/>
      <c r="PLE24" s="112"/>
      <c r="PLF24" s="112"/>
      <c r="PLG24" s="112"/>
      <c r="PLH24" s="112"/>
      <c r="PLI24" s="112"/>
      <c r="PLJ24" s="112"/>
      <c r="PLK24" s="112"/>
      <c r="PLL24" s="112"/>
      <c r="PLM24" s="112"/>
      <c r="PLN24" s="112"/>
      <c r="PLO24" s="112"/>
      <c r="PLP24" s="112"/>
      <c r="PLQ24" s="112"/>
      <c r="PLR24" s="112"/>
      <c r="PLS24" s="112"/>
      <c r="PLT24" s="112"/>
      <c r="PLU24" s="112"/>
      <c r="PLV24" s="112"/>
      <c r="PLW24" s="112"/>
      <c r="PLX24" s="112"/>
      <c r="PLY24" s="112"/>
      <c r="PLZ24" s="112"/>
      <c r="PMA24" s="112"/>
      <c r="PMB24" s="112"/>
      <c r="PMC24" s="112"/>
      <c r="PMD24" s="112"/>
      <c r="PME24" s="112"/>
      <c r="PMF24" s="112"/>
      <c r="PMG24" s="112"/>
      <c r="PMH24" s="112"/>
      <c r="PMI24" s="112"/>
      <c r="PMJ24" s="112"/>
      <c r="PMK24" s="112"/>
      <c r="PML24" s="112"/>
      <c r="PMM24" s="112"/>
      <c r="PMN24" s="112"/>
      <c r="PMO24" s="112"/>
      <c r="PMP24" s="112"/>
      <c r="PMQ24" s="112"/>
      <c r="PMR24" s="112"/>
      <c r="PMS24" s="112"/>
      <c r="PMT24" s="112"/>
      <c r="PMU24" s="112"/>
      <c r="PMV24" s="112"/>
      <c r="PMW24" s="112"/>
      <c r="PMX24" s="112"/>
      <c r="PMY24" s="112"/>
      <c r="PMZ24" s="112"/>
      <c r="PNA24" s="112"/>
      <c r="PNB24" s="112"/>
      <c r="PNC24" s="112"/>
      <c r="PND24" s="112"/>
      <c r="PNE24" s="112"/>
      <c r="PNF24" s="112"/>
      <c r="PNG24" s="112"/>
      <c r="PNH24" s="112"/>
      <c r="PNI24" s="112"/>
      <c r="PNJ24" s="112"/>
      <c r="PNK24" s="112"/>
      <c r="PNL24" s="112"/>
      <c r="PNM24" s="112"/>
      <c r="PNN24" s="112"/>
      <c r="PNO24" s="112"/>
      <c r="PNP24" s="112"/>
      <c r="PNQ24" s="112"/>
      <c r="PNR24" s="112"/>
      <c r="PNS24" s="112"/>
      <c r="PNT24" s="112"/>
      <c r="PNU24" s="112"/>
      <c r="PNV24" s="112"/>
      <c r="PNW24" s="112"/>
      <c r="PNX24" s="112"/>
      <c r="PNY24" s="112"/>
      <c r="PNZ24" s="112"/>
      <c r="POA24" s="112"/>
      <c r="POB24" s="112"/>
      <c r="POC24" s="112"/>
      <c r="POD24" s="112"/>
      <c r="POE24" s="112"/>
      <c r="POF24" s="112"/>
      <c r="POG24" s="112"/>
      <c r="POH24" s="112"/>
      <c r="POI24" s="112"/>
      <c r="POJ24" s="112"/>
      <c r="POK24" s="112"/>
      <c r="POL24" s="112"/>
      <c r="POM24" s="112"/>
      <c r="PON24" s="112"/>
      <c r="POO24" s="112"/>
      <c r="POP24" s="112"/>
      <c r="POQ24" s="112"/>
      <c r="POR24" s="112"/>
      <c r="POS24" s="112"/>
      <c r="POT24" s="112"/>
      <c r="POU24" s="112"/>
      <c r="POV24" s="112"/>
      <c r="POW24" s="112"/>
      <c r="POX24" s="112"/>
      <c r="POY24" s="112"/>
      <c r="POZ24" s="112"/>
      <c r="PPA24" s="112"/>
      <c r="PPB24" s="112"/>
      <c r="PPC24" s="112"/>
      <c r="PPD24" s="112"/>
      <c r="PPE24" s="112"/>
      <c r="PPF24" s="112"/>
      <c r="PPG24" s="112"/>
      <c r="PPH24" s="112"/>
      <c r="PPI24" s="112"/>
      <c r="PPJ24" s="112"/>
      <c r="PPK24" s="112"/>
      <c r="PPL24" s="112"/>
      <c r="PPM24" s="112"/>
      <c r="PPN24" s="112"/>
      <c r="PPO24" s="112"/>
      <c r="PPP24" s="112"/>
      <c r="PPQ24" s="112"/>
      <c r="PPR24" s="112"/>
      <c r="PPS24" s="112"/>
      <c r="PPT24" s="112"/>
      <c r="PPU24" s="112"/>
      <c r="PPV24" s="112"/>
      <c r="PPW24" s="112"/>
      <c r="PPX24" s="112"/>
      <c r="PPY24" s="112"/>
      <c r="PPZ24" s="112"/>
      <c r="PQA24" s="112"/>
      <c r="PQB24" s="112"/>
      <c r="PQC24" s="112"/>
      <c r="PQD24" s="112"/>
      <c r="PQE24" s="112"/>
      <c r="PQF24" s="112"/>
      <c r="PQG24" s="112"/>
      <c r="PQH24" s="112"/>
      <c r="PQI24" s="112"/>
      <c r="PQJ24" s="112"/>
      <c r="PQK24" s="112"/>
      <c r="PQL24" s="112"/>
      <c r="PQM24" s="112"/>
      <c r="PQN24" s="112"/>
      <c r="PQO24" s="112"/>
      <c r="PQP24" s="112"/>
      <c r="PQQ24" s="112"/>
      <c r="PQR24" s="112"/>
      <c r="PQS24" s="112"/>
      <c r="PQT24" s="112"/>
      <c r="PQU24" s="112"/>
      <c r="PQV24" s="112"/>
      <c r="PQW24" s="112"/>
      <c r="PQX24" s="112"/>
      <c r="PQY24" s="112"/>
      <c r="PQZ24" s="112"/>
      <c r="PRA24" s="112"/>
      <c r="PRB24" s="112"/>
      <c r="PRC24" s="112"/>
      <c r="PRD24" s="112"/>
      <c r="PRE24" s="112"/>
      <c r="PRF24" s="112"/>
      <c r="PRG24" s="112"/>
      <c r="PRH24" s="112"/>
      <c r="PRI24" s="112"/>
      <c r="PRJ24" s="112"/>
      <c r="PRK24" s="112"/>
      <c r="PRL24" s="112"/>
      <c r="PRM24" s="112"/>
      <c r="PRN24" s="112"/>
      <c r="PRO24" s="112"/>
      <c r="PRP24" s="112"/>
      <c r="PRQ24" s="112"/>
      <c r="PRR24" s="112"/>
      <c r="PRS24" s="112"/>
      <c r="PRT24" s="112"/>
      <c r="PRU24" s="112"/>
      <c r="PRV24" s="112"/>
      <c r="PRW24" s="112"/>
      <c r="PRX24" s="112"/>
      <c r="PRY24" s="112"/>
      <c r="PRZ24" s="112"/>
      <c r="PSA24" s="112"/>
      <c r="PSB24" s="112"/>
      <c r="PSC24" s="112"/>
      <c r="PSD24" s="112"/>
      <c r="PSE24" s="112"/>
      <c r="PSF24" s="112"/>
      <c r="PSG24" s="112"/>
      <c r="PSH24" s="112"/>
      <c r="PSI24" s="112"/>
      <c r="PSJ24" s="112"/>
      <c r="PSK24" s="112"/>
      <c r="PSL24" s="112"/>
      <c r="PSM24" s="112"/>
      <c r="PSN24" s="112"/>
      <c r="PSO24" s="112"/>
      <c r="PSP24" s="112"/>
      <c r="PSQ24" s="112"/>
      <c r="PSR24" s="112"/>
      <c r="PSS24" s="112"/>
      <c r="PST24" s="112"/>
      <c r="PSU24" s="112"/>
      <c r="PSV24" s="112"/>
      <c r="PSW24" s="112"/>
      <c r="PSX24" s="112"/>
      <c r="PSY24" s="112"/>
      <c r="PSZ24" s="112"/>
      <c r="PTA24" s="112"/>
      <c r="PTB24" s="112"/>
      <c r="PTC24" s="112"/>
      <c r="PTD24" s="112"/>
      <c r="PTE24" s="112"/>
      <c r="PTF24" s="112"/>
      <c r="PTG24" s="112"/>
      <c r="PTH24" s="112"/>
      <c r="PTI24" s="112"/>
      <c r="PTJ24" s="112"/>
      <c r="PTK24" s="112"/>
      <c r="PTL24" s="112"/>
      <c r="PTM24" s="112"/>
      <c r="PTN24" s="112"/>
      <c r="PTO24" s="112"/>
      <c r="PTP24" s="112"/>
      <c r="PTQ24" s="112"/>
      <c r="PTR24" s="112"/>
      <c r="PTS24" s="112"/>
      <c r="PTT24" s="112"/>
      <c r="PTU24" s="112"/>
      <c r="PTV24" s="112"/>
      <c r="PTW24" s="112"/>
      <c r="PTX24" s="112"/>
      <c r="PTY24" s="112"/>
      <c r="PTZ24" s="112"/>
      <c r="PUA24" s="112"/>
      <c r="PUB24" s="112"/>
      <c r="PUC24" s="112"/>
      <c r="PUD24" s="112"/>
      <c r="PUE24" s="112"/>
      <c r="PUF24" s="112"/>
      <c r="PUG24" s="112"/>
      <c r="PUH24" s="112"/>
      <c r="PUI24" s="112"/>
      <c r="PUJ24" s="112"/>
      <c r="PUK24" s="112"/>
      <c r="PUL24" s="112"/>
      <c r="PUM24" s="112"/>
      <c r="PUN24" s="112"/>
      <c r="PUO24" s="112"/>
      <c r="PUP24" s="112"/>
      <c r="PUQ24" s="112"/>
      <c r="PUR24" s="112"/>
      <c r="PUS24" s="112"/>
      <c r="PUT24" s="112"/>
      <c r="PUU24" s="112"/>
      <c r="PUV24" s="112"/>
      <c r="PUW24" s="112"/>
      <c r="PUX24" s="112"/>
      <c r="PUY24" s="112"/>
      <c r="PUZ24" s="112"/>
      <c r="PVA24" s="112"/>
      <c r="PVB24" s="112"/>
      <c r="PVC24" s="112"/>
      <c r="PVD24" s="112"/>
      <c r="PVE24" s="112"/>
      <c r="PVF24" s="112"/>
      <c r="PVG24" s="112"/>
      <c r="PVH24" s="112"/>
      <c r="PVI24" s="112"/>
      <c r="PVJ24" s="112"/>
      <c r="PVK24" s="112"/>
      <c r="PVL24" s="112"/>
      <c r="PVM24" s="112"/>
      <c r="PVN24" s="112"/>
      <c r="PVO24" s="112"/>
      <c r="PVP24" s="112"/>
      <c r="PVQ24" s="112"/>
      <c r="PVR24" s="112"/>
      <c r="PVS24" s="112"/>
      <c r="PVT24" s="112"/>
      <c r="PVU24" s="112"/>
      <c r="PVV24" s="112"/>
      <c r="PVW24" s="112"/>
      <c r="PVX24" s="112"/>
      <c r="PVY24" s="112"/>
      <c r="PVZ24" s="112"/>
      <c r="PWA24" s="112"/>
      <c r="PWB24" s="112"/>
      <c r="PWC24" s="112"/>
      <c r="PWD24" s="112"/>
      <c r="PWE24" s="112"/>
      <c r="PWF24" s="112"/>
      <c r="PWG24" s="112"/>
      <c r="PWH24" s="112"/>
      <c r="PWI24" s="112"/>
      <c r="PWJ24" s="112"/>
      <c r="PWK24" s="112"/>
      <c r="PWL24" s="112"/>
      <c r="PWM24" s="112"/>
      <c r="PWN24" s="112"/>
      <c r="PWO24" s="112"/>
      <c r="PWP24" s="112"/>
      <c r="PWQ24" s="112"/>
      <c r="PWR24" s="112"/>
      <c r="PWS24" s="112"/>
      <c r="PWT24" s="112"/>
      <c r="PWU24" s="112"/>
      <c r="PWV24" s="112"/>
      <c r="PWW24" s="112"/>
      <c r="PWX24" s="112"/>
      <c r="PWY24" s="112"/>
      <c r="PWZ24" s="112"/>
      <c r="PXA24" s="112"/>
      <c r="PXB24" s="112"/>
      <c r="PXC24" s="112"/>
      <c r="PXD24" s="112"/>
      <c r="PXE24" s="112"/>
      <c r="PXF24" s="112"/>
      <c r="PXG24" s="112"/>
      <c r="PXH24" s="112"/>
      <c r="PXI24" s="112"/>
      <c r="PXJ24" s="112"/>
      <c r="PXK24" s="112"/>
      <c r="PXL24" s="112"/>
      <c r="PXM24" s="112"/>
      <c r="PXN24" s="112"/>
      <c r="PXO24" s="112"/>
      <c r="PXP24" s="112"/>
      <c r="PXQ24" s="112"/>
      <c r="PXR24" s="112"/>
      <c r="PXS24" s="112"/>
      <c r="PXT24" s="112"/>
      <c r="PXU24" s="112"/>
      <c r="PXV24" s="112"/>
      <c r="PXW24" s="112"/>
      <c r="PXX24" s="112"/>
      <c r="PXY24" s="112"/>
      <c r="PXZ24" s="112"/>
      <c r="PYA24" s="112"/>
      <c r="PYB24" s="112"/>
      <c r="PYC24" s="112"/>
      <c r="PYD24" s="112"/>
      <c r="PYE24" s="112"/>
      <c r="PYF24" s="112"/>
      <c r="PYG24" s="112"/>
      <c r="PYH24" s="112"/>
      <c r="PYI24" s="112"/>
      <c r="PYJ24" s="112"/>
      <c r="PYK24" s="112"/>
      <c r="PYL24" s="112"/>
      <c r="PYM24" s="112"/>
      <c r="PYN24" s="112"/>
      <c r="PYO24" s="112"/>
      <c r="PYP24" s="112"/>
      <c r="PYQ24" s="112"/>
      <c r="PYR24" s="112"/>
      <c r="PYS24" s="112"/>
      <c r="PYT24" s="112"/>
      <c r="PYU24" s="112"/>
      <c r="PYV24" s="112"/>
      <c r="PYW24" s="112"/>
      <c r="PYX24" s="112"/>
      <c r="PYY24" s="112"/>
      <c r="PYZ24" s="112"/>
      <c r="PZA24" s="112"/>
      <c r="PZB24" s="112"/>
      <c r="PZC24" s="112"/>
      <c r="PZD24" s="112"/>
      <c r="PZE24" s="112"/>
      <c r="PZF24" s="112"/>
      <c r="PZG24" s="112"/>
      <c r="PZH24" s="112"/>
      <c r="PZI24" s="112"/>
      <c r="PZJ24" s="112"/>
      <c r="PZK24" s="112"/>
      <c r="PZL24" s="112"/>
      <c r="PZM24" s="112"/>
      <c r="PZN24" s="112"/>
      <c r="PZO24" s="112"/>
      <c r="PZP24" s="112"/>
      <c r="PZQ24" s="112"/>
      <c r="PZR24" s="112"/>
      <c r="PZS24" s="112"/>
      <c r="PZT24" s="112"/>
      <c r="PZU24" s="112"/>
      <c r="PZV24" s="112"/>
      <c r="PZW24" s="112"/>
      <c r="PZX24" s="112"/>
      <c r="PZY24" s="112"/>
      <c r="PZZ24" s="112"/>
      <c r="QAA24" s="112"/>
      <c r="QAB24" s="112"/>
      <c r="QAC24" s="112"/>
      <c r="QAD24" s="112"/>
      <c r="QAE24" s="112"/>
      <c r="QAF24" s="112"/>
      <c r="QAG24" s="112"/>
      <c r="QAH24" s="112"/>
      <c r="QAI24" s="112"/>
      <c r="QAJ24" s="112"/>
      <c r="QAK24" s="112"/>
      <c r="QAL24" s="112"/>
      <c r="QAM24" s="112"/>
      <c r="QAN24" s="112"/>
      <c r="QAO24" s="112"/>
      <c r="QAP24" s="112"/>
      <c r="QAQ24" s="112"/>
      <c r="QAR24" s="112"/>
      <c r="QAS24" s="112"/>
      <c r="QAT24" s="112"/>
      <c r="QAU24" s="112"/>
      <c r="QAV24" s="112"/>
      <c r="QAW24" s="112"/>
      <c r="QAX24" s="112"/>
      <c r="QAY24" s="112"/>
      <c r="QAZ24" s="112"/>
      <c r="QBA24" s="112"/>
      <c r="QBB24" s="112"/>
      <c r="QBC24" s="112"/>
      <c r="QBD24" s="112"/>
      <c r="QBE24" s="112"/>
      <c r="QBF24" s="112"/>
      <c r="QBG24" s="112"/>
      <c r="QBH24" s="112"/>
      <c r="QBI24" s="112"/>
      <c r="QBJ24" s="112"/>
      <c r="QBK24" s="112"/>
      <c r="QBL24" s="112"/>
      <c r="QBM24" s="112"/>
      <c r="QBN24" s="112"/>
      <c r="QBO24" s="112"/>
      <c r="QBP24" s="112"/>
      <c r="QBQ24" s="112"/>
      <c r="QBR24" s="112"/>
      <c r="QBS24" s="112"/>
      <c r="QBT24" s="112"/>
      <c r="QBU24" s="112"/>
      <c r="QBV24" s="112"/>
      <c r="QBW24" s="112"/>
      <c r="QBX24" s="112"/>
      <c r="QBY24" s="112"/>
      <c r="QBZ24" s="112"/>
      <c r="QCA24" s="112"/>
      <c r="QCB24" s="112"/>
      <c r="QCC24" s="112"/>
      <c r="QCD24" s="112"/>
      <c r="QCE24" s="112"/>
      <c r="QCF24" s="112"/>
      <c r="QCG24" s="112"/>
      <c r="QCH24" s="112"/>
      <c r="QCI24" s="112"/>
      <c r="QCJ24" s="112"/>
      <c r="QCK24" s="112"/>
      <c r="QCL24" s="112"/>
      <c r="QCM24" s="112"/>
      <c r="QCN24" s="112"/>
      <c r="QCO24" s="112"/>
      <c r="QCP24" s="112"/>
      <c r="QCQ24" s="112"/>
      <c r="QCR24" s="112"/>
      <c r="QCS24" s="112"/>
      <c r="QCT24" s="112"/>
      <c r="QCU24" s="112"/>
      <c r="QCV24" s="112"/>
      <c r="QCW24" s="112"/>
      <c r="QCX24" s="112"/>
      <c r="QCY24" s="112"/>
      <c r="QCZ24" s="112"/>
      <c r="QDA24" s="112"/>
      <c r="QDB24" s="112"/>
      <c r="QDC24" s="112"/>
      <c r="QDD24" s="112"/>
      <c r="QDE24" s="112"/>
      <c r="QDF24" s="112"/>
      <c r="QDG24" s="112"/>
      <c r="QDH24" s="112"/>
      <c r="QDI24" s="112"/>
      <c r="QDJ24" s="112"/>
      <c r="QDK24" s="112"/>
      <c r="QDL24" s="112"/>
      <c r="QDM24" s="112"/>
      <c r="QDN24" s="112"/>
      <c r="QDO24" s="112"/>
      <c r="QDP24" s="112"/>
      <c r="QDQ24" s="112"/>
      <c r="QDR24" s="112"/>
      <c r="QDS24" s="112"/>
      <c r="QDT24" s="112"/>
      <c r="QDU24" s="112"/>
      <c r="QDV24" s="112"/>
      <c r="QDW24" s="112"/>
      <c r="QDX24" s="112"/>
      <c r="QDY24" s="112"/>
      <c r="QDZ24" s="112"/>
      <c r="QEA24" s="112"/>
      <c r="QEB24" s="112"/>
      <c r="QEC24" s="112"/>
      <c r="QED24" s="112"/>
      <c r="QEE24" s="112"/>
      <c r="QEF24" s="112"/>
      <c r="QEG24" s="112"/>
      <c r="QEH24" s="112"/>
      <c r="QEI24" s="112"/>
      <c r="QEJ24" s="112"/>
      <c r="QEK24" s="112"/>
      <c r="QEL24" s="112"/>
      <c r="QEM24" s="112"/>
      <c r="QEN24" s="112"/>
      <c r="QEO24" s="112"/>
      <c r="QEP24" s="112"/>
      <c r="QEQ24" s="112"/>
      <c r="QER24" s="112"/>
      <c r="QES24" s="112"/>
      <c r="QET24" s="112"/>
      <c r="QEU24" s="112"/>
      <c r="QEV24" s="112"/>
      <c r="QEW24" s="112"/>
      <c r="QEX24" s="112"/>
      <c r="QEY24" s="112"/>
      <c r="QEZ24" s="112"/>
      <c r="QFA24" s="112"/>
      <c r="QFB24" s="112"/>
      <c r="QFC24" s="112"/>
      <c r="QFD24" s="112"/>
      <c r="QFE24" s="112"/>
      <c r="QFF24" s="112"/>
      <c r="QFG24" s="112"/>
      <c r="QFH24" s="112"/>
      <c r="QFI24" s="112"/>
      <c r="QFJ24" s="112"/>
      <c r="QFK24" s="112"/>
      <c r="QFL24" s="112"/>
      <c r="QFM24" s="112"/>
      <c r="QFN24" s="112"/>
      <c r="QFO24" s="112"/>
      <c r="QFP24" s="112"/>
      <c r="QFQ24" s="112"/>
      <c r="QFR24" s="112"/>
      <c r="QFS24" s="112"/>
      <c r="QFT24" s="112"/>
      <c r="QFU24" s="112"/>
      <c r="QFV24" s="112"/>
      <c r="QFW24" s="112"/>
      <c r="QFX24" s="112"/>
      <c r="QFY24" s="112"/>
      <c r="QFZ24" s="112"/>
      <c r="QGA24" s="112"/>
      <c r="QGB24" s="112"/>
      <c r="QGC24" s="112"/>
      <c r="QGD24" s="112"/>
      <c r="QGE24" s="112"/>
      <c r="QGF24" s="112"/>
      <c r="QGG24" s="112"/>
      <c r="QGH24" s="112"/>
      <c r="QGI24" s="112"/>
      <c r="QGJ24" s="112"/>
      <c r="QGK24" s="112"/>
      <c r="QGL24" s="112"/>
      <c r="QGM24" s="112"/>
      <c r="QGN24" s="112"/>
      <c r="QGO24" s="112"/>
      <c r="QGP24" s="112"/>
      <c r="QGQ24" s="112"/>
      <c r="QGR24" s="112"/>
      <c r="QGS24" s="112"/>
      <c r="QGT24" s="112"/>
      <c r="QGU24" s="112"/>
      <c r="QGV24" s="112"/>
      <c r="QGW24" s="112"/>
      <c r="QGX24" s="112"/>
      <c r="QGY24" s="112"/>
      <c r="QGZ24" s="112"/>
      <c r="QHA24" s="112"/>
      <c r="QHB24" s="112"/>
      <c r="QHC24" s="112"/>
      <c r="QHD24" s="112"/>
      <c r="QHE24" s="112"/>
      <c r="QHF24" s="112"/>
      <c r="QHG24" s="112"/>
      <c r="QHH24" s="112"/>
      <c r="QHI24" s="112"/>
      <c r="QHJ24" s="112"/>
      <c r="QHK24" s="112"/>
      <c r="QHL24" s="112"/>
      <c r="QHM24" s="112"/>
      <c r="QHN24" s="112"/>
      <c r="QHO24" s="112"/>
      <c r="QHP24" s="112"/>
      <c r="QHQ24" s="112"/>
      <c r="QHR24" s="112"/>
      <c r="QHS24" s="112"/>
      <c r="QHT24" s="112"/>
      <c r="QHU24" s="112"/>
      <c r="QHV24" s="112"/>
      <c r="QHW24" s="112"/>
      <c r="QHX24" s="112"/>
      <c r="QHY24" s="112"/>
      <c r="QHZ24" s="112"/>
      <c r="QIA24" s="112"/>
      <c r="QIB24" s="112"/>
      <c r="QIC24" s="112"/>
      <c r="QID24" s="112"/>
      <c r="QIE24" s="112"/>
      <c r="QIF24" s="112"/>
      <c r="QIG24" s="112"/>
      <c r="QIH24" s="112"/>
      <c r="QII24" s="112"/>
      <c r="QIJ24" s="112"/>
      <c r="QIK24" s="112"/>
      <c r="QIL24" s="112"/>
      <c r="QIM24" s="112"/>
      <c r="QIN24" s="112"/>
      <c r="QIO24" s="112"/>
      <c r="QIP24" s="112"/>
      <c r="QIQ24" s="112"/>
      <c r="QIR24" s="112"/>
      <c r="QIS24" s="112"/>
      <c r="QIT24" s="112"/>
      <c r="QIU24" s="112"/>
      <c r="QIV24" s="112"/>
      <c r="QIW24" s="112"/>
      <c r="QIX24" s="112"/>
      <c r="QIY24" s="112"/>
      <c r="QIZ24" s="112"/>
      <c r="QJA24" s="112"/>
      <c r="QJB24" s="112"/>
      <c r="QJC24" s="112"/>
      <c r="QJD24" s="112"/>
      <c r="QJE24" s="112"/>
      <c r="QJF24" s="112"/>
      <c r="QJG24" s="112"/>
      <c r="QJH24" s="112"/>
      <c r="QJI24" s="112"/>
      <c r="QJJ24" s="112"/>
      <c r="QJK24" s="112"/>
      <c r="QJL24" s="112"/>
      <c r="QJM24" s="112"/>
      <c r="QJN24" s="112"/>
      <c r="QJO24" s="112"/>
      <c r="QJP24" s="112"/>
      <c r="QJQ24" s="112"/>
      <c r="QJR24" s="112"/>
      <c r="QJS24" s="112"/>
      <c r="QJT24" s="112"/>
      <c r="QJU24" s="112"/>
      <c r="QJV24" s="112"/>
      <c r="QJW24" s="112"/>
      <c r="QJX24" s="112"/>
      <c r="QJY24" s="112"/>
      <c r="QJZ24" s="112"/>
      <c r="QKA24" s="112"/>
      <c r="QKB24" s="112"/>
      <c r="QKC24" s="112"/>
      <c r="QKD24" s="112"/>
      <c r="QKE24" s="112"/>
      <c r="QKF24" s="112"/>
      <c r="QKG24" s="112"/>
      <c r="QKH24" s="112"/>
      <c r="QKI24" s="112"/>
      <c r="QKJ24" s="112"/>
      <c r="QKK24" s="112"/>
      <c r="QKL24" s="112"/>
      <c r="QKM24" s="112"/>
      <c r="QKN24" s="112"/>
      <c r="QKO24" s="112"/>
      <c r="QKP24" s="112"/>
      <c r="QKQ24" s="112"/>
      <c r="QKR24" s="112"/>
      <c r="QKS24" s="112"/>
      <c r="QKT24" s="112"/>
      <c r="QKU24" s="112"/>
      <c r="QKV24" s="112"/>
      <c r="QKW24" s="112"/>
      <c r="QKX24" s="112"/>
      <c r="QKY24" s="112"/>
      <c r="QKZ24" s="112"/>
      <c r="QLA24" s="112"/>
      <c r="QLB24" s="112"/>
      <c r="QLC24" s="112"/>
      <c r="QLD24" s="112"/>
      <c r="QLE24" s="112"/>
      <c r="QLF24" s="112"/>
      <c r="QLG24" s="112"/>
      <c r="QLH24" s="112"/>
      <c r="QLI24" s="112"/>
      <c r="QLJ24" s="112"/>
      <c r="QLK24" s="112"/>
      <c r="QLL24" s="112"/>
      <c r="QLM24" s="112"/>
      <c r="QLN24" s="112"/>
      <c r="QLO24" s="112"/>
      <c r="QLP24" s="112"/>
      <c r="QLQ24" s="112"/>
      <c r="QLR24" s="112"/>
      <c r="QLS24" s="112"/>
      <c r="QLT24" s="112"/>
      <c r="QLU24" s="112"/>
      <c r="QLV24" s="112"/>
      <c r="QLW24" s="112"/>
      <c r="QLX24" s="112"/>
      <c r="QLY24" s="112"/>
      <c r="QLZ24" s="112"/>
      <c r="QMA24" s="112"/>
      <c r="QMB24" s="112"/>
      <c r="QMC24" s="112"/>
      <c r="QMD24" s="112"/>
      <c r="QME24" s="112"/>
      <c r="QMF24" s="112"/>
      <c r="QMG24" s="112"/>
      <c r="QMH24" s="112"/>
      <c r="QMI24" s="112"/>
      <c r="QMJ24" s="112"/>
      <c r="QMK24" s="112"/>
      <c r="QML24" s="112"/>
      <c r="QMM24" s="112"/>
      <c r="QMN24" s="112"/>
      <c r="QMO24" s="112"/>
      <c r="QMP24" s="112"/>
      <c r="QMQ24" s="112"/>
      <c r="QMR24" s="112"/>
      <c r="QMS24" s="112"/>
      <c r="QMT24" s="112"/>
      <c r="QMU24" s="112"/>
      <c r="QMV24" s="112"/>
      <c r="QMW24" s="112"/>
      <c r="QMX24" s="112"/>
      <c r="QMY24" s="112"/>
      <c r="QMZ24" s="112"/>
      <c r="QNA24" s="112"/>
      <c r="QNB24" s="112"/>
      <c r="QNC24" s="112"/>
      <c r="QND24" s="112"/>
      <c r="QNE24" s="112"/>
      <c r="QNF24" s="112"/>
      <c r="QNG24" s="112"/>
      <c r="QNH24" s="112"/>
      <c r="QNI24" s="112"/>
      <c r="QNJ24" s="112"/>
      <c r="QNK24" s="112"/>
      <c r="QNL24" s="112"/>
      <c r="QNM24" s="112"/>
      <c r="QNN24" s="112"/>
      <c r="QNO24" s="112"/>
      <c r="QNP24" s="112"/>
      <c r="QNQ24" s="112"/>
      <c r="QNR24" s="112"/>
      <c r="QNS24" s="112"/>
      <c r="QNT24" s="112"/>
      <c r="QNU24" s="112"/>
      <c r="QNV24" s="112"/>
      <c r="QNW24" s="112"/>
      <c r="QNX24" s="112"/>
      <c r="QNY24" s="112"/>
      <c r="QNZ24" s="112"/>
      <c r="QOA24" s="112"/>
      <c r="QOB24" s="112"/>
      <c r="QOC24" s="112"/>
      <c r="QOD24" s="112"/>
      <c r="QOE24" s="112"/>
      <c r="QOF24" s="112"/>
      <c r="QOG24" s="112"/>
      <c r="QOH24" s="112"/>
      <c r="QOI24" s="112"/>
      <c r="QOJ24" s="112"/>
      <c r="QOK24" s="112"/>
      <c r="QOL24" s="112"/>
      <c r="QOM24" s="112"/>
      <c r="QON24" s="112"/>
      <c r="QOO24" s="112"/>
      <c r="QOP24" s="112"/>
      <c r="QOQ24" s="112"/>
      <c r="QOR24" s="112"/>
      <c r="QOS24" s="112"/>
      <c r="QOT24" s="112"/>
      <c r="QOU24" s="112"/>
      <c r="QOV24" s="112"/>
      <c r="QOW24" s="112"/>
      <c r="QOX24" s="112"/>
      <c r="QOY24" s="112"/>
      <c r="QOZ24" s="112"/>
      <c r="QPA24" s="112"/>
      <c r="QPB24" s="112"/>
      <c r="QPC24" s="112"/>
      <c r="QPD24" s="112"/>
      <c r="QPE24" s="112"/>
      <c r="QPF24" s="112"/>
      <c r="QPG24" s="112"/>
      <c r="QPH24" s="112"/>
      <c r="QPI24" s="112"/>
      <c r="QPJ24" s="112"/>
      <c r="QPK24" s="112"/>
      <c r="QPL24" s="112"/>
      <c r="QPM24" s="112"/>
      <c r="QPN24" s="112"/>
      <c r="QPO24" s="112"/>
      <c r="QPP24" s="112"/>
      <c r="QPQ24" s="112"/>
      <c r="QPR24" s="112"/>
      <c r="QPS24" s="112"/>
      <c r="QPT24" s="112"/>
      <c r="QPU24" s="112"/>
      <c r="QPV24" s="112"/>
      <c r="QPW24" s="112"/>
      <c r="QPX24" s="112"/>
      <c r="QPY24" s="112"/>
      <c r="QPZ24" s="112"/>
      <c r="QQA24" s="112"/>
      <c r="QQB24" s="112"/>
      <c r="QQC24" s="112"/>
      <c r="QQD24" s="112"/>
      <c r="QQE24" s="112"/>
      <c r="QQF24" s="112"/>
      <c r="QQG24" s="112"/>
      <c r="QQH24" s="112"/>
      <c r="QQI24" s="112"/>
      <c r="QQJ24" s="112"/>
      <c r="QQK24" s="112"/>
      <c r="QQL24" s="112"/>
      <c r="QQM24" s="112"/>
      <c r="QQN24" s="112"/>
      <c r="QQO24" s="112"/>
      <c r="QQP24" s="112"/>
      <c r="QQQ24" s="112"/>
      <c r="QQR24" s="112"/>
      <c r="QQS24" s="112"/>
      <c r="QQT24" s="112"/>
      <c r="QQU24" s="112"/>
      <c r="QQV24" s="112"/>
      <c r="QQW24" s="112"/>
      <c r="QQX24" s="112"/>
      <c r="QQY24" s="112"/>
      <c r="QQZ24" s="112"/>
      <c r="QRA24" s="112"/>
      <c r="QRB24" s="112"/>
      <c r="QRC24" s="112"/>
      <c r="QRD24" s="112"/>
      <c r="QRE24" s="112"/>
      <c r="QRF24" s="112"/>
      <c r="QRG24" s="112"/>
      <c r="QRH24" s="112"/>
      <c r="QRI24" s="112"/>
      <c r="QRJ24" s="112"/>
      <c r="QRK24" s="112"/>
      <c r="QRL24" s="112"/>
      <c r="QRM24" s="112"/>
      <c r="QRN24" s="112"/>
      <c r="QRO24" s="112"/>
      <c r="QRP24" s="112"/>
      <c r="QRQ24" s="112"/>
      <c r="QRR24" s="112"/>
      <c r="QRS24" s="112"/>
      <c r="QRT24" s="112"/>
      <c r="QRU24" s="112"/>
      <c r="QRV24" s="112"/>
      <c r="QRW24" s="112"/>
      <c r="QRX24" s="112"/>
      <c r="QRY24" s="112"/>
      <c r="QRZ24" s="112"/>
      <c r="QSA24" s="112"/>
      <c r="QSB24" s="112"/>
      <c r="QSC24" s="112"/>
      <c r="QSD24" s="112"/>
      <c r="QSE24" s="112"/>
      <c r="QSF24" s="112"/>
      <c r="QSG24" s="112"/>
      <c r="QSH24" s="112"/>
      <c r="QSI24" s="112"/>
      <c r="QSJ24" s="112"/>
      <c r="QSK24" s="112"/>
      <c r="QSL24" s="112"/>
      <c r="QSM24" s="112"/>
      <c r="QSN24" s="112"/>
      <c r="QSO24" s="112"/>
      <c r="QSP24" s="112"/>
      <c r="QSQ24" s="112"/>
      <c r="QSR24" s="112"/>
      <c r="QSS24" s="112"/>
      <c r="QST24" s="112"/>
      <c r="QSU24" s="112"/>
      <c r="QSV24" s="112"/>
      <c r="QSW24" s="112"/>
      <c r="QSX24" s="112"/>
      <c r="QSY24" s="112"/>
      <c r="QSZ24" s="112"/>
      <c r="QTA24" s="112"/>
      <c r="QTB24" s="112"/>
      <c r="QTC24" s="112"/>
      <c r="QTD24" s="112"/>
      <c r="QTE24" s="112"/>
      <c r="QTF24" s="112"/>
      <c r="QTG24" s="112"/>
      <c r="QTH24" s="112"/>
      <c r="QTI24" s="112"/>
      <c r="QTJ24" s="112"/>
      <c r="QTK24" s="112"/>
      <c r="QTL24" s="112"/>
      <c r="QTM24" s="112"/>
      <c r="QTN24" s="112"/>
      <c r="QTO24" s="112"/>
      <c r="QTP24" s="112"/>
      <c r="QTQ24" s="112"/>
      <c r="QTR24" s="112"/>
      <c r="QTS24" s="112"/>
      <c r="QTT24" s="112"/>
      <c r="QTU24" s="112"/>
      <c r="QTV24" s="112"/>
      <c r="QTW24" s="112"/>
      <c r="QTX24" s="112"/>
      <c r="QTY24" s="112"/>
      <c r="QTZ24" s="112"/>
      <c r="QUA24" s="112"/>
      <c r="QUB24" s="112"/>
      <c r="QUC24" s="112"/>
      <c r="QUD24" s="112"/>
      <c r="QUE24" s="112"/>
      <c r="QUF24" s="112"/>
      <c r="QUG24" s="112"/>
      <c r="QUH24" s="112"/>
      <c r="QUI24" s="112"/>
      <c r="QUJ24" s="112"/>
      <c r="QUK24" s="112"/>
      <c r="QUL24" s="112"/>
      <c r="QUM24" s="112"/>
      <c r="QUN24" s="112"/>
      <c r="QUO24" s="112"/>
      <c r="QUP24" s="112"/>
      <c r="QUQ24" s="112"/>
      <c r="QUR24" s="112"/>
      <c r="QUS24" s="112"/>
      <c r="QUT24" s="112"/>
      <c r="QUU24" s="112"/>
      <c r="QUV24" s="112"/>
      <c r="QUW24" s="112"/>
      <c r="QUX24" s="112"/>
      <c r="QUY24" s="112"/>
      <c r="QUZ24" s="112"/>
      <c r="QVA24" s="112"/>
      <c r="QVB24" s="112"/>
      <c r="QVC24" s="112"/>
      <c r="QVD24" s="112"/>
      <c r="QVE24" s="112"/>
      <c r="QVF24" s="112"/>
      <c r="QVG24" s="112"/>
      <c r="QVH24" s="112"/>
      <c r="QVI24" s="112"/>
      <c r="QVJ24" s="112"/>
      <c r="QVK24" s="112"/>
      <c r="QVL24" s="112"/>
      <c r="QVM24" s="112"/>
      <c r="QVN24" s="112"/>
      <c r="QVO24" s="112"/>
      <c r="QVP24" s="112"/>
      <c r="QVQ24" s="112"/>
      <c r="QVR24" s="112"/>
      <c r="QVS24" s="112"/>
      <c r="QVT24" s="112"/>
      <c r="QVU24" s="112"/>
      <c r="QVV24" s="112"/>
      <c r="QVW24" s="112"/>
      <c r="QVX24" s="112"/>
      <c r="QVY24" s="112"/>
      <c r="QVZ24" s="112"/>
      <c r="QWA24" s="112"/>
      <c r="QWB24" s="112"/>
      <c r="QWC24" s="112"/>
      <c r="QWD24" s="112"/>
      <c r="QWE24" s="112"/>
      <c r="QWF24" s="112"/>
      <c r="QWG24" s="112"/>
      <c r="QWH24" s="112"/>
      <c r="QWI24" s="112"/>
      <c r="QWJ24" s="112"/>
      <c r="QWK24" s="112"/>
      <c r="QWL24" s="112"/>
      <c r="QWM24" s="112"/>
      <c r="QWN24" s="112"/>
      <c r="QWO24" s="112"/>
      <c r="QWP24" s="112"/>
      <c r="QWQ24" s="112"/>
      <c r="QWR24" s="112"/>
      <c r="QWS24" s="112"/>
      <c r="QWT24" s="112"/>
      <c r="QWU24" s="112"/>
      <c r="QWV24" s="112"/>
      <c r="QWW24" s="112"/>
      <c r="QWX24" s="112"/>
      <c r="QWY24" s="112"/>
      <c r="QWZ24" s="112"/>
      <c r="QXA24" s="112"/>
      <c r="QXB24" s="112"/>
      <c r="QXC24" s="112"/>
      <c r="QXD24" s="112"/>
      <c r="QXE24" s="112"/>
      <c r="QXF24" s="112"/>
      <c r="QXG24" s="112"/>
      <c r="QXH24" s="112"/>
      <c r="QXI24" s="112"/>
      <c r="QXJ24" s="112"/>
      <c r="QXK24" s="112"/>
      <c r="QXL24" s="112"/>
      <c r="QXM24" s="112"/>
      <c r="QXN24" s="112"/>
      <c r="QXO24" s="112"/>
      <c r="QXP24" s="112"/>
      <c r="QXQ24" s="112"/>
      <c r="QXR24" s="112"/>
      <c r="QXS24" s="112"/>
      <c r="QXT24" s="112"/>
      <c r="QXU24" s="112"/>
      <c r="QXV24" s="112"/>
      <c r="QXW24" s="112"/>
      <c r="QXX24" s="112"/>
      <c r="QXY24" s="112"/>
      <c r="QXZ24" s="112"/>
      <c r="QYA24" s="112"/>
      <c r="QYB24" s="112"/>
      <c r="QYC24" s="112"/>
      <c r="QYD24" s="112"/>
      <c r="QYE24" s="112"/>
      <c r="QYF24" s="112"/>
      <c r="QYG24" s="112"/>
      <c r="QYH24" s="112"/>
      <c r="QYI24" s="112"/>
      <c r="QYJ24" s="112"/>
      <c r="QYK24" s="112"/>
      <c r="QYL24" s="112"/>
      <c r="QYM24" s="112"/>
      <c r="QYN24" s="112"/>
      <c r="QYO24" s="112"/>
      <c r="QYP24" s="112"/>
      <c r="QYQ24" s="112"/>
      <c r="QYR24" s="112"/>
      <c r="QYS24" s="112"/>
      <c r="QYT24" s="112"/>
      <c r="QYU24" s="112"/>
      <c r="QYV24" s="112"/>
      <c r="QYW24" s="112"/>
      <c r="QYX24" s="112"/>
      <c r="QYY24" s="112"/>
      <c r="QYZ24" s="112"/>
      <c r="QZA24" s="112"/>
      <c r="QZB24" s="112"/>
      <c r="QZC24" s="112"/>
      <c r="QZD24" s="112"/>
      <c r="QZE24" s="112"/>
      <c r="QZF24" s="112"/>
      <c r="QZG24" s="112"/>
      <c r="QZH24" s="112"/>
      <c r="QZI24" s="112"/>
      <c r="QZJ24" s="112"/>
      <c r="QZK24" s="112"/>
      <c r="QZL24" s="112"/>
      <c r="QZM24" s="112"/>
      <c r="QZN24" s="112"/>
      <c r="QZO24" s="112"/>
      <c r="QZP24" s="112"/>
      <c r="QZQ24" s="112"/>
      <c r="QZR24" s="112"/>
      <c r="QZS24" s="112"/>
      <c r="QZT24" s="112"/>
      <c r="QZU24" s="112"/>
      <c r="QZV24" s="112"/>
      <c r="QZW24" s="112"/>
      <c r="QZX24" s="112"/>
      <c r="QZY24" s="112"/>
      <c r="QZZ24" s="112"/>
      <c r="RAA24" s="112"/>
      <c r="RAB24" s="112"/>
      <c r="RAC24" s="112"/>
      <c r="RAD24" s="112"/>
      <c r="RAE24" s="112"/>
      <c r="RAF24" s="112"/>
      <c r="RAG24" s="112"/>
      <c r="RAH24" s="112"/>
      <c r="RAI24" s="112"/>
      <c r="RAJ24" s="112"/>
      <c r="RAK24" s="112"/>
      <c r="RAL24" s="112"/>
      <c r="RAM24" s="112"/>
      <c r="RAN24" s="112"/>
      <c r="RAO24" s="112"/>
      <c r="RAP24" s="112"/>
      <c r="RAQ24" s="112"/>
      <c r="RAR24" s="112"/>
      <c r="RAS24" s="112"/>
      <c r="RAT24" s="112"/>
      <c r="RAU24" s="112"/>
      <c r="RAV24" s="112"/>
      <c r="RAW24" s="112"/>
      <c r="RAX24" s="112"/>
      <c r="RAY24" s="112"/>
      <c r="RAZ24" s="112"/>
      <c r="RBA24" s="112"/>
      <c r="RBB24" s="112"/>
      <c r="RBC24" s="112"/>
      <c r="RBD24" s="112"/>
      <c r="RBE24" s="112"/>
      <c r="RBF24" s="112"/>
      <c r="RBG24" s="112"/>
      <c r="RBH24" s="112"/>
      <c r="RBI24" s="112"/>
      <c r="RBJ24" s="112"/>
      <c r="RBK24" s="112"/>
      <c r="RBL24" s="112"/>
      <c r="RBM24" s="112"/>
      <c r="RBN24" s="112"/>
      <c r="RBO24" s="112"/>
      <c r="RBP24" s="112"/>
      <c r="RBQ24" s="112"/>
      <c r="RBR24" s="112"/>
      <c r="RBS24" s="112"/>
      <c r="RBT24" s="112"/>
      <c r="RBU24" s="112"/>
      <c r="RBV24" s="112"/>
      <c r="RBW24" s="112"/>
      <c r="RBX24" s="112"/>
      <c r="RBY24" s="112"/>
      <c r="RBZ24" s="112"/>
      <c r="RCA24" s="112"/>
      <c r="RCB24" s="112"/>
      <c r="RCC24" s="112"/>
      <c r="RCD24" s="112"/>
      <c r="RCE24" s="112"/>
      <c r="RCF24" s="112"/>
      <c r="RCG24" s="112"/>
      <c r="RCH24" s="112"/>
      <c r="RCI24" s="112"/>
      <c r="RCJ24" s="112"/>
      <c r="RCK24" s="112"/>
      <c r="RCL24" s="112"/>
      <c r="RCM24" s="112"/>
      <c r="RCN24" s="112"/>
      <c r="RCO24" s="112"/>
      <c r="RCP24" s="112"/>
      <c r="RCQ24" s="112"/>
      <c r="RCR24" s="112"/>
      <c r="RCS24" s="112"/>
      <c r="RCT24" s="112"/>
      <c r="RCU24" s="112"/>
      <c r="RCV24" s="112"/>
      <c r="RCW24" s="112"/>
      <c r="RCX24" s="112"/>
      <c r="RCY24" s="112"/>
      <c r="RCZ24" s="112"/>
      <c r="RDA24" s="112"/>
      <c r="RDB24" s="112"/>
      <c r="RDC24" s="112"/>
      <c r="RDD24" s="112"/>
      <c r="RDE24" s="112"/>
      <c r="RDF24" s="112"/>
      <c r="RDG24" s="112"/>
      <c r="RDH24" s="112"/>
      <c r="RDI24" s="112"/>
      <c r="RDJ24" s="112"/>
      <c r="RDK24" s="112"/>
      <c r="RDL24" s="112"/>
      <c r="RDM24" s="112"/>
      <c r="RDN24" s="112"/>
      <c r="RDO24" s="112"/>
      <c r="RDP24" s="112"/>
      <c r="RDQ24" s="112"/>
      <c r="RDR24" s="112"/>
      <c r="RDS24" s="112"/>
      <c r="RDT24" s="112"/>
      <c r="RDU24" s="112"/>
      <c r="RDV24" s="112"/>
      <c r="RDW24" s="112"/>
      <c r="RDX24" s="112"/>
      <c r="RDY24" s="112"/>
      <c r="RDZ24" s="112"/>
      <c r="REA24" s="112"/>
      <c r="REB24" s="112"/>
      <c r="REC24" s="112"/>
      <c r="RED24" s="112"/>
      <c r="REE24" s="112"/>
      <c r="REF24" s="112"/>
      <c r="REG24" s="112"/>
      <c r="REH24" s="112"/>
      <c r="REI24" s="112"/>
      <c r="REJ24" s="112"/>
      <c r="REK24" s="112"/>
      <c r="REL24" s="112"/>
      <c r="REM24" s="112"/>
      <c r="REN24" s="112"/>
      <c r="REO24" s="112"/>
      <c r="REP24" s="112"/>
      <c r="REQ24" s="112"/>
      <c r="RER24" s="112"/>
      <c r="RES24" s="112"/>
      <c r="RET24" s="112"/>
      <c r="REU24" s="112"/>
      <c r="REV24" s="112"/>
      <c r="REW24" s="112"/>
      <c r="REX24" s="112"/>
      <c r="REY24" s="112"/>
      <c r="REZ24" s="112"/>
      <c r="RFA24" s="112"/>
      <c r="RFB24" s="112"/>
      <c r="RFC24" s="112"/>
      <c r="RFD24" s="112"/>
      <c r="RFE24" s="112"/>
      <c r="RFF24" s="112"/>
      <c r="RFG24" s="112"/>
      <c r="RFH24" s="112"/>
      <c r="RFI24" s="112"/>
      <c r="RFJ24" s="112"/>
      <c r="RFK24" s="112"/>
      <c r="RFL24" s="112"/>
      <c r="RFM24" s="112"/>
      <c r="RFN24" s="112"/>
      <c r="RFO24" s="112"/>
      <c r="RFP24" s="112"/>
      <c r="RFQ24" s="112"/>
      <c r="RFR24" s="112"/>
      <c r="RFS24" s="112"/>
      <c r="RFT24" s="112"/>
      <c r="RFU24" s="112"/>
      <c r="RFV24" s="112"/>
      <c r="RFW24" s="112"/>
      <c r="RFX24" s="112"/>
      <c r="RFY24" s="112"/>
      <c r="RFZ24" s="112"/>
      <c r="RGA24" s="112"/>
      <c r="RGB24" s="112"/>
      <c r="RGC24" s="112"/>
      <c r="RGD24" s="112"/>
      <c r="RGE24" s="112"/>
      <c r="RGF24" s="112"/>
      <c r="RGG24" s="112"/>
      <c r="RGH24" s="112"/>
      <c r="RGI24" s="112"/>
      <c r="RGJ24" s="112"/>
      <c r="RGK24" s="112"/>
      <c r="RGL24" s="112"/>
      <c r="RGM24" s="112"/>
      <c r="RGN24" s="112"/>
      <c r="RGO24" s="112"/>
      <c r="RGP24" s="112"/>
      <c r="RGQ24" s="112"/>
      <c r="RGR24" s="112"/>
      <c r="RGS24" s="112"/>
      <c r="RGT24" s="112"/>
      <c r="RGU24" s="112"/>
      <c r="RGV24" s="112"/>
      <c r="RGW24" s="112"/>
      <c r="RGX24" s="112"/>
      <c r="RGY24" s="112"/>
      <c r="RGZ24" s="112"/>
      <c r="RHA24" s="112"/>
      <c r="RHB24" s="112"/>
      <c r="RHC24" s="112"/>
      <c r="RHD24" s="112"/>
      <c r="RHE24" s="112"/>
      <c r="RHF24" s="112"/>
      <c r="RHG24" s="112"/>
      <c r="RHH24" s="112"/>
      <c r="RHI24" s="112"/>
      <c r="RHJ24" s="112"/>
      <c r="RHK24" s="112"/>
      <c r="RHL24" s="112"/>
      <c r="RHM24" s="112"/>
      <c r="RHN24" s="112"/>
      <c r="RHO24" s="112"/>
      <c r="RHP24" s="112"/>
      <c r="RHQ24" s="112"/>
      <c r="RHR24" s="112"/>
      <c r="RHS24" s="112"/>
      <c r="RHT24" s="112"/>
      <c r="RHU24" s="112"/>
      <c r="RHV24" s="112"/>
      <c r="RHW24" s="112"/>
      <c r="RHX24" s="112"/>
      <c r="RHY24" s="112"/>
      <c r="RHZ24" s="112"/>
      <c r="RIA24" s="112"/>
      <c r="RIB24" s="112"/>
      <c r="RIC24" s="112"/>
      <c r="RID24" s="112"/>
      <c r="RIE24" s="112"/>
      <c r="RIF24" s="112"/>
      <c r="RIG24" s="112"/>
      <c r="RIH24" s="112"/>
      <c r="RII24" s="112"/>
      <c r="RIJ24" s="112"/>
      <c r="RIK24" s="112"/>
      <c r="RIL24" s="112"/>
      <c r="RIM24" s="112"/>
      <c r="RIN24" s="112"/>
      <c r="RIO24" s="112"/>
      <c r="RIP24" s="112"/>
      <c r="RIQ24" s="112"/>
      <c r="RIR24" s="112"/>
      <c r="RIS24" s="112"/>
      <c r="RIT24" s="112"/>
      <c r="RIU24" s="112"/>
      <c r="RIV24" s="112"/>
      <c r="RIW24" s="112"/>
      <c r="RIX24" s="112"/>
      <c r="RIY24" s="112"/>
      <c r="RIZ24" s="112"/>
      <c r="RJA24" s="112"/>
      <c r="RJB24" s="112"/>
      <c r="RJC24" s="112"/>
      <c r="RJD24" s="112"/>
      <c r="RJE24" s="112"/>
      <c r="RJF24" s="112"/>
      <c r="RJG24" s="112"/>
      <c r="RJH24" s="112"/>
      <c r="RJI24" s="112"/>
      <c r="RJJ24" s="112"/>
      <c r="RJK24" s="112"/>
      <c r="RJL24" s="112"/>
      <c r="RJM24" s="112"/>
      <c r="RJN24" s="112"/>
      <c r="RJO24" s="112"/>
      <c r="RJP24" s="112"/>
      <c r="RJQ24" s="112"/>
      <c r="RJR24" s="112"/>
      <c r="RJS24" s="112"/>
      <c r="RJT24" s="112"/>
      <c r="RJU24" s="112"/>
      <c r="RJV24" s="112"/>
      <c r="RJW24" s="112"/>
      <c r="RJX24" s="112"/>
      <c r="RJY24" s="112"/>
      <c r="RJZ24" s="112"/>
      <c r="RKA24" s="112"/>
      <c r="RKB24" s="112"/>
      <c r="RKC24" s="112"/>
      <c r="RKD24" s="112"/>
      <c r="RKE24" s="112"/>
      <c r="RKF24" s="112"/>
      <c r="RKG24" s="112"/>
      <c r="RKH24" s="112"/>
      <c r="RKI24" s="112"/>
      <c r="RKJ24" s="112"/>
      <c r="RKK24" s="112"/>
      <c r="RKL24" s="112"/>
      <c r="RKM24" s="112"/>
      <c r="RKN24" s="112"/>
      <c r="RKO24" s="112"/>
      <c r="RKP24" s="112"/>
      <c r="RKQ24" s="112"/>
      <c r="RKR24" s="112"/>
      <c r="RKS24" s="112"/>
      <c r="RKT24" s="112"/>
      <c r="RKU24" s="112"/>
      <c r="RKV24" s="112"/>
      <c r="RKW24" s="112"/>
      <c r="RKX24" s="112"/>
      <c r="RKY24" s="112"/>
      <c r="RKZ24" s="112"/>
      <c r="RLA24" s="112"/>
      <c r="RLB24" s="112"/>
      <c r="RLC24" s="112"/>
      <c r="RLD24" s="112"/>
      <c r="RLE24" s="112"/>
      <c r="RLF24" s="112"/>
      <c r="RLG24" s="112"/>
      <c r="RLH24" s="112"/>
      <c r="RLI24" s="112"/>
      <c r="RLJ24" s="112"/>
      <c r="RLK24" s="112"/>
      <c r="RLL24" s="112"/>
      <c r="RLM24" s="112"/>
      <c r="RLN24" s="112"/>
      <c r="RLO24" s="112"/>
      <c r="RLP24" s="112"/>
      <c r="RLQ24" s="112"/>
      <c r="RLR24" s="112"/>
      <c r="RLS24" s="112"/>
      <c r="RLT24" s="112"/>
      <c r="RLU24" s="112"/>
      <c r="RLV24" s="112"/>
      <c r="RLW24" s="112"/>
      <c r="RLX24" s="112"/>
      <c r="RLY24" s="112"/>
      <c r="RLZ24" s="112"/>
      <c r="RMA24" s="112"/>
      <c r="RMB24" s="112"/>
      <c r="RMC24" s="112"/>
      <c r="RMD24" s="112"/>
      <c r="RME24" s="112"/>
      <c r="RMF24" s="112"/>
      <c r="RMG24" s="112"/>
      <c r="RMH24" s="112"/>
      <c r="RMI24" s="112"/>
      <c r="RMJ24" s="112"/>
      <c r="RMK24" s="112"/>
      <c r="RML24" s="112"/>
      <c r="RMM24" s="112"/>
      <c r="RMN24" s="112"/>
      <c r="RMO24" s="112"/>
      <c r="RMP24" s="112"/>
      <c r="RMQ24" s="112"/>
      <c r="RMR24" s="112"/>
      <c r="RMS24" s="112"/>
      <c r="RMT24" s="112"/>
      <c r="RMU24" s="112"/>
      <c r="RMV24" s="112"/>
      <c r="RMW24" s="112"/>
      <c r="RMX24" s="112"/>
      <c r="RMY24" s="112"/>
      <c r="RMZ24" s="112"/>
      <c r="RNA24" s="112"/>
      <c r="RNB24" s="112"/>
      <c r="RNC24" s="112"/>
      <c r="RND24" s="112"/>
      <c r="RNE24" s="112"/>
      <c r="RNF24" s="112"/>
      <c r="RNG24" s="112"/>
      <c r="RNH24" s="112"/>
      <c r="RNI24" s="112"/>
      <c r="RNJ24" s="112"/>
      <c r="RNK24" s="112"/>
      <c r="RNL24" s="112"/>
      <c r="RNM24" s="112"/>
      <c r="RNN24" s="112"/>
      <c r="RNO24" s="112"/>
      <c r="RNP24" s="112"/>
      <c r="RNQ24" s="112"/>
      <c r="RNR24" s="112"/>
      <c r="RNS24" s="112"/>
      <c r="RNT24" s="112"/>
      <c r="RNU24" s="112"/>
      <c r="RNV24" s="112"/>
      <c r="RNW24" s="112"/>
      <c r="RNX24" s="112"/>
      <c r="RNY24" s="112"/>
      <c r="RNZ24" s="112"/>
      <c r="ROA24" s="112"/>
      <c r="ROB24" s="112"/>
      <c r="ROC24" s="112"/>
      <c r="ROD24" s="112"/>
      <c r="ROE24" s="112"/>
      <c r="ROF24" s="112"/>
      <c r="ROG24" s="112"/>
      <c r="ROH24" s="112"/>
      <c r="ROI24" s="112"/>
      <c r="ROJ24" s="112"/>
      <c r="ROK24" s="112"/>
      <c r="ROL24" s="112"/>
      <c r="ROM24" s="112"/>
      <c r="RON24" s="112"/>
      <c r="ROO24" s="112"/>
      <c r="ROP24" s="112"/>
      <c r="ROQ24" s="112"/>
      <c r="ROR24" s="112"/>
      <c r="ROS24" s="112"/>
      <c r="ROT24" s="112"/>
      <c r="ROU24" s="112"/>
      <c r="ROV24" s="112"/>
      <c r="ROW24" s="112"/>
      <c r="ROX24" s="112"/>
      <c r="ROY24" s="112"/>
      <c r="ROZ24" s="112"/>
      <c r="RPA24" s="112"/>
      <c r="RPB24" s="112"/>
      <c r="RPC24" s="112"/>
      <c r="RPD24" s="112"/>
      <c r="RPE24" s="112"/>
      <c r="RPF24" s="112"/>
      <c r="RPG24" s="112"/>
      <c r="RPH24" s="112"/>
      <c r="RPI24" s="112"/>
      <c r="RPJ24" s="112"/>
      <c r="RPK24" s="112"/>
      <c r="RPL24" s="112"/>
      <c r="RPM24" s="112"/>
      <c r="RPN24" s="112"/>
      <c r="RPO24" s="112"/>
      <c r="RPP24" s="112"/>
      <c r="RPQ24" s="112"/>
      <c r="RPR24" s="112"/>
      <c r="RPS24" s="112"/>
      <c r="RPT24" s="112"/>
      <c r="RPU24" s="112"/>
      <c r="RPV24" s="112"/>
      <c r="RPW24" s="112"/>
      <c r="RPX24" s="112"/>
      <c r="RPY24" s="112"/>
      <c r="RPZ24" s="112"/>
      <c r="RQA24" s="112"/>
      <c r="RQB24" s="112"/>
      <c r="RQC24" s="112"/>
      <c r="RQD24" s="112"/>
      <c r="RQE24" s="112"/>
      <c r="RQF24" s="112"/>
      <c r="RQG24" s="112"/>
      <c r="RQH24" s="112"/>
      <c r="RQI24" s="112"/>
      <c r="RQJ24" s="112"/>
      <c r="RQK24" s="112"/>
      <c r="RQL24" s="112"/>
      <c r="RQM24" s="112"/>
      <c r="RQN24" s="112"/>
      <c r="RQO24" s="112"/>
      <c r="RQP24" s="112"/>
      <c r="RQQ24" s="112"/>
      <c r="RQR24" s="112"/>
      <c r="RQS24" s="112"/>
      <c r="RQT24" s="112"/>
      <c r="RQU24" s="112"/>
      <c r="RQV24" s="112"/>
      <c r="RQW24" s="112"/>
      <c r="RQX24" s="112"/>
      <c r="RQY24" s="112"/>
      <c r="RQZ24" s="112"/>
      <c r="RRA24" s="112"/>
      <c r="RRB24" s="112"/>
      <c r="RRC24" s="112"/>
      <c r="RRD24" s="112"/>
      <c r="RRE24" s="112"/>
      <c r="RRF24" s="112"/>
      <c r="RRG24" s="112"/>
      <c r="RRH24" s="112"/>
      <c r="RRI24" s="112"/>
      <c r="RRJ24" s="112"/>
      <c r="RRK24" s="112"/>
      <c r="RRL24" s="112"/>
      <c r="RRM24" s="112"/>
      <c r="RRN24" s="112"/>
      <c r="RRO24" s="112"/>
      <c r="RRP24" s="112"/>
      <c r="RRQ24" s="112"/>
      <c r="RRR24" s="112"/>
      <c r="RRS24" s="112"/>
      <c r="RRT24" s="112"/>
      <c r="RRU24" s="112"/>
      <c r="RRV24" s="112"/>
      <c r="RRW24" s="112"/>
      <c r="RRX24" s="112"/>
      <c r="RRY24" s="112"/>
      <c r="RRZ24" s="112"/>
      <c r="RSA24" s="112"/>
      <c r="RSB24" s="112"/>
      <c r="RSC24" s="112"/>
      <c r="RSD24" s="112"/>
      <c r="RSE24" s="112"/>
      <c r="RSF24" s="112"/>
      <c r="RSG24" s="112"/>
      <c r="RSH24" s="112"/>
      <c r="RSI24" s="112"/>
      <c r="RSJ24" s="112"/>
      <c r="RSK24" s="112"/>
      <c r="RSL24" s="112"/>
      <c r="RSM24" s="112"/>
      <c r="RSN24" s="112"/>
      <c r="RSO24" s="112"/>
      <c r="RSP24" s="112"/>
      <c r="RSQ24" s="112"/>
      <c r="RSR24" s="112"/>
      <c r="RSS24" s="112"/>
      <c r="RST24" s="112"/>
      <c r="RSU24" s="112"/>
      <c r="RSV24" s="112"/>
      <c r="RSW24" s="112"/>
      <c r="RSX24" s="112"/>
      <c r="RSY24" s="112"/>
      <c r="RSZ24" s="112"/>
      <c r="RTA24" s="112"/>
      <c r="RTB24" s="112"/>
      <c r="RTC24" s="112"/>
      <c r="RTD24" s="112"/>
      <c r="RTE24" s="112"/>
      <c r="RTF24" s="112"/>
      <c r="RTG24" s="112"/>
      <c r="RTH24" s="112"/>
      <c r="RTI24" s="112"/>
      <c r="RTJ24" s="112"/>
      <c r="RTK24" s="112"/>
      <c r="RTL24" s="112"/>
      <c r="RTM24" s="112"/>
      <c r="RTN24" s="112"/>
      <c r="RTO24" s="112"/>
      <c r="RTP24" s="112"/>
      <c r="RTQ24" s="112"/>
      <c r="RTR24" s="112"/>
      <c r="RTS24" s="112"/>
      <c r="RTT24" s="112"/>
      <c r="RTU24" s="112"/>
      <c r="RTV24" s="112"/>
      <c r="RTW24" s="112"/>
      <c r="RTX24" s="112"/>
      <c r="RTY24" s="112"/>
      <c r="RTZ24" s="112"/>
      <c r="RUA24" s="112"/>
      <c r="RUB24" s="112"/>
      <c r="RUC24" s="112"/>
      <c r="RUD24" s="112"/>
      <c r="RUE24" s="112"/>
      <c r="RUF24" s="112"/>
      <c r="RUG24" s="112"/>
      <c r="RUH24" s="112"/>
      <c r="RUI24" s="112"/>
      <c r="RUJ24" s="112"/>
      <c r="RUK24" s="112"/>
      <c r="RUL24" s="112"/>
      <c r="RUM24" s="112"/>
      <c r="RUN24" s="112"/>
      <c r="RUO24" s="112"/>
      <c r="RUP24" s="112"/>
      <c r="RUQ24" s="112"/>
      <c r="RUR24" s="112"/>
      <c r="RUS24" s="112"/>
      <c r="RUT24" s="112"/>
      <c r="RUU24" s="112"/>
      <c r="RUV24" s="112"/>
      <c r="RUW24" s="112"/>
      <c r="RUX24" s="112"/>
      <c r="RUY24" s="112"/>
      <c r="RUZ24" s="112"/>
      <c r="RVA24" s="112"/>
      <c r="RVB24" s="112"/>
      <c r="RVC24" s="112"/>
      <c r="RVD24" s="112"/>
      <c r="RVE24" s="112"/>
      <c r="RVF24" s="112"/>
      <c r="RVG24" s="112"/>
      <c r="RVH24" s="112"/>
      <c r="RVI24" s="112"/>
      <c r="RVJ24" s="112"/>
      <c r="RVK24" s="112"/>
      <c r="RVL24" s="112"/>
      <c r="RVM24" s="112"/>
      <c r="RVN24" s="112"/>
      <c r="RVO24" s="112"/>
      <c r="RVP24" s="112"/>
      <c r="RVQ24" s="112"/>
      <c r="RVR24" s="112"/>
      <c r="RVS24" s="112"/>
      <c r="RVT24" s="112"/>
      <c r="RVU24" s="112"/>
      <c r="RVV24" s="112"/>
      <c r="RVW24" s="112"/>
      <c r="RVX24" s="112"/>
      <c r="RVY24" s="112"/>
      <c r="RVZ24" s="112"/>
      <c r="RWA24" s="112"/>
      <c r="RWB24" s="112"/>
      <c r="RWC24" s="112"/>
      <c r="RWD24" s="112"/>
      <c r="RWE24" s="112"/>
      <c r="RWF24" s="112"/>
      <c r="RWG24" s="112"/>
      <c r="RWH24" s="112"/>
      <c r="RWI24" s="112"/>
      <c r="RWJ24" s="112"/>
      <c r="RWK24" s="112"/>
      <c r="RWL24" s="112"/>
      <c r="RWM24" s="112"/>
      <c r="RWN24" s="112"/>
      <c r="RWO24" s="112"/>
      <c r="RWP24" s="112"/>
      <c r="RWQ24" s="112"/>
      <c r="RWR24" s="112"/>
      <c r="RWS24" s="112"/>
      <c r="RWT24" s="112"/>
      <c r="RWU24" s="112"/>
      <c r="RWV24" s="112"/>
      <c r="RWW24" s="112"/>
      <c r="RWX24" s="112"/>
      <c r="RWY24" s="112"/>
      <c r="RWZ24" s="112"/>
      <c r="RXA24" s="112"/>
      <c r="RXB24" s="112"/>
      <c r="RXC24" s="112"/>
      <c r="RXD24" s="112"/>
      <c r="RXE24" s="112"/>
      <c r="RXF24" s="112"/>
      <c r="RXG24" s="112"/>
      <c r="RXH24" s="112"/>
      <c r="RXI24" s="112"/>
      <c r="RXJ24" s="112"/>
      <c r="RXK24" s="112"/>
      <c r="RXL24" s="112"/>
      <c r="RXM24" s="112"/>
      <c r="RXN24" s="112"/>
      <c r="RXO24" s="112"/>
      <c r="RXP24" s="112"/>
      <c r="RXQ24" s="112"/>
      <c r="RXR24" s="112"/>
      <c r="RXS24" s="112"/>
      <c r="RXT24" s="112"/>
      <c r="RXU24" s="112"/>
      <c r="RXV24" s="112"/>
      <c r="RXW24" s="112"/>
      <c r="RXX24" s="112"/>
      <c r="RXY24" s="112"/>
      <c r="RXZ24" s="112"/>
      <c r="RYA24" s="112"/>
      <c r="RYB24" s="112"/>
      <c r="RYC24" s="112"/>
      <c r="RYD24" s="112"/>
      <c r="RYE24" s="112"/>
      <c r="RYF24" s="112"/>
      <c r="RYG24" s="112"/>
      <c r="RYH24" s="112"/>
      <c r="RYI24" s="112"/>
      <c r="RYJ24" s="112"/>
      <c r="RYK24" s="112"/>
      <c r="RYL24" s="112"/>
      <c r="RYM24" s="112"/>
      <c r="RYN24" s="112"/>
      <c r="RYO24" s="112"/>
      <c r="RYP24" s="112"/>
      <c r="RYQ24" s="112"/>
      <c r="RYR24" s="112"/>
      <c r="RYS24" s="112"/>
      <c r="RYT24" s="112"/>
      <c r="RYU24" s="112"/>
      <c r="RYV24" s="112"/>
      <c r="RYW24" s="112"/>
      <c r="RYX24" s="112"/>
      <c r="RYY24" s="112"/>
      <c r="RYZ24" s="112"/>
      <c r="RZA24" s="112"/>
      <c r="RZB24" s="112"/>
      <c r="RZC24" s="112"/>
      <c r="RZD24" s="112"/>
      <c r="RZE24" s="112"/>
      <c r="RZF24" s="112"/>
      <c r="RZG24" s="112"/>
      <c r="RZH24" s="112"/>
      <c r="RZI24" s="112"/>
      <c r="RZJ24" s="112"/>
      <c r="RZK24" s="112"/>
      <c r="RZL24" s="112"/>
      <c r="RZM24" s="112"/>
      <c r="RZN24" s="112"/>
      <c r="RZO24" s="112"/>
      <c r="RZP24" s="112"/>
      <c r="RZQ24" s="112"/>
      <c r="RZR24" s="112"/>
      <c r="RZS24" s="112"/>
      <c r="RZT24" s="112"/>
      <c r="RZU24" s="112"/>
      <c r="RZV24" s="112"/>
      <c r="RZW24" s="112"/>
      <c r="RZX24" s="112"/>
      <c r="RZY24" s="112"/>
      <c r="RZZ24" s="112"/>
      <c r="SAA24" s="112"/>
      <c r="SAB24" s="112"/>
      <c r="SAC24" s="112"/>
      <c r="SAD24" s="112"/>
      <c r="SAE24" s="112"/>
      <c r="SAF24" s="112"/>
      <c r="SAG24" s="112"/>
      <c r="SAH24" s="112"/>
      <c r="SAI24" s="112"/>
      <c r="SAJ24" s="112"/>
      <c r="SAK24" s="112"/>
      <c r="SAL24" s="112"/>
      <c r="SAM24" s="112"/>
      <c r="SAN24" s="112"/>
      <c r="SAO24" s="112"/>
      <c r="SAP24" s="112"/>
      <c r="SAQ24" s="112"/>
      <c r="SAR24" s="112"/>
      <c r="SAS24" s="112"/>
      <c r="SAT24" s="112"/>
      <c r="SAU24" s="112"/>
      <c r="SAV24" s="112"/>
      <c r="SAW24" s="112"/>
      <c r="SAX24" s="112"/>
      <c r="SAY24" s="112"/>
      <c r="SAZ24" s="112"/>
      <c r="SBA24" s="112"/>
      <c r="SBB24" s="112"/>
      <c r="SBC24" s="112"/>
      <c r="SBD24" s="112"/>
      <c r="SBE24" s="112"/>
      <c r="SBF24" s="112"/>
      <c r="SBG24" s="112"/>
      <c r="SBH24" s="112"/>
      <c r="SBI24" s="112"/>
      <c r="SBJ24" s="112"/>
      <c r="SBK24" s="112"/>
      <c r="SBL24" s="112"/>
      <c r="SBM24" s="112"/>
      <c r="SBN24" s="112"/>
      <c r="SBO24" s="112"/>
      <c r="SBP24" s="112"/>
      <c r="SBQ24" s="112"/>
      <c r="SBR24" s="112"/>
      <c r="SBS24" s="112"/>
      <c r="SBT24" s="112"/>
      <c r="SBU24" s="112"/>
      <c r="SBV24" s="112"/>
      <c r="SBW24" s="112"/>
      <c r="SBX24" s="112"/>
      <c r="SBY24" s="112"/>
      <c r="SBZ24" s="112"/>
      <c r="SCA24" s="112"/>
      <c r="SCB24" s="112"/>
      <c r="SCC24" s="112"/>
      <c r="SCD24" s="112"/>
      <c r="SCE24" s="112"/>
      <c r="SCF24" s="112"/>
      <c r="SCG24" s="112"/>
      <c r="SCH24" s="112"/>
      <c r="SCI24" s="112"/>
      <c r="SCJ24" s="112"/>
      <c r="SCK24" s="112"/>
      <c r="SCL24" s="112"/>
      <c r="SCM24" s="112"/>
      <c r="SCN24" s="112"/>
      <c r="SCO24" s="112"/>
      <c r="SCP24" s="112"/>
      <c r="SCQ24" s="112"/>
      <c r="SCR24" s="112"/>
      <c r="SCS24" s="112"/>
      <c r="SCT24" s="112"/>
      <c r="SCU24" s="112"/>
      <c r="SCV24" s="112"/>
      <c r="SCW24" s="112"/>
      <c r="SCX24" s="112"/>
      <c r="SCY24" s="112"/>
      <c r="SCZ24" s="112"/>
      <c r="SDA24" s="112"/>
      <c r="SDB24" s="112"/>
      <c r="SDC24" s="112"/>
      <c r="SDD24" s="112"/>
      <c r="SDE24" s="112"/>
      <c r="SDF24" s="112"/>
      <c r="SDG24" s="112"/>
      <c r="SDH24" s="112"/>
      <c r="SDI24" s="112"/>
      <c r="SDJ24" s="112"/>
      <c r="SDK24" s="112"/>
      <c r="SDL24" s="112"/>
      <c r="SDM24" s="112"/>
      <c r="SDN24" s="112"/>
      <c r="SDO24" s="112"/>
      <c r="SDP24" s="112"/>
      <c r="SDQ24" s="112"/>
      <c r="SDR24" s="112"/>
      <c r="SDS24" s="112"/>
      <c r="SDT24" s="112"/>
      <c r="SDU24" s="112"/>
      <c r="SDV24" s="112"/>
      <c r="SDW24" s="112"/>
      <c r="SDX24" s="112"/>
      <c r="SDY24" s="112"/>
      <c r="SDZ24" s="112"/>
      <c r="SEA24" s="112"/>
      <c r="SEB24" s="112"/>
      <c r="SEC24" s="112"/>
      <c r="SED24" s="112"/>
      <c r="SEE24" s="112"/>
      <c r="SEF24" s="112"/>
      <c r="SEG24" s="112"/>
      <c r="SEH24" s="112"/>
      <c r="SEI24" s="112"/>
      <c r="SEJ24" s="112"/>
      <c r="SEK24" s="112"/>
      <c r="SEL24" s="112"/>
      <c r="SEM24" s="112"/>
      <c r="SEN24" s="112"/>
      <c r="SEO24" s="112"/>
      <c r="SEP24" s="112"/>
      <c r="SEQ24" s="112"/>
      <c r="SER24" s="112"/>
      <c r="SES24" s="112"/>
      <c r="SET24" s="112"/>
      <c r="SEU24" s="112"/>
      <c r="SEV24" s="112"/>
      <c r="SEW24" s="112"/>
      <c r="SEX24" s="112"/>
      <c r="SEY24" s="112"/>
      <c r="SEZ24" s="112"/>
      <c r="SFA24" s="112"/>
      <c r="SFB24" s="112"/>
      <c r="SFC24" s="112"/>
      <c r="SFD24" s="112"/>
      <c r="SFE24" s="112"/>
      <c r="SFF24" s="112"/>
      <c r="SFG24" s="112"/>
      <c r="SFH24" s="112"/>
      <c r="SFI24" s="112"/>
      <c r="SFJ24" s="112"/>
      <c r="SFK24" s="112"/>
      <c r="SFL24" s="112"/>
      <c r="SFM24" s="112"/>
      <c r="SFN24" s="112"/>
      <c r="SFO24" s="112"/>
      <c r="SFP24" s="112"/>
      <c r="SFQ24" s="112"/>
      <c r="SFR24" s="112"/>
      <c r="SFS24" s="112"/>
      <c r="SFT24" s="112"/>
      <c r="SFU24" s="112"/>
      <c r="SFV24" s="112"/>
      <c r="SFW24" s="112"/>
      <c r="SFX24" s="112"/>
      <c r="SFY24" s="112"/>
      <c r="SFZ24" s="112"/>
      <c r="SGA24" s="112"/>
      <c r="SGB24" s="112"/>
      <c r="SGC24" s="112"/>
      <c r="SGD24" s="112"/>
      <c r="SGE24" s="112"/>
      <c r="SGF24" s="112"/>
      <c r="SGG24" s="112"/>
      <c r="SGH24" s="112"/>
      <c r="SGI24" s="112"/>
      <c r="SGJ24" s="112"/>
      <c r="SGK24" s="112"/>
      <c r="SGL24" s="112"/>
      <c r="SGM24" s="112"/>
      <c r="SGN24" s="112"/>
      <c r="SGO24" s="112"/>
      <c r="SGP24" s="112"/>
      <c r="SGQ24" s="112"/>
      <c r="SGR24" s="112"/>
      <c r="SGS24" s="112"/>
      <c r="SGT24" s="112"/>
      <c r="SGU24" s="112"/>
      <c r="SGV24" s="112"/>
      <c r="SGW24" s="112"/>
      <c r="SGX24" s="112"/>
      <c r="SGY24" s="112"/>
      <c r="SGZ24" s="112"/>
      <c r="SHA24" s="112"/>
      <c r="SHB24" s="112"/>
      <c r="SHC24" s="112"/>
      <c r="SHD24" s="112"/>
      <c r="SHE24" s="112"/>
      <c r="SHF24" s="112"/>
      <c r="SHG24" s="112"/>
      <c r="SHH24" s="112"/>
      <c r="SHI24" s="112"/>
      <c r="SHJ24" s="112"/>
      <c r="SHK24" s="112"/>
      <c r="SHL24" s="112"/>
      <c r="SHM24" s="112"/>
      <c r="SHN24" s="112"/>
      <c r="SHO24" s="112"/>
      <c r="SHP24" s="112"/>
      <c r="SHQ24" s="112"/>
      <c r="SHR24" s="112"/>
      <c r="SHS24" s="112"/>
      <c r="SHT24" s="112"/>
      <c r="SHU24" s="112"/>
      <c r="SHV24" s="112"/>
      <c r="SHW24" s="112"/>
      <c r="SHX24" s="112"/>
      <c r="SHY24" s="112"/>
      <c r="SHZ24" s="112"/>
      <c r="SIA24" s="112"/>
      <c r="SIB24" s="112"/>
      <c r="SIC24" s="112"/>
      <c r="SID24" s="112"/>
      <c r="SIE24" s="112"/>
      <c r="SIF24" s="112"/>
      <c r="SIG24" s="112"/>
      <c r="SIH24" s="112"/>
      <c r="SII24" s="112"/>
      <c r="SIJ24" s="112"/>
      <c r="SIK24" s="112"/>
      <c r="SIL24" s="112"/>
      <c r="SIM24" s="112"/>
      <c r="SIN24" s="112"/>
      <c r="SIO24" s="112"/>
      <c r="SIP24" s="112"/>
      <c r="SIQ24" s="112"/>
      <c r="SIR24" s="112"/>
      <c r="SIS24" s="112"/>
      <c r="SIT24" s="112"/>
      <c r="SIU24" s="112"/>
      <c r="SIV24" s="112"/>
      <c r="SIW24" s="112"/>
      <c r="SIX24" s="112"/>
      <c r="SIY24" s="112"/>
      <c r="SIZ24" s="112"/>
      <c r="SJA24" s="112"/>
      <c r="SJB24" s="112"/>
      <c r="SJC24" s="112"/>
      <c r="SJD24" s="112"/>
      <c r="SJE24" s="112"/>
      <c r="SJF24" s="112"/>
      <c r="SJG24" s="112"/>
      <c r="SJH24" s="112"/>
      <c r="SJI24" s="112"/>
      <c r="SJJ24" s="112"/>
      <c r="SJK24" s="112"/>
      <c r="SJL24" s="112"/>
      <c r="SJM24" s="112"/>
      <c r="SJN24" s="112"/>
      <c r="SJO24" s="112"/>
      <c r="SJP24" s="112"/>
      <c r="SJQ24" s="112"/>
      <c r="SJR24" s="112"/>
      <c r="SJS24" s="112"/>
      <c r="SJT24" s="112"/>
      <c r="SJU24" s="112"/>
      <c r="SJV24" s="112"/>
      <c r="SJW24" s="112"/>
      <c r="SJX24" s="112"/>
      <c r="SJY24" s="112"/>
      <c r="SJZ24" s="112"/>
      <c r="SKA24" s="112"/>
      <c r="SKB24" s="112"/>
      <c r="SKC24" s="112"/>
      <c r="SKD24" s="112"/>
      <c r="SKE24" s="112"/>
      <c r="SKF24" s="112"/>
      <c r="SKG24" s="112"/>
      <c r="SKH24" s="112"/>
      <c r="SKI24" s="112"/>
      <c r="SKJ24" s="112"/>
      <c r="SKK24" s="112"/>
      <c r="SKL24" s="112"/>
      <c r="SKM24" s="112"/>
      <c r="SKN24" s="112"/>
      <c r="SKO24" s="112"/>
      <c r="SKP24" s="112"/>
      <c r="SKQ24" s="112"/>
      <c r="SKR24" s="112"/>
      <c r="SKS24" s="112"/>
      <c r="SKT24" s="112"/>
      <c r="SKU24" s="112"/>
      <c r="SKV24" s="112"/>
      <c r="SKW24" s="112"/>
      <c r="SKX24" s="112"/>
      <c r="SKY24" s="112"/>
      <c r="SKZ24" s="112"/>
      <c r="SLA24" s="112"/>
      <c r="SLB24" s="112"/>
      <c r="SLC24" s="112"/>
      <c r="SLD24" s="112"/>
      <c r="SLE24" s="112"/>
      <c r="SLF24" s="112"/>
      <c r="SLG24" s="112"/>
      <c r="SLH24" s="112"/>
      <c r="SLI24" s="112"/>
      <c r="SLJ24" s="112"/>
      <c r="SLK24" s="112"/>
      <c r="SLL24" s="112"/>
      <c r="SLM24" s="112"/>
      <c r="SLN24" s="112"/>
      <c r="SLO24" s="112"/>
      <c r="SLP24" s="112"/>
      <c r="SLQ24" s="112"/>
      <c r="SLR24" s="112"/>
      <c r="SLS24" s="112"/>
      <c r="SLT24" s="112"/>
      <c r="SLU24" s="112"/>
      <c r="SLV24" s="112"/>
      <c r="SLW24" s="112"/>
      <c r="SLX24" s="112"/>
      <c r="SLY24" s="112"/>
      <c r="SLZ24" s="112"/>
      <c r="SMA24" s="112"/>
      <c r="SMB24" s="112"/>
      <c r="SMC24" s="112"/>
      <c r="SMD24" s="112"/>
      <c r="SME24" s="112"/>
      <c r="SMF24" s="112"/>
      <c r="SMG24" s="112"/>
      <c r="SMH24" s="112"/>
      <c r="SMI24" s="112"/>
      <c r="SMJ24" s="112"/>
      <c r="SMK24" s="112"/>
      <c r="SML24" s="112"/>
      <c r="SMM24" s="112"/>
      <c r="SMN24" s="112"/>
      <c r="SMO24" s="112"/>
      <c r="SMP24" s="112"/>
      <c r="SMQ24" s="112"/>
      <c r="SMR24" s="112"/>
      <c r="SMS24" s="112"/>
      <c r="SMT24" s="112"/>
      <c r="SMU24" s="112"/>
      <c r="SMV24" s="112"/>
      <c r="SMW24" s="112"/>
      <c r="SMX24" s="112"/>
      <c r="SMY24" s="112"/>
      <c r="SMZ24" s="112"/>
      <c r="SNA24" s="112"/>
      <c r="SNB24" s="112"/>
      <c r="SNC24" s="112"/>
      <c r="SND24" s="112"/>
      <c r="SNE24" s="112"/>
      <c r="SNF24" s="112"/>
      <c r="SNG24" s="112"/>
      <c r="SNH24" s="112"/>
      <c r="SNI24" s="112"/>
      <c r="SNJ24" s="112"/>
      <c r="SNK24" s="112"/>
      <c r="SNL24" s="112"/>
      <c r="SNM24" s="112"/>
      <c r="SNN24" s="112"/>
      <c r="SNO24" s="112"/>
      <c r="SNP24" s="112"/>
      <c r="SNQ24" s="112"/>
      <c r="SNR24" s="112"/>
      <c r="SNS24" s="112"/>
      <c r="SNT24" s="112"/>
      <c r="SNU24" s="112"/>
      <c r="SNV24" s="112"/>
      <c r="SNW24" s="112"/>
      <c r="SNX24" s="112"/>
      <c r="SNY24" s="112"/>
      <c r="SNZ24" s="112"/>
      <c r="SOA24" s="112"/>
      <c r="SOB24" s="112"/>
      <c r="SOC24" s="112"/>
      <c r="SOD24" s="112"/>
      <c r="SOE24" s="112"/>
      <c r="SOF24" s="112"/>
      <c r="SOG24" s="112"/>
      <c r="SOH24" s="112"/>
      <c r="SOI24" s="112"/>
      <c r="SOJ24" s="112"/>
      <c r="SOK24" s="112"/>
      <c r="SOL24" s="112"/>
      <c r="SOM24" s="112"/>
      <c r="SON24" s="112"/>
      <c r="SOO24" s="112"/>
      <c r="SOP24" s="112"/>
      <c r="SOQ24" s="112"/>
      <c r="SOR24" s="112"/>
      <c r="SOS24" s="112"/>
      <c r="SOT24" s="112"/>
      <c r="SOU24" s="112"/>
      <c r="SOV24" s="112"/>
      <c r="SOW24" s="112"/>
      <c r="SOX24" s="112"/>
      <c r="SOY24" s="112"/>
      <c r="SOZ24" s="112"/>
      <c r="SPA24" s="112"/>
      <c r="SPB24" s="112"/>
      <c r="SPC24" s="112"/>
      <c r="SPD24" s="112"/>
      <c r="SPE24" s="112"/>
      <c r="SPF24" s="112"/>
      <c r="SPG24" s="112"/>
      <c r="SPH24" s="112"/>
      <c r="SPI24" s="112"/>
      <c r="SPJ24" s="112"/>
      <c r="SPK24" s="112"/>
      <c r="SPL24" s="112"/>
      <c r="SPM24" s="112"/>
      <c r="SPN24" s="112"/>
      <c r="SPO24" s="112"/>
      <c r="SPP24" s="112"/>
      <c r="SPQ24" s="112"/>
      <c r="SPR24" s="112"/>
      <c r="SPS24" s="112"/>
      <c r="SPT24" s="112"/>
      <c r="SPU24" s="112"/>
      <c r="SPV24" s="112"/>
      <c r="SPW24" s="112"/>
      <c r="SPX24" s="112"/>
      <c r="SPY24" s="112"/>
      <c r="SPZ24" s="112"/>
      <c r="SQA24" s="112"/>
      <c r="SQB24" s="112"/>
      <c r="SQC24" s="112"/>
      <c r="SQD24" s="112"/>
      <c r="SQE24" s="112"/>
      <c r="SQF24" s="112"/>
      <c r="SQG24" s="112"/>
      <c r="SQH24" s="112"/>
      <c r="SQI24" s="112"/>
      <c r="SQJ24" s="112"/>
      <c r="SQK24" s="112"/>
      <c r="SQL24" s="112"/>
      <c r="SQM24" s="112"/>
      <c r="SQN24" s="112"/>
      <c r="SQO24" s="112"/>
      <c r="SQP24" s="112"/>
      <c r="SQQ24" s="112"/>
      <c r="SQR24" s="112"/>
      <c r="SQS24" s="112"/>
      <c r="SQT24" s="112"/>
      <c r="SQU24" s="112"/>
      <c r="SQV24" s="112"/>
      <c r="SQW24" s="112"/>
      <c r="SQX24" s="112"/>
      <c r="SQY24" s="112"/>
      <c r="SQZ24" s="112"/>
      <c r="SRA24" s="112"/>
      <c r="SRB24" s="112"/>
      <c r="SRC24" s="112"/>
      <c r="SRD24" s="112"/>
      <c r="SRE24" s="112"/>
      <c r="SRF24" s="112"/>
      <c r="SRG24" s="112"/>
      <c r="SRH24" s="112"/>
      <c r="SRI24" s="112"/>
      <c r="SRJ24" s="112"/>
      <c r="SRK24" s="112"/>
      <c r="SRL24" s="112"/>
      <c r="SRM24" s="112"/>
      <c r="SRN24" s="112"/>
      <c r="SRO24" s="112"/>
      <c r="SRP24" s="112"/>
      <c r="SRQ24" s="112"/>
      <c r="SRR24" s="112"/>
      <c r="SRS24" s="112"/>
      <c r="SRT24" s="112"/>
      <c r="SRU24" s="112"/>
      <c r="SRV24" s="112"/>
      <c r="SRW24" s="112"/>
      <c r="SRX24" s="112"/>
      <c r="SRY24" s="112"/>
      <c r="SRZ24" s="112"/>
      <c r="SSA24" s="112"/>
      <c r="SSB24" s="112"/>
      <c r="SSC24" s="112"/>
      <c r="SSD24" s="112"/>
      <c r="SSE24" s="112"/>
      <c r="SSF24" s="112"/>
      <c r="SSG24" s="112"/>
      <c r="SSH24" s="112"/>
      <c r="SSI24" s="112"/>
      <c r="SSJ24" s="112"/>
      <c r="SSK24" s="112"/>
      <c r="SSL24" s="112"/>
      <c r="SSM24" s="112"/>
      <c r="SSN24" s="112"/>
      <c r="SSO24" s="112"/>
      <c r="SSP24" s="112"/>
      <c r="SSQ24" s="112"/>
      <c r="SSR24" s="112"/>
      <c r="SSS24" s="112"/>
      <c r="SST24" s="112"/>
      <c r="SSU24" s="112"/>
      <c r="SSV24" s="112"/>
      <c r="SSW24" s="112"/>
      <c r="SSX24" s="112"/>
      <c r="SSY24" s="112"/>
      <c r="SSZ24" s="112"/>
      <c r="STA24" s="112"/>
      <c r="STB24" s="112"/>
      <c r="STC24" s="112"/>
      <c r="STD24" s="112"/>
      <c r="STE24" s="112"/>
      <c r="STF24" s="112"/>
      <c r="STG24" s="112"/>
      <c r="STH24" s="112"/>
      <c r="STI24" s="112"/>
      <c r="STJ24" s="112"/>
      <c r="STK24" s="112"/>
      <c r="STL24" s="112"/>
      <c r="STM24" s="112"/>
      <c r="STN24" s="112"/>
      <c r="STO24" s="112"/>
      <c r="STP24" s="112"/>
      <c r="STQ24" s="112"/>
      <c r="STR24" s="112"/>
      <c r="STS24" s="112"/>
      <c r="STT24" s="112"/>
      <c r="STU24" s="112"/>
      <c r="STV24" s="112"/>
      <c r="STW24" s="112"/>
      <c r="STX24" s="112"/>
      <c r="STY24" s="112"/>
      <c r="STZ24" s="112"/>
      <c r="SUA24" s="112"/>
      <c r="SUB24" s="112"/>
      <c r="SUC24" s="112"/>
      <c r="SUD24" s="112"/>
      <c r="SUE24" s="112"/>
      <c r="SUF24" s="112"/>
      <c r="SUG24" s="112"/>
      <c r="SUH24" s="112"/>
      <c r="SUI24" s="112"/>
      <c r="SUJ24" s="112"/>
      <c r="SUK24" s="112"/>
      <c r="SUL24" s="112"/>
      <c r="SUM24" s="112"/>
      <c r="SUN24" s="112"/>
      <c r="SUO24" s="112"/>
      <c r="SUP24" s="112"/>
      <c r="SUQ24" s="112"/>
      <c r="SUR24" s="112"/>
      <c r="SUS24" s="112"/>
      <c r="SUT24" s="112"/>
      <c r="SUU24" s="112"/>
      <c r="SUV24" s="112"/>
      <c r="SUW24" s="112"/>
      <c r="SUX24" s="112"/>
      <c r="SUY24" s="112"/>
      <c r="SUZ24" s="112"/>
      <c r="SVA24" s="112"/>
      <c r="SVB24" s="112"/>
      <c r="SVC24" s="112"/>
      <c r="SVD24" s="112"/>
      <c r="SVE24" s="112"/>
      <c r="SVF24" s="112"/>
      <c r="SVG24" s="112"/>
      <c r="SVH24" s="112"/>
      <c r="SVI24" s="112"/>
      <c r="SVJ24" s="112"/>
      <c r="SVK24" s="112"/>
      <c r="SVL24" s="112"/>
      <c r="SVM24" s="112"/>
      <c r="SVN24" s="112"/>
      <c r="SVO24" s="112"/>
      <c r="SVP24" s="112"/>
      <c r="SVQ24" s="112"/>
      <c r="SVR24" s="112"/>
      <c r="SVS24" s="112"/>
      <c r="SVT24" s="112"/>
      <c r="SVU24" s="112"/>
      <c r="SVV24" s="112"/>
      <c r="SVW24" s="112"/>
      <c r="SVX24" s="112"/>
      <c r="SVY24" s="112"/>
      <c r="SVZ24" s="112"/>
      <c r="SWA24" s="112"/>
      <c r="SWB24" s="112"/>
      <c r="SWC24" s="112"/>
      <c r="SWD24" s="112"/>
      <c r="SWE24" s="112"/>
      <c r="SWF24" s="112"/>
      <c r="SWG24" s="112"/>
      <c r="SWH24" s="112"/>
      <c r="SWI24" s="112"/>
      <c r="SWJ24" s="112"/>
      <c r="SWK24" s="112"/>
      <c r="SWL24" s="112"/>
      <c r="SWM24" s="112"/>
      <c r="SWN24" s="112"/>
      <c r="SWO24" s="112"/>
      <c r="SWP24" s="112"/>
      <c r="SWQ24" s="112"/>
      <c r="SWR24" s="112"/>
      <c r="SWS24" s="112"/>
      <c r="SWT24" s="112"/>
      <c r="SWU24" s="112"/>
      <c r="SWV24" s="112"/>
      <c r="SWW24" s="112"/>
      <c r="SWX24" s="112"/>
      <c r="SWY24" s="112"/>
      <c r="SWZ24" s="112"/>
      <c r="SXA24" s="112"/>
      <c r="SXB24" s="112"/>
      <c r="SXC24" s="112"/>
      <c r="SXD24" s="112"/>
      <c r="SXE24" s="112"/>
      <c r="SXF24" s="112"/>
      <c r="SXG24" s="112"/>
      <c r="SXH24" s="112"/>
      <c r="SXI24" s="112"/>
      <c r="SXJ24" s="112"/>
      <c r="SXK24" s="112"/>
      <c r="SXL24" s="112"/>
      <c r="SXM24" s="112"/>
      <c r="SXN24" s="112"/>
      <c r="SXO24" s="112"/>
      <c r="SXP24" s="112"/>
      <c r="SXQ24" s="112"/>
      <c r="SXR24" s="112"/>
      <c r="SXS24" s="112"/>
      <c r="SXT24" s="112"/>
      <c r="SXU24" s="112"/>
      <c r="SXV24" s="112"/>
      <c r="SXW24" s="112"/>
      <c r="SXX24" s="112"/>
      <c r="SXY24" s="112"/>
      <c r="SXZ24" s="112"/>
      <c r="SYA24" s="112"/>
      <c r="SYB24" s="112"/>
      <c r="SYC24" s="112"/>
      <c r="SYD24" s="112"/>
      <c r="SYE24" s="112"/>
      <c r="SYF24" s="112"/>
      <c r="SYG24" s="112"/>
      <c r="SYH24" s="112"/>
      <c r="SYI24" s="112"/>
      <c r="SYJ24" s="112"/>
      <c r="SYK24" s="112"/>
      <c r="SYL24" s="112"/>
      <c r="SYM24" s="112"/>
      <c r="SYN24" s="112"/>
      <c r="SYO24" s="112"/>
      <c r="SYP24" s="112"/>
      <c r="SYQ24" s="112"/>
      <c r="SYR24" s="112"/>
      <c r="SYS24" s="112"/>
      <c r="SYT24" s="112"/>
      <c r="SYU24" s="112"/>
      <c r="SYV24" s="112"/>
      <c r="SYW24" s="112"/>
      <c r="SYX24" s="112"/>
      <c r="SYY24" s="112"/>
      <c r="SYZ24" s="112"/>
      <c r="SZA24" s="112"/>
      <c r="SZB24" s="112"/>
      <c r="SZC24" s="112"/>
      <c r="SZD24" s="112"/>
      <c r="SZE24" s="112"/>
      <c r="SZF24" s="112"/>
      <c r="SZG24" s="112"/>
      <c r="SZH24" s="112"/>
      <c r="SZI24" s="112"/>
      <c r="SZJ24" s="112"/>
      <c r="SZK24" s="112"/>
      <c r="SZL24" s="112"/>
      <c r="SZM24" s="112"/>
      <c r="SZN24" s="112"/>
      <c r="SZO24" s="112"/>
      <c r="SZP24" s="112"/>
      <c r="SZQ24" s="112"/>
      <c r="SZR24" s="112"/>
      <c r="SZS24" s="112"/>
      <c r="SZT24" s="112"/>
      <c r="SZU24" s="112"/>
      <c r="SZV24" s="112"/>
      <c r="SZW24" s="112"/>
      <c r="SZX24" s="112"/>
      <c r="SZY24" s="112"/>
      <c r="SZZ24" s="112"/>
      <c r="TAA24" s="112"/>
      <c r="TAB24" s="112"/>
      <c r="TAC24" s="112"/>
      <c r="TAD24" s="112"/>
      <c r="TAE24" s="112"/>
      <c r="TAF24" s="112"/>
      <c r="TAG24" s="112"/>
      <c r="TAH24" s="112"/>
      <c r="TAI24" s="112"/>
      <c r="TAJ24" s="112"/>
      <c r="TAK24" s="112"/>
      <c r="TAL24" s="112"/>
      <c r="TAM24" s="112"/>
      <c r="TAN24" s="112"/>
      <c r="TAO24" s="112"/>
      <c r="TAP24" s="112"/>
      <c r="TAQ24" s="112"/>
      <c r="TAR24" s="112"/>
      <c r="TAS24" s="112"/>
      <c r="TAT24" s="112"/>
      <c r="TAU24" s="112"/>
      <c r="TAV24" s="112"/>
      <c r="TAW24" s="112"/>
      <c r="TAX24" s="112"/>
      <c r="TAY24" s="112"/>
      <c r="TAZ24" s="112"/>
      <c r="TBA24" s="112"/>
      <c r="TBB24" s="112"/>
      <c r="TBC24" s="112"/>
      <c r="TBD24" s="112"/>
      <c r="TBE24" s="112"/>
      <c r="TBF24" s="112"/>
      <c r="TBG24" s="112"/>
      <c r="TBH24" s="112"/>
      <c r="TBI24" s="112"/>
      <c r="TBJ24" s="112"/>
      <c r="TBK24" s="112"/>
      <c r="TBL24" s="112"/>
      <c r="TBM24" s="112"/>
      <c r="TBN24" s="112"/>
      <c r="TBO24" s="112"/>
      <c r="TBP24" s="112"/>
      <c r="TBQ24" s="112"/>
      <c r="TBR24" s="112"/>
      <c r="TBS24" s="112"/>
      <c r="TBT24" s="112"/>
      <c r="TBU24" s="112"/>
      <c r="TBV24" s="112"/>
      <c r="TBW24" s="112"/>
      <c r="TBX24" s="112"/>
      <c r="TBY24" s="112"/>
      <c r="TBZ24" s="112"/>
      <c r="TCA24" s="112"/>
      <c r="TCB24" s="112"/>
      <c r="TCC24" s="112"/>
      <c r="TCD24" s="112"/>
      <c r="TCE24" s="112"/>
      <c r="TCF24" s="112"/>
      <c r="TCG24" s="112"/>
      <c r="TCH24" s="112"/>
      <c r="TCI24" s="112"/>
      <c r="TCJ24" s="112"/>
      <c r="TCK24" s="112"/>
      <c r="TCL24" s="112"/>
      <c r="TCM24" s="112"/>
      <c r="TCN24" s="112"/>
      <c r="TCO24" s="112"/>
      <c r="TCP24" s="112"/>
      <c r="TCQ24" s="112"/>
      <c r="TCR24" s="112"/>
      <c r="TCS24" s="112"/>
      <c r="TCT24" s="112"/>
      <c r="TCU24" s="112"/>
      <c r="TCV24" s="112"/>
      <c r="TCW24" s="112"/>
      <c r="TCX24" s="112"/>
      <c r="TCY24" s="112"/>
      <c r="TCZ24" s="112"/>
      <c r="TDA24" s="112"/>
      <c r="TDB24" s="112"/>
      <c r="TDC24" s="112"/>
      <c r="TDD24" s="112"/>
      <c r="TDE24" s="112"/>
      <c r="TDF24" s="112"/>
      <c r="TDG24" s="112"/>
      <c r="TDH24" s="112"/>
      <c r="TDI24" s="112"/>
      <c r="TDJ24" s="112"/>
      <c r="TDK24" s="112"/>
      <c r="TDL24" s="112"/>
      <c r="TDM24" s="112"/>
      <c r="TDN24" s="112"/>
      <c r="TDO24" s="112"/>
      <c r="TDP24" s="112"/>
      <c r="TDQ24" s="112"/>
      <c r="TDR24" s="112"/>
      <c r="TDS24" s="112"/>
      <c r="TDT24" s="112"/>
      <c r="TDU24" s="112"/>
      <c r="TDV24" s="112"/>
      <c r="TDW24" s="112"/>
      <c r="TDX24" s="112"/>
      <c r="TDY24" s="112"/>
      <c r="TDZ24" s="112"/>
      <c r="TEA24" s="112"/>
      <c r="TEB24" s="112"/>
      <c r="TEC24" s="112"/>
      <c r="TED24" s="112"/>
      <c r="TEE24" s="112"/>
      <c r="TEF24" s="112"/>
      <c r="TEG24" s="112"/>
      <c r="TEH24" s="112"/>
      <c r="TEI24" s="112"/>
      <c r="TEJ24" s="112"/>
      <c r="TEK24" s="112"/>
      <c r="TEL24" s="112"/>
      <c r="TEM24" s="112"/>
      <c r="TEN24" s="112"/>
      <c r="TEO24" s="112"/>
      <c r="TEP24" s="112"/>
      <c r="TEQ24" s="112"/>
      <c r="TER24" s="112"/>
      <c r="TES24" s="112"/>
      <c r="TET24" s="112"/>
      <c r="TEU24" s="112"/>
      <c r="TEV24" s="112"/>
      <c r="TEW24" s="112"/>
      <c r="TEX24" s="112"/>
      <c r="TEY24" s="112"/>
      <c r="TEZ24" s="112"/>
      <c r="TFA24" s="112"/>
      <c r="TFB24" s="112"/>
      <c r="TFC24" s="112"/>
      <c r="TFD24" s="112"/>
      <c r="TFE24" s="112"/>
      <c r="TFF24" s="112"/>
      <c r="TFG24" s="112"/>
      <c r="TFH24" s="112"/>
      <c r="TFI24" s="112"/>
      <c r="TFJ24" s="112"/>
      <c r="TFK24" s="112"/>
      <c r="TFL24" s="112"/>
      <c r="TFM24" s="112"/>
      <c r="TFN24" s="112"/>
      <c r="TFO24" s="112"/>
      <c r="TFP24" s="112"/>
      <c r="TFQ24" s="112"/>
      <c r="TFR24" s="112"/>
      <c r="TFS24" s="112"/>
      <c r="TFT24" s="112"/>
      <c r="TFU24" s="112"/>
      <c r="TFV24" s="112"/>
      <c r="TFW24" s="112"/>
      <c r="TFX24" s="112"/>
      <c r="TFY24" s="112"/>
      <c r="TFZ24" s="112"/>
      <c r="TGA24" s="112"/>
      <c r="TGB24" s="112"/>
      <c r="TGC24" s="112"/>
      <c r="TGD24" s="112"/>
      <c r="TGE24" s="112"/>
      <c r="TGF24" s="112"/>
      <c r="TGG24" s="112"/>
      <c r="TGH24" s="112"/>
      <c r="TGI24" s="112"/>
      <c r="TGJ24" s="112"/>
      <c r="TGK24" s="112"/>
      <c r="TGL24" s="112"/>
      <c r="TGM24" s="112"/>
      <c r="TGN24" s="112"/>
      <c r="TGO24" s="112"/>
      <c r="TGP24" s="112"/>
      <c r="TGQ24" s="112"/>
      <c r="TGR24" s="112"/>
      <c r="TGS24" s="112"/>
      <c r="TGT24" s="112"/>
      <c r="TGU24" s="112"/>
      <c r="TGV24" s="112"/>
      <c r="TGW24" s="112"/>
      <c r="TGX24" s="112"/>
      <c r="TGY24" s="112"/>
      <c r="TGZ24" s="112"/>
      <c r="THA24" s="112"/>
      <c r="THB24" s="112"/>
      <c r="THC24" s="112"/>
      <c r="THD24" s="112"/>
      <c r="THE24" s="112"/>
      <c r="THF24" s="112"/>
      <c r="THG24" s="112"/>
      <c r="THH24" s="112"/>
      <c r="THI24" s="112"/>
      <c r="THJ24" s="112"/>
      <c r="THK24" s="112"/>
      <c r="THL24" s="112"/>
      <c r="THM24" s="112"/>
      <c r="THN24" s="112"/>
      <c r="THO24" s="112"/>
      <c r="THP24" s="112"/>
      <c r="THQ24" s="112"/>
      <c r="THR24" s="112"/>
      <c r="THS24" s="112"/>
      <c r="THT24" s="112"/>
      <c r="THU24" s="112"/>
      <c r="THV24" s="112"/>
      <c r="THW24" s="112"/>
      <c r="THX24" s="112"/>
      <c r="THY24" s="112"/>
      <c r="THZ24" s="112"/>
      <c r="TIA24" s="112"/>
      <c r="TIB24" s="112"/>
      <c r="TIC24" s="112"/>
      <c r="TID24" s="112"/>
      <c r="TIE24" s="112"/>
      <c r="TIF24" s="112"/>
      <c r="TIG24" s="112"/>
      <c r="TIH24" s="112"/>
      <c r="TII24" s="112"/>
      <c r="TIJ24" s="112"/>
      <c r="TIK24" s="112"/>
      <c r="TIL24" s="112"/>
      <c r="TIM24" s="112"/>
      <c r="TIN24" s="112"/>
      <c r="TIO24" s="112"/>
      <c r="TIP24" s="112"/>
      <c r="TIQ24" s="112"/>
      <c r="TIR24" s="112"/>
      <c r="TIS24" s="112"/>
      <c r="TIT24" s="112"/>
      <c r="TIU24" s="112"/>
      <c r="TIV24" s="112"/>
      <c r="TIW24" s="112"/>
      <c r="TIX24" s="112"/>
      <c r="TIY24" s="112"/>
      <c r="TIZ24" s="112"/>
      <c r="TJA24" s="112"/>
      <c r="TJB24" s="112"/>
      <c r="TJC24" s="112"/>
      <c r="TJD24" s="112"/>
      <c r="TJE24" s="112"/>
      <c r="TJF24" s="112"/>
      <c r="TJG24" s="112"/>
      <c r="TJH24" s="112"/>
      <c r="TJI24" s="112"/>
      <c r="TJJ24" s="112"/>
      <c r="TJK24" s="112"/>
      <c r="TJL24" s="112"/>
      <c r="TJM24" s="112"/>
      <c r="TJN24" s="112"/>
      <c r="TJO24" s="112"/>
      <c r="TJP24" s="112"/>
      <c r="TJQ24" s="112"/>
      <c r="TJR24" s="112"/>
      <c r="TJS24" s="112"/>
      <c r="TJT24" s="112"/>
      <c r="TJU24" s="112"/>
      <c r="TJV24" s="112"/>
      <c r="TJW24" s="112"/>
      <c r="TJX24" s="112"/>
      <c r="TJY24" s="112"/>
      <c r="TJZ24" s="112"/>
      <c r="TKA24" s="112"/>
      <c r="TKB24" s="112"/>
      <c r="TKC24" s="112"/>
      <c r="TKD24" s="112"/>
      <c r="TKE24" s="112"/>
      <c r="TKF24" s="112"/>
      <c r="TKG24" s="112"/>
      <c r="TKH24" s="112"/>
      <c r="TKI24" s="112"/>
      <c r="TKJ24" s="112"/>
      <c r="TKK24" s="112"/>
      <c r="TKL24" s="112"/>
      <c r="TKM24" s="112"/>
      <c r="TKN24" s="112"/>
      <c r="TKO24" s="112"/>
      <c r="TKP24" s="112"/>
      <c r="TKQ24" s="112"/>
      <c r="TKR24" s="112"/>
      <c r="TKS24" s="112"/>
      <c r="TKT24" s="112"/>
      <c r="TKU24" s="112"/>
      <c r="TKV24" s="112"/>
      <c r="TKW24" s="112"/>
      <c r="TKX24" s="112"/>
      <c r="TKY24" s="112"/>
      <c r="TKZ24" s="112"/>
      <c r="TLA24" s="112"/>
      <c r="TLB24" s="112"/>
      <c r="TLC24" s="112"/>
      <c r="TLD24" s="112"/>
      <c r="TLE24" s="112"/>
      <c r="TLF24" s="112"/>
      <c r="TLG24" s="112"/>
      <c r="TLH24" s="112"/>
      <c r="TLI24" s="112"/>
      <c r="TLJ24" s="112"/>
      <c r="TLK24" s="112"/>
      <c r="TLL24" s="112"/>
      <c r="TLM24" s="112"/>
      <c r="TLN24" s="112"/>
      <c r="TLO24" s="112"/>
      <c r="TLP24" s="112"/>
      <c r="TLQ24" s="112"/>
      <c r="TLR24" s="112"/>
      <c r="TLS24" s="112"/>
      <c r="TLT24" s="112"/>
      <c r="TLU24" s="112"/>
      <c r="TLV24" s="112"/>
      <c r="TLW24" s="112"/>
      <c r="TLX24" s="112"/>
      <c r="TLY24" s="112"/>
      <c r="TLZ24" s="112"/>
      <c r="TMA24" s="112"/>
      <c r="TMB24" s="112"/>
      <c r="TMC24" s="112"/>
      <c r="TMD24" s="112"/>
      <c r="TME24" s="112"/>
      <c r="TMF24" s="112"/>
      <c r="TMG24" s="112"/>
      <c r="TMH24" s="112"/>
      <c r="TMI24" s="112"/>
      <c r="TMJ24" s="112"/>
      <c r="TMK24" s="112"/>
      <c r="TML24" s="112"/>
      <c r="TMM24" s="112"/>
      <c r="TMN24" s="112"/>
      <c r="TMO24" s="112"/>
      <c r="TMP24" s="112"/>
      <c r="TMQ24" s="112"/>
      <c r="TMR24" s="112"/>
      <c r="TMS24" s="112"/>
      <c r="TMT24" s="112"/>
      <c r="TMU24" s="112"/>
      <c r="TMV24" s="112"/>
      <c r="TMW24" s="112"/>
      <c r="TMX24" s="112"/>
      <c r="TMY24" s="112"/>
      <c r="TMZ24" s="112"/>
      <c r="TNA24" s="112"/>
      <c r="TNB24" s="112"/>
      <c r="TNC24" s="112"/>
      <c r="TND24" s="112"/>
      <c r="TNE24" s="112"/>
      <c r="TNF24" s="112"/>
      <c r="TNG24" s="112"/>
      <c r="TNH24" s="112"/>
      <c r="TNI24" s="112"/>
      <c r="TNJ24" s="112"/>
      <c r="TNK24" s="112"/>
      <c r="TNL24" s="112"/>
      <c r="TNM24" s="112"/>
      <c r="TNN24" s="112"/>
      <c r="TNO24" s="112"/>
      <c r="TNP24" s="112"/>
      <c r="TNQ24" s="112"/>
      <c r="TNR24" s="112"/>
      <c r="TNS24" s="112"/>
      <c r="TNT24" s="112"/>
      <c r="TNU24" s="112"/>
      <c r="TNV24" s="112"/>
      <c r="TNW24" s="112"/>
      <c r="TNX24" s="112"/>
      <c r="TNY24" s="112"/>
      <c r="TNZ24" s="112"/>
      <c r="TOA24" s="112"/>
      <c r="TOB24" s="112"/>
      <c r="TOC24" s="112"/>
      <c r="TOD24" s="112"/>
      <c r="TOE24" s="112"/>
      <c r="TOF24" s="112"/>
      <c r="TOG24" s="112"/>
      <c r="TOH24" s="112"/>
      <c r="TOI24" s="112"/>
      <c r="TOJ24" s="112"/>
      <c r="TOK24" s="112"/>
      <c r="TOL24" s="112"/>
      <c r="TOM24" s="112"/>
      <c r="TON24" s="112"/>
      <c r="TOO24" s="112"/>
      <c r="TOP24" s="112"/>
      <c r="TOQ24" s="112"/>
      <c r="TOR24" s="112"/>
      <c r="TOS24" s="112"/>
      <c r="TOT24" s="112"/>
      <c r="TOU24" s="112"/>
      <c r="TOV24" s="112"/>
      <c r="TOW24" s="112"/>
      <c r="TOX24" s="112"/>
      <c r="TOY24" s="112"/>
      <c r="TOZ24" s="112"/>
      <c r="TPA24" s="112"/>
      <c r="TPB24" s="112"/>
      <c r="TPC24" s="112"/>
      <c r="TPD24" s="112"/>
      <c r="TPE24" s="112"/>
      <c r="TPF24" s="112"/>
      <c r="TPG24" s="112"/>
      <c r="TPH24" s="112"/>
      <c r="TPI24" s="112"/>
      <c r="TPJ24" s="112"/>
      <c r="TPK24" s="112"/>
      <c r="TPL24" s="112"/>
      <c r="TPM24" s="112"/>
      <c r="TPN24" s="112"/>
      <c r="TPO24" s="112"/>
      <c r="TPP24" s="112"/>
      <c r="TPQ24" s="112"/>
      <c r="TPR24" s="112"/>
      <c r="TPS24" s="112"/>
      <c r="TPT24" s="112"/>
      <c r="TPU24" s="112"/>
      <c r="TPV24" s="112"/>
      <c r="TPW24" s="112"/>
      <c r="TPX24" s="112"/>
      <c r="TPY24" s="112"/>
      <c r="TPZ24" s="112"/>
      <c r="TQA24" s="112"/>
      <c r="TQB24" s="112"/>
      <c r="TQC24" s="112"/>
      <c r="TQD24" s="112"/>
      <c r="TQE24" s="112"/>
      <c r="TQF24" s="112"/>
      <c r="TQG24" s="112"/>
      <c r="TQH24" s="112"/>
      <c r="TQI24" s="112"/>
      <c r="TQJ24" s="112"/>
      <c r="TQK24" s="112"/>
      <c r="TQL24" s="112"/>
      <c r="TQM24" s="112"/>
      <c r="TQN24" s="112"/>
      <c r="TQO24" s="112"/>
      <c r="TQP24" s="112"/>
      <c r="TQQ24" s="112"/>
      <c r="TQR24" s="112"/>
      <c r="TQS24" s="112"/>
      <c r="TQT24" s="112"/>
      <c r="TQU24" s="112"/>
      <c r="TQV24" s="112"/>
      <c r="TQW24" s="112"/>
      <c r="TQX24" s="112"/>
      <c r="TQY24" s="112"/>
      <c r="TQZ24" s="112"/>
      <c r="TRA24" s="112"/>
      <c r="TRB24" s="112"/>
      <c r="TRC24" s="112"/>
      <c r="TRD24" s="112"/>
      <c r="TRE24" s="112"/>
      <c r="TRF24" s="112"/>
      <c r="TRG24" s="112"/>
      <c r="TRH24" s="112"/>
      <c r="TRI24" s="112"/>
      <c r="TRJ24" s="112"/>
      <c r="TRK24" s="112"/>
      <c r="TRL24" s="112"/>
      <c r="TRM24" s="112"/>
      <c r="TRN24" s="112"/>
      <c r="TRO24" s="112"/>
      <c r="TRP24" s="112"/>
      <c r="TRQ24" s="112"/>
      <c r="TRR24" s="112"/>
      <c r="TRS24" s="112"/>
      <c r="TRT24" s="112"/>
      <c r="TRU24" s="112"/>
      <c r="TRV24" s="112"/>
      <c r="TRW24" s="112"/>
      <c r="TRX24" s="112"/>
      <c r="TRY24" s="112"/>
      <c r="TRZ24" s="112"/>
      <c r="TSA24" s="112"/>
      <c r="TSB24" s="112"/>
      <c r="TSC24" s="112"/>
      <c r="TSD24" s="112"/>
      <c r="TSE24" s="112"/>
      <c r="TSF24" s="112"/>
      <c r="TSG24" s="112"/>
      <c r="TSH24" s="112"/>
      <c r="TSI24" s="112"/>
      <c r="TSJ24" s="112"/>
      <c r="TSK24" s="112"/>
      <c r="TSL24" s="112"/>
      <c r="TSM24" s="112"/>
      <c r="TSN24" s="112"/>
      <c r="TSO24" s="112"/>
      <c r="TSP24" s="112"/>
      <c r="TSQ24" s="112"/>
      <c r="TSR24" s="112"/>
      <c r="TSS24" s="112"/>
      <c r="TST24" s="112"/>
      <c r="TSU24" s="112"/>
      <c r="TSV24" s="112"/>
      <c r="TSW24" s="112"/>
      <c r="TSX24" s="112"/>
      <c r="TSY24" s="112"/>
      <c r="TSZ24" s="112"/>
      <c r="TTA24" s="112"/>
      <c r="TTB24" s="112"/>
      <c r="TTC24" s="112"/>
      <c r="TTD24" s="112"/>
      <c r="TTE24" s="112"/>
      <c r="TTF24" s="112"/>
      <c r="TTG24" s="112"/>
      <c r="TTH24" s="112"/>
      <c r="TTI24" s="112"/>
      <c r="TTJ24" s="112"/>
      <c r="TTK24" s="112"/>
      <c r="TTL24" s="112"/>
      <c r="TTM24" s="112"/>
      <c r="TTN24" s="112"/>
      <c r="TTO24" s="112"/>
      <c r="TTP24" s="112"/>
      <c r="TTQ24" s="112"/>
      <c r="TTR24" s="112"/>
      <c r="TTS24" s="112"/>
      <c r="TTT24" s="112"/>
      <c r="TTU24" s="112"/>
      <c r="TTV24" s="112"/>
      <c r="TTW24" s="112"/>
      <c r="TTX24" s="112"/>
      <c r="TTY24" s="112"/>
      <c r="TTZ24" s="112"/>
      <c r="TUA24" s="112"/>
      <c r="TUB24" s="112"/>
      <c r="TUC24" s="112"/>
      <c r="TUD24" s="112"/>
      <c r="TUE24" s="112"/>
      <c r="TUF24" s="112"/>
      <c r="TUG24" s="112"/>
      <c r="TUH24" s="112"/>
      <c r="TUI24" s="112"/>
      <c r="TUJ24" s="112"/>
      <c r="TUK24" s="112"/>
      <c r="TUL24" s="112"/>
      <c r="TUM24" s="112"/>
      <c r="TUN24" s="112"/>
      <c r="TUO24" s="112"/>
      <c r="TUP24" s="112"/>
      <c r="TUQ24" s="112"/>
      <c r="TUR24" s="112"/>
      <c r="TUS24" s="112"/>
      <c r="TUT24" s="112"/>
      <c r="TUU24" s="112"/>
      <c r="TUV24" s="112"/>
      <c r="TUW24" s="112"/>
      <c r="TUX24" s="112"/>
      <c r="TUY24" s="112"/>
      <c r="TUZ24" s="112"/>
      <c r="TVA24" s="112"/>
      <c r="TVB24" s="112"/>
      <c r="TVC24" s="112"/>
      <c r="TVD24" s="112"/>
      <c r="TVE24" s="112"/>
      <c r="TVF24" s="112"/>
      <c r="TVG24" s="112"/>
      <c r="TVH24" s="112"/>
      <c r="TVI24" s="112"/>
      <c r="TVJ24" s="112"/>
      <c r="TVK24" s="112"/>
      <c r="TVL24" s="112"/>
      <c r="TVM24" s="112"/>
      <c r="TVN24" s="112"/>
      <c r="TVO24" s="112"/>
      <c r="TVP24" s="112"/>
      <c r="TVQ24" s="112"/>
      <c r="TVR24" s="112"/>
      <c r="TVS24" s="112"/>
      <c r="TVT24" s="112"/>
      <c r="TVU24" s="112"/>
      <c r="TVV24" s="112"/>
      <c r="TVW24" s="112"/>
      <c r="TVX24" s="112"/>
      <c r="TVY24" s="112"/>
      <c r="TVZ24" s="112"/>
      <c r="TWA24" s="112"/>
      <c r="TWB24" s="112"/>
      <c r="TWC24" s="112"/>
      <c r="TWD24" s="112"/>
      <c r="TWE24" s="112"/>
      <c r="TWF24" s="112"/>
      <c r="TWG24" s="112"/>
      <c r="TWH24" s="112"/>
      <c r="TWI24" s="112"/>
      <c r="TWJ24" s="112"/>
      <c r="TWK24" s="112"/>
      <c r="TWL24" s="112"/>
      <c r="TWM24" s="112"/>
      <c r="TWN24" s="112"/>
      <c r="TWO24" s="112"/>
      <c r="TWP24" s="112"/>
      <c r="TWQ24" s="112"/>
      <c r="TWR24" s="112"/>
      <c r="TWS24" s="112"/>
      <c r="TWT24" s="112"/>
      <c r="TWU24" s="112"/>
      <c r="TWV24" s="112"/>
      <c r="TWW24" s="112"/>
      <c r="TWX24" s="112"/>
      <c r="TWY24" s="112"/>
      <c r="TWZ24" s="112"/>
      <c r="TXA24" s="112"/>
      <c r="TXB24" s="112"/>
      <c r="TXC24" s="112"/>
      <c r="TXD24" s="112"/>
      <c r="TXE24" s="112"/>
      <c r="TXF24" s="112"/>
      <c r="TXG24" s="112"/>
      <c r="TXH24" s="112"/>
      <c r="TXI24" s="112"/>
      <c r="TXJ24" s="112"/>
      <c r="TXK24" s="112"/>
      <c r="TXL24" s="112"/>
      <c r="TXM24" s="112"/>
      <c r="TXN24" s="112"/>
      <c r="TXO24" s="112"/>
      <c r="TXP24" s="112"/>
      <c r="TXQ24" s="112"/>
      <c r="TXR24" s="112"/>
      <c r="TXS24" s="112"/>
      <c r="TXT24" s="112"/>
      <c r="TXU24" s="112"/>
      <c r="TXV24" s="112"/>
      <c r="TXW24" s="112"/>
      <c r="TXX24" s="112"/>
      <c r="TXY24" s="112"/>
      <c r="TXZ24" s="112"/>
      <c r="TYA24" s="112"/>
      <c r="TYB24" s="112"/>
      <c r="TYC24" s="112"/>
      <c r="TYD24" s="112"/>
      <c r="TYE24" s="112"/>
      <c r="TYF24" s="112"/>
      <c r="TYG24" s="112"/>
      <c r="TYH24" s="112"/>
      <c r="TYI24" s="112"/>
      <c r="TYJ24" s="112"/>
      <c r="TYK24" s="112"/>
      <c r="TYL24" s="112"/>
      <c r="TYM24" s="112"/>
      <c r="TYN24" s="112"/>
      <c r="TYO24" s="112"/>
      <c r="TYP24" s="112"/>
      <c r="TYQ24" s="112"/>
      <c r="TYR24" s="112"/>
      <c r="TYS24" s="112"/>
      <c r="TYT24" s="112"/>
      <c r="TYU24" s="112"/>
      <c r="TYV24" s="112"/>
      <c r="TYW24" s="112"/>
      <c r="TYX24" s="112"/>
      <c r="TYY24" s="112"/>
      <c r="TYZ24" s="112"/>
      <c r="TZA24" s="112"/>
      <c r="TZB24" s="112"/>
      <c r="TZC24" s="112"/>
      <c r="TZD24" s="112"/>
      <c r="TZE24" s="112"/>
      <c r="TZF24" s="112"/>
      <c r="TZG24" s="112"/>
      <c r="TZH24" s="112"/>
      <c r="TZI24" s="112"/>
      <c r="TZJ24" s="112"/>
      <c r="TZK24" s="112"/>
      <c r="TZL24" s="112"/>
      <c r="TZM24" s="112"/>
      <c r="TZN24" s="112"/>
      <c r="TZO24" s="112"/>
      <c r="TZP24" s="112"/>
      <c r="TZQ24" s="112"/>
      <c r="TZR24" s="112"/>
      <c r="TZS24" s="112"/>
      <c r="TZT24" s="112"/>
      <c r="TZU24" s="112"/>
      <c r="TZV24" s="112"/>
      <c r="TZW24" s="112"/>
      <c r="TZX24" s="112"/>
      <c r="TZY24" s="112"/>
      <c r="TZZ24" s="112"/>
      <c r="UAA24" s="112"/>
      <c r="UAB24" s="112"/>
      <c r="UAC24" s="112"/>
      <c r="UAD24" s="112"/>
      <c r="UAE24" s="112"/>
      <c r="UAF24" s="112"/>
      <c r="UAG24" s="112"/>
      <c r="UAH24" s="112"/>
      <c r="UAI24" s="112"/>
      <c r="UAJ24" s="112"/>
      <c r="UAK24" s="112"/>
      <c r="UAL24" s="112"/>
      <c r="UAM24" s="112"/>
      <c r="UAN24" s="112"/>
      <c r="UAO24" s="112"/>
      <c r="UAP24" s="112"/>
      <c r="UAQ24" s="112"/>
      <c r="UAR24" s="112"/>
      <c r="UAS24" s="112"/>
      <c r="UAT24" s="112"/>
      <c r="UAU24" s="112"/>
      <c r="UAV24" s="112"/>
      <c r="UAW24" s="112"/>
      <c r="UAX24" s="112"/>
      <c r="UAY24" s="112"/>
      <c r="UAZ24" s="112"/>
      <c r="UBA24" s="112"/>
      <c r="UBB24" s="112"/>
      <c r="UBC24" s="112"/>
      <c r="UBD24" s="112"/>
      <c r="UBE24" s="112"/>
      <c r="UBF24" s="112"/>
      <c r="UBG24" s="112"/>
      <c r="UBH24" s="112"/>
      <c r="UBI24" s="112"/>
      <c r="UBJ24" s="112"/>
      <c r="UBK24" s="112"/>
      <c r="UBL24" s="112"/>
      <c r="UBM24" s="112"/>
      <c r="UBN24" s="112"/>
      <c r="UBO24" s="112"/>
      <c r="UBP24" s="112"/>
      <c r="UBQ24" s="112"/>
      <c r="UBR24" s="112"/>
      <c r="UBS24" s="112"/>
      <c r="UBT24" s="112"/>
      <c r="UBU24" s="112"/>
      <c r="UBV24" s="112"/>
      <c r="UBW24" s="112"/>
      <c r="UBX24" s="112"/>
      <c r="UBY24" s="112"/>
      <c r="UBZ24" s="112"/>
      <c r="UCA24" s="112"/>
      <c r="UCB24" s="112"/>
      <c r="UCC24" s="112"/>
      <c r="UCD24" s="112"/>
      <c r="UCE24" s="112"/>
      <c r="UCF24" s="112"/>
      <c r="UCG24" s="112"/>
      <c r="UCH24" s="112"/>
      <c r="UCI24" s="112"/>
      <c r="UCJ24" s="112"/>
      <c r="UCK24" s="112"/>
      <c r="UCL24" s="112"/>
      <c r="UCM24" s="112"/>
      <c r="UCN24" s="112"/>
      <c r="UCO24" s="112"/>
      <c r="UCP24" s="112"/>
      <c r="UCQ24" s="112"/>
      <c r="UCR24" s="112"/>
      <c r="UCS24" s="112"/>
      <c r="UCT24" s="112"/>
      <c r="UCU24" s="112"/>
      <c r="UCV24" s="112"/>
      <c r="UCW24" s="112"/>
      <c r="UCX24" s="112"/>
      <c r="UCY24" s="112"/>
      <c r="UCZ24" s="112"/>
      <c r="UDA24" s="112"/>
      <c r="UDB24" s="112"/>
      <c r="UDC24" s="112"/>
      <c r="UDD24" s="112"/>
      <c r="UDE24" s="112"/>
      <c r="UDF24" s="112"/>
      <c r="UDG24" s="112"/>
      <c r="UDH24" s="112"/>
      <c r="UDI24" s="112"/>
      <c r="UDJ24" s="112"/>
      <c r="UDK24" s="112"/>
      <c r="UDL24" s="112"/>
      <c r="UDM24" s="112"/>
      <c r="UDN24" s="112"/>
      <c r="UDO24" s="112"/>
      <c r="UDP24" s="112"/>
      <c r="UDQ24" s="112"/>
      <c r="UDR24" s="112"/>
      <c r="UDS24" s="112"/>
      <c r="UDT24" s="112"/>
      <c r="UDU24" s="112"/>
      <c r="UDV24" s="112"/>
      <c r="UDW24" s="112"/>
      <c r="UDX24" s="112"/>
      <c r="UDY24" s="112"/>
      <c r="UDZ24" s="112"/>
      <c r="UEA24" s="112"/>
      <c r="UEB24" s="112"/>
      <c r="UEC24" s="112"/>
      <c r="UED24" s="112"/>
      <c r="UEE24" s="112"/>
      <c r="UEF24" s="112"/>
      <c r="UEG24" s="112"/>
      <c r="UEH24" s="112"/>
      <c r="UEI24" s="112"/>
      <c r="UEJ24" s="112"/>
      <c r="UEK24" s="112"/>
      <c r="UEL24" s="112"/>
      <c r="UEM24" s="112"/>
      <c r="UEN24" s="112"/>
      <c r="UEO24" s="112"/>
      <c r="UEP24" s="112"/>
      <c r="UEQ24" s="112"/>
      <c r="UER24" s="112"/>
      <c r="UES24" s="112"/>
      <c r="UET24" s="112"/>
      <c r="UEU24" s="112"/>
      <c r="UEV24" s="112"/>
      <c r="UEW24" s="112"/>
      <c r="UEX24" s="112"/>
      <c r="UEY24" s="112"/>
      <c r="UEZ24" s="112"/>
      <c r="UFA24" s="112"/>
      <c r="UFB24" s="112"/>
      <c r="UFC24" s="112"/>
      <c r="UFD24" s="112"/>
      <c r="UFE24" s="112"/>
      <c r="UFF24" s="112"/>
      <c r="UFG24" s="112"/>
      <c r="UFH24" s="112"/>
      <c r="UFI24" s="112"/>
      <c r="UFJ24" s="112"/>
      <c r="UFK24" s="112"/>
      <c r="UFL24" s="112"/>
      <c r="UFM24" s="112"/>
      <c r="UFN24" s="112"/>
      <c r="UFO24" s="112"/>
      <c r="UFP24" s="112"/>
      <c r="UFQ24" s="112"/>
      <c r="UFR24" s="112"/>
      <c r="UFS24" s="112"/>
      <c r="UFT24" s="112"/>
      <c r="UFU24" s="112"/>
      <c r="UFV24" s="112"/>
      <c r="UFW24" s="112"/>
      <c r="UFX24" s="112"/>
      <c r="UFY24" s="112"/>
      <c r="UFZ24" s="112"/>
      <c r="UGA24" s="112"/>
      <c r="UGB24" s="112"/>
      <c r="UGC24" s="112"/>
      <c r="UGD24" s="112"/>
      <c r="UGE24" s="112"/>
      <c r="UGF24" s="112"/>
      <c r="UGG24" s="112"/>
      <c r="UGH24" s="112"/>
      <c r="UGI24" s="112"/>
      <c r="UGJ24" s="112"/>
      <c r="UGK24" s="112"/>
      <c r="UGL24" s="112"/>
      <c r="UGM24" s="112"/>
      <c r="UGN24" s="112"/>
      <c r="UGO24" s="112"/>
      <c r="UGP24" s="112"/>
      <c r="UGQ24" s="112"/>
      <c r="UGR24" s="112"/>
      <c r="UGS24" s="112"/>
      <c r="UGT24" s="112"/>
      <c r="UGU24" s="112"/>
      <c r="UGV24" s="112"/>
      <c r="UGW24" s="112"/>
      <c r="UGX24" s="112"/>
      <c r="UGY24" s="112"/>
      <c r="UGZ24" s="112"/>
      <c r="UHA24" s="112"/>
      <c r="UHB24" s="112"/>
      <c r="UHC24" s="112"/>
      <c r="UHD24" s="112"/>
      <c r="UHE24" s="112"/>
      <c r="UHF24" s="112"/>
      <c r="UHG24" s="112"/>
      <c r="UHH24" s="112"/>
      <c r="UHI24" s="112"/>
      <c r="UHJ24" s="112"/>
      <c r="UHK24" s="112"/>
      <c r="UHL24" s="112"/>
      <c r="UHM24" s="112"/>
      <c r="UHN24" s="112"/>
      <c r="UHO24" s="112"/>
      <c r="UHP24" s="112"/>
      <c r="UHQ24" s="112"/>
      <c r="UHR24" s="112"/>
      <c r="UHS24" s="112"/>
      <c r="UHT24" s="112"/>
      <c r="UHU24" s="112"/>
      <c r="UHV24" s="112"/>
      <c r="UHW24" s="112"/>
      <c r="UHX24" s="112"/>
      <c r="UHY24" s="112"/>
      <c r="UHZ24" s="112"/>
      <c r="UIA24" s="112"/>
      <c r="UIB24" s="112"/>
      <c r="UIC24" s="112"/>
      <c r="UID24" s="112"/>
      <c r="UIE24" s="112"/>
      <c r="UIF24" s="112"/>
      <c r="UIG24" s="112"/>
      <c r="UIH24" s="112"/>
      <c r="UII24" s="112"/>
      <c r="UIJ24" s="112"/>
      <c r="UIK24" s="112"/>
      <c r="UIL24" s="112"/>
      <c r="UIM24" s="112"/>
      <c r="UIN24" s="112"/>
      <c r="UIO24" s="112"/>
      <c r="UIP24" s="112"/>
      <c r="UIQ24" s="112"/>
      <c r="UIR24" s="112"/>
      <c r="UIS24" s="112"/>
      <c r="UIT24" s="112"/>
      <c r="UIU24" s="112"/>
      <c r="UIV24" s="112"/>
      <c r="UIW24" s="112"/>
      <c r="UIX24" s="112"/>
      <c r="UIY24" s="112"/>
      <c r="UIZ24" s="112"/>
      <c r="UJA24" s="112"/>
      <c r="UJB24" s="112"/>
      <c r="UJC24" s="112"/>
      <c r="UJD24" s="112"/>
      <c r="UJE24" s="112"/>
      <c r="UJF24" s="112"/>
      <c r="UJG24" s="112"/>
      <c r="UJH24" s="112"/>
      <c r="UJI24" s="112"/>
      <c r="UJJ24" s="112"/>
      <c r="UJK24" s="112"/>
      <c r="UJL24" s="112"/>
      <c r="UJM24" s="112"/>
      <c r="UJN24" s="112"/>
      <c r="UJO24" s="112"/>
      <c r="UJP24" s="112"/>
      <c r="UJQ24" s="112"/>
      <c r="UJR24" s="112"/>
      <c r="UJS24" s="112"/>
      <c r="UJT24" s="112"/>
      <c r="UJU24" s="112"/>
      <c r="UJV24" s="112"/>
      <c r="UJW24" s="112"/>
      <c r="UJX24" s="112"/>
      <c r="UJY24" s="112"/>
      <c r="UJZ24" s="112"/>
      <c r="UKA24" s="112"/>
      <c r="UKB24" s="112"/>
      <c r="UKC24" s="112"/>
      <c r="UKD24" s="112"/>
      <c r="UKE24" s="112"/>
      <c r="UKF24" s="112"/>
      <c r="UKG24" s="112"/>
      <c r="UKH24" s="112"/>
      <c r="UKI24" s="112"/>
      <c r="UKJ24" s="112"/>
      <c r="UKK24" s="112"/>
      <c r="UKL24" s="112"/>
      <c r="UKM24" s="112"/>
      <c r="UKN24" s="112"/>
      <c r="UKO24" s="112"/>
      <c r="UKP24" s="112"/>
      <c r="UKQ24" s="112"/>
      <c r="UKR24" s="112"/>
      <c r="UKS24" s="112"/>
      <c r="UKT24" s="112"/>
      <c r="UKU24" s="112"/>
      <c r="UKV24" s="112"/>
      <c r="UKW24" s="112"/>
      <c r="UKX24" s="112"/>
      <c r="UKY24" s="112"/>
      <c r="UKZ24" s="112"/>
      <c r="ULA24" s="112"/>
      <c r="ULB24" s="112"/>
      <c r="ULC24" s="112"/>
      <c r="ULD24" s="112"/>
      <c r="ULE24" s="112"/>
      <c r="ULF24" s="112"/>
      <c r="ULG24" s="112"/>
      <c r="ULH24" s="112"/>
      <c r="ULI24" s="112"/>
      <c r="ULJ24" s="112"/>
      <c r="ULK24" s="112"/>
      <c r="ULL24" s="112"/>
      <c r="ULM24" s="112"/>
      <c r="ULN24" s="112"/>
      <c r="ULO24" s="112"/>
      <c r="ULP24" s="112"/>
      <c r="ULQ24" s="112"/>
      <c r="ULR24" s="112"/>
      <c r="ULS24" s="112"/>
      <c r="ULT24" s="112"/>
      <c r="ULU24" s="112"/>
      <c r="ULV24" s="112"/>
      <c r="ULW24" s="112"/>
      <c r="ULX24" s="112"/>
      <c r="ULY24" s="112"/>
      <c r="ULZ24" s="112"/>
      <c r="UMA24" s="112"/>
      <c r="UMB24" s="112"/>
      <c r="UMC24" s="112"/>
      <c r="UMD24" s="112"/>
      <c r="UME24" s="112"/>
      <c r="UMF24" s="112"/>
      <c r="UMG24" s="112"/>
      <c r="UMH24" s="112"/>
      <c r="UMI24" s="112"/>
      <c r="UMJ24" s="112"/>
      <c r="UMK24" s="112"/>
      <c r="UML24" s="112"/>
      <c r="UMM24" s="112"/>
      <c r="UMN24" s="112"/>
      <c r="UMO24" s="112"/>
      <c r="UMP24" s="112"/>
      <c r="UMQ24" s="112"/>
      <c r="UMR24" s="112"/>
      <c r="UMS24" s="112"/>
      <c r="UMT24" s="112"/>
      <c r="UMU24" s="112"/>
      <c r="UMV24" s="112"/>
      <c r="UMW24" s="112"/>
      <c r="UMX24" s="112"/>
      <c r="UMY24" s="112"/>
      <c r="UMZ24" s="112"/>
      <c r="UNA24" s="112"/>
      <c r="UNB24" s="112"/>
      <c r="UNC24" s="112"/>
      <c r="UND24" s="112"/>
      <c r="UNE24" s="112"/>
      <c r="UNF24" s="112"/>
      <c r="UNG24" s="112"/>
      <c r="UNH24" s="112"/>
      <c r="UNI24" s="112"/>
      <c r="UNJ24" s="112"/>
      <c r="UNK24" s="112"/>
      <c r="UNL24" s="112"/>
      <c r="UNM24" s="112"/>
      <c r="UNN24" s="112"/>
      <c r="UNO24" s="112"/>
      <c r="UNP24" s="112"/>
      <c r="UNQ24" s="112"/>
      <c r="UNR24" s="112"/>
      <c r="UNS24" s="112"/>
      <c r="UNT24" s="112"/>
      <c r="UNU24" s="112"/>
      <c r="UNV24" s="112"/>
      <c r="UNW24" s="112"/>
      <c r="UNX24" s="112"/>
      <c r="UNY24" s="112"/>
      <c r="UNZ24" s="112"/>
      <c r="UOA24" s="112"/>
      <c r="UOB24" s="112"/>
      <c r="UOC24" s="112"/>
      <c r="UOD24" s="112"/>
      <c r="UOE24" s="112"/>
      <c r="UOF24" s="112"/>
      <c r="UOG24" s="112"/>
      <c r="UOH24" s="112"/>
      <c r="UOI24" s="112"/>
      <c r="UOJ24" s="112"/>
      <c r="UOK24" s="112"/>
      <c r="UOL24" s="112"/>
      <c r="UOM24" s="112"/>
      <c r="UON24" s="112"/>
      <c r="UOO24" s="112"/>
      <c r="UOP24" s="112"/>
      <c r="UOQ24" s="112"/>
      <c r="UOR24" s="112"/>
      <c r="UOS24" s="112"/>
      <c r="UOT24" s="112"/>
      <c r="UOU24" s="112"/>
      <c r="UOV24" s="112"/>
      <c r="UOW24" s="112"/>
      <c r="UOX24" s="112"/>
      <c r="UOY24" s="112"/>
      <c r="UOZ24" s="112"/>
      <c r="UPA24" s="112"/>
      <c r="UPB24" s="112"/>
      <c r="UPC24" s="112"/>
      <c r="UPD24" s="112"/>
      <c r="UPE24" s="112"/>
      <c r="UPF24" s="112"/>
      <c r="UPG24" s="112"/>
      <c r="UPH24" s="112"/>
      <c r="UPI24" s="112"/>
      <c r="UPJ24" s="112"/>
      <c r="UPK24" s="112"/>
      <c r="UPL24" s="112"/>
      <c r="UPM24" s="112"/>
      <c r="UPN24" s="112"/>
      <c r="UPO24" s="112"/>
      <c r="UPP24" s="112"/>
      <c r="UPQ24" s="112"/>
      <c r="UPR24" s="112"/>
      <c r="UPS24" s="112"/>
      <c r="UPT24" s="112"/>
      <c r="UPU24" s="112"/>
      <c r="UPV24" s="112"/>
      <c r="UPW24" s="112"/>
      <c r="UPX24" s="112"/>
      <c r="UPY24" s="112"/>
      <c r="UPZ24" s="112"/>
      <c r="UQA24" s="112"/>
      <c r="UQB24" s="112"/>
      <c r="UQC24" s="112"/>
      <c r="UQD24" s="112"/>
      <c r="UQE24" s="112"/>
      <c r="UQF24" s="112"/>
      <c r="UQG24" s="112"/>
      <c r="UQH24" s="112"/>
      <c r="UQI24" s="112"/>
      <c r="UQJ24" s="112"/>
      <c r="UQK24" s="112"/>
      <c r="UQL24" s="112"/>
      <c r="UQM24" s="112"/>
      <c r="UQN24" s="112"/>
      <c r="UQO24" s="112"/>
      <c r="UQP24" s="112"/>
      <c r="UQQ24" s="112"/>
      <c r="UQR24" s="112"/>
      <c r="UQS24" s="112"/>
      <c r="UQT24" s="112"/>
      <c r="UQU24" s="112"/>
      <c r="UQV24" s="112"/>
      <c r="UQW24" s="112"/>
      <c r="UQX24" s="112"/>
      <c r="UQY24" s="112"/>
      <c r="UQZ24" s="112"/>
      <c r="URA24" s="112"/>
      <c r="URB24" s="112"/>
      <c r="URC24" s="112"/>
      <c r="URD24" s="112"/>
      <c r="URE24" s="112"/>
      <c r="URF24" s="112"/>
      <c r="URG24" s="112"/>
      <c r="URH24" s="112"/>
      <c r="URI24" s="112"/>
      <c r="URJ24" s="112"/>
      <c r="URK24" s="112"/>
      <c r="URL24" s="112"/>
      <c r="URM24" s="112"/>
      <c r="URN24" s="112"/>
      <c r="URO24" s="112"/>
      <c r="URP24" s="112"/>
      <c r="URQ24" s="112"/>
      <c r="URR24" s="112"/>
      <c r="URS24" s="112"/>
      <c r="URT24" s="112"/>
      <c r="URU24" s="112"/>
      <c r="URV24" s="112"/>
      <c r="URW24" s="112"/>
      <c r="URX24" s="112"/>
      <c r="URY24" s="112"/>
      <c r="URZ24" s="112"/>
      <c r="USA24" s="112"/>
      <c r="USB24" s="112"/>
      <c r="USC24" s="112"/>
      <c r="USD24" s="112"/>
      <c r="USE24" s="112"/>
      <c r="USF24" s="112"/>
      <c r="USG24" s="112"/>
      <c r="USH24" s="112"/>
      <c r="USI24" s="112"/>
      <c r="USJ24" s="112"/>
      <c r="USK24" s="112"/>
      <c r="USL24" s="112"/>
      <c r="USM24" s="112"/>
      <c r="USN24" s="112"/>
      <c r="USO24" s="112"/>
      <c r="USP24" s="112"/>
      <c r="USQ24" s="112"/>
      <c r="USR24" s="112"/>
      <c r="USS24" s="112"/>
      <c r="UST24" s="112"/>
      <c r="USU24" s="112"/>
      <c r="USV24" s="112"/>
      <c r="USW24" s="112"/>
      <c r="USX24" s="112"/>
      <c r="USY24" s="112"/>
      <c r="USZ24" s="112"/>
      <c r="UTA24" s="112"/>
      <c r="UTB24" s="112"/>
      <c r="UTC24" s="112"/>
      <c r="UTD24" s="112"/>
      <c r="UTE24" s="112"/>
      <c r="UTF24" s="112"/>
      <c r="UTG24" s="112"/>
      <c r="UTH24" s="112"/>
      <c r="UTI24" s="112"/>
      <c r="UTJ24" s="112"/>
      <c r="UTK24" s="112"/>
      <c r="UTL24" s="112"/>
      <c r="UTM24" s="112"/>
      <c r="UTN24" s="112"/>
      <c r="UTO24" s="112"/>
      <c r="UTP24" s="112"/>
      <c r="UTQ24" s="112"/>
      <c r="UTR24" s="112"/>
      <c r="UTS24" s="112"/>
      <c r="UTT24" s="112"/>
      <c r="UTU24" s="112"/>
      <c r="UTV24" s="112"/>
      <c r="UTW24" s="112"/>
      <c r="UTX24" s="112"/>
      <c r="UTY24" s="112"/>
      <c r="UTZ24" s="112"/>
      <c r="UUA24" s="112"/>
      <c r="UUB24" s="112"/>
      <c r="UUC24" s="112"/>
      <c r="UUD24" s="112"/>
      <c r="UUE24" s="112"/>
      <c r="UUF24" s="112"/>
      <c r="UUG24" s="112"/>
      <c r="UUH24" s="112"/>
      <c r="UUI24" s="112"/>
      <c r="UUJ24" s="112"/>
      <c r="UUK24" s="112"/>
      <c r="UUL24" s="112"/>
      <c r="UUM24" s="112"/>
      <c r="UUN24" s="112"/>
      <c r="UUO24" s="112"/>
      <c r="UUP24" s="112"/>
      <c r="UUQ24" s="112"/>
      <c r="UUR24" s="112"/>
      <c r="UUS24" s="112"/>
      <c r="UUT24" s="112"/>
      <c r="UUU24" s="112"/>
      <c r="UUV24" s="112"/>
      <c r="UUW24" s="112"/>
      <c r="UUX24" s="112"/>
      <c r="UUY24" s="112"/>
      <c r="UUZ24" s="112"/>
      <c r="UVA24" s="112"/>
      <c r="UVB24" s="112"/>
      <c r="UVC24" s="112"/>
      <c r="UVD24" s="112"/>
      <c r="UVE24" s="112"/>
      <c r="UVF24" s="112"/>
      <c r="UVG24" s="112"/>
      <c r="UVH24" s="112"/>
      <c r="UVI24" s="112"/>
      <c r="UVJ24" s="112"/>
      <c r="UVK24" s="112"/>
      <c r="UVL24" s="112"/>
      <c r="UVM24" s="112"/>
      <c r="UVN24" s="112"/>
      <c r="UVO24" s="112"/>
      <c r="UVP24" s="112"/>
      <c r="UVQ24" s="112"/>
      <c r="UVR24" s="112"/>
      <c r="UVS24" s="112"/>
      <c r="UVT24" s="112"/>
      <c r="UVU24" s="112"/>
      <c r="UVV24" s="112"/>
      <c r="UVW24" s="112"/>
      <c r="UVX24" s="112"/>
      <c r="UVY24" s="112"/>
      <c r="UVZ24" s="112"/>
      <c r="UWA24" s="112"/>
      <c r="UWB24" s="112"/>
      <c r="UWC24" s="112"/>
      <c r="UWD24" s="112"/>
      <c r="UWE24" s="112"/>
      <c r="UWF24" s="112"/>
      <c r="UWG24" s="112"/>
      <c r="UWH24" s="112"/>
      <c r="UWI24" s="112"/>
      <c r="UWJ24" s="112"/>
      <c r="UWK24" s="112"/>
      <c r="UWL24" s="112"/>
      <c r="UWM24" s="112"/>
      <c r="UWN24" s="112"/>
      <c r="UWO24" s="112"/>
      <c r="UWP24" s="112"/>
      <c r="UWQ24" s="112"/>
      <c r="UWR24" s="112"/>
      <c r="UWS24" s="112"/>
      <c r="UWT24" s="112"/>
      <c r="UWU24" s="112"/>
      <c r="UWV24" s="112"/>
      <c r="UWW24" s="112"/>
      <c r="UWX24" s="112"/>
      <c r="UWY24" s="112"/>
      <c r="UWZ24" s="112"/>
      <c r="UXA24" s="112"/>
      <c r="UXB24" s="112"/>
      <c r="UXC24" s="112"/>
      <c r="UXD24" s="112"/>
      <c r="UXE24" s="112"/>
      <c r="UXF24" s="112"/>
      <c r="UXG24" s="112"/>
      <c r="UXH24" s="112"/>
      <c r="UXI24" s="112"/>
      <c r="UXJ24" s="112"/>
      <c r="UXK24" s="112"/>
      <c r="UXL24" s="112"/>
      <c r="UXM24" s="112"/>
      <c r="UXN24" s="112"/>
      <c r="UXO24" s="112"/>
      <c r="UXP24" s="112"/>
      <c r="UXQ24" s="112"/>
      <c r="UXR24" s="112"/>
      <c r="UXS24" s="112"/>
      <c r="UXT24" s="112"/>
      <c r="UXU24" s="112"/>
      <c r="UXV24" s="112"/>
      <c r="UXW24" s="112"/>
      <c r="UXX24" s="112"/>
      <c r="UXY24" s="112"/>
      <c r="UXZ24" s="112"/>
      <c r="UYA24" s="112"/>
      <c r="UYB24" s="112"/>
      <c r="UYC24" s="112"/>
      <c r="UYD24" s="112"/>
      <c r="UYE24" s="112"/>
      <c r="UYF24" s="112"/>
      <c r="UYG24" s="112"/>
      <c r="UYH24" s="112"/>
      <c r="UYI24" s="112"/>
      <c r="UYJ24" s="112"/>
      <c r="UYK24" s="112"/>
      <c r="UYL24" s="112"/>
      <c r="UYM24" s="112"/>
      <c r="UYN24" s="112"/>
      <c r="UYO24" s="112"/>
      <c r="UYP24" s="112"/>
      <c r="UYQ24" s="112"/>
      <c r="UYR24" s="112"/>
      <c r="UYS24" s="112"/>
      <c r="UYT24" s="112"/>
      <c r="UYU24" s="112"/>
      <c r="UYV24" s="112"/>
      <c r="UYW24" s="112"/>
      <c r="UYX24" s="112"/>
      <c r="UYY24" s="112"/>
      <c r="UYZ24" s="112"/>
      <c r="UZA24" s="112"/>
      <c r="UZB24" s="112"/>
      <c r="UZC24" s="112"/>
      <c r="UZD24" s="112"/>
      <c r="UZE24" s="112"/>
      <c r="UZF24" s="112"/>
      <c r="UZG24" s="112"/>
      <c r="UZH24" s="112"/>
      <c r="UZI24" s="112"/>
      <c r="UZJ24" s="112"/>
      <c r="UZK24" s="112"/>
      <c r="UZL24" s="112"/>
      <c r="UZM24" s="112"/>
      <c r="UZN24" s="112"/>
      <c r="UZO24" s="112"/>
      <c r="UZP24" s="112"/>
      <c r="UZQ24" s="112"/>
      <c r="UZR24" s="112"/>
      <c r="UZS24" s="112"/>
      <c r="UZT24" s="112"/>
      <c r="UZU24" s="112"/>
      <c r="UZV24" s="112"/>
      <c r="UZW24" s="112"/>
      <c r="UZX24" s="112"/>
      <c r="UZY24" s="112"/>
      <c r="UZZ24" s="112"/>
      <c r="VAA24" s="112"/>
      <c r="VAB24" s="112"/>
      <c r="VAC24" s="112"/>
      <c r="VAD24" s="112"/>
      <c r="VAE24" s="112"/>
      <c r="VAF24" s="112"/>
      <c r="VAG24" s="112"/>
      <c r="VAH24" s="112"/>
      <c r="VAI24" s="112"/>
      <c r="VAJ24" s="112"/>
      <c r="VAK24" s="112"/>
      <c r="VAL24" s="112"/>
      <c r="VAM24" s="112"/>
      <c r="VAN24" s="112"/>
      <c r="VAO24" s="112"/>
      <c r="VAP24" s="112"/>
      <c r="VAQ24" s="112"/>
      <c r="VAR24" s="112"/>
      <c r="VAS24" s="112"/>
      <c r="VAT24" s="112"/>
      <c r="VAU24" s="112"/>
      <c r="VAV24" s="112"/>
      <c r="VAW24" s="112"/>
      <c r="VAX24" s="112"/>
      <c r="VAY24" s="112"/>
      <c r="VAZ24" s="112"/>
      <c r="VBA24" s="112"/>
      <c r="VBB24" s="112"/>
      <c r="VBC24" s="112"/>
      <c r="VBD24" s="112"/>
      <c r="VBE24" s="112"/>
      <c r="VBF24" s="112"/>
      <c r="VBG24" s="112"/>
      <c r="VBH24" s="112"/>
      <c r="VBI24" s="112"/>
      <c r="VBJ24" s="112"/>
      <c r="VBK24" s="112"/>
      <c r="VBL24" s="112"/>
      <c r="VBM24" s="112"/>
      <c r="VBN24" s="112"/>
      <c r="VBO24" s="112"/>
      <c r="VBP24" s="112"/>
      <c r="VBQ24" s="112"/>
      <c r="VBR24" s="112"/>
      <c r="VBS24" s="112"/>
      <c r="VBT24" s="112"/>
      <c r="VBU24" s="112"/>
      <c r="VBV24" s="112"/>
      <c r="VBW24" s="112"/>
      <c r="VBX24" s="112"/>
      <c r="VBY24" s="112"/>
      <c r="VBZ24" s="112"/>
      <c r="VCA24" s="112"/>
      <c r="VCB24" s="112"/>
      <c r="VCC24" s="112"/>
      <c r="VCD24" s="112"/>
      <c r="VCE24" s="112"/>
      <c r="VCF24" s="112"/>
      <c r="VCG24" s="112"/>
      <c r="VCH24" s="112"/>
      <c r="VCI24" s="112"/>
      <c r="VCJ24" s="112"/>
      <c r="VCK24" s="112"/>
      <c r="VCL24" s="112"/>
      <c r="VCM24" s="112"/>
      <c r="VCN24" s="112"/>
      <c r="VCO24" s="112"/>
      <c r="VCP24" s="112"/>
      <c r="VCQ24" s="112"/>
      <c r="VCR24" s="112"/>
      <c r="VCS24" s="112"/>
      <c r="VCT24" s="112"/>
      <c r="VCU24" s="112"/>
      <c r="VCV24" s="112"/>
      <c r="VCW24" s="112"/>
      <c r="VCX24" s="112"/>
      <c r="VCY24" s="112"/>
      <c r="VCZ24" s="112"/>
      <c r="VDA24" s="112"/>
      <c r="VDB24" s="112"/>
      <c r="VDC24" s="112"/>
      <c r="VDD24" s="112"/>
      <c r="VDE24" s="112"/>
      <c r="VDF24" s="112"/>
      <c r="VDG24" s="112"/>
      <c r="VDH24" s="112"/>
      <c r="VDI24" s="112"/>
      <c r="VDJ24" s="112"/>
      <c r="VDK24" s="112"/>
      <c r="VDL24" s="112"/>
      <c r="VDM24" s="112"/>
      <c r="VDN24" s="112"/>
      <c r="VDO24" s="112"/>
      <c r="VDP24" s="112"/>
      <c r="VDQ24" s="112"/>
      <c r="VDR24" s="112"/>
      <c r="VDS24" s="112"/>
      <c r="VDT24" s="112"/>
      <c r="VDU24" s="112"/>
      <c r="VDV24" s="112"/>
      <c r="VDW24" s="112"/>
      <c r="VDX24" s="112"/>
      <c r="VDY24" s="112"/>
      <c r="VDZ24" s="112"/>
      <c r="VEA24" s="112"/>
      <c r="VEB24" s="112"/>
      <c r="VEC24" s="112"/>
      <c r="VED24" s="112"/>
      <c r="VEE24" s="112"/>
      <c r="VEF24" s="112"/>
      <c r="VEG24" s="112"/>
      <c r="VEH24" s="112"/>
      <c r="VEI24" s="112"/>
      <c r="VEJ24" s="112"/>
      <c r="VEK24" s="112"/>
      <c r="VEL24" s="112"/>
      <c r="VEM24" s="112"/>
      <c r="VEN24" s="112"/>
      <c r="VEO24" s="112"/>
      <c r="VEP24" s="112"/>
      <c r="VEQ24" s="112"/>
      <c r="VER24" s="112"/>
      <c r="VES24" s="112"/>
      <c r="VET24" s="112"/>
      <c r="VEU24" s="112"/>
      <c r="VEV24" s="112"/>
      <c r="VEW24" s="112"/>
      <c r="VEX24" s="112"/>
      <c r="VEY24" s="112"/>
      <c r="VEZ24" s="112"/>
      <c r="VFA24" s="112"/>
      <c r="VFB24" s="112"/>
      <c r="VFC24" s="112"/>
      <c r="VFD24" s="112"/>
      <c r="VFE24" s="112"/>
      <c r="VFF24" s="112"/>
      <c r="VFG24" s="112"/>
      <c r="VFH24" s="112"/>
      <c r="VFI24" s="112"/>
      <c r="VFJ24" s="112"/>
      <c r="VFK24" s="112"/>
      <c r="VFL24" s="112"/>
      <c r="VFM24" s="112"/>
      <c r="VFN24" s="112"/>
      <c r="VFO24" s="112"/>
      <c r="VFP24" s="112"/>
      <c r="VFQ24" s="112"/>
      <c r="VFR24" s="112"/>
      <c r="VFS24" s="112"/>
      <c r="VFT24" s="112"/>
      <c r="VFU24" s="112"/>
      <c r="VFV24" s="112"/>
      <c r="VFW24" s="112"/>
      <c r="VFX24" s="112"/>
      <c r="VFY24" s="112"/>
      <c r="VFZ24" s="112"/>
      <c r="VGA24" s="112"/>
      <c r="VGB24" s="112"/>
      <c r="VGC24" s="112"/>
      <c r="VGD24" s="112"/>
      <c r="VGE24" s="112"/>
      <c r="VGF24" s="112"/>
      <c r="VGG24" s="112"/>
      <c r="VGH24" s="112"/>
      <c r="VGI24" s="112"/>
      <c r="VGJ24" s="112"/>
      <c r="VGK24" s="112"/>
      <c r="VGL24" s="112"/>
      <c r="VGM24" s="112"/>
      <c r="VGN24" s="112"/>
      <c r="VGO24" s="112"/>
      <c r="VGP24" s="112"/>
      <c r="VGQ24" s="112"/>
      <c r="VGR24" s="112"/>
      <c r="VGS24" s="112"/>
      <c r="VGT24" s="112"/>
      <c r="VGU24" s="112"/>
      <c r="VGV24" s="112"/>
      <c r="VGW24" s="112"/>
      <c r="VGX24" s="112"/>
      <c r="VGY24" s="112"/>
      <c r="VGZ24" s="112"/>
      <c r="VHA24" s="112"/>
      <c r="VHB24" s="112"/>
      <c r="VHC24" s="112"/>
      <c r="VHD24" s="112"/>
      <c r="VHE24" s="112"/>
      <c r="VHF24" s="112"/>
      <c r="VHG24" s="112"/>
      <c r="VHH24" s="112"/>
      <c r="VHI24" s="112"/>
      <c r="VHJ24" s="112"/>
      <c r="VHK24" s="112"/>
      <c r="VHL24" s="112"/>
      <c r="VHM24" s="112"/>
      <c r="VHN24" s="112"/>
      <c r="VHO24" s="112"/>
      <c r="VHP24" s="112"/>
      <c r="VHQ24" s="112"/>
      <c r="VHR24" s="112"/>
      <c r="VHS24" s="112"/>
      <c r="VHT24" s="112"/>
      <c r="VHU24" s="112"/>
      <c r="VHV24" s="112"/>
      <c r="VHW24" s="112"/>
      <c r="VHX24" s="112"/>
      <c r="VHY24" s="112"/>
      <c r="VHZ24" s="112"/>
      <c r="VIA24" s="112"/>
      <c r="VIB24" s="112"/>
      <c r="VIC24" s="112"/>
      <c r="VID24" s="112"/>
      <c r="VIE24" s="112"/>
      <c r="VIF24" s="112"/>
      <c r="VIG24" s="112"/>
      <c r="VIH24" s="112"/>
      <c r="VII24" s="112"/>
      <c r="VIJ24" s="112"/>
      <c r="VIK24" s="112"/>
      <c r="VIL24" s="112"/>
      <c r="VIM24" s="112"/>
      <c r="VIN24" s="112"/>
      <c r="VIO24" s="112"/>
      <c r="VIP24" s="112"/>
      <c r="VIQ24" s="112"/>
      <c r="VIR24" s="112"/>
      <c r="VIS24" s="112"/>
      <c r="VIT24" s="112"/>
      <c r="VIU24" s="112"/>
      <c r="VIV24" s="112"/>
      <c r="VIW24" s="112"/>
      <c r="VIX24" s="112"/>
      <c r="VIY24" s="112"/>
      <c r="VIZ24" s="112"/>
      <c r="VJA24" s="112"/>
      <c r="VJB24" s="112"/>
      <c r="VJC24" s="112"/>
      <c r="VJD24" s="112"/>
      <c r="VJE24" s="112"/>
      <c r="VJF24" s="112"/>
      <c r="VJG24" s="112"/>
      <c r="VJH24" s="112"/>
      <c r="VJI24" s="112"/>
      <c r="VJJ24" s="112"/>
      <c r="VJK24" s="112"/>
      <c r="VJL24" s="112"/>
      <c r="VJM24" s="112"/>
      <c r="VJN24" s="112"/>
      <c r="VJO24" s="112"/>
      <c r="VJP24" s="112"/>
      <c r="VJQ24" s="112"/>
      <c r="VJR24" s="112"/>
      <c r="VJS24" s="112"/>
      <c r="VJT24" s="112"/>
      <c r="VJU24" s="112"/>
      <c r="VJV24" s="112"/>
      <c r="VJW24" s="112"/>
      <c r="VJX24" s="112"/>
      <c r="VJY24" s="112"/>
      <c r="VJZ24" s="112"/>
      <c r="VKA24" s="112"/>
      <c r="VKB24" s="112"/>
      <c r="VKC24" s="112"/>
      <c r="VKD24" s="112"/>
      <c r="VKE24" s="112"/>
      <c r="VKF24" s="112"/>
      <c r="VKG24" s="112"/>
      <c r="VKH24" s="112"/>
      <c r="VKI24" s="112"/>
      <c r="VKJ24" s="112"/>
      <c r="VKK24" s="112"/>
      <c r="VKL24" s="112"/>
      <c r="VKM24" s="112"/>
      <c r="VKN24" s="112"/>
      <c r="VKO24" s="112"/>
      <c r="VKP24" s="112"/>
      <c r="VKQ24" s="112"/>
      <c r="VKR24" s="112"/>
      <c r="VKS24" s="112"/>
      <c r="VKT24" s="112"/>
      <c r="VKU24" s="112"/>
      <c r="VKV24" s="112"/>
      <c r="VKW24" s="112"/>
      <c r="VKX24" s="112"/>
      <c r="VKY24" s="112"/>
      <c r="VKZ24" s="112"/>
      <c r="VLA24" s="112"/>
      <c r="VLB24" s="112"/>
      <c r="VLC24" s="112"/>
      <c r="VLD24" s="112"/>
      <c r="VLE24" s="112"/>
      <c r="VLF24" s="112"/>
      <c r="VLG24" s="112"/>
      <c r="VLH24" s="112"/>
      <c r="VLI24" s="112"/>
      <c r="VLJ24" s="112"/>
      <c r="VLK24" s="112"/>
      <c r="VLL24" s="112"/>
      <c r="VLM24" s="112"/>
      <c r="VLN24" s="112"/>
      <c r="VLO24" s="112"/>
      <c r="VLP24" s="112"/>
      <c r="VLQ24" s="112"/>
      <c r="VLR24" s="112"/>
      <c r="VLS24" s="112"/>
      <c r="VLT24" s="112"/>
      <c r="VLU24" s="112"/>
      <c r="VLV24" s="112"/>
      <c r="VLW24" s="112"/>
      <c r="VLX24" s="112"/>
      <c r="VLY24" s="112"/>
      <c r="VLZ24" s="112"/>
      <c r="VMA24" s="112"/>
      <c r="VMB24" s="112"/>
      <c r="VMC24" s="112"/>
      <c r="VMD24" s="112"/>
      <c r="VME24" s="112"/>
      <c r="VMF24" s="112"/>
      <c r="VMG24" s="112"/>
      <c r="VMH24" s="112"/>
      <c r="VMI24" s="112"/>
      <c r="VMJ24" s="112"/>
      <c r="VMK24" s="112"/>
      <c r="VML24" s="112"/>
      <c r="VMM24" s="112"/>
      <c r="VMN24" s="112"/>
      <c r="VMO24" s="112"/>
      <c r="VMP24" s="112"/>
      <c r="VMQ24" s="112"/>
      <c r="VMR24" s="112"/>
      <c r="VMS24" s="112"/>
      <c r="VMT24" s="112"/>
      <c r="VMU24" s="112"/>
      <c r="VMV24" s="112"/>
      <c r="VMW24" s="112"/>
      <c r="VMX24" s="112"/>
      <c r="VMY24" s="112"/>
      <c r="VMZ24" s="112"/>
      <c r="VNA24" s="112"/>
      <c r="VNB24" s="112"/>
      <c r="VNC24" s="112"/>
      <c r="VND24" s="112"/>
      <c r="VNE24" s="112"/>
      <c r="VNF24" s="112"/>
      <c r="VNG24" s="112"/>
      <c r="VNH24" s="112"/>
      <c r="VNI24" s="112"/>
      <c r="VNJ24" s="112"/>
      <c r="VNK24" s="112"/>
      <c r="VNL24" s="112"/>
      <c r="VNM24" s="112"/>
      <c r="VNN24" s="112"/>
      <c r="VNO24" s="112"/>
      <c r="VNP24" s="112"/>
      <c r="VNQ24" s="112"/>
      <c r="VNR24" s="112"/>
      <c r="VNS24" s="112"/>
      <c r="VNT24" s="112"/>
      <c r="VNU24" s="112"/>
      <c r="VNV24" s="112"/>
      <c r="VNW24" s="112"/>
      <c r="VNX24" s="112"/>
      <c r="VNY24" s="112"/>
      <c r="VNZ24" s="112"/>
      <c r="VOA24" s="112"/>
      <c r="VOB24" s="112"/>
      <c r="VOC24" s="112"/>
      <c r="VOD24" s="112"/>
      <c r="VOE24" s="112"/>
      <c r="VOF24" s="112"/>
      <c r="VOG24" s="112"/>
      <c r="VOH24" s="112"/>
      <c r="VOI24" s="112"/>
      <c r="VOJ24" s="112"/>
      <c r="VOK24" s="112"/>
      <c r="VOL24" s="112"/>
      <c r="VOM24" s="112"/>
      <c r="VON24" s="112"/>
      <c r="VOO24" s="112"/>
      <c r="VOP24" s="112"/>
      <c r="VOQ24" s="112"/>
      <c r="VOR24" s="112"/>
      <c r="VOS24" s="112"/>
      <c r="VOT24" s="112"/>
      <c r="VOU24" s="112"/>
      <c r="VOV24" s="112"/>
      <c r="VOW24" s="112"/>
      <c r="VOX24" s="112"/>
      <c r="VOY24" s="112"/>
      <c r="VOZ24" s="112"/>
      <c r="VPA24" s="112"/>
      <c r="VPB24" s="112"/>
      <c r="VPC24" s="112"/>
      <c r="VPD24" s="112"/>
      <c r="VPE24" s="112"/>
      <c r="VPF24" s="112"/>
      <c r="VPG24" s="112"/>
      <c r="VPH24" s="112"/>
      <c r="VPI24" s="112"/>
      <c r="VPJ24" s="112"/>
      <c r="VPK24" s="112"/>
      <c r="VPL24" s="112"/>
      <c r="VPM24" s="112"/>
      <c r="VPN24" s="112"/>
      <c r="VPO24" s="112"/>
      <c r="VPP24" s="112"/>
      <c r="VPQ24" s="112"/>
      <c r="VPR24" s="112"/>
      <c r="VPS24" s="112"/>
      <c r="VPT24" s="112"/>
      <c r="VPU24" s="112"/>
      <c r="VPV24" s="112"/>
      <c r="VPW24" s="112"/>
      <c r="VPX24" s="112"/>
      <c r="VPY24" s="112"/>
      <c r="VPZ24" s="112"/>
      <c r="VQA24" s="112"/>
      <c r="VQB24" s="112"/>
      <c r="VQC24" s="112"/>
      <c r="VQD24" s="112"/>
      <c r="VQE24" s="112"/>
      <c r="VQF24" s="112"/>
      <c r="VQG24" s="112"/>
      <c r="VQH24" s="112"/>
      <c r="VQI24" s="112"/>
      <c r="VQJ24" s="112"/>
      <c r="VQK24" s="112"/>
      <c r="VQL24" s="112"/>
      <c r="VQM24" s="112"/>
      <c r="VQN24" s="112"/>
      <c r="VQO24" s="112"/>
      <c r="VQP24" s="112"/>
      <c r="VQQ24" s="112"/>
      <c r="VQR24" s="112"/>
      <c r="VQS24" s="112"/>
      <c r="VQT24" s="112"/>
      <c r="VQU24" s="112"/>
      <c r="VQV24" s="112"/>
      <c r="VQW24" s="112"/>
      <c r="VQX24" s="112"/>
      <c r="VQY24" s="112"/>
      <c r="VQZ24" s="112"/>
      <c r="VRA24" s="112"/>
      <c r="VRB24" s="112"/>
      <c r="VRC24" s="112"/>
      <c r="VRD24" s="112"/>
      <c r="VRE24" s="112"/>
      <c r="VRF24" s="112"/>
      <c r="VRG24" s="112"/>
      <c r="VRH24" s="112"/>
      <c r="VRI24" s="112"/>
      <c r="VRJ24" s="112"/>
      <c r="VRK24" s="112"/>
      <c r="VRL24" s="112"/>
      <c r="VRM24" s="112"/>
      <c r="VRN24" s="112"/>
      <c r="VRO24" s="112"/>
      <c r="VRP24" s="112"/>
      <c r="VRQ24" s="112"/>
      <c r="VRR24" s="112"/>
      <c r="VRS24" s="112"/>
      <c r="VRT24" s="112"/>
      <c r="VRU24" s="112"/>
      <c r="VRV24" s="112"/>
      <c r="VRW24" s="112"/>
      <c r="VRX24" s="112"/>
      <c r="VRY24" s="112"/>
      <c r="VRZ24" s="112"/>
      <c r="VSA24" s="112"/>
      <c r="VSB24" s="112"/>
      <c r="VSC24" s="112"/>
      <c r="VSD24" s="112"/>
      <c r="VSE24" s="112"/>
      <c r="VSF24" s="112"/>
      <c r="VSG24" s="112"/>
      <c r="VSH24" s="112"/>
      <c r="VSI24" s="112"/>
      <c r="VSJ24" s="112"/>
      <c r="VSK24" s="112"/>
      <c r="VSL24" s="112"/>
      <c r="VSM24" s="112"/>
      <c r="VSN24" s="112"/>
      <c r="VSO24" s="112"/>
      <c r="VSP24" s="112"/>
      <c r="VSQ24" s="112"/>
      <c r="VSR24" s="112"/>
      <c r="VSS24" s="112"/>
      <c r="VST24" s="112"/>
      <c r="VSU24" s="112"/>
      <c r="VSV24" s="112"/>
      <c r="VSW24" s="112"/>
      <c r="VSX24" s="112"/>
      <c r="VSY24" s="112"/>
      <c r="VSZ24" s="112"/>
      <c r="VTA24" s="112"/>
      <c r="VTB24" s="112"/>
      <c r="VTC24" s="112"/>
      <c r="VTD24" s="112"/>
      <c r="VTE24" s="112"/>
      <c r="VTF24" s="112"/>
      <c r="VTG24" s="112"/>
      <c r="VTH24" s="112"/>
      <c r="VTI24" s="112"/>
      <c r="VTJ24" s="112"/>
      <c r="VTK24" s="112"/>
      <c r="VTL24" s="112"/>
      <c r="VTM24" s="112"/>
      <c r="VTN24" s="112"/>
      <c r="VTO24" s="112"/>
      <c r="VTP24" s="112"/>
      <c r="VTQ24" s="112"/>
      <c r="VTR24" s="112"/>
      <c r="VTS24" s="112"/>
      <c r="VTT24" s="112"/>
      <c r="VTU24" s="112"/>
      <c r="VTV24" s="112"/>
      <c r="VTW24" s="112"/>
      <c r="VTX24" s="112"/>
      <c r="VTY24" s="112"/>
      <c r="VTZ24" s="112"/>
      <c r="VUA24" s="112"/>
      <c r="VUB24" s="112"/>
      <c r="VUC24" s="112"/>
      <c r="VUD24" s="112"/>
      <c r="VUE24" s="112"/>
      <c r="VUF24" s="112"/>
      <c r="VUG24" s="112"/>
      <c r="VUH24" s="112"/>
      <c r="VUI24" s="112"/>
      <c r="VUJ24" s="112"/>
      <c r="VUK24" s="112"/>
      <c r="VUL24" s="112"/>
      <c r="VUM24" s="112"/>
      <c r="VUN24" s="112"/>
      <c r="VUO24" s="112"/>
      <c r="VUP24" s="112"/>
      <c r="VUQ24" s="112"/>
      <c r="VUR24" s="112"/>
      <c r="VUS24" s="112"/>
      <c r="VUT24" s="112"/>
      <c r="VUU24" s="112"/>
      <c r="VUV24" s="112"/>
      <c r="VUW24" s="112"/>
      <c r="VUX24" s="112"/>
      <c r="VUY24" s="112"/>
      <c r="VUZ24" s="112"/>
      <c r="VVA24" s="112"/>
      <c r="VVB24" s="112"/>
      <c r="VVC24" s="112"/>
      <c r="VVD24" s="112"/>
      <c r="VVE24" s="112"/>
      <c r="VVF24" s="112"/>
      <c r="VVG24" s="112"/>
      <c r="VVH24" s="112"/>
      <c r="VVI24" s="112"/>
      <c r="VVJ24" s="112"/>
      <c r="VVK24" s="112"/>
      <c r="VVL24" s="112"/>
      <c r="VVM24" s="112"/>
      <c r="VVN24" s="112"/>
      <c r="VVO24" s="112"/>
      <c r="VVP24" s="112"/>
      <c r="VVQ24" s="112"/>
      <c r="VVR24" s="112"/>
      <c r="VVS24" s="112"/>
      <c r="VVT24" s="112"/>
      <c r="VVU24" s="112"/>
      <c r="VVV24" s="112"/>
      <c r="VVW24" s="112"/>
      <c r="VVX24" s="112"/>
      <c r="VVY24" s="112"/>
      <c r="VVZ24" s="112"/>
      <c r="VWA24" s="112"/>
      <c r="VWB24" s="112"/>
      <c r="VWC24" s="112"/>
      <c r="VWD24" s="112"/>
      <c r="VWE24" s="112"/>
      <c r="VWF24" s="112"/>
      <c r="VWG24" s="112"/>
      <c r="VWH24" s="112"/>
      <c r="VWI24" s="112"/>
      <c r="VWJ24" s="112"/>
      <c r="VWK24" s="112"/>
      <c r="VWL24" s="112"/>
      <c r="VWM24" s="112"/>
      <c r="VWN24" s="112"/>
      <c r="VWO24" s="112"/>
      <c r="VWP24" s="112"/>
      <c r="VWQ24" s="112"/>
      <c r="VWR24" s="112"/>
      <c r="VWS24" s="112"/>
      <c r="VWT24" s="112"/>
      <c r="VWU24" s="112"/>
      <c r="VWV24" s="112"/>
      <c r="VWW24" s="112"/>
      <c r="VWX24" s="112"/>
      <c r="VWY24" s="112"/>
      <c r="VWZ24" s="112"/>
      <c r="VXA24" s="112"/>
      <c r="VXB24" s="112"/>
      <c r="VXC24" s="112"/>
      <c r="VXD24" s="112"/>
      <c r="VXE24" s="112"/>
      <c r="VXF24" s="112"/>
      <c r="VXG24" s="112"/>
      <c r="VXH24" s="112"/>
      <c r="VXI24" s="112"/>
      <c r="VXJ24" s="112"/>
      <c r="VXK24" s="112"/>
      <c r="VXL24" s="112"/>
      <c r="VXM24" s="112"/>
      <c r="VXN24" s="112"/>
      <c r="VXO24" s="112"/>
      <c r="VXP24" s="112"/>
      <c r="VXQ24" s="112"/>
      <c r="VXR24" s="112"/>
      <c r="VXS24" s="112"/>
      <c r="VXT24" s="112"/>
      <c r="VXU24" s="112"/>
      <c r="VXV24" s="112"/>
      <c r="VXW24" s="112"/>
      <c r="VXX24" s="112"/>
      <c r="VXY24" s="112"/>
      <c r="VXZ24" s="112"/>
      <c r="VYA24" s="112"/>
      <c r="VYB24" s="112"/>
      <c r="VYC24" s="112"/>
      <c r="VYD24" s="112"/>
      <c r="VYE24" s="112"/>
      <c r="VYF24" s="112"/>
      <c r="VYG24" s="112"/>
      <c r="VYH24" s="112"/>
      <c r="VYI24" s="112"/>
      <c r="VYJ24" s="112"/>
      <c r="VYK24" s="112"/>
      <c r="VYL24" s="112"/>
      <c r="VYM24" s="112"/>
      <c r="VYN24" s="112"/>
      <c r="VYO24" s="112"/>
      <c r="VYP24" s="112"/>
      <c r="VYQ24" s="112"/>
      <c r="VYR24" s="112"/>
      <c r="VYS24" s="112"/>
      <c r="VYT24" s="112"/>
      <c r="VYU24" s="112"/>
      <c r="VYV24" s="112"/>
      <c r="VYW24" s="112"/>
      <c r="VYX24" s="112"/>
      <c r="VYY24" s="112"/>
      <c r="VYZ24" s="112"/>
      <c r="VZA24" s="112"/>
      <c r="VZB24" s="112"/>
      <c r="VZC24" s="112"/>
      <c r="VZD24" s="112"/>
      <c r="VZE24" s="112"/>
      <c r="VZF24" s="112"/>
      <c r="VZG24" s="112"/>
      <c r="VZH24" s="112"/>
      <c r="VZI24" s="112"/>
      <c r="VZJ24" s="112"/>
      <c r="VZK24" s="112"/>
      <c r="VZL24" s="112"/>
      <c r="VZM24" s="112"/>
      <c r="VZN24" s="112"/>
      <c r="VZO24" s="112"/>
      <c r="VZP24" s="112"/>
      <c r="VZQ24" s="112"/>
      <c r="VZR24" s="112"/>
      <c r="VZS24" s="112"/>
      <c r="VZT24" s="112"/>
      <c r="VZU24" s="112"/>
      <c r="VZV24" s="112"/>
      <c r="VZW24" s="112"/>
      <c r="VZX24" s="112"/>
      <c r="VZY24" s="112"/>
      <c r="VZZ24" s="112"/>
      <c r="WAA24" s="112"/>
      <c r="WAB24" s="112"/>
      <c r="WAC24" s="112"/>
      <c r="WAD24" s="112"/>
      <c r="WAE24" s="112"/>
      <c r="WAF24" s="112"/>
      <c r="WAG24" s="112"/>
      <c r="WAH24" s="112"/>
      <c r="WAI24" s="112"/>
      <c r="WAJ24" s="112"/>
      <c r="WAK24" s="112"/>
      <c r="WAL24" s="112"/>
      <c r="WAM24" s="112"/>
      <c r="WAN24" s="112"/>
      <c r="WAO24" s="112"/>
      <c r="WAP24" s="112"/>
      <c r="WAQ24" s="112"/>
      <c r="WAR24" s="112"/>
      <c r="WAS24" s="112"/>
      <c r="WAT24" s="112"/>
      <c r="WAU24" s="112"/>
      <c r="WAV24" s="112"/>
      <c r="WAW24" s="112"/>
      <c r="WAX24" s="112"/>
      <c r="WAY24" s="112"/>
      <c r="WAZ24" s="112"/>
      <c r="WBA24" s="112"/>
      <c r="WBB24" s="112"/>
      <c r="WBC24" s="112"/>
      <c r="WBD24" s="112"/>
      <c r="WBE24" s="112"/>
      <c r="WBF24" s="112"/>
      <c r="WBG24" s="112"/>
      <c r="WBH24" s="112"/>
      <c r="WBI24" s="112"/>
      <c r="WBJ24" s="112"/>
      <c r="WBK24" s="112"/>
      <c r="WBL24" s="112"/>
      <c r="WBM24" s="112"/>
      <c r="WBN24" s="112"/>
      <c r="WBO24" s="112"/>
      <c r="WBP24" s="112"/>
      <c r="WBQ24" s="112"/>
      <c r="WBR24" s="112"/>
      <c r="WBS24" s="112"/>
      <c r="WBT24" s="112"/>
      <c r="WBU24" s="112"/>
      <c r="WBV24" s="112"/>
      <c r="WBW24" s="112"/>
      <c r="WBX24" s="112"/>
      <c r="WBY24" s="112"/>
      <c r="WBZ24" s="112"/>
      <c r="WCA24" s="112"/>
      <c r="WCB24" s="112"/>
      <c r="WCC24" s="112"/>
      <c r="WCD24" s="112"/>
      <c r="WCE24" s="112"/>
      <c r="WCF24" s="112"/>
      <c r="WCG24" s="112"/>
      <c r="WCH24" s="112"/>
      <c r="WCI24" s="112"/>
      <c r="WCJ24" s="112"/>
      <c r="WCK24" s="112"/>
      <c r="WCL24" s="112"/>
      <c r="WCM24" s="112"/>
      <c r="WCN24" s="112"/>
      <c r="WCO24" s="112"/>
      <c r="WCP24" s="112"/>
      <c r="WCQ24" s="112"/>
      <c r="WCR24" s="112"/>
      <c r="WCS24" s="112"/>
      <c r="WCT24" s="112"/>
      <c r="WCU24" s="112"/>
      <c r="WCV24" s="112"/>
      <c r="WCW24" s="112"/>
      <c r="WCX24" s="112"/>
      <c r="WCY24" s="112"/>
      <c r="WCZ24" s="112"/>
      <c r="WDA24" s="112"/>
      <c r="WDB24" s="112"/>
      <c r="WDC24" s="112"/>
      <c r="WDD24" s="112"/>
      <c r="WDE24" s="112"/>
      <c r="WDF24" s="112"/>
      <c r="WDG24" s="112"/>
      <c r="WDH24" s="112"/>
      <c r="WDI24" s="112"/>
      <c r="WDJ24" s="112"/>
      <c r="WDK24" s="112"/>
      <c r="WDL24" s="112"/>
      <c r="WDM24" s="112"/>
      <c r="WDN24" s="112"/>
      <c r="WDO24" s="112"/>
      <c r="WDP24" s="112"/>
      <c r="WDQ24" s="112"/>
      <c r="WDR24" s="112"/>
      <c r="WDS24" s="112"/>
      <c r="WDT24" s="112"/>
      <c r="WDU24" s="112"/>
      <c r="WDV24" s="112"/>
      <c r="WDW24" s="112"/>
      <c r="WDX24" s="112"/>
      <c r="WDY24" s="112"/>
      <c r="WDZ24" s="112"/>
      <c r="WEA24" s="112"/>
      <c r="WEB24" s="112"/>
      <c r="WEC24" s="112"/>
      <c r="WED24" s="112"/>
      <c r="WEE24" s="112"/>
      <c r="WEF24" s="112"/>
      <c r="WEG24" s="112"/>
      <c r="WEH24" s="112"/>
      <c r="WEI24" s="112"/>
      <c r="WEJ24" s="112"/>
      <c r="WEK24" s="112"/>
      <c r="WEL24" s="112"/>
      <c r="WEM24" s="112"/>
      <c r="WEN24" s="112"/>
      <c r="WEO24" s="112"/>
      <c r="WEP24" s="112"/>
      <c r="WEQ24" s="112"/>
      <c r="WER24" s="112"/>
      <c r="WES24" s="112"/>
      <c r="WET24" s="112"/>
      <c r="WEU24" s="112"/>
      <c r="WEV24" s="112"/>
      <c r="WEW24" s="112"/>
      <c r="WEX24" s="112"/>
      <c r="WEY24" s="112"/>
      <c r="WEZ24" s="112"/>
      <c r="WFA24" s="112"/>
      <c r="WFB24" s="112"/>
      <c r="WFC24" s="112"/>
      <c r="WFD24" s="112"/>
      <c r="WFE24" s="112"/>
      <c r="WFF24" s="112"/>
      <c r="WFG24" s="112"/>
      <c r="WFH24" s="112"/>
      <c r="WFI24" s="112"/>
      <c r="WFJ24" s="112"/>
      <c r="WFK24" s="112"/>
      <c r="WFL24" s="112"/>
      <c r="WFM24" s="112"/>
      <c r="WFN24" s="112"/>
      <c r="WFO24" s="112"/>
      <c r="WFP24" s="112"/>
      <c r="WFQ24" s="112"/>
      <c r="WFR24" s="112"/>
      <c r="WFS24" s="112"/>
      <c r="WFT24" s="112"/>
      <c r="WFU24" s="112"/>
      <c r="WFV24" s="112"/>
      <c r="WFW24" s="112"/>
      <c r="WFX24" s="112"/>
      <c r="WFY24" s="112"/>
      <c r="WFZ24" s="112"/>
      <c r="WGA24" s="112"/>
      <c r="WGB24" s="112"/>
      <c r="WGC24" s="112"/>
      <c r="WGD24" s="112"/>
      <c r="WGE24" s="112"/>
      <c r="WGF24" s="112"/>
      <c r="WGG24" s="112"/>
      <c r="WGH24" s="112"/>
      <c r="WGI24" s="112"/>
      <c r="WGJ24" s="112"/>
      <c r="WGK24" s="112"/>
      <c r="WGL24" s="112"/>
      <c r="WGM24" s="112"/>
      <c r="WGN24" s="112"/>
      <c r="WGO24" s="112"/>
      <c r="WGP24" s="112"/>
      <c r="WGQ24" s="112"/>
      <c r="WGR24" s="112"/>
      <c r="WGS24" s="112"/>
      <c r="WGT24" s="112"/>
      <c r="WGU24" s="112"/>
      <c r="WGV24" s="112"/>
      <c r="WGW24" s="112"/>
      <c r="WGX24" s="112"/>
      <c r="WGY24" s="112"/>
      <c r="WGZ24" s="112"/>
      <c r="WHA24" s="112"/>
      <c r="WHB24" s="112"/>
      <c r="WHC24" s="112"/>
      <c r="WHD24" s="112"/>
      <c r="WHE24" s="112"/>
      <c r="WHF24" s="112"/>
      <c r="WHG24" s="112"/>
      <c r="WHH24" s="112"/>
      <c r="WHI24" s="112"/>
      <c r="WHJ24" s="112"/>
      <c r="WHK24" s="112"/>
      <c r="WHL24" s="112"/>
      <c r="WHM24" s="112"/>
      <c r="WHN24" s="112"/>
      <c r="WHO24" s="112"/>
      <c r="WHP24" s="112"/>
      <c r="WHQ24" s="112"/>
      <c r="WHR24" s="112"/>
      <c r="WHS24" s="112"/>
      <c r="WHT24" s="112"/>
      <c r="WHU24" s="112"/>
      <c r="WHV24" s="112"/>
      <c r="WHW24" s="112"/>
      <c r="WHX24" s="112"/>
      <c r="WHY24" s="112"/>
      <c r="WHZ24" s="112"/>
      <c r="WIA24" s="112"/>
      <c r="WIB24" s="112"/>
      <c r="WIC24" s="112"/>
      <c r="WID24" s="112"/>
      <c r="WIE24" s="112"/>
      <c r="WIF24" s="112"/>
      <c r="WIG24" s="112"/>
      <c r="WIH24" s="112"/>
      <c r="WII24" s="112"/>
      <c r="WIJ24" s="112"/>
      <c r="WIK24" s="112"/>
      <c r="WIL24" s="112"/>
      <c r="WIM24" s="112"/>
      <c r="WIN24" s="112"/>
      <c r="WIO24" s="112"/>
      <c r="WIP24" s="112"/>
      <c r="WIQ24" s="112"/>
      <c r="WIR24" s="112"/>
      <c r="WIS24" s="112"/>
      <c r="WIT24" s="112"/>
      <c r="WIU24" s="112"/>
      <c r="WIV24" s="112"/>
      <c r="WIW24" s="112"/>
      <c r="WIX24" s="112"/>
      <c r="WIY24" s="112"/>
      <c r="WIZ24" s="112"/>
      <c r="WJA24" s="112"/>
      <c r="WJB24" s="112"/>
      <c r="WJC24" s="112"/>
      <c r="WJD24" s="112"/>
      <c r="WJE24" s="112"/>
      <c r="WJF24" s="112"/>
      <c r="WJG24" s="112"/>
      <c r="WJH24" s="112"/>
      <c r="WJI24" s="112"/>
      <c r="WJJ24" s="112"/>
      <c r="WJK24" s="112"/>
      <c r="WJL24" s="112"/>
      <c r="WJM24" s="112"/>
      <c r="WJN24" s="112"/>
      <c r="WJO24" s="112"/>
      <c r="WJP24" s="112"/>
      <c r="WJQ24" s="112"/>
      <c r="WJR24" s="112"/>
      <c r="WJS24" s="112"/>
      <c r="WJT24" s="112"/>
      <c r="WJU24" s="112"/>
      <c r="WJV24" s="112"/>
      <c r="WJW24" s="112"/>
      <c r="WJX24" s="112"/>
      <c r="WJY24" s="112"/>
      <c r="WJZ24" s="112"/>
      <c r="WKA24" s="112"/>
      <c r="WKB24" s="112"/>
      <c r="WKC24" s="112"/>
      <c r="WKD24" s="112"/>
      <c r="WKE24" s="112"/>
      <c r="WKF24" s="112"/>
      <c r="WKG24" s="112"/>
      <c r="WKH24" s="112"/>
      <c r="WKI24" s="112"/>
      <c r="WKJ24" s="112"/>
      <c r="WKK24" s="112"/>
      <c r="WKL24" s="112"/>
      <c r="WKM24" s="112"/>
      <c r="WKN24" s="112"/>
      <c r="WKO24" s="112"/>
      <c r="WKP24" s="112"/>
      <c r="WKQ24" s="112"/>
      <c r="WKR24" s="112"/>
      <c r="WKS24" s="112"/>
      <c r="WKT24" s="112"/>
      <c r="WKU24" s="112"/>
      <c r="WKV24" s="112"/>
      <c r="WKW24" s="112"/>
      <c r="WKX24" s="112"/>
      <c r="WKY24" s="112"/>
      <c r="WKZ24" s="112"/>
      <c r="WLA24" s="112"/>
      <c r="WLB24" s="112"/>
      <c r="WLC24" s="112"/>
      <c r="WLD24" s="112"/>
      <c r="WLE24" s="112"/>
      <c r="WLF24" s="112"/>
      <c r="WLG24" s="112"/>
      <c r="WLH24" s="112"/>
      <c r="WLI24" s="112"/>
      <c r="WLJ24" s="112"/>
      <c r="WLK24" s="112"/>
      <c r="WLL24" s="112"/>
      <c r="WLM24" s="112"/>
      <c r="WLN24" s="112"/>
      <c r="WLO24" s="112"/>
      <c r="WLP24" s="112"/>
      <c r="WLQ24" s="112"/>
      <c r="WLR24" s="112"/>
      <c r="WLS24" s="112"/>
      <c r="WLT24" s="112"/>
      <c r="WLU24" s="112"/>
      <c r="WLV24" s="112"/>
      <c r="WLW24" s="112"/>
      <c r="WLX24" s="112"/>
      <c r="WLY24" s="112"/>
      <c r="WLZ24" s="112"/>
      <c r="WMA24" s="112"/>
      <c r="WMB24" s="112"/>
      <c r="WMC24" s="112"/>
      <c r="WMD24" s="112"/>
      <c r="WME24" s="112"/>
      <c r="WMF24" s="112"/>
      <c r="WMG24" s="112"/>
      <c r="WMH24" s="112"/>
      <c r="WMI24" s="112"/>
      <c r="WMJ24" s="112"/>
      <c r="WMK24" s="112"/>
      <c r="WML24" s="112"/>
      <c r="WMM24" s="112"/>
      <c r="WMN24" s="112"/>
      <c r="WMO24" s="112"/>
      <c r="WMP24" s="112"/>
      <c r="WMQ24" s="112"/>
      <c r="WMR24" s="112"/>
      <c r="WMS24" s="112"/>
      <c r="WMT24" s="112"/>
      <c r="WMU24" s="112"/>
      <c r="WMV24" s="112"/>
      <c r="WMW24" s="112"/>
      <c r="WMX24" s="112"/>
      <c r="WMY24" s="112"/>
      <c r="WMZ24" s="112"/>
      <c r="WNA24" s="112"/>
      <c r="WNB24" s="112"/>
      <c r="WNC24" s="112"/>
      <c r="WND24" s="112"/>
      <c r="WNE24" s="112"/>
      <c r="WNF24" s="112"/>
      <c r="WNG24" s="112"/>
      <c r="WNH24" s="112"/>
      <c r="WNI24" s="112"/>
      <c r="WNJ24" s="112"/>
      <c r="WNK24" s="112"/>
      <c r="WNL24" s="112"/>
      <c r="WNM24" s="112"/>
      <c r="WNN24" s="112"/>
      <c r="WNO24" s="112"/>
      <c r="WNP24" s="112"/>
      <c r="WNQ24" s="112"/>
      <c r="WNR24" s="112"/>
      <c r="WNS24" s="112"/>
      <c r="WNT24" s="112"/>
      <c r="WNU24" s="112"/>
      <c r="WNV24" s="112"/>
      <c r="WNW24" s="112"/>
      <c r="WNX24" s="112"/>
      <c r="WNY24" s="112"/>
      <c r="WNZ24" s="112"/>
      <c r="WOA24" s="112"/>
      <c r="WOB24" s="112"/>
      <c r="WOC24" s="112"/>
      <c r="WOD24" s="112"/>
      <c r="WOE24" s="112"/>
      <c r="WOF24" s="112"/>
      <c r="WOG24" s="112"/>
      <c r="WOH24" s="112"/>
      <c r="WOI24" s="112"/>
      <c r="WOJ24" s="112"/>
      <c r="WOK24" s="112"/>
      <c r="WOL24" s="112"/>
      <c r="WOM24" s="112"/>
      <c r="WON24" s="112"/>
      <c r="WOO24" s="112"/>
      <c r="WOP24" s="112"/>
      <c r="WOQ24" s="112"/>
      <c r="WOR24" s="112"/>
      <c r="WOS24" s="112"/>
      <c r="WOT24" s="112"/>
      <c r="WOU24" s="112"/>
      <c r="WOV24" s="112"/>
      <c r="WOW24" s="112"/>
      <c r="WOX24" s="112"/>
      <c r="WOY24" s="112"/>
      <c r="WOZ24" s="112"/>
      <c r="WPA24" s="112"/>
      <c r="WPB24" s="112"/>
      <c r="WPC24" s="112"/>
      <c r="WPD24" s="112"/>
      <c r="WPE24" s="112"/>
      <c r="WPF24" s="112"/>
      <c r="WPG24" s="112"/>
      <c r="WPH24" s="112"/>
      <c r="WPI24" s="112"/>
      <c r="WPJ24" s="112"/>
      <c r="WPK24" s="112"/>
      <c r="WPL24" s="112"/>
      <c r="WPM24" s="112"/>
      <c r="WPN24" s="112"/>
      <c r="WPO24" s="112"/>
      <c r="WPP24" s="112"/>
      <c r="WPQ24" s="112"/>
      <c r="WPR24" s="112"/>
      <c r="WPS24" s="112"/>
      <c r="WPT24" s="112"/>
      <c r="WPU24" s="112"/>
      <c r="WPV24" s="112"/>
      <c r="WPW24" s="112"/>
      <c r="WPX24" s="112"/>
      <c r="WPY24" s="112"/>
      <c r="WPZ24" s="112"/>
      <c r="WQA24" s="112"/>
      <c r="WQB24" s="112"/>
      <c r="WQC24" s="112"/>
      <c r="WQD24" s="112"/>
      <c r="WQE24" s="112"/>
      <c r="WQF24" s="112"/>
      <c r="WQG24" s="112"/>
      <c r="WQH24" s="112"/>
      <c r="WQI24" s="112"/>
      <c r="WQJ24" s="112"/>
      <c r="WQK24" s="112"/>
      <c r="WQL24" s="112"/>
      <c r="WQM24" s="112"/>
      <c r="WQN24" s="112"/>
      <c r="WQO24" s="112"/>
      <c r="WQP24" s="112"/>
      <c r="WQQ24" s="112"/>
      <c r="WQR24" s="112"/>
      <c r="WQS24" s="112"/>
      <c r="WQT24" s="112"/>
      <c r="WQU24" s="112"/>
      <c r="WQV24" s="112"/>
      <c r="WQW24" s="112"/>
      <c r="WQX24" s="112"/>
      <c r="WQY24" s="112"/>
      <c r="WQZ24" s="112"/>
      <c r="WRA24" s="112"/>
      <c r="WRB24" s="112"/>
      <c r="WRC24" s="112"/>
      <c r="WRD24" s="112"/>
      <c r="WRE24" s="112"/>
      <c r="WRF24" s="112"/>
      <c r="WRG24" s="112"/>
      <c r="WRH24" s="112"/>
      <c r="WRI24" s="112"/>
      <c r="WRJ24" s="112"/>
      <c r="WRK24" s="112"/>
      <c r="WRL24" s="112"/>
      <c r="WRM24" s="112"/>
      <c r="WRN24" s="112"/>
      <c r="WRO24" s="112"/>
      <c r="WRP24" s="112"/>
      <c r="WRQ24" s="112"/>
      <c r="WRR24" s="112"/>
      <c r="WRS24" s="112"/>
      <c r="WRT24" s="112"/>
      <c r="WRU24" s="112"/>
      <c r="WRV24" s="112"/>
      <c r="WRW24" s="112"/>
      <c r="WRX24" s="112"/>
      <c r="WRY24" s="112"/>
      <c r="WRZ24" s="112"/>
      <c r="WSA24" s="112"/>
      <c r="WSB24" s="112"/>
      <c r="WSC24" s="112"/>
      <c r="WSD24" s="112"/>
      <c r="WSE24" s="112"/>
      <c r="WSF24" s="112"/>
      <c r="WSG24" s="112"/>
      <c r="WSH24" s="112"/>
      <c r="WSI24" s="112"/>
      <c r="WSJ24" s="112"/>
      <c r="WSK24" s="112"/>
      <c r="WSL24" s="112"/>
      <c r="WSM24" s="112"/>
      <c r="WSN24" s="112"/>
      <c r="WSO24" s="112"/>
      <c r="WSP24" s="112"/>
      <c r="WSQ24" s="112"/>
      <c r="WSR24" s="112"/>
      <c r="WSS24" s="112"/>
      <c r="WST24" s="112"/>
      <c r="WSU24" s="112"/>
      <c r="WSV24" s="112"/>
      <c r="WSW24" s="112"/>
      <c r="WSX24" s="112"/>
      <c r="WSY24" s="112"/>
      <c r="WSZ24" s="112"/>
      <c r="WTA24" s="112"/>
      <c r="WTB24" s="112"/>
      <c r="WTC24" s="112"/>
      <c r="WTD24" s="112"/>
      <c r="WTE24" s="112"/>
      <c r="WTF24" s="112"/>
      <c r="WTG24" s="112"/>
      <c r="WTH24" s="112"/>
      <c r="WTI24" s="112"/>
      <c r="WTJ24" s="112"/>
      <c r="WTK24" s="112"/>
      <c r="WTL24" s="112"/>
      <c r="WTM24" s="112"/>
      <c r="WTN24" s="112"/>
      <c r="WTO24" s="112"/>
      <c r="WTP24" s="112"/>
      <c r="WTQ24" s="112"/>
      <c r="WTR24" s="112"/>
      <c r="WTS24" s="112"/>
      <c r="WTT24" s="112"/>
      <c r="WTU24" s="112"/>
      <c r="WTV24" s="112"/>
      <c r="WTW24" s="112"/>
      <c r="WTX24" s="112"/>
      <c r="WTY24" s="112"/>
      <c r="WTZ24" s="112"/>
      <c r="WUA24" s="112"/>
      <c r="WUB24" s="112"/>
      <c r="WUC24" s="112"/>
      <c r="WUD24" s="112"/>
      <c r="WUE24" s="112"/>
      <c r="WUF24" s="112"/>
      <c r="WUG24" s="112"/>
      <c r="WUH24" s="112"/>
      <c r="WUI24" s="112"/>
      <c r="WUJ24" s="112"/>
      <c r="WUK24" s="112"/>
      <c r="WUL24" s="112"/>
      <c r="WUM24" s="112"/>
      <c r="WUN24" s="112"/>
      <c r="WUO24" s="112"/>
      <c r="WUP24" s="112"/>
      <c r="WUQ24" s="112"/>
      <c r="WUR24" s="112"/>
      <c r="WUS24" s="112"/>
      <c r="WUT24" s="112"/>
      <c r="WUU24" s="112"/>
      <c r="WUV24" s="112"/>
      <c r="WUW24" s="112"/>
      <c r="WUX24" s="112"/>
      <c r="WUY24" s="112"/>
      <c r="WUZ24" s="112"/>
      <c r="WVA24" s="112"/>
      <c r="WVB24" s="112"/>
      <c r="WVC24" s="112"/>
      <c r="WVD24" s="112"/>
      <c r="WVE24" s="112"/>
      <c r="WVF24" s="112"/>
      <c r="WVG24" s="112"/>
      <c r="WVH24" s="112"/>
      <c r="WVI24" s="112"/>
      <c r="WVJ24" s="112"/>
      <c r="WVK24" s="112"/>
      <c r="WVL24" s="112"/>
      <c r="WVM24" s="112"/>
      <c r="WVN24" s="112"/>
      <c r="WVO24" s="112"/>
      <c r="WVP24" s="112"/>
      <c r="WVQ24" s="112"/>
      <c r="WVR24" s="112"/>
      <c r="WVS24" s="112"/>
      <c r="WVT24" s="112"/>
      <c r="WVU24" s="112"/>
      <c r="WVV24" s="112"/>
      <c r="WVW24" s="112"/>
      <c r="WVX24" s="112"/>
      <c r="WVY24" s="112"/>
      <c r="WVZ24" s="112"/>
      <c r="WWA24" s="112"/>
      <c r="WWB24" s="112"/>
      <c r="WWC24" s="112"/>
      <c r="WWD24" s="112"/>
      <c r="WWE24" s="112"/>
      <c r="WWF24" s="112"/>
      <c r="WWG24" s="112"/>
      <c r="WWH24" s="112"/>
      <c r="WWI24" s="112"/>
      <c r="WWJ24" s="112"/>
      <c r="WWK24" s="112"/>
      <c r="WWL24" s="112"/>
      <c r="WWM24" s="112"/>
      <c r="WWN24" s="112"/>
      <c r="WWO24" s="112"/>
      <c r="WWP24" s="112"/>
      <c r="WWQ24" s="112"/>
      <c r="WWR24" s="112"/>
      <c r="WWS24" s="112"/>
      <c r="WWT24" s="112"/>
      <c r="WWU24" s="112"/>
      <c r="WWV24" s="112"/>
      <c r="WWW24" s="112"/>
      <c r="WWX24" s="112"/>
      <c r="WWY24" s="112"/>
      <c r="WWZ24" s="112"/>
      <c r="WXA24" s="112"/>
      <c r="WXB24" s="112"/>
      <c r="WXC24" s="112"/>
      <c r="WXD24" s="112"/>
      <c r="WXE24" s="112"/>
      <c r="WXF24" s="112"/>
      <c r="WXG24" s="112"/>
      <c r="WXH24" s="112"/>
      <c r="WXI24" s="112"/>
      <c r="WXJ24" s="112"/>
      <c r="WXK24" s="112"/>
      <c r="WXL24" s="112"/>
      <c r="WXM24" s="112"/>
      <c r="WXN24" s="112"/>
      <c r="WXO24" s="112"/>
      <c r="WXP24" s="112"/>
      <c r="WXQ24" s="112"/>
      <c r="WXR24" s="112"/>
      <c r="WXS24" s="112"/>
      <c r="WXT24" s="112"/>
      <c r="WXU24" s="112"/>
      <c r="WXV24" s="112"/>
      <c r="WXW24" s="112"/>
      <c r="WXX24" s="112"/>
      <c r="WXY24" s="112"/>
      <c r="WXZ24" s="112"/>
      <c r="WYA24" s="112"/>
      <c r="WYB24" s="112"/>
      <c r="WYC24" s="112"/>
      <c r="WYD24" s="112"/>
      <c r="WYE24" s="112"/>
      <c r="WYF24" s="112"/>
      <c r="WYG24" s="112"/>
      <c r="WYH24" s="112"/>
      <c r="WYI24" s="112"/>
      <c r="WYJ24" s="112"/>
      <c r="WYK24" s="112"/>
      <c r="WYL24" s="112"/>
      <c r="WYM24" s="112"/>
      <c r="WYN24" s="112"/>
      <c r="WYO24" s="112"/>
      <c r="WYP24" s="112"/>
      <c r="WYQ24" s="112"/>
      <c r="WYR24" s="112"/>
      <c r="WYS24" s="112"/>
      <c r="WYT24" s="112"/>
      <c r="WYU24" s="112"/>
      <c r="WYV24" s="112"/>
      <c r="WYW24" s="112"/>
      <c r="WYX24" s="112"/>
      <c r="WYY24" s="112"/>
      <c r="WYZ24" s="112"/>
      <c r="WZA24" s="112"/>
      <c r="WZB24" s="112"/>
      <c r="WZC24" s="112"/>
      <c r="WZD24" s="112"/>
      <c r="WZE24" s="112"/>
      <c r="WZF24" s="112"/>
      <c r="WZG24" s="112"/>
      <c r="WZH24" s="112"/>
      <c r="WZI24" s="112"/>
      <c r="WZJ24" s="112"/>
      <c r="WZK24" s="112"/>
      <c r="WZL24" s="112"/>
      <c r="WZM24" s="112"/>
      <c r="WZN24" s="112"/>
      <c r="WZO24" s="112"/>
      <c r="WZP24" s="112"/>
      <c r="WZQ24" s="112"/>
      <c r="WZR24" s="112"/>
      <c r="WZS24" s="112"/>
      <c r="WZT24" s="112"/>
      <c r="WZU24" s="112"/>
      <c r="WZV24" s="112"/>
      <c r="WZW24" s="112"/>
      <c r="WZX24" s="112"/>
      <c r="WZY24" s="112"/>
      <c r="WZZ24" s="112"/>
      <c r="XAA24" s="112"/>
      <c r="XAB24" s="112"/>
      <c r="XAC24" s="112"/>
      <c r="XAD24" s="112"/>
      <c r="XAE24" s="112"/>
      <c r="XAF24" s="112"/>
      <c r="XAG24" s="112"/>
      <c r="XAH24" s="112"/>
      <c r="XAI24" s="112"/>
      <c r="XAJ24" s="112"/>
      <c r="XAK24" s="112"/>
      <c r="XAL24" s="112"/>
      <c r="XAM24" s="112"/>
      <c r="XAN24" s="112"/>
      <c r="XAO24" s="112"/>
      <c r="XAP24" s="112"/>
      <c r="XAQ24" s="112"/>
      <c r="XAR24" s="112"/>
      <c r="XAS24" s="112"/>
      <c r="XAT24" s="112"/>
      <c r="XAU24" s="112"/>
      <c r="XAV24" s="112"/>
      <c r="XAW24" s="112"/>
      <c r="XAX24" s="112"/>
      <c r="XAY24" s="112"/>
      <c r="XAZ24" s="112"/>
      <c r="XBA24" s="112"/>
      <c r="XBB24" s="112"/>
      <c r="XBC24" s="112"/>
      <c r="XBD24" s="112"/>
      <c r="XBE24" s="112"/>
      <c r="XBF24" s="112"/>
      <c r="XBG24" s="112"/>
      <c r="XBH24" s="112"/>
      <c r="XBI24" s="112"/>
      <c r="XBJ24" s="112"/>
      <c r="XBK24" s="112"/>
      <c r="XBL24" s="112"/>
      <c r="XBM24" s="112"/>
      <c r="XBN24" s="112"/>
      <c r="XBO24" s="112"/>
      <c r="XBP24" s="112"/>
      <c r="XBQ24" s="112"/>
      <c r="XBR24" s="112"/>
      <c r="XBS24" s="112"/>
      <c r="XBT24" s="112"/>
      <c r="XBU24" s="112"/>
      <c r="XBV24" s="112"/>
      <c r="XBW24" s="112"/>
      <c r="XBX24" s="112"/>
      <c r="XBY24" s="112"/>
      <c r="XBZ24" s="112"/>
      <c r="XCA24" s="112"/>
      <c r="XCB24" s="112"/>
      <c r="XCC24" s="112"/>
      <c r="XCD24" s="112"/>
      <c r="XCE24" s="112"/>
      <c r="XCF24" s="112"/>
      <c r="XCG24" s="112"/>
      <c r="XCH24" s="112"/>
      <c r="XCI24" s="112"/>
      <c r="XCJ24" s="112"/>
      <c r="XCK24" s="112"/>
      <c r="XCL24" s="112"/>
      <c r="XCM24" s="112"/>
      <c r="XCN24" s="112"/>
      <c r="XCO24" s="112"/>
      <c r="XCP24" s="112"/>
      <c r="XCQ24" s="112"/>
      <c r="XCR24" s="112"/>
      <c r="XCS24" s="112"/>
      <c r="XCT24" s="112"/>
      <c r="XCU24" s="112"/>
      <c r="XCV24" s="112"/>
      <c r="XCW24" s="112"/>
      <c r="XCX24" s="112"/>
      <c r="XCY24" s="112"/>
      <c r="XCZ24" s="112"/>
      <c r="XDA24" s="112"/>
      <c r="XDB24" s="112"/>
      <c r="XDC24" s="112"/>
      <c r="XDD24" s="112"/>
      <c r="XDE24" s="112"/>
      <c r="XDF24" s="112"/>
      <c r="XDG24" s="112"/>
      <c r="XDH24" s="112"/>
      <c r="XDI24" s="112"/>
      <c r="XDJ24" s="112"/>
      <c r="XDK24" s="112"/>
      <c r="XDL24" s="112"/>
      <c r="XDM24" s="112"/>
      <c r="XDN24" s="112"/>
      <c r="XDO24" s="112"/>
      <c r="XDP24" s="112"/>
      <c r="XDQ24" s="112"/>
      <c r="XDR24" s="112"/>
      <c r="XDS24" s="112"/>
      <c r="XDT24" s="112"/>
      <c r="XDU24" s="112"/>
      <c r="XDV24" s="112"/>
      <c r="XDW24" s="112"/>
      <c r="XDX24" s="112"/>
      <c r="XDY24" s="112"/>
      <c r="XDZ24" s="112"/>
      <c r="XEA24" s="112"/>
      <c r="XEB24" s="112"/>
      <c r="XEC24" s="112"/>
      <c r="XED24" s="112"/>
      <c r="XEE24" s="112"/>
      <c r="XEF24" s="112"/>
      <c r="XEG24" s="112"/>
      <c r="XEH24" s="112"/>
      <c r="XEI24" s="112"/>
      <c r="XEJ24" s="112"/>
      <c r="XEK24" s="112"/>
      <c r="XEL24" s="112"/>
      <c r="XEM24" s="112"/>
      <c r="XEN24" s="112"/>
      <c r="XEO24" s="112"/>
      <c r="XEP24" s="112"/>
      <c r="XEQ24" s="112"/>
      <c r="XER24" s="112"/>
      <c r="XES24" s="112"/>
      <c r="XET24" s="112"/>
      <c r="XEU24" s="112"/>
      <c r="XEV24" s="112"/>
      <c r="XEW24" s="112"/>
      <c r="XEX24" s="112"/>
      <c r="XEY24" s="112"/>
      <c r="XEZ24" s="112"/>
      <c r="XFA24" s="112"/>
      <c r="XFB24" s="112"/>
      <c r="XFC24" s="112"/>
    </row>
    <row r="25" spans="1:16383" s="5" customFormat="1" ht="30.95" customHeight="1">
      <c r="A25" s="46" t="s">
        <v>2048</v>
      </c>
      <c r="B25" s="33" t="s">
        <v>2050</v>
      </c>
      <c r="C25" s="33" t="s">
        <v>2053</v>
      </c>
      <c r="D25" s="34" t="s">
        <v>99</v>
      </c>
      <c r="E25" s="4" t="s">
        <v>2052</v>
      </c>
      <c r="F25" s="34" t="s">
        <v>1810</v>
      </c>
      <c r="G25" s="165">
        <v>1</v>
      </c>
      <c r="H25" s="2">
        <v>3333</v>
      </c>
      <c r="I25" s="19">
        <f>G25*H25</f>
        <v>3333</v>
      </c>
      <c r="J25" s="15" t="s">
        <v>888</v>
      </c>
      <c r="K25" s="34" t="s">
        <v>27</v>
      </c>
      <c r="L25" s="11">
        <v>45</v>
      </c>
      <c r="M25" s="2">
        <v>167</v>
      </c>
      <c r="N25" s="17" t="s">
        <v>2057</v>
      </c>
      <c r="O25" s="21"/>
      <c r="P25" s="297" t="s">
        <v>101</v>
      </c>
      <c r="Q25" s="39"/>
      <c r="R25" s="39"/>
      <c r="S25" s="39"/>
      <c r="T25" s="39"/>
      <c r="U25" s="39"/>
    </row>
    <row r="26" spans="1:16383" s="5" customFormat="1" ht="30.95" customHeight="1">
      <c r="A26" s="46" t="s">
        <v>2049</v>
      </c>
      <c r="B26" s="33" t="s">
        <v>2051</v>
      </c>
      <c r="C26" s="33" t="s">
        <v>2055</v>
      </c>
      <c r="D26" s="34" t="s">
        <v>99</v>
      </c>
      <c r="E26" s="4" t="s">
        <v>2054</v>
      </c>
      <c r="F26" s="34" t="s">
        <v>1810</v>
      </c>
      <c r="G26" s="165">
        <v>1</v>
      </c>
      <c r="H26" s="2">
        <v>3333</v>
      </c>
      <c r="I26" s="19">
        <f>G26*H26</f>
        <v>3333</v>
      </c>
      <c r="J26" s="15" t="s">
        <v>1442</v>
      </c>
      <c r="K26" s="34" t="s">
        <v>27</v>
      </c>
      <c r="L26" s="11">
        <v>45</v>
      </c>
      <c r="M26" s="2">
        <v>167</v>
      </c>
      <c r="N26" s="17" t="s">
        <v>2056</v>
      </c>
      <c r="O26" s="21"/>
      <c r="P26" s="297" t="s">
        <v>55</v>
      </c>
      <c r="Q26" s="39"/>
      <c r="R26" s="39"/>
      <c r="S26" s="39"/>
      <c r="T26" s="39"/>
      <c r="U26" s="39"/>
    </row>
    <row r="27" spans="1:16383" s="13" customFormat="1" ht="30.95" customHeight="1">
      <c r="A27" s="46" t="s">
        <v>2048</v>
      </c>
      <c r="B27" s="33" t="s">
        <v>2039</v>
      </c>
      <c r="C27" s="33" t="s">
        <v>2045</v>
      </c>
      <c r="D27" s="36" t="s">
        <v>230</v>
      </c>
      <c r="E27" s="3" t="s">
        <v>2044</v>
      </c>
      <c r="F27" s="34" t="s">
        <v>1638</v>
      </c>
      <c r="G27" s="165">
        <v>1</v>
      </c>
      <c r="H27" s="2">
        <v>1800</v>
      </c>
      <c r="I27" s="19">
        <v>1800</v>
      </c>
      <c r="J27" s="38" t="s">
        <v>233</v>
      </c>
      <c r="K27" s="34" t="s">
        <v>27</v>
      </c>
      <c r="L27" s="11">
        <v>30</v>
      </c>
      <c r="M27" s="2">
        <v>90</v>
      </c>
      <c r="N27" s="33" t="s">
        <v>2042</v>
      </c>
      <c r="O27" s="1"/>
      <c r="P27" s="34"/>
      <c r="Q27" s="39"/>
      <c r="R27" s="14"/>
      <c r="S27" s="14"/>
      <c r="T27" s="14"/>
      <c r="U27" s="14"/>
    </row>
    <row r="28" spans="1:16383" s="13" customFormat="1" ht="30.95" customHeight="1">
      <c r="A28" s="46" t="s">
        <v>2048</v>
      </c>
      <c r="B28" s="33" t="s">
        <v>2040</v>
      </c>
      <c r="C28" s="33" t="s">
        <v>2047</v>
      </c>
      <c r="D28" s="36" t="s">
        <v>230</v>
      </c>
      <c r="E28" s="3" t="s">
        <v>2046</v>
      </c>
      <c r="F28" s="34" t="s">
        <v>1639</v>
      </c>
      <c r="G28" s="165">
        <v>1</v>
      </c>
      <c r="H28" s="2">
        <v>85</v>
      </c>
      <c r="I28" s="19">
        <v>85</v>
      </c>
      <c r="J28" s="38" t="s">
        <v>233</v>
      </c>
      <c r="K28" s="34" t="s">
        <v>27</v>
      </c>
      <c r="L28" s="11">
        <v>30</v>
      </c>
      <c r="M28" s="2">
        <v>4</v>
      </c>
      <c r="N28" s="33" t="s">
        <v>2041</v>
      </c>
      <c r="O28" s="1"/>
      <c r="P28" s="34"/>
      <c r="Q28" s="39"/>
      <c r="R28" s="14"/>
      <c r="S28" s="14"/>
      <c r="T28" s="14"/>
      <c r="U28" s="14"/>
    </row>
    <row r="29" spans="1:16383" s="13" customFormat="1" ht="30.95" customHeight="1">
      <c r="A29" s="46" t="s">
        <v>2075</v>
      </c>
      <c r="B29" s="33" t="s">
        <v>2076</v>
      </c>
      <c r="C29" s="33" t="s">
        <v>2079</v>
      </c>
      <c r="D29" s="36" t="s">
        <v>2073</v>
      </c>
      <c r="E29" s="3" t="s">
        <v>2080</v>
      </c>
      <c r="F29" s="34" t="s">
        <v>2077</v>
      </c>
      <c r="G29" s="165">
        <v>1</v>
      </c>
      <c r="H29" s="2">
        <v>3805</v>
      </c>
      <c r="I29" s="19">
        <v>3805</v>
      </c>
      <c r="J29" s="34" t="s">
        <v>2212</v>
      </c>
      <c r="K29" s="135" t="s">
        <v>1361</v>
      </c>
      <c r="L29" s="11"/>
      <c r="M29" s="2">
        <v>190</v>
      </c>
      <c r="N29" s="33" t="s">
        <v>2071</v>
      </c>
      <c r="O29" s="1"/>
      <c r="P29" s="34"/>
      <c r="Q29" s="39"/>
      <c r="R29" s="14"/>
      <c r="S29" s="14"/>
      <c r="T29" s="14"/>
      <c r="U29" s="14"/>
    </row>
    <row r="30" spans="1:16383" s="13" customFormat="1" ht="30.95" customHeight="1">
      <c r="A30" s="46" t="s">
        <v>2075</v>
      </c>
      <c r="B30" s="33" t="s">
        <v>2076</v>
      </c>
      <c r="C30" s="33" t="s">
        <v>2081</v>
      </c>
      <c r="D30" s="36" t="s">
        <v>2074</v>
      </c>
      <c r="E30" s="3" t="s">
        <v>2078</v>
      </c>
      <c r="F30" s="34" t="s">
        <v>2077</v>
      </c>
      <c r="G30" s="165">
        <v>1</v>
      </c>
      <c r="H30" s="2">
        <v>3805</v>
      </c>
      <c r="I30" s="19">
        <v>3805</v>
      </c>
      <c r="J30" s="34" t="s">
        <v>1727</v>
      </c>
      <c r="K30" s="135" t="s">
        <v>1361</v>
      </c>
      <c r="L30" s="11"/>
      <c r="M30" s="2">
        <v>190</v>
      </c>
      <c r="N30" s="33" t="s">
        <v>2072</v>
      </c>
      <c r="O30" s="1"/>
      <c r="P30" s="34"/>
      <c r="Q30" s="39"/>
      <c r="R30" s="14"/>
      <c r="S30" s="14"/>
      <c r="T30" s="14"/>
      <c r="U30" s="14"/>
    </row>
    <row r="31" spans="1:16383" s="5" customFormat="1" ht="30.95" customHeight="1">
      <c r="A31" s="46" t="s">
        <v>1976</v>
      </c>
      <c r="B31" s="33" t="s">
        <v>1989</v>
      </c>
      <c r="C31" s="107" t="s">
        <v>2143</v>
      </c>
      <c r="D31" s="36" t="s">
        <v>1975</v>
      </c>
      <c r="E31" s="4" t="s">
        <v>2141</v>
      </c>
      <c r="F31" s="38" t="s">
        <v>2140</v>
      </c>
      <c r="G31" s="165">
        <v>1</v>
      </c>
      <c r="H31" s="2">
        <v>799</v>
      </c>
      <c r="I31" s="2">
        <v>799</v>
      </c>
      <c r="J31" s="34" t="s">
        <v>1977</v>
      </c>
      <c r="K31" s="40" t="s">
        <v>94</v>
      </c>
      <c r="L31" s="37"/>
      <c r="M31" s="12"/>
      <c r="N31" s="88" t="s">
        <v>1985</v>
      </c>
      <c r="O31" s="111"/>
      <c r="P31" s="377" t="s">
        <v>2237</v>
      </c>
      <c r="Q31" s="87"/>
      <c r="R31" s="87"/>
      <c r="S31" s="87"/>
      <c r="T31" s="87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  <c r="BD31" s="112"/>
      <c r="BE31" s="112"/>
      <c r="BF31" s="112"/>
      <c r="BG31" s="112"/>
      <c r="BH31" s="112"/>
      <c r="BI31" s="112"/>
      <c r="BJ31" s="112"/>
      <c r="BK31" s="112"/>
      <c r="BL31" s="112"/>
      <c r="BM31" s="112"/>
      <c r="BN31" s="112"/>
      <c r="BO31" s="112"/>
      <c r="BP31" s="112"/>
      <c r="BQ31" s="112"/>
      <c r="BR31" s="112"/>
      <c r="BS31" s="112"/>
      <c r="BT31" s="112"/>
      <c r="BU31" s="112"/>
      <c r="BV31" s="112"/>
      <c r="BW31" s="112"/>
      <c r="BX31" s="112"/>
      <c r="BY31" s="112"/>
      <c r="BZ31" s="112"/>
      <c r="CA31" s="112"/>
      <c r="CB31" s="112"/>
      <c r="CC31" s="112"/>
      <c r="CD31" s="112"/>
      <c r="CE31" s="112"/>
      <c r="CF31" s="112"/>
      <c r="CG31" s="112"/>
      <c r="CH31" s="112"/>
      <c r="CI31" s="112"/>
      <c r="CJ31" s="112"/>
      <c r="CK31" s="112"/>
      <c r="CL31" s="112"/>
      <c r="CM31" s="112"/>
      <c r="CN31" s="112"/>
      <c r="CO31" s="112"/>
      <c r="CP31" s="112"/>
      <c r="CQ31" s="112"/>
      <c r="CR31" s="112"/>
      <c r="CS31" s="112"/>
      <c r="CT31" s="112"/>
      <c r="CU31" s="112"/>
      <c r="CV31" s="112"/>
      <c r="CW31" s="112"/>
      <c r="CX31" s="112"/>
      <c r="CY31" s="112"/>
      <c r="CZ31" s="112"/>
      <c r="DA31" s="112"/>
      <c r="DB31" s="112"/>
      <c r="DC31" s="112"/>
      <c r="DD31" s="112"/>
      <c r="DE31" s="112"/>
      <c r="DF31" s="112"/>
      <c r="DG31" s="112"/>
      <c r="DH31" s="112"/>
      <c r="DI31" s="112"/>
      <c r="DJ31" s="112"/>
      <c r="DK31" s="112"/>
      <c r="DL31" s="112"/>
      <c r="DM31" s="112"/>
      <c r="DN31" s="112"/>
      <c r="DO31" s="112"/>
      <c r="DP31" s="112"/>
      <c r="DQ31" s="112"/>
      <c r="DR31" s="112"/>
      <c r="DS31" s="112"/>
      <c r="DT31" s="112"/>
      <c r="DU31" s="112"/>
      <c r="DV31" s="112"/>
      <c r="DW31" s="112"/>
      <c r="DX31" s="112"/>
      <c r="DY31" s="112"/>
      <c r="DZ31" s="112"/>
      <c r="EA31" s="112"/>
      <c r="EB31" s="112"/>
      <c r="EC31" s="112"/>
      <c r="ED31" s="112"/>
      <c r="EE31" s="112"/>
      <c r="EF31" s="112"/>
      <c r="EG31" s="112"/>
      <c r="EH31" s="112"/>
      <c r="EI31" s="112"/>
      <c r="EJ31" s="112"/>
      <c r="EK31" s="112"/>
      <c r="EL31" s="112"/>
      <c r="EM31" s="112"/>
      <c r="EN31" s="112"/>
      <c r="EO31" s="112"/>
      <c r="EP31" s="112"/>
      <c r="EQ31" s="112"/>
      <c r="ER31" s="112"/>
      <c r="ES31" s="112"/>
      <c r="ET31" s="112"/>
      <c r="EU31" s="112"/>
      <c r="EV31" s="112"/>
      <c r="EW31" s="112"/>
      <c r="EX31" s="112"/>
      <c r="EY31" s="112"/>
      <c r="EZ31" s="112"/>
      <c r="FA31" s="112"/>
      <c r="FB31" s="112"/>
      <c r="FC31" s="112"/>
      <c r="FD31" s="112"/>
      <c r="FE31" s="112"/>
      <c r="FF31" s="112"/>
      <c r="FG31" s="112"/>
      <c r="FH31" s="112"/>
      <c r="FI31" s="112"/>
      <c r="FJ31" s="112"/>
      <c r="FK31" s="112"/>
      <c r="FL31" s="112"/>
      <c r="FM31" s="112"/>
      <c r="FN31" s="112"/>
      <c r="FO31" s="112"/>
      <c r="FP31" s="112"/>
      <c r="FQ31" s="112"/>
      <c r="FR31" s="112"/>
      <c r="FS31" s="112"/>
      <c r="FT31" s="112"/>
      <c r="FU31" s="112"/>
      <c r="FV31" s="112"/>
      <c r="FW31" s="112"/>
      <c r="FX31" s="112"/>
      <c r="FY31" s="112"/>
      <c r="FZ31" s="112"/>
      <c r="GA31" s="112"/>
      <c r="GB31" s="112"/>
      <c r="GC31" s="112"/>
      <c r="GD31" s="112"/>
      <c r="GE31" s="112"/>
      <c r="GF31" s="112"/>
      <c r="GG31" s="112"/>
      <c r="GH31" s="112"/>
      <c r="GI31" s="112"/>
      <c r="GJ31" s="112"/>
      <c r="GK31" s="112"/>
      <c r="GL31" s="112"/>
      <c r="GM31" s="112"/>
      <c r="GN31" s="112"/>
      <c r="GO31" s="112"/>
      <c r="GP31" s="112"/>
      <c r="GQ31" s="112"/>
      <c r="GR31" s="112"/>
      <c r="GS31" s="112"/>
      <c r="GT31" s="112"/>
      <c r="GU31" s="112"/>
      <c r="GV31" s="112"/>
      <c r="GW31" s="112"/>
      <c r="GX31" s="112"/>
      <c r="GY31" s="112"/>
      <c r="GZ31" s="112"/>
      <c r="HA31" s="112"/>
      <c r="HB31" s="112"/>
      <c r="HC31" s="112"/>
      <c r="HD31" s="112"/>
      <c r="HE31" s="112"/>
      <c r="HF31" s="112"/>
      <c r="HG31" s="112"/>
      <c r="HH31" s="112"/>
      <c r="HI31" s="112"/>
      <c r="HJ31" s="112"/>
      <c r="HK31" s="112"/>
      <c r="HL31" s="112"/>
      <c r="HM31" s="112"/>
      <c r="HN31" s="112"/>
      <c r="HO31" s="112"/>
      <c r="HP31" s="112"/>
      <c r="HQ31" s="112"/>
      <c r="HR31" s="112"/>
      <c r="HS31" s="112"/>
      <c r="HT31" s="112"/>
      <c r="HU31" s="112"/>
      <c r="HV31" s="112"/>
      <c r="HW31" s="112"/>
      <c r="HX31" s="112"/>
      <c r="HY31" s="112"/>
      <c r="HZ31" s="112"/>
      <c r="IA31" s="112"/>
      <c r="IB31" s="112"/>
      <c r="IC31" s="112"/>
      <c r="ID31" s="112"/>
      <c r="IE31" s="112"/>
      <c r="IF31" s="112"/>
      <c r="IG31" s="112"/>
      <c r="IH31" s="112"/>
      <c r="II31" s="112"/>
      <c r="IJ31" s="112"/>
      <c r="IK31" s="112"/>
      <c r="IL31" s="112"/>
      <c r="IM31" s="112"/>
      <c r="IN31" s="112"/>
      <c r="IO31" s="112"/>
      <c r="IP31" s="112"/>
      <c r="IQ31" s="112"/>
      <c r="IR31" s="112"/>
      <c r="IS31" s="112"/>
      <c r="IT31" s="112"/>
      <c r="IU31" s="112"/>
      <c r="IV31" s="112"/>
      <c r="IW31" s="112"/>
      <c r="IX31" s="112"/>
      <c r="IY31" s="112"/>
      <c r="IZ31" s="112"/>
      <c r="JA31" s="112"/>
      <c r="JB31" s="112"/>
      <c r="JC31" s="112"/>
      <c r="JD31" s="112"/>
      <c r="JE31" s="112"/>
      <c r="JF31" s="112"/>
      <c r="JG31" s="112"/>
      <c r="JH31" s="112"/>
      <c r="JI31" s="112"/>
      <c r="JJ31" s="112"/>
      <c r="JK31" s="112"/>
      <c r="JL31" s="112"/>
      <c r="JM31" s="112"/>
      <c r="JN31" s="112"/>
      <c r="JO31" s="112"/>
      <c r="JP31" s="112"/>
      <c r="JQ31" s="112"/>
      <c r="JR31" s="112"/>
      <c r="JS31" s="112"/>
      <c r="JT31" s="112"/>
      <c r="JU31" s="112"/>
      <c r="JV31" s="112"/>
      <c r="JW31" s="112"/>
      <c r="JX31" s="112"/>
      <c r="JY31" s="112"/>
      <c r="JZ31" s="112"/>
      <c r="KA31" s="112"/>
      <c r="KB31" s="112"/>
      <c r="KC31" s="112"/>
      <c r="KD31" s="112"/>
      <c r="KE31" s="112"/>
      <c r="KF31" s="112"/>
      <c r="KG31" s="112"/>
      <c r="KH31" s="112"/>
      <c r="KI31" s="112"/>
      <c r="KJ31" s="112"/>
      <c r="KK31" s="112"/>
      <c r="KL31" s="112"/>
      <c r="KM31" s="112"/>
      <c r="KN31" s="112"/>
      <c r="KO31" s="112"/>
      <c r="KP31" s="112"/>
      <c r="KQ31" s="112"/>
      <c r="KR31" s="112"/>
      <c r="KS31" s="112"/>
      <c r="KT31" s="112"/>
      <c r="KU31" s="112"/>
      <c r="KV31" s="112"/>
      <c r="KW31" s="112"/>
      <c r="KX31" s="112"/>
      <c r="KY31" s="112"/>
      <c r="KZ31" s="112"/>
      <c r="LA31" s="112"/>
      <c r="LB31" s="112"/>
      <c r="LC31" s="112"/>
      <c r="LD31" s="112"/>
      <c r="LE31" s="112"/>
      <c r="LF31" s="112"/>
      <c r="LG31" s="112"/>
      <c r="LH31" s="112"/>
      <c r="LI31" s="112"/>
      <c r="LJ31" s="112"/>
      <c r="LK31" s="112"/>
      <c r="LL31" s="112"/>
      <c r="LM31" s="112"/>
      <c r="LN31" s="112"/>
      <c r="LO31" s="112"/>
      <c r="LP31" s="112"/>
      <c r="LQ31" s="112"/>
      <c r="LR31" s="112"/>
      <c r="LS31" s="112"/>
      <c r="LT31" s="112"/>
      <c r="LU31" s="112"/>
      <c r="LV31" s="112"/>
      <c r="LW31" s="112"/>
      <c r="LX31" s="112"/>
      <c r="LY31" s="112"/>
      <c r="LZ31" s="112"/>
      <c r="MA31" s="112"/>
      <c r="MB31" s="112"/>
      <c r="MC31" s="112"/>
      <c r="MD31" s="112"/>
      <c r="ME31" s="112"/>
      <c r="MF31" s="112"/>
      <c r="MG31" s="112"/>
      <c r="MH31" s="112"/>
      <c r="MI31" s="112"/>
      <c r="MJ31" s="112"/>
      <c r="MK31" s="112"/>
      <c r="ML31" s="112"/>
      <c r="MM31" s="112"/>
      <c r="MN31" s="112"/>
      <c r="MO31" s="112"/>
      <c r="MP31" s="112"/>
      <c r="MQ31" s="112"/>
      <c r="MR31" s="112"/>
      <c r="MS31" s="112"/>
      <c r="MT31" s="112"/>
      <c r="MU31" s="112"/>
      <c r="MV31" s="112"/>
      <c r="MW31" s="112"/>
      <c r="MX31" s="112"/>
      <c r="MY31" s="112"/>
      <c r="MZ31" s="112"/>
      <c r="NA31" s="112"/>
      <c r="NB31" s="112"/>
      <c r="NC31" s="112"/>
      <c r="ND31" s="112"/>
      <c r="NE31" s="112"/>
      <c r="NF31" s="112"/>
      <c r="NG31" s="112"/>
      <c r="NH31" s="112"/>
      <c r="NI31" s="112"/>
      <c r="NJ31" s="112"/>
      <c r="NK31" s="112"/>
      <c r="NL31" s="112"/>
      <c r="NM31" s="112"/>
      <c r="NN31" s="112"/>
      <c r="NO31" s="112"/>
      <c r="NP31" s="112"/>
      <c r="NQ31" s="112"/>
      <c r="NR31" s="112"/>
      <c r="NS31" s="112"/>
      <c r="NT31" s="112"/>
      <c r="NU31" s="112"/>
      <c r="NV31" s="112"/>
      <c r="NW31" s="112"/>
      <c r="NX31" s="112"/>
      <c r="NY31" s="112"/>
      <c r="NZ31" s="112"/>
      <c r="OA31" s="112"/>
      <c r="OB31" s="112"/>
      <c r="OC31" s="112"/>
      <c r="OD31" s="112"/>
      <c r="OE31" s="112"/>
      <c r="OF31" s="112"/>
      <c r="OG31" s="112"/>
      <c r="OH31" s="112"/>
      <c r="OI31" s="112"/>
      <c r="OJ31" s="112"/>
      <c r="OK31" s="112"/>
      <c r="OL31" s="112"/>
      <c r="OM31" s="112"/>
      <c r="ON31" s="112"/>
      <c r="OO31" s="112"/>
      <c r="OP31" s="112"/>
      <c r="OQ31" s="112"/>
      <c r="OR31" s="112"/>
      <c r="OS31" s="112"/>
      <c r="OT31" s="112"/>
      <c r="OU31" s="112"/>
      <c r="OV31" s="112"/>
      <c r="OW31" s="112"/>
      <c r="OX31" s="112"/>
      <c r="OY31" s="112"/>
      <c r="OZ31" s="112"/>
      <c r="PA31" s="112"/>
      <c r="PB31" s="112"/>
      <c r="PC31" s="112"/>
      <c r="PD31" s="112"/>
      <c r="PE31" s="112"/>
      <c r="PF31" s="112"/>
      <c r="PG31" s="112"/>
      <c r="PH31" s="112"/>
      <c r="PI31" s="112"/>
      <c r="PJ31" s="112"/>
      <c r="PK31" s="112"/>
      <c r="PL31" s="112"/>
      <c r="PM31" s="112"/>
      <c r="PN31" s="112"/>
      <c r="PO31" s="112"/>
      <c r="PP31" s="112"/>
      <c r="PQ31" s="112"/>
      <c r="PR31" s="112"/>
      <c r="PS31" s="112"/>
      <c r="PT31" s="112"/>
      <c r="PU31" s="112"/>
      <c r="PV31" s="112"/>
      <c r="PW31" s="112"/>
      <c r="PX31" s="112"/>
      <c r="PY31" s="112"/>
      <c r="PZ31" s="112"/>
      <c r="QA31" s="112"/>
      <c r="QB31" s="112"/>
      <c r="QC31" s="112"/>
      <c r="QD31" s="112"/>
      <c r="QE31" s="112"/>
      <c r="QF31" s="112"/>
      <c r="QG31" s="112"/>
      <c r="QH31" s="112"/>
      <c r="QI31" s="112"/>
      <c r="QJ31" s="112"/>
      <c r="QK31" s="112"/>
      <c r="QL31" s="112"/>
      <c r="QM31" s="112"/>
      <c r="QN31" s="112"/>
      <c r="QO31" s="112"/>
      <c r="QP31" s="112"/>
      <c r="QQ31" s="112"/>
      <c r="QR31" s="112"/>
      <c r="QS31" s="112"/>
      <c r="QT31" s="112"/>
      <c r="QU31" s="112"/>
      <c r="QV31" s="112"/>
      <c r="QW31" s="112"/>
      <c r="QX31" s="112"/>
      <c r="QY31" s="112"/>
      <c r="QZ31" s="112"/>
      <c r="RA31" s="112"/>
      <c r="RB31" s="112"/>
      <c r="RC31" s="112"/>
      <c r="RD31" s="112"/>
      <c r="RE31" s="112"/>
      <c r="RF31" s="112"/>
      <c r="RG31" s="112"/>
      <c r="RH31" s="112"/>
      <c r="RI31" s="112"/>
      <c r="RJ31" s="112"/>
      <c r="RK31" s="112"/>
      <c r="RL31" s="112"/>
      <c r="RM31" s="112"/>
      <c r="RN31" s="112"/>
      <c r="RO31" s="112"/>
      <c r="RP31" s="112"/>
      <c r="RQ31" s="112"/>
      <c r="RR31" s="112"/>
      <c r="RS31" s="112"/>
      <c r="RT31" s="112"/>
      <c r="RU31" s="112"/>
      <c r="RV31" s="112"/>
      <c r="RW31" s="112"/>
      <c r="RX31" s="112"/>
      <c r="RY31" s="112"/>
      <c r="RZ31" s="112"/>
      <c r="SA31" s="112"/>
      <c r="SB31" s="112"/>
      <c r="SC31" s="112"/>
      <c r="SD31" s="112"/>
      <c r="SE31" s="112"/>
      <c r="SF31" s="112"/>
      <c r="SG31" s="112"/>
      <c r="SH31" s="112"/>
      <c r="SI31" s="112"/>
      <c r="SJ31" s="112"/>
      <c r="SK31" s="112"/>
      <c r="SL31" s="112"/>
      <c r="SM31" s="112"/>
      <c r="SN31" s="112"/>
      <c r="SO31" s="112"/>
      <c r="SP31" s="112"/>
      <c r="SQ31" s="112"/>
      <c r="SR31" s="112"/>
      <c r="SS31" s="112"/>
      <c r="ST31" s="112"/>
      <c r="SU31" s="112"/>
      <c r="SV31" s="112"/>
      <c r="SW31" s="112"/>
      <c r="SX31" s="112"/>
      <c r="SY31" s="112"/>
      <c r="SZ31" s="112"/>
      <c r="TA31" s="112"/>
      <c r="TB31" s="112"/>
      <c r="TC31" s="112"/>
      <c r="TD31" s="112"/>
      <c r="TE31" s="112"/>
      <c r="TF31" s="112"/>
      <c r="TG31" s="112"/>
      <c r="TH31" s="112"/>
      <c r="TI31" s="112"/>
      <c r="TJ31" s="112"/>
      <c r="TK31" s="112"/>
      <c r="TL31" s="112"/>
      <c r="TM31" s="112"/>
      <c r="TN31" s="112"/>
      <c r="TO31" s="112"/>
      <c r="TP31" s="112"/>
      <c r="TQ31" s="112"/>
      <c r="TR31" s="112"/>
      <c r="TS31" s="112"/>
      <c r="TT31" s="112"/>
      <c r="TU31" s="112"/>
      <c r="TV31" s="112"/>
      <c r="TW31" s="112"/>
      <c r="TX31" s="112"/>
      <c r="TY31" s="112"/>
      <c r="TZ31" s="112"/>
      <c r="UA31" s="112"/>
      <c r="UB31" s="112"/>
      <c r="UC31" s="112"/>
      <c r="UD31" s="112"/>
      <c r="UE31" s="112"/>
      <c r="UF31" s="112"/>
      <c r="UG31" s="112"/>
      <c r="UH31" s="112"/>
      <c r="UI31" s="112"/>
      <c r="UJ31" s="112"/>
      <c r="UK31" s="112"/>
      <c r="UL31" s="112"/>
      <c r="UM31" s="112"/>
      <c r="UN31" s="112"/>
      <c r="UO31" s="112"/>
      <c r="UP31" s="112"/>
      <c r="UQ31" s="112"/>
      <c r="UR31" s="112"/>
      <c r="US31" s="112"/>
      <c r="UT31" s="112"/>
      <c r="UU31" s="112"/>
      <c r="UV31" s="112"/>
      <c r="UW31" s="112"/>
      <c r="UX31" s="112"/>
      <c r="UY31" s="112"/>
      <c r="UZ31" s="112"/>
      <c r="VA31" s="112"/>
      <c r="VB31" s="112"/>
      <c r="VC31" s="112"/>
      <c r="VD31" s="112"/>
      <c r="VE31" s="112"/>
      <c r="VF31" s="112"/>
      <c r="VG31" s="112"/>
      <c r="VH31" s="112"/>
      <c r="VI31" s="112"/>
      <c r="VJ31" s="112"/>
      <c r="VK31" s="112"/>
      <c r="VL31" s="112"/>
      <c r="VM31" s="112"/>
      <c r="VN31" s="112"/>
      <c r="VO31" s="112"/>
      <c r="VP31" s="112"/>
      <c r="VQ31" s="112"/>
      <c r="VR31" s="112"/>
      <c r="VS31" s="112"/>
      <c r="VT31" s="112"/>
      <c r="VU31" s="112"/>
      <c r="VV31" s="112"/>
      <c r="VW31" s="112"/>
      <c r="VX31" s="112"/>
      <c r="VY31" s="112"/>
      <c r="VZ31" s="112"/>
      <c r="WA31" s="112"/>
      <c r="WB31" s="112"/>
      <c r="WC31" s="112"/>
      <c r="WD31" s="112"/>
      <c r="WE31" s="112"/>
      <c r="WF31" s="112"/>
      <c r="WG31" s="112"/>
      <c r="WH31" s="112"/>
      <c r="WI31" s="112"/>
      <c r="WJ31" s="112"/>
      <c r="WK31" s="112"/>
      <c r="WL31" s="112"/>
      <c r="WM31" s="112"/>
      <c r="WN31" s="112"/>
      <c r="WO31" s="112"/>
      <c r="WP31" s="112"/>
      <c r="WQ31" s="112"/>
      <c r="WR31" s="112"/>
      <c r="WS31" s="112"/>
      <c r="WT31" s="112"/>
      <c r="WU31" s="112"/>
      <c r="WV31" s="112"/>
      <c r="WW31" s="112"/>
      <c r="WX31" s="112"/>
      <c r="WY31" s="112"/>
      <c r="WZ31" s="112"/>
      <c r="XA31" s="112"/>
      <c r="XB31" s="112"/>
      <c r="XC31" s="112"/>
      <c r="XD31" s="112"/>
      <c r="XE31" s="112"/>
      <c r="XF31" s="112"/>
      <c r="XG31" s="112"/>
      <c r="XH31" s="112"/>
      <c r="XI31" s="112"/>
      <c r="XJ31" s="112"/>
      <c r="XK31" s="112"/>
      <c r="XL31" s="112"/>
      <c r="XM31" s="112"/>
      <c r="XN31" s="112"/>
      <c r="XO31" s="112"/>
      <c r="XP31" s="112"/>
      <c r="XQ31" s="112"/>
      <c r="XR31" s="112"/>
      <c r="XS31" s="112"/>
      <c r="XT31" s="112"/>
      <c r="XU31" s="112"/>
      <c r="XV31" s="112"/>
      <c r="XW31" s="112"/>
      <c r="XX31" s="112"/>
      <c r="XY31" s="112"/>
      <c r="XZ31" s="112"/>
      <c r="YA31" s="112"/>
      <c r="YB31" s="112"/>
      <c r="YC31" s="112"/>
      <c r="YD31" s="112"/>
      <c r="YE31" s="112"/>
      <c r="YF31" s="112"/>
      <c r="YG31" s="112"/>
      <c r="YH31" s="112"/>
      <c r="YI31" s="112"/>
      <c r="YJ31" s="112"/>
      <c r="YK31" s="112"/>
      <c r="YL31" s="112"/>
      <c r="YM31" s="112"/>
      <c r="YN31" s="112"/>
      <c r="YO31" s="112"/>
      <c r="YP31" s="112"/>
      <c r="YQ31" s="112"/>
      <c r="YR31" s="112"/>
      <c r="YS31" s="112"/>
      <c r="YT31" s="112"/>
      <c r="YU31" s="112"/>
      <c r="YV31" s="112"/>
      <c r="YW31" s="112"/>
      <c r="YX31" s="112"/>
      <c r="YY31" s="112"/>
      <c r="YZ31" s="112"/>
      <c r="ZA31" s="112"/>
      <c r="ZB31" s="112"/>
      <c r="ZC31" s="112"/>
      <c r="ZD31" s="112"/>
      <c r="ZE31" s="112"/>
      <c r="ZF31" s="112"/>
      <c r="ZG31" s="112"/>
      <c r="ZH31" s="112"/>
      <c r="ZI31" s="112"/>
      <c r="ZJ31" s="112"/>
      <c r="ZK31" s="112"/>
      <c r="ZL31" s="112"/>
      <c r="ZM31" s="112"/>
      <c r="ZN31" s="112"/>
      <c r="ZO31" s="112"/>
      <c r="ZP31" s="112"/>
      <c r="ZQ31" s="112"/>
      <c r="ZR31" s="112"/>
      <c r="ZS31" s="112"/>
      <c r="ZT31" s="112"/>
      <c r="ZU31" s="112"/>
      <c r="ZV31" s="112"/>
      <c r="ZW31" s="112"/>
      <c r="ZX31" s="112"/>
      <c r="ZY31" s="112"/>
      <c r="ZZ31" s="112"/>
      <c r="AAA31" s="112"/>
      <c r="AAB31" s="112"/>
      <c r="AAC31" s="112"/>
      <c r="AAD31" s="112"/>
      <c r="AAE31" s="112"/>
      <c r="AAF31" s="112"/>
      <c r="AAG31" s="112"/>
      <c r="AAH31" s="112"/>
      <c r="AAI31" s="112"/>
      <c r="AAJ31" s="112"/>
      <c r="AAK31" s="112"/>
      <c r="AAL31" s="112"/>
      <c r="AAM31" s="112"/>
      <c r="AAN31" s="112"/>
      <c r="AAO31" s="112"/>
      <c r="AAP31" s="112"/>
      <c r="AAQ31" s="112"/>
      <c r="AAR31" s="112"/>
      <c r="AAS31" s="112"/>
      <c r="AAT31" s="112"/>
      <c r="AAU31" s="112"/>
      <c r="AAV31" s="112"/>
      <c r="AAW31" s="112"/>
      <c r="AAX31" s="112"/>
      <c r="AAY31" s="112"/>
      <c r="AAZ31" s="112"/>
      <c r="ABA31" s="112"/>
      <c r="ABB31" s="112"/>
      <c r="ABC31" s="112"/>
      <c r="ABD31" s="112"/>
      <c r="ABE31" s="112"/>
      <c r="ABF31" s="112"/>
      <c r="ABG31" s="112"/>
      <c r="ABH31" s="112"/>
      <c r="ABI31" s="112"/>
      <c r="ABJ31" s="112"/>
      <c r="ABK31" s="112"/>
      <c r="ABL31" s="112"/>
      <c r="ABM31" s="112"/>
      <c r="ABN31" s="112"/>
      <c r="ABO31" s="112"/>
      <c r="ABP31" s="112"/>
      <c r="ABQ31" s="112"/>
      <c r="ABR31" s="112"/>
      <c r="ABS31" s="112"/>
      <c r="ABT31" s="112"/>
      <c r="ABU31" s="112"/>
      <c r="ABV31" s="112"/>
      <c r="ABW31" s="112"/>
      <c r="ABX31" s="112"/>
      <c r="ABY31" s="112"/>
      <c r="ABZ31" s="112"/>
      <c r="ACA31" s="112"/>
      <c r="ACB31" s="112"/>
      <c r="ACC31" s="112"/>
      <c r="ACD31" s="112"/>
      <c r="ACE31" s="112"/>
      <c r="ACF31" s="112"/>
      <c r="ACG31" s="112"/>
      <c r="ACH31" s="112"/>
      <c r="ACI31" s="112"/>
      <c r="ACJ31" s="112"/>
      <c r="ACK31" s="112"/>
      <c r="ACL31" s="112"/>
      <c r="ACM31" s="112"/>
      <c r="ACN31" s="112"/>
      <c r="ACO31" s="112"/>
      <c r="ACP31" s="112"/>
      <c r="ACQ31" s="112"/>
      <c r="ACR31" s="112"/>
      <c r="ACS31" s="112"/>
      <c r="ACT31" s="112"/>
      <c r="ACU31" s="112"/>
      <c r="ACV31" s="112"/>
      <c r="ACW31" s="112"/>
      <c r="ACX31" s="112"/>
      <c r="ACY31" s="112"/>
      <c r="ACZ31" s="112"/>
      <c r="ADA31" s="112"/>
      <c r="ADB31" s="112"/>
      <c r="ADC31" s="112"/>
      <c r="ADD31" s="112"/>
      <c r="ADE31" s="112"/>
      <c r="ADF31" s="112"/>
      <c r="ADG31" s="112"/>
      <c r="ADH31" s="112"/>
      <c r="ADI31" s="112"/>
      <c r="ADJ31" s="112"/>
      <c r="ADK31" s="112"/>
      <c r="ADL31" s="112"/>
      <c r="ADM31" s="112"/>
      <c r="ADN31" s="112"/>
      <c r="ADO31" s="112"/>
      <c r="ADP31" s="112"/>
      <c r="ADQ31" s="112"/>
      <c r="ADR31" s="112"/>
      <c r="ADS31" s="112"/>
      <c r="ADT31" s="112"/>
      <c r="ADU31" s="112"/>
      <c r="ADV31" s="112"/>
      <c r="ADW31" s="112"/>
      <c r="ADX31" s="112"/>
      <c r="ADY31" s="112"/>
      <c r="ADZ31" s="112"/>
      <c r="AEA31" s="112"/>
      <c r="AEB31" s="112"/>
      <c r="AEC31" s="112"/>
      <c r="AED31" s="112"/>
      <c r="AEE31" s="112"/>
      <c r="AEF31" s="112"/>
      <c r="AEG31" s="112"/>
      <c r="AEH31" s="112"/>
      <c r="AEI31" s="112"/>
      <c r="AEJ31" s="112"/>
      <c r="AEK31" s="112"/>
      <c r="AEL31" s="112"/>
      <c r="AEM31" s="112"/>
      <c r="AEN31" s="112"/>
      <c r="AEO31" s="112"/>
      <c r="AEP31" s="112"/>
      <c r="AEQ31" s="112"/>
      <c r="AER31" s="112"/>
      <c r="AES31" s="112"/>
      <c r="AET31" s="112"/>
      <c r="AEU31" s="112"/>
      <c r="AEV31" s="112"/>
      <c r="AEW31" s="112"/>
      <c r="AEX31" s="112"/>
      <c r="AEY31" s="112"/>
      <c r="AEZ31" s="112"/>
      <c r="AFA31" s="112"/>
      <c r="AFB31" s="112"/>
      <c r="AFC31" s="112"/>
      <c r="AFD31" s="112"/>
      <c r="AFE31" s="112"/>
      <c r="AFF31" s="112"/>
      <c r="AFG31" s="112"/>
      <c r="AFH31" s="112"/>
      <c r="AFI31" s="112"/>
      <c r="AFJ31" s="112"/>
      <c r="AFK31" s="112"/>
      <c r="AFL31" s="112"/>
      <c r="AFM31" s="112"/>
      <c r="AFN31" s="112"/>
      <c r="AFO31" s="112"/>
      <c r="AFP31" s="112"/>
      <c r="AFQ31" s="112"/>
      <c r="AFR31" s="112"/>
      <c r="AFS31" s="112"/>
      <c r="AFT31" s="112"/>
      <c r="AFU31" s="112"/>
      <c r="AFV31" s="112"/>
      <c r="AFW31" s="112"/>
      <c r="AFX31" s="112"/>
      <c r="AFY31" s="112"/>
      <c r="AFZ31" s="112"/>
      <c r="AGA31" s="112"/>
      <c r="AGB31" s="112"/>
      <c r="AGC31" s="112"/>
      <c r="AGD31" s="112"/>
      <c r="AGE31" s="112"/>
      <c r="AGF31" s="112"/>
      <c r="AGG31" s="112"/>
      <c r="AGH31" s="112"/>
      <c r="AGI31" s="112"/>
      <c r="AGJ31" s="112"/>
      <c r="AGK31" s="112"/>
      <c r="AGL31" s="112"/>
      <c r="AGM31" s="112"/>
      <c r="AGN31" s="112"/>
      <c r="AGO31" s="112"/>
      <c r="AGP31" s="112"/>
      <c r="AGQ31" s="112"/>
      <c r="AGR31" s="112"/>
      <c r="AGS31" s="112"/>
      <c r="AGT31" s="112"/>
      <c r="AGU31" s="112"/>
      <c r="AGV31" s="112"/>
      <c r="AGW31" s="112"/>
      <c r="AGX31" s="112"/>
      <c r="AGY31" s="112"/>
      <c r="AGZ31" s="112"/>
      <c r="AHA31" s="112"/>
      <c r="AHB31" s="112"/>
      <c r="AHC31" s="112"/>
      <c r="AHD31" s="112"/>
      <c r="AHE31" s="112"/>
      <c r="AHF31" s="112"/>
      <c r="AHG31" s="112"/>
      <c r="AHH31" s="112"/>
      <c r="AHI31" s="112"/>
      <c r="AHJ31" s="112"/>
      <c r="AHK31" s="112"/>
      <c r="AHL31" s="112"/>
      <c r="AHM31" s="112"/>
      <c r="AHN31" s="112"/>
      <c r="AHO31" s="112"/>
      <c r="AHP31" s="112"/>
      <c r="AHQ31" s="112"/>
      <c r="AHR31" s="112"/>
      <c r="AHS31" s="112"/>
      <c r="AHT31" s="112"/>
      <c r="AHU31" s="112"/>
      <c r="AHV31" s="112"/>
      <c r="AHW31" s="112"/>
      <c r="AHX31" s="112"/>
      <c r="AHY31" s="112"/>
      <c r="AHZ31" s="112"/>
      <c r="AIA31" s="112"/>
      <c r="AIB31" s="112"/>
      <c r="AIC31" s="112"/>
      <c r="AID31" s="112"/>
      <c r="AIE31" s="112"/>
      <c r="AIF31" s="112"/>
      <c r="AIG31" s="112"/>
      <c r="AIH31" s="112"/>
      <c r="AII31" s="112"/>
      <c r="AIJ31" s="112"/>
      <c r="AIK31" s="112"/>
      <c r="AIL31" s="112"/>
      <c r="AIM31" s="112"/>
      <c r="AIN31" s="112"/>
      <c r="AIO31" s="112"/>
      <c r="AIP31" s="112"/>
      <c r="AIQ31" s="112"/>
      <c r="AIR31" s="112"/>
      <c r="AIS31" s="112"/>
      <c r="AIT31" s="112"/>
      <c r="AIU31" s="112"/>
      <c r="AIV31" s="112"/>
      <c r="AIW31" s="112"/>
      <c r="AIX31" s="112"/>
      <c r="AIY31" s="112"/>
      <c r="AIZ31" s="112"/>
      <c r="AJA31" s="112"/>
      <c r="AJB31" s="112"/>
      <c r="AJC31" s="112"/>
      <c r="AJD31" s="112"/>
      <c r="AJE31" s="112"/>
      <c r="AJF31" s="112"/>
      <c r="AJG31" s="112"/>
      <c r="AJH31" s="112"/>
      <c r="AJI31" s="112"/>
      <c r="AJJ31" s="112"/>
      <c r="AJK31" s="112"/>
      <c r="AJL31" s="112"/>
      <c r="AJM31" s="112"/>
      <c r="AJN31" s="112"/>
      <c r="AJO31" s="112"/>
      <c r="AJP31" s="112"/>
      <c r="AJQ31" s="112"/>
      <c r="AJR31" s="112"/>
      <c r="AJS31" s="112"/>
      <c r="AJT31" s="112"/>
      <c r="AJU31" s="112"/>
      <c r="AJV31" s="112"/>
      <c r="AJW31" s="112"/>
      <c r="AJX31" s="112"/>
      <c r="AJY31" s="112"/>
      <c r="AJZ31" s="112"/>
      <c r="AKA31" s="112"/>
      <c r="AKB31" s="112"/>
      <c r="AKC31" s="112"/>
      <c r="AKD31" s="112"/>
      <c r="AKE31" s="112"/>
      <c r="AKF31" s="112"/>
      <c r="AKG31" s="112"/>
      <c r="AKH31" s="112"/>
      <c r="AKI31" s="112"/>
      <c r="AKJ31" s="112"/>
      <c r="AKK31" s="112"/>
      <c r="AKL31" s="112"/>
      <c r="AKM31" s="112"/>
      <c r="AKN31" s="112"/>
      <c r="AKO31" s="112"/>
      <c r="AKP31" s="112"/>
      <c r="AKQ31" s="112"/>
      <c r="AKR31" s="112"/>
      <c r="AKS31" s="112"/>
      <c r="AKT31" s="112"/>
      <c r="AKU31" s="112"/>
      <c r="AKV31" s="112"/>
      <c r="AKW31" s="112"/>
      <c r="AKX31" s="112"/>
      <c r="AKY31" s="112"/>
      <c r="AKZ31" s="112"/>
      <c r="ALA31" s="112"/>
      <c r="ALB31" s="112"/>
      <c r="ALC31" s="112"/>
      <c r="ALD31" s="112"/>
      <c r="ALE31" s="112"/>
      <c r="ALF31" s="112"/>
      <c r="ALG31" s="112"/>
      <c r="ALH31" s="112"/>
      <c r="ALI31" s="112"/>
      <c r="ALJ31" s="112"/>
      <c r="ALK31" s="112"/>
      <c r="ALL31" s="112"/>
      <c r="ALM31" s="112"/>
      <c r="ALN31" s="112"/>
      <c r="ALO31" s="112"/>
      <c r="ALP31" s="112"/>
      <c r="ALQ31" s="112"/>
      <c r="ALR31" s="112"/>
      <c r="ALS31" s="112"/>
      <c r="ALT31" s="112"/>
      <c r="ALU31" s="112"/>
      <c r="ALV31" s="112"/>
      <c r="ALW31" s="112"/>
      <c r="ALX31" s="112"/>
      <c r="ALY31" s="112"/>
      <c r="ALZ31" s="112"/>
      <c r="AMA31" s="112"/>
      <c r="AMB31" s="112"/>
      <c r="AMC31" s="112"/>
      <c r="AMD31" s="112"/>
      <c r="AME31" s="112"/>
      <c r="AMF31" s="112"/>
      <c r="AMG31" s="112"/>
      <c r="AMH31" s="112"/>
      <c r="AMI31" s="112"/>
      <c r="AMJ31" s="112"/>
      <c r="AMK31" s="112"/>
      <c r="AML31" s="112"/>
      <c r="AMM31" s="112"/>
      <c r="AMN31" s="112"/>
      <c r="AMO31" s="112"/>
      <c r="AMP31" s="112"/>
      <c r="AMQ31" s="112"/>
      <c r="AMR31" s="112"/>
      <c r="AMS31" s="112"/>
      <c r="AMT31" s="112"/>
      <c r="AMU31" s="112"/>
      <c r="AMV31" s="112"/>
      <c r="AMW31" s="112"/>
      <c r="AMX31" s="112"/>
      <c r="AMY31" s="112"/>
      <c r="AMZ31" s="112"/>
      <c r="ANA31" s="112"/>
      <c r="ANB31" s="112"/>
      <c r="ANC31" s="112"/>
      <c r="AND31" s="112"/>
      <c r="ANE31" s="112"/>
      <c r="ANF31" s="112"/>
      <c r="ANG31" s="112"/>
      <c r="ANH31" s="112"/>
      <c r="ANI31" s="112"/>
      <c r="ANJ31" s="112"/>
      <c r="ANK31" s="112"/>
      <c r="ANL31" s="112"/>
      <c r="ANM31" s="112"/>
      <c r="ANN31" s="112"/>
      <c r="ANO31" s="112"/>
      <c r="ANP31" s="112"/>
      <c r="ANQ31" s="112"/>
      <c r="ANR31" s="112"/>
      <c r="ANS31" s="112"/>
      <c r="ANT31" s="112"/>
      <c r="ANU31" s="112"/>
      <c r="ANV31" s="112"/>
      <c r="ANW31" s="112"/>
      <c r="ANX31" s="112"/>
      <c r="ANY31" s="112"/>
      <c r="ANZ31" s="112"/>
      <c r="AOA31" s="112"/>
      <c r="AOB31" s="112"/>
      <c r="AOC31" s="112"/>
      <c r="AOD31" s="112"/>
      <c r="AOE31" s="112"/>
      <c r="AOF31" s="112"/>
      <c r="AOG31" s="112"/>
      <c r="AOH31" s="112"/>
      <c r="AOI31" s="112"/>
      <c r="AOJ31" s="112"/>
      <c r="AOK31" s="112"/>
      <c r="AOL31" s="112"/>
      <c r="AOM31" s="112"/>
      <c r="AON31" s="112"/>
      <c r="AOO31" s="112"/>
      <c r="AOP31" s="112"/>
      <c r="AOQ31" s="112"/>
      <c r="AOR31" s="112"/>
      <c r="AOS31" s="112"/>
      <c r="AOT31" s="112"/>
      <c r="AOU31" s="112"/>
      <c r="AOV31" s="112"/>
      <c r="AOW31" s="112"/>
      <c r="AOX31" s="112"/>
      <c r="AOY31" s="112"/>
      <c r="AOZ31" s="112"/>
      <c r="APA31" s="112"/>
      <c r="APB31" s="112"/>
      <c r="APC31" s="112"/>
      <c r="APD31" s="112"/>
      <c r="APE31" s="112"/>
      <c r="APF31" s="112"/>
      <c r="APG31" s="112"/>
      <c r="APH31" s="112"/>
      <c r="API31" s="112"/>
      <c r="APJ31" s="112"/>
      <c r="APK31" s="112"/>
      <c r="APL31" s="112"/>
      <c r="APM31" s="112"/>
      <c r="APN31" s="112"/>
      <c r="APO31" s="112"/>
      <c r="APP31" s="112"/>
      <c r="APQ31" s="112"/>
      <c r="APR31" s="112"/>
      <c r="APS31" s="112"/>
      <c r="APT31" s="112"/>
      <c r="APU31" s="112"/>
      <c r="APV31" s="112"/>
      <c r="APW31" s="112"/>
      <c r="APX31" s="112"/>
      <c r="APY31" s="112"/>
      <c r="APZ31" s="112"/>
      <c r="AQA31" s="112"/>
      <c r="AQB31" s="112"/>
      <c r="AQC31" s="112"/>
      <c r="AQD31" s="112"/>
      <c r="AQE31" s="112"/>
      <c r="AQF31" s="112"/>
      <c r="AQG31" s="112"/>
      <c r="AQH31" s="112"/>
      <c r="AQI31" s="112"/>
      <c r="AQJ31" s="112"/>
      <c r="AQK31" s="112"/>
      <c r="AQL31" s="112"/>
      <c r="AQM31" s="112"/>
      <c r="AQN31" s="112"/>
      <c r="AQO31" s="112"/>
      <c r="AQP31" s="112"/>
      <c r="AQQ31" s="112"/>
      <c r="AQR31" s="112"/>
      <c r="AQS31" s="112"/>
      <c r="AQT31" s="112"/>
      <c r="AQU31" s="112"/>
      <c r="AQV31" s="112"/>
      <c r="AQW31" s="112"/>
      <c r="AQX31" s="112"/>
      <c r="AQY31" s="112"/>
      <c r="AQZ31" s="112"/>
      <c r="ARA31" s="112"/>
      <c r="ARB31" s="112"/>
      <c r="ARC31" s="112"/>
      <c r="ARD31" s="112"/>
      <c r="ARE31" s="112"/>
      <c r="ARF31" s="112"/>
      <c r="ARG31" s="112"/>
      <c r="ARH31" s="112"/>
      <c r="ARI31" s="112"/>
      <c r="ARJ31" s="112"/>
      <c r="ARK31" s="112"/>
      <c r="ARL31" s="112"/>
      <c r="ARM31" s="112"/>
      <c r="ARN31" s="112"/>
      <c r="ARO31" s="112"/>
      <c r="ARP31" s="112"/>
      <c r="ARQ31" s="112"/>
      <c r="ARR31" s="112"/>
      <c r="ARS31" s="112"/>
      <c r="ART31" s="112"/>
      <c r="ARU31" s="112"/>
      <c r="ARV31" s="112"/>
      <c r="ARW31" s="112"/>
      <c r="ARX31" s="112"/>
      <c r="ARY31" s="112"/>
      <c r="ARZ31" s="112"/>
      <c r="ASA31" s="112"/>
      <c r="ASB31" s="112"/>
      <c r="ASC31" s="112"/>
      <c r="ASD31" s="112"/>
      <c r="ASE31" s="112"/>
      <c r="ASF31" s="112"/>
      <c r="ASG31" s="112"/>
      <c r="ASH31" s="112"/>
      <c r="ASI31" s="112"/>
      <c r="ASJ31" s="112"/>
      <c r="ASK31" s="112"/>
      <c r="ASL31" s="112"/>
      <c r="ASM31" s="112"/>
      <c r="ASN31" s="112"/>
      <c r="ASO31" s="112"/>
      <c r="ASP31" s="112"/>
      <c r="ASQ31" s="112"/>
      <c r="ASR31" s="112"/>
      <c r="ASS31" s="112"/>
      <c r="AST31" s="112"/>
      <c r="ASU31" s="112"/>
      <c r="ASV31" s="112"/>
      <c r="ASW31" s="112"/>
      <c r="ASX31" s="112"/>
      <c r="ASY31" s="112"/>
      <c r="ASZ31" s="112"/>
      <c r="ATA31" s="112"/>
      <c r="ATB31" s="112"/>
      <c r="ATC31" s="112"/>
      <c r="ATD31" s="112"/>
      <c r="ATE31" s="112"/>
      <c r="ATF31" s="112"/>
      <c r="ATG31" s="112"/>
      <c r="ATH31" s="112"/>
      <c r="ATI31" s="112"/>
      <c r="ATJ31" s="112"/>
      <c r="ATK31" s="112"/>
      <c r="ATL31" s="112"/>
      <c r="ATM31" s="112"/>
      <c r="ATN31" s="112"/>
      <c r="ATO31" s="112"/>
      <c r="ATP31" s="112"/>
      <c r="ATQ31" s="112"/>
      <c r="ATR31" s="112"/>
      <c r="ATS31" s="112"/>
      <c r="ATT31" s="112"/>
      <c r="ATU31" s="112"/>
      <c r="ATV31" s="112"/>
      <c r="ATW31" s="112"/>
      <c r="ATX31" s="112"/>
      <c r="ATY31" s="112"/>
      <c r="ATZ31" s="112"/>
      <c r="AUA31" s="112"/>
      <c r="AUB31" s="112"/>
      <c r="AUC31" s="112"/>
      <c r="AUD31" s="112"/>
      <c r="AUE31" s="112"/>
      <c r="AUF31" s="112"/>
      <c r="AUG31" s="112"/>
      <c r="AUH31" s="112"/>
      <c r="AUI31" s="112"/>
      <c r="AUJ31" s="112"/>
      <c r="AUK31" s="112"/>
      <c r="AUL31" s="112"/>
      <c r="AUM31" s="112"/>
      <c r="AUN31" s="112"/>
      <c r="AUO31" s="112"/>
      <c r="AUP31" s="112"/>
      <c r="AUQ31" s="112"/>
      <c r="AUR31" s="112"/>
      <c r="AUS31" s="112"/>
      <c r="AUT31" s="112"/>
      <c r="AUU31" s="112"/>
      <c r="AUV31" s="112"/>
      <c r="AUW31" s="112"/>
      <c r="AUX31" s="112"/>
      <c r="AUY31" s="112"/>
      <c r="AUZ31" s="112"/>
      <c r="AVA31" s="112"/>
      <c r="AVB31" s="112"/>
      <c r="AVC31" s="112"/>
      <c r="AVD31" s="112"/>
      <c r="AVE31" s="112"/>
      <c r="AVF31" s="112"/>
      <c r="AVG31" s="112"/>
      <c r="AVH31" s="112"/>
      <c r="AVI31" s="112"/>
      <c r="AVJ31" s="112"/>
      <c r="AVK31" s="112"/>
      <c r="AVL31" s="112"/>
      <c r="AVM31" s="112"/>
      <c r="AVN31" s="112"/>
      <c r="AVO31" s="112"/>
      <c r="AVP31" s="112"/>
      <c r="AVQ31" s="112"/>
      <c r="AVR31" s="112"/>
      <c r="AVS31" s="112"/>
      <c r="AVT31" s="112"/>
      <c r="AVU31" s="112"/>
      <c r="AVV31" s="112"/>
      <c r="AVW31" s="112"/>
      <c r="AVX31" s="112"/>
      <c r="AVY31" s="112"/>
      <c r="AVZ31" s="112"/>
      <c r="AWA31" s="112"/>
      <c r="AWB31" s="112"/>
      <c r="AWC31" s="112"/>
      <c r="AWD31" s="112"/>
      <c r="AWE31" s="112"/>
      <c r="AWF31" s="112"/>
      <c r="AWG31" s="112"/>
      <c r="AWH31" s="112"/>
      <c r="AWI31" s="112"/>
      <c r="AWJ31" s="112"/>
      <c r="AWK31" s="112"/>
      <c r="AWL31" s="112"/>
      <c r="AWM31" s="112"/>
      <c r="AWN31" s="112"/>
      <c r="AWO31" s="112"/>
      <c r="AWP31" s="112"/>
      <c r="AWQ31" s="112"/>
      <c r="AWR31" s="112"/>
      <c r="AWS31" s="112"/>
      <c r="AWT31" s="112"/>
      <c r="AWU31" s="112"/>
      <c r="AWV31" s="112"/>
      <c r="AWW31" s="112"/>
      <c r="AWX31" s="112"/>
      <c r="AWY31" s="112"/>
      <c r="AWZ31" s="112"/>
      <c r="AXA31" s="112"/>
      <c r="AXB31" s="112"/>
      <c r="AXC31" s="112"/>
      <c r="AXD31" s="112"/>
      <c r="AXE31" s="112"/>
      <c r="AXF31" s="112"/>
      <c r="AXG31" s="112"/>
      <c r="AXH31" s="112"/>
      <c r="AXI31" s="112"/>
      <c r="AXJ31" s="112"/>
      <c r="AXK31" s="112"/>
      <c r="AXL31" s="112"/>
      <c r="AXM31" s="112"/>
      <c r="AXN31" s="112"/>
      <c r="AXO31" s="112"/>
      <c r="AXP31" s="112"/>
      <c r="AXQ31" s="112"/>
      <c r="AXR31" s="112"/>
      <c r="AXS31" s="112"/>
      <c r="AXT31" s="112"/>
      <c r="AXU31" s="112"/>
      <c r="AXV31" s="112"/>
      <c r="AXW31" s="112"/>
      <c r="AXX31" s="112"/>
      <c r="AXY31" s="112"/>
      <c r="AXZ31" s="112"/>
      <c r="AYA31" s="112"/>
      <c r="AYB31" s="112"/>
      <c r="AYC31" s="112"/>
      <c r="AYD31" s="112"/>
      <c r="AYE31" s="112"/>
      <c r="AYF31" s="112"/>
      <c r="AYG31" s="112"/>
      <c r="AYH31" s="112"/>
      <c r="AYI31" s="112"/>
      <c r="AYJ31" s="112"/>
      <c r="AYK31" s="112"/>
      <c r="AYL31" s="112"/>
      <c r="AYM31" s="112"/>
      <c r="AYN31" s="112"/>
      <c r="AYO31" s="112"/>
      <c r="AYP31" s="112"/>
      <c r="AYQ31" s="112"/>
      <c r="AYR31" s="112"/>
      <c r="AYS31" s="112"/>
      <c r="AYT31" s="112"/>
      <c r="AYU31" s="112"/>
      <c r="AYV31" s="112"/>
      <c r="AYW31" s="112"/>
      <c r="AYX31" s="112"/>
      <c r="AYY31" s="112"/>
      <c r="AYZ31" s="112"/>
      <c r="AZA31" s="112"/>
      <c r="AZB31" s="112"/>
      <c r="AZC31" s="112"/>
      <c r="AZD31" s="112"/>
      <c r="AZE31" s="112"/>
      <c r="AZF31" s="112"/>
      <c r="AZG31" s="112"/>
      <c r="AZH31" s="112"/>
      <c r="AZI31" s="112"/>
      <c r="AZJ31" s="112"/>
      <c r="AZK31" s="112"/>
      <c r="AZL31" s="112"/>
      <c r="AZM31" s="112"/>
      <c r="AZN31" s="112"/>
      <c r="AZO31" s="112"/>
      <c r="AZP31" s="112"/>
      <c r="AZQ31" s="112"/>
      <c r="AZR31" s="112"/>
      <c r="AZS31" s="112"/>
      <c r="AZT31" s="112"/>
      <c r="AZU31" s="112"/>
      <c r="AZV31" s="112"/>
      <c r="AZW31" s="112"/>
      <c r="AZX31" s="112"/>
      <c r="AZY31" s="112"/>
      <c r="AZZ31" s="112"/>
      <c r="BAA31" s="112"/>
      <c r="BAB31" s="112"/>
      <c r="BAC31" s="112"/>
      <c r="BAD31" s="112"/>
      <c r="BAE31" s="112"/>
      <c r="BAF31" s="112"/>
      <c r="BAG31" s="112"/>
      <c r="BAH31" s="112"/>
      <c r="BAI31" s="112"/>
      <c r="BAJ31" s="112"/>
      <c r="BAK31" s="112"/>
      <c r="BAL31" s="112"/>
      <c r="BAM31" s="112"/>
      <c r="BAN31" s="112"/>
      <c r="BAO31" s="112"/>
      <c r="BAP31" s="112"/>
      <c r="BAQ31" s="112"/>
      <c r="BAR31" s="112"/>
      <c r="BAS31" s="112"/>
      <c r="BAT31" s="112"/>
      <c r="BAU31" s="112"/>
      <c r="BAV31" s="112"/>
      <c r="BAW31" s="112"/>
      <c r="BAX31" s="112"/>
      <c r="BAY31" s="112"/>
      <c r="BAZ31" s="112"/>
      <c r="BBA31" s="112"/>
      <c r="BBB31" s="112"/>
      <c r="BBC31" s="112"/>
      <c r="BBD31" s="112"/>
      <c r="BBE31" s="112"/>
      <c r="BBF31" s="112"/>
      <c r="BBG31" s="112"/>
      <c r="BBH31" s="112"/>
      <c r="BBI31" s="112"/>
      <c r="BBJ31" s="112"/>
      <c r="BBK31" s="112"/>
      <c r="BBL31" s="112"/>
      <c r="BBM31" s="112"/>
      <c r="BBN31" s="112"/>
      <c r="BBO31" s="112"/>
      <c r="BBP31" s="112"/>
      <c r="BBQ31" s="112"/>
      <c r="BBR31" s="112"/>
      <c r="BBS31" s="112"/>
      <c r="BBT31" s="112"/>
      <c r="BBU31" s="112"/>
      <c r="BBV31" s="112"/>
      <c r="BBW31" s="112"/>
      <c r="BBX31" s="112"/>
      <c r="BBY31" s="112"/>
      <c r="BBZ31" s="112"/>
      <c r="BCA31" s="112"/>
      <c r="BCB31" s="112"/>
      <c r="BCC31" s="112"/>
      <c r="BCD31" s="112"/>
      <c r="BCE31" s="112"/>
      <c r="BCF31" s="112"/>
      <c r="BCG31" s="112"/>
      <c r="BCH31" s="112"/>
      <c r="BCI31" s="112"/>
      <c r="BCJ31" s="112"/>
      <c r="BCK31" s="112"/>
      <c r="BCL31" s="112"/>
      <c r="BCM31" s="112"/>
      <c r="BCN31" s="112"/>
      <c r="BCO31" s="112"/>
      <c r="BCP31" s="112"/>
      <c r="BCQ31" s="112"/>
      <c r="BCR31" s="112"/>
      <c r="BCS31" s="112"/>
      <c r="BCT31" s="112"/>
      <c r="BCU31" s="112"/>
      <c r="BCV31" s="112"/>
      <c r="BCW31" s="112"/>
      <c r="BCX31" s="112"/>
      <c r="BCY31" s="112"/>
      <c r="BCZ31" s="112"/>
      <c r="BDA31" s="112"/>
      <c r="BDB31" s="112"/>
      <c r="BDC31" s="112"/>
      <c r="BDD31" s="112"/>
      <c r="BDE31" s="112"/>
      <c r="BDF31" s="112"/>
      <c r="BDG31" s="112"/>
      <c r="BDH31" s="112"/>
      <c r="BDI31" s="112"/>
      <c r="BDJ31" s="112"/>
      <c r="BDK31" s="112"/>
      <c r="BDL31" s="112"/>
      <c r="BDM31" s="112"/>
      <c r="BDN31" s="112"/>
      <c r="BDO31" s="112"/>
      <c r="BDP31" s="112"/>
      <c r="BDQ31" s="112"/>
      <c r="BDR31" s="112"/>
      <c r="BDS31" s="112"/>
      <c r="BDT31" s="112"/>
      <c r="BDU31" s="112"/>
      <c r="BDV31" s="112"/>
      <c r="BDW31" s="112"/>
      <c r="BDX31" s="112"/>
      <c r="BDY31" s="112"/>
      <c r="BDZ31" s="112"/>
      <c r="BEA31" s="112"/>
      <c r="BEB31" s="112"/>
      <c r="BEC31" s="112"/>
      <c r="BED31" s="112"/>
      <c r="BEE31" s="112"/>
      <c r="BEF31" s="112"/>
      <c r="BEG31" s="112"/>
      <c r="BEH31" s="112"/>
      <c r="BEI31" s="112"/>
      <c r="BEJ31" s="112"/>
      <c r="BEK31" s="112"/>
      <c r="BEL31" s="112"/>
      <c r="BEM31" s="112"/>
      <c r="BEN31" s="112"/>
      <c r="BEO31" s="112"/>
      <c r="BEP31" s="112"/>
      <c r="BEQ31" s="112"/>
      <c r="BER31" s="112"/>
      <c r="BES31" s="112"/>
      <c r="BET31" s="112"/>
      <c r="BEU31" s="112"/>
      <c r="BEV31" s="112"/>
      <c r="BEW31" s="112"/>
      <c r="BEX31" s="112"/>
      <c r="BEY31" s="112"/>
      <c r="BEZ31" s="112"/>
      <c r="BFA31" s="112"/>
      <c r="BFB31" s="112"/>
      <c r="BFC31" s="112"/>
      <c r="BFD31" s="112"/>
      <c r="BFE31" s="112"/>
      <c r="BFF31" s="112"/>
      <c r="BFG31" s="112"/>
      <c r="BFH31" s="112"/>
      <c r="BFI31" s="112"/>
      <c r="BFJ31" s="112"/>
      <c r="BFK31" s="112"/>
      <c r="BFL31" s="112"/>
      <c r="BFM31" s="112"/>
      <c r="BFN31" s="112"/>
      <c r="BFO31" s="112"/>
      <c r="BFP31" s="112"/>
      <c r="BFQ31" s="112"/>
      <c r="BFR31" s="112"/>
      <c r="BFS31" s="112"/>
      <c r="BFT31" s="112"/>
      <c r="BFU31" s="112"/>
      <c r="BFV31" s="112"/>
      <c r="BFW31" s="112"/>
      <c r="BFX31" s="112"/>
      <c r="BFY31" s="112"/>
      <c r="BFZ31" s="112"/>
      <c r="BGA31" s="112"/>
      <c r="BGB31" s="112"/>
      <c r="BGC31" s="112"/>
      <c r="BGD31" s="112"/>
      <c r="BGE31" s="112"/>
      <c r="BGF31" s="112"/>
      <c r="BGG31" s="112"/>
      <c r="BGH31" s="112"/>
      <c r="BGI31" s="112"/>
      <c r="BGJ31" s="112"/>
      <c r="BGK31" s="112"/>
      <c r="BGL31" s="112"/>
      <c r="BGM31" s="112"/>
      <c r="BGN31" s="112"/>
      <c r="BGO31" s="112"/>
      <c r="BGP31" s="112"/>
      <c r="BGQ31" s="112"/>
      <c r="BGR31" s="112"/>
      <c r="BGS31" s="112"/>
      <c r="BGT31" s="112"/>
      <c r="BGU31" s="112"/>
      <c r="BGV31" s="112"/>
      <c r="BGW31" s="112"/>
      <c r="BGX31" s="112"/>
      <c r="BGY31" s="112"/>
      <c r="BGZ31" s="112"/>
      <c r="BHA31" s="112"/>
      <c r="BHB31" s="112"/>
      <c r="BHC31" s="112"/>
      <c r="BHD31" s="112"/>
      <c r="BHE31" s="112"/>
      <c r="BHF31" s="112"/>
      <c r="BHG31" s="112"/>
      <c r="BHH31" s="112"/>
      <c r="BHI31" s="112"/>
      <c r="BHJ31" s="112"/>
      <c r="BHK31" s="112"/>
      <c r="BHL31" s="112"/>
      <c r="BHM31" s="112"/>
      <c r="BHN31" s="112"/>
      <c r="BHO31" s="112"/>
      <c r="BHP31" s="112"/>
      <c r="BHQ31" s="112"/>
      <c r="BHR31" s="112"/>
      <c r="BHS31" s="112"/>
      <c r="BHT31" s="112"/>
      <c r="BHU31" s="112"/>
      <c r="BHV31" s="112"/>
      <c r="BHW31" s="112"/>
      <c r="BHX31" s="112"/>
      <c r="BHY31" s="112"/>
      <c r="BHZ31" s="112"/>
      <c r="BIA31" s="112"/>
      <c r="BIB31" s="112"/>
      <c r="BIC31" s="112"/>
      <c r="BID31" s="112"/>
      <c r="BIE31" s="112"/>
      <c r="BIF31" s="112"/>
      <c r="BIG31" s="112"/>
      <c r="BIH31" s="112"/>
      <c r="BII31" s="112"/>
      <c r="BIJ31" s="112"/>
      <c r="BIK31" s="112"/>
      <c r="BIL31" s="112"/>
      <c r="BIM31" s="112"/>
      <c r="BIN31" s="112"/>
      <c r="BIO31" s="112"/>
      <c r="BIP31" s="112"/>
      <c r="BIQ31" s="112"/>
      <c r="BIR31" s="112"/>
      <c r="BIS31" s="112"/>
      <c r="BIT31" s="112"/>
      <c r="BIU31" s="112"/>
      <c r="BIV31" s="112"/>
      <c r="BIW31" s="112"/>
      <c r="BIX31" s="112"/>
      <c r="BIY31" s="112"/>
      <c r="BIZ31" s="112"/>
      <c r="BJA31" s="112"/>
      <c r="BJB31" s="112"/>
      <c r="BJC31" s="112"/>
      <c r="BJD31" s="112"/>
      <c r="BJE31" s="112"/>
      <c r="BJF31" s="112"/>
      <c r="BJG31" s="112"/>
      <c r="BJH31" s="112"/>
      <c r="BJI31" s="112"/>
      <c r="BJJ31" s="112"/>
      <c r="BJK31" s="112"/>
      <c r="BJL31" s="112"/>
      <c r="BJM31" s="112"/>
      <c r="BJN31" s="112"/>
      <c r="BJO31" s="112"/>
      <c r="BJP31" s="112"/>
      <c r="BJQ31" s="112"/>
      <c r="BJR31" s="112"/>
      <c r="BJS31" s="112"/>
      <c r="BJT31" s="112"/>
      <c r="BJU31" s="112"/>
      <c r="BJV31" s="112"/>
      <c r="BJW31" s="112"/>
      <c r="BJX31" s="112"/>
      <c r="BJY31" s="112"/>
      <c r="BJZ31" s="112"/>
      <c r="BKA31" s="112"/>
      <c r="BKB31" s="112"/>
      <c r="BKC31" s="112"/>
      <c r="BKD31" s="112"/>
      <c r="BKE31" s="112"/>
      <c r="BKF31" s="112"/>
      <c r="BKG31" s="112"/>
      <c r="BKH31" s="112"/>
      <c r="BKI31" s="112"/>
      <c r="BKJ31" s="112"/>
      <c r="BKK31" s="112"/>
      <c r="BKL31" s="112"/>
      <c r="BKM31" s="112"/>
      <c r="BKN31" s="112"/>
      <c r="BKO31" s="112"/>
      <c r="BKP31" s="112"/>
      <c r="BKQ31" s="112"/>
      <c r="BKR31" s="112"/>
      <c r="BKS31" s="112"/>
      <c r="BKT31" s="112"/>
      <c r="BKU31" s="112"/>
      <c r="BKV31" s="112"/>
      <c r="BKW31" s="112"/>
      <c r="BKX31" s="112"/>
      <c r="BKY31" s="112"/>
      <c r="BKZ31" s="112"/>
      <c r="BLA31" s="112"/>
      <c r="BLB31" s="112"/>
      <c r="BLC31" s="112"/>
      <c r="BLD31" s="112"/>
      <c r="BLE31" s="112"/>
      <c r="BLF31" s="112"/>
      <c r="BLG31" s="112"/>
      <c r="BLH31" s="112"/>
      <c r="BLI31" s="112"/>
      <c r="BLJ31" s="112"/>
      <c r="BLK31" s="112"/>
      <c r="BLL31" s="112"/>
      <c r="BLM31" s="112"/>
      <c r="BLN31" s="112"/>
      <c r="BLO31" s="112"/>
      <c r="BLP31" s="112"/>
      <c r="BLQ31" s="112"/>
      <c r="BLR31" s="112"/>
      <c r="BLS31" s="112"/>
      <c r="BLT31" s="112"/>
      <c r="BLU31" s="112"/>
      <c r="BLV31" s="112"/>
      <c r="BLW31" s="112"/>
      <c r="BLX31" s="112"/>
      <c r="BLY31" s="112"/>
      <c r="BLZ31" s="112"/>
      <c r="BMA31" s="112"/>
      <c r="BMB31" s="112"/>
      <c r="BMC31" s="112"/>
      <c r="BMD31" s="112"/>
      <c r="BME31" s="112"/>
      <c r="BMF31" s="112"/>
      <c r="BMG31" s="112"/>
      <c r="BMH31" s="112"/>
      <c r="BMI31" s="112"/>
      <c r="BMJ31" s="112"/>
      <c r="BMK31" s="112"/>
      <c r="BML31" s="112"/>
      <c r="BMM31" s="112"/>
      <c r="BMN31" s="112"/>
      <c r="BMO31" s="112"/>
      <c r="BMP31" s="112"/>
      <c r="BMQ31" s="112"/>
      <c r="BMR31" s="112"/>
      <c r="BMS31" s="112"/>
      <c r="BMT31" s="112"/>
      <c r="BMU31" s="112"/>
      <c r="BMV31" s="112"/>
      <c r="BMW31" s="112"/>
      <c r="BMX31" s="112"/>
      <c r="BMY31" s="112"/>
      <c r="BMZ31" s="112"/>
      <c r="BNA31" s="112"/>
      <c r="BNB31" s="112"/>
      <c r="BNC31" s="112"/>
      <c r="BND31" s="112"/>
      <c r="BNE31" s="112"/>
      <c r="BNF31" s="112"/>
      <c r="BNG31" s="112"/>
      <c r="BNH31" s="112"/>
      <c r="BNI31" s="112"/>
      <c r="BNJ31" s="112"/>
      <c r="BNK31" s="112"/>
      <c r="BNL31" s="112"/>
      <c r="BNM31" s="112"/>
      <c r="BNN31" s="112"/>
      <c r="BNO31" s="112"/>
      <c r="BNP31" s="112"/>
      <c r="BNQ31" s="112"/>
      <c r="BNR31" s="112"/>
      <c r="BNS31" s="112"/>
      <c r="BNT31" s="112"/>
      <c r="BNU31" s="112"/>
      <c r="BNV31" s="112"/>
      <c r="BNW31" s="112"/>
      <c r="BNX31" s="112"/>
      <c r="BNY31" s="112"/>
      <c r="BNZ31" s="112"/>
      <c r="BOA31" s="112"/>
      <c r="BOB31" s="112"/>
      <c r="BOC31" s="112"/>
      <c r="BOD31" s="112"/>
      <c r="BOE31" s="112"/>
      <c r="BOF31" s="112"/>
      <c r="BOG31" s="112"/>
      <c r="BOH31" s="112"/>
      <c r="BOI31" s="112"/>
      <c r="BOJ31" s="112"/>
      <c r="BOK31" s="112"/>
      <c r="BOL31" s="112"/>
      <c r="BOM31" s="112"/>
      <c r="BON31" s="112"/>
      <c r="BOO31" s="112"/>
      <c r="BOP31" s="112"/>
      <c r="BOQ31" s="112"/>
      <c r="BOR31" s="112"/>
      <c r="BOS31" s="112"/>
      <c r="BOT31" s="112"/>
      <c r="BOU31" s="112"/>
      <c r="BOV31" s="112"/>
      <c r="BOW31" s="112"/>
      <c r="BOX31" s="112"/>
      <c r="BOY31" s="112"/>
      <c r="BOZ31" s="112"/>
      <c r="BPA31" s="112"/>
      <c r="BPB31" s="112"/>
      <c r="BPC31" s="112"/>
      <c r="BPD31" s="112"/>
      <c r="BPE31" s="112"/>
      <c r="BPF31" s="112"/>
      <c r="BPG31" s="112"/>
      <c r="BPH31" s="112"/>
      <c r="BPI31" s="112"/>
      <c r="BPJ31" s="112"/>
      <c r="BPK31" s="112"/>
      <c r="BPL31" s="112"/>
      <c r="BPM31" s="112"/>
      <c r="BPN31" s="112"/>
      <c r="BPO31" s="112"/>
      <c r="BPP31" s="112"/>
      <c r="BPQ31" s="112"/>
      <c r="BPR31" s="112"/>
      <c r="BPS31" s="112"/>
      <c r="BPT31" s="112"/>
      <c r="BPU31" s="112"/>
      <c r="BPV31" s="112"/>
      <c r="BPW31" s="112"/>
      <c r="BPX31" s="112"/>
      <c r="BPY31" s="112"/>
      <c r="BPZ31" s="112"/>
      <c r="BQA31" s="112"/>
      <c r="BQB31" s="112"/>
      <c r="BQC31" s="112"/>
      <c r="BQD31" s="112"/>
      <c r="BQE31" s="112"/>
      <c r="BQF31" s="112"/>
      <c r="BQG31" s="112"/>
      <c r="BQH31" s="112"/>
      <c r="BQI31" s="112"/>
      <c r="BQJ31" s="112"/>
      <c r="BQK31" s="112"/>
      <c r="BQL31" s="112"/>
      <c r="BQM31" s="112"/>
      <c r="BQN31" s="112"/>
      <c r="BQO31" s="112"/>
      <c r="BQP31" s="112"/>
      <c r="BQQ31" s="112"/>
      <c r="BQR31" s="112"/>
      <c r="BQS31" s="112"/>
      <c r="BQT31" s="112"/>
      <c r="BQU31" s="112"/>
      <c r="BQV31" s="112"/>
      <c r="BQW31" s="112"/>
      <c r="BQX31" s="112"/>
      <c r="BQY31" s="112"/>
      <c r="BQZ31" s="112"/>
      <c r="BRA31" s="112"/>
      <c r="BRB31" s="112"/>
      <c r="BRC31" s="112"/>
      <c r="BRD31" s="112"/>
      <c r="BRE31" s="112"/>
      <c r="BRF31" s="112"/>
      <c r="BRG31" s="112"/>
      <c r="BRH31" s="112"/>
      <c r="BRI31" s="112"/>
      <c r="BRJ31" s="112"/>
      <c r="BRK31" s="112"/>
      <c r="BRL31" s="112"/>
      <c r="BRM31" s="112"/>
      <c r="BRN31" s="112"/>
      <c r="BRO31" s="112"/>
      <c r="BRP31" s="112"/>
      <c r="BRQ31" s="112"/>
      <c r="BRR31" s="112"/>
      <c r="BRS31" s="112"/>
      <c r="BRT31" s="112"/>
      <c r="BRU31" s="112"/>
      <c r="BRV31" s="112"/>
      <c r="BRW31" s="112"/>
      <c r="BRX31" s="112"/>
      <c r="BRY31" s="112"/>
      <c r="BRZ31" s="112"/>
      <c r="BSA31" s="112"/>
      <c r="BSB31" s="112"/>
      <c r="BSC31" s="112"/>
      <c r="BSD31" s="112"/>
      <c r="BSE31" s="112"/>
      <c r="BSF31" s="112"/>
      <c r="BSG31" s="112"/>
      <c r="BSH31" s="112"/>
      <c r="BSI31" s="112"/>
      <c r="BSJ31" s="112"/>
      <c r="BSK31" s="112"/>
      <c r="BSL31" s="112"/>
      <c r="BSM31" s="112"/>
      <c r="BSN31" s="112"/>
      <c r="BSO31" s="112"/>
      <c r="BSP31" s="112"/>
      <c r="BSQ31" s="112"/>
      <c r="BSR31" s="112"/>
      <c r="BSS31" s="112"/>
      <c r="BST31" s="112"/>
      <c r="BSU31" s="112"/>
      <c r="BSV31" s="112"/>
      <c r="BSW31" s="112"/>
      <c r="BSX31" s="112"/>
      <c r="BSY31" s="112"/>
      <c r="BSZ31" s="112"/>
      <c r="BTA31" s="112"/>
      <c r="BTB31" s="112"/>
      <c r="BTC31" s="112"/>
      <c r="BTD31" s="112"/>
      <c r="BTE31" s="112"/>
      <c r="BTF31" s="112"/>
      <c r="BTG31" s="112"/>
      <c r="BTH31" s="112"/>
      <c r="BTI31" s="112"/>
      <c r="BTJ31" s="112"/>
      <c r="BTK31" s="112"/>
      <c r="BTL31" s="112"/>
      <c r="BTM31" s="112"/>
      <c r="BTN31" s="112"/>
      <c r="BTO31" s="112"/>
      <c r="BTP31" s="112"/>
      <c r="BTQ31" s="112"/>
      <c r="BTR31" s="112"/>
      <c r="BTS31" s="112"/>
      <c r="BTT31" s="112"/>
      <c r="BTU31" s="112"/>
      <c r="BTV31" s="112"/>
      <c r="BTW31" s="112"/>
      <c r="BTX31" s="112"/>
      <c r="BTY31" s="112"/>
      <c r="BTZ31" s="112"/>
      <c r="BUA31" s="112"/>
      <c r="BUB31" s="112"/>
      <c r="BUC31" s="112"/>
      <c r="BUD31" s="112"/>
      <c r="BUE31" s="112"/>
      <c r="BUF31" s="112"/>
      <c r="BUG31" s="112"/>
      <c r="BUH31" s="112"/>
      <c r="BUI31" s="112"/>
      <c r="BUJ31" s="112"/>
      <c r="BUK31" s="112"/>
      <c r="BUL31" s="112"/>
      <c r="BUM31" s="112"/>
      <c r="BUN31" s="112"/>
      <c r="BUO31" s="112"/>
      <c r="BUP31" s="112"/>
      <c r="BUQ31" s="112"/>
      <c r="BUR31" s="112"/>
      <c r="BUS31" s="112"/>
      <c r="BUT31" s="112"/>
      <c r="BUU31" s="112"/>
      <c r="BUV31" s="112"/>
      <c r="BUW31" s="112"/>
      <c r="BUX31" s="112"/>
      <c r="BUY31" s="112"/>
      <c r="BUZ31" s="112"/>
      <c r="BVA31" s="112"/>
      <c r="BVB31" s="112"/>
      <c r="BVC31" s="112"/>
      <c r="BVD31" s="112"/>
      <c r="BVE31" s="112"/>
      <c r="BVF31" s="112"/>
      <c r="BVG31" s="112"/>
      <c r="BVH31" s="112"/>
      <c r="BVI31" s="112"/>
      <c r="BVJ31" s="112"/>
      <c r="BVK31" s="112"/>
      <c r="BVL31" s="112"/>
      <c r="BVM31" s="112"/>
      <c r="BVN31" s="112"/>
      <c r="BVO31" s="112"/>
      <c r="BVP31" s="112"/>
      <c r="BVQ31" s="112"/>
      <c r="BVR31" s="112"/>
      <c r="BVS31" s="112"/>
      <c r="BVT31" s="112"/>
      <c r="BVU31" s="112"/>
      <c r="BVV31" s="112"/>
      <c r="BVW31" s="112"/>
      <c r="BVX31" s="112"/>
      <c r="BVY31" s="112"/>
      <c r="BVZ31" s="112"/>
      <c r="BWA31" s="112"/>
      <c r="BWB31" s="112"/>
      <c r="BWC31" s="112"/>
      <c r="BWD31" s="112"/>
      <c r="BWE31" s="112"/>
      <c r="BWF31" s="112"/>
      <c r="BWG31" s="112"/>
      <c r="BWH31" s="112"/>
      <c r="BWI31" s="112"/>
      <c r="BWJ31" s="112"/>
      <c r="BWK31" s="112"/>
      <c r="BWL31" s="112"/>
      <c r="BWM31" s="112"/>
      <c r="BWN31" s="112"/>
      <c r="BWO31" s="112"/>
      <c r="BWP31" s="112"/>
      <c r="BWQ31" s="112"/>
      <c r="BWR31" s="112"/>
      <c r="BWS31" s="112"/>
      <c r="BWT31" s="112"/>
      <c r="BWU31" s="112"/>
      <c r="BWV31" s="112"/>
      <c r="BWW31" s="112"/>
      <c r="BWX31" s="112"/>
      <c r="BWY31" s="112"/>
      <c r="BWZ31" s="112"/>
      <c r="BXA31" s="112"/>
      <c r="BXB31" s="112"/>
      <c r="BXC31" s="112"/>
      <c r="BXD31" s="112"/>
      <c r="BXE31" s="112"/>
      <c r="BXF31" s="112"/>
      <c r="BXG31" s="112"/>
      <c r="BXH31" s="112"/>
      <c r="BXI31" s="112"/>
      <c r="BXJ31" s="112"/>
      <c r="BXK31" s="112"/>
      <c r="BXL31" s="112"/>
      <c r="BXM31" s="112"/>
      <c r="BXN31" s="112"/>
      <c r="BXO31" s="112"/>
      <c r="BXP31" s="112"/>
      <c r="BXQ31" s="112"/>
      <c r="BXR31" s="112"/>
      <c r="BXS31" s="112"/>
      <c r="BXT31" s="112"/>
      <c r="BXU31" s="112"/>
      <c r="BXV31" s="112"/>
      <c r="BXW31" s="112"/>
      <c r="BXX31" s="112"/>
      <c r="BXY31" s="112"/>
      <c r="BXZ31" s="112"/>
      <c r="BYA31" s="112"/>
      <c r="BYB31" s="112"/>
      <c r="BYC31" s="112"/>
      <c r="BYD31" s="112"/>
      <c r="BYE31" s="112"/>
      <c r="BYF31" s="112"/>
      <c r="BYG31" s="112"/>
      <c r="BYH31" s="112"/>
      <c r="BYI31" s="112"/>
      <c r="BYJ31" s="112"/>
      <c r="BYK31" s="112"/>
      <c r="BYL31" s="112"/>
      <c r="BYM31" s="112"/>
      <c r="BYN31" s="112"/>
      <c r="BYO31" s="112"/>
      <c r="BYP31" s="112"/>
      <c r="BYQ31" s="112"/>
      <c r="BYR31" s="112"/>
      <c r="BYS31" s="112"/>
      <c r="BYT31" s="112"/>
      <c r="BYU31" s="112"/>
      <c r="BYV31" s="112"/>
      <c r="BYW31" s="112"/>
      <c r="BYX31" s="112"/>
      <c r="BYY31" s="112"/>
      <c r="BYZ31" s="112"/>
      <c r="BZA31" s="112"/>
      <c r="BZB31" s="112"/>
      <c r="BZC31" s="112"/>
      <c r="BZD31" s="112"/>
      <c r="BZE31" s="112"/>
      <c r="BZF31" s="112"/>
      <c r="BZG31" s="112"/>
      <c r="BZH31" s="112"/>
      <c r="BZI31" s="112"/>
      <c r="BZJ31" s="112"/>
      <c r="BZK31" s="112"/>
      <c r="BZL31" s="112"/>
      <c r="BZM31" s="112"/>
      <c r="BZN31" s="112"/>
      <c r="BZO31" s="112"/>
      <c r="BZP31" s="112"/>
      <c r="BZQ31" s="112"/>
      <c r="BZR31" s="112"/>
      <c r="BZS31" s="112"/>
      <c r="BZT31" s="112"/>
      <c r="BZU31" s="112"/>
      <c r="BZV31" s="112"/>
      <c r="BZW31" s="112"/>
      <c r="BZX31" s="112"/>
      <c r="BZY31" s="112"/>
      <c r="BZZ31" s="112"/>
      <c r="CAA31" s="112"/>
      <c r="CAB31" s="112"/>
      <c r="CAC31" s="112"/>
      <c r="CAD31" s="112"/>
      <c r="CAE31" s="112"/>
      <c r="CAF31" s="112"/>
      <c r="CAG31" s="112"/>
      <c r="CAH31" s="112"/>
      <c r="CAI31" s="112"/>
      <c r="CAJ31" s="112"/>
      <c r="CAK31" s="112"/>
      <c r="CAL31" s="112"/>
      <c r="CAM31" s="112"/>
      <c r="CAN31" s="112"/>
      <c r="CAO31" s="112"/>
      <c r="CAP31" s="112"/>
      <c r="CAQ31" s="112"/>
      <c r="CAR31" s="112"/>
      <c r="CAS31" s="112"/>
      <c r="CAT31" s="112"/>
      <c r="CAU31" s="112"/>
      <c r="CAV31" s="112"/>
      <c r="CAW31" s="112"/>
      <c r="CAX31" s="112"/>
      <c r="CAY31" s="112"/>
      <c r="CAZ31" s="112"/>
      <c r="CBA31" s="112"/>
      <c r="CBB31" s="112"/>
      <c r="CBC31" s="112"/>
      <c r="CBD31" s="112"/>
      <c r="CBE31" s="112"/>
      <c r="CBF31" s="112"/>
      <c r="CBG31" s="112"/>
      <c r="CBH31" s="112"/>
      <c r="CBI31" s="112"/>
      <c r="CBJ31" s="112"/>
      <c r="CBK31" s="112"/>
      <c r="CBL31" s="112"/>
      <c r="CBM31" s="112"/>
      <c r="CBN31" s="112"/>
      <c r="CBO31" s="112"/>
      <c r="CBP31" s="112"/>
      <c r="CBQ31" s="112"/>
      <c r="CBR31" s="112"/>
      <c r="CBS31" s="112"/>
      <c r="CBT31" s="112"/>
      <c r="CBU31" s="112"/>
      <c r="CBV31" s="112"/>
      <c r="CBW31" s="112"/>
      <c r="CBX31" s="112"/>
      <c r="CBY31" s="112"/>
      <c r="CBZ31" s="112"/>
      <c r="CCA31" s="112"/>
      <c r="CCB31" s="112"/>
      <c r="CCC31" s="112"/>
      <c r="CCD31" s="112"/>
      <c r="CCE31" s="112"/>
      <c r="CCF31" s="112"/>
      <c r="CCG31" s="112"/>
      <c r="CCH31" s="112"/>
      <c r="CCI31" s="112"/>
      <c r="CCJ31" s="112"/>
      <c r="CCK31" s="112"/>
      <c r="CCL31" s="112"/>
      <c r="CCM31" s="112"/>
      <c r="CCN31" s="112"/>
      <c r="CCO31" s="112"/>
      <c r="CCP31" s="112"/>
      <c r="CCQ31" s="112"/>
      <c r="CCR31" s="112"/>
      <c r="CCS31" s="112"/>
      <c r="CCT31" s="112"/>
      <c r="CCU31" s="112"/>
      <c r="CCV31" s="112"/>
      <c r="CCW31" s="112"/>
      <c r="CCX31" s="112"/>
      <c r="CCY31" s="112"/>
      <c r="CCZ31" s="112"/>
      <c r="CDA31" s="112"/>
      <c r="CDB31" s="112"/>
      <c r="CDC31" s="112"/>
      <c r="CDD31" s="112"/>
      <c r="CDE31" s="112"/>
      <c r="CDF31" s="112"/>
      <c r="CDG31" s="112"/>
      <c r="CDH31" s="112"/>
      <c r="CDI31" s="112"/>
      <c r="CDJ31" s="112"/>
      <c r="CDK31" s="112"/>
      <c r="CDL31" s="112"/>
      <c r="CDM31" s="112"/>
      <c r="CDN31" s="112"/>
      <c r="CDO31" s="112"/>
      <c r="CDP31" s="112"/>
      <c r="CDQ31" s="112"/>
      <c r="CDR31" s="112"/>
      <c r="CDS31" s="112"/>
      <c r="CDT31" s="112"/>
      <c r="CDU31" s="112"/>
      <c r="CDV31" s="112"/>
      <c r="CDW31" s="112"/>
      <c r="CDX31" s="112"/>
      <c r="CDY31" s="112"/>
      <c r="CDZ31" s="112"/>
      <c r="CEA31" s="112"/>
      <c r="CEB31" s="112"/>
      <c r="CEC31" s="112"/>
      <c r="CED31" s="112"/>
      <c r="CEE31" s="112"/>
      <c r="CEF31" s="112"/>
      <c r="CEG31" s="112"/>
      <c r="CEH31" s="112"/>
      <c r="CEI31" s="112"/>
      <c r="CEJ31" s="112"/>
      <c r="CEK31" s="112"/>
      <c r="CEL31" s="112"/>
      <c r="CEM31" s="112"/>
      <c r="CEN31" s="112"/>
      <c r="CEO31" s="112"/>
      <c r="CEP31" s="112"/>
      <c r="CEQ31" s="112"/>
      <c r="CER31" s="112"/>
      <c r="CES31" s="112"/>
      <c r="CET31" s="112"/>
      <c r="CEU31" s="112"/>
      <c r="CEV31" s="112"/>
      <c r="CEW31" s="112"/>
      <c r="CEX31" s="112"/>
      <c r="CEY31" s="112"/>
      <c r="CEZ31" s="112"/>
      <c r="CFA31" s="112"/>
      <c r="CFB31" s="112"/>
      <c r="CFC31" s="112"/>
      <c r="CFD31" s="112"/>
      <c r="CFE31" s="112"/>
      <c r="CFF31" s="112"/>
      <c r="CFG31" s="112"/>
      <c r="CFH31" s="112"/>
      <c r="CFI31" s="112"/>
      <c r="CFJ31" s="112"/>
      <c r="CFK31" s="112"/>
      <c r="CFL31" s="112"/>
      <c r="CFM31" s="112"/>
      <c r="CFN31" s="112"/>
      <c r="CFO31" s="112"/>
      <c r="CFP31" s="112"/>
      <c r="CFQ31" s="112"/>
      <c r="CFR31" s="112"/>
      <c r="CFS31" s="112"/>
      <c r="CFT31" s="112"/>
      <c r="CFU31" s="112"/>
      <c r="CFV31" s="112"/>
      <c r="CFW31" s="112"/>
      <c r="CFX31" s="112"/>
      <c r="CFY31" s="112"/>
      <c r="CFZ31" s="112"/>
      <c r="CGA31" s="112"/>
      <c r="CGB31" s="112"/>
      <c r="CGC31" s="112"/>
      <c r="CGD31" s="112"/>
      <c r="CGE31" s="112"/>
      <c r="CGF31" s="112"/>
      <c r="CGG31" s="112"/>
      <c r="CGH31" s="112"/>
      <c r="CGI31" s="112"/>
      <c r="CGJ31" s="112"/>
      <c r="CGK31" s="112"/>
      <c r="CGL31" s="112"/>
      <c r="CGM31" s="112"/>
      <c r="CGN31" s="112"/>
      <c r="CGO31" s="112"/>
      <c r="CGP31" s="112"/>
      <c r="CGQ31" s="112"/>
      <c r="CGR31" s="112"/>
      <c r="CGS31" s="112"/>
      <c r="CGT31" s="112"/>
      <c r="CGU31" s="112"/>
      <c r="CGV31" s="112"/>
      <c r="CGW31" s="112"/>
      <c r="CGX31" s="112"/>
      <c r="CGY31" s="112"/>
      <c r="CGZ31" s="112"/>
      <c r="CHA31" s="112"/>
      <c r="CHB31" s="112"/>
      <c r="CHC31" s="112"/>
      <c r="CHD31" s="112"/>
      <c r="CHE31" s="112"/>
      <c r="CHF31" s="112"/>
      <c r="CHG31" s="112"/>
      <c r="CHH31" s="112"/>
      <c r="CHI31" s="112"/>
      <c r="CHJ31" s="112"/>
      <c r="CHK31" s="112"/>
      <c r="CHL31" s="112"/>
      <c r="CHM31" s="112"/>
      <c r="CHN31" s="112"/>
      <c r="CHO31" s="112"/>
      <c r="CHP31" s="112"/>
      <c r="CHQ31" s="112"/>
      <c r="CHR31" s="112"/>
      <c r="CHS31" s="112"/>
      <c r="CHT31" s="112"/>
      <c r="CHU31" s="112"/>
      <c r="CHV31" s="112"/>
      <c r="CHW31" s="112"/>
      <c r="CHX31" s="112"/>
      <c r="CHY31" s="112"/>
      <c r="CHZ31" s="112"/>
      <c r="CIA31" s="112"/>
      <c r="CIB31" s="112"/>
      <c r="CIC31" s="112"/>
      <c r="CID31" s="112"/>
      <c r="CIE31" s="112"/>
      <c r="CIF31" s="112"/>
      <c r="CIG31" s="112"/>
      <c r="CIH31" s="112"/>
      <c r="CII31" s="112"/>
      <c r="CIJ31" s="112"/>
      <c r="CIK31" s="112"/>
      <c r="CIL31" s="112"/>
      <c r="CIM31" s="112"/>
      <c r="CIN31" s="112"/>
      <c r="CIO31" s="112"/>
      <c r="CIP31" s="112"/>
      <c r="CIQ31" s="112"/>
      <c r="CIR31" s="112"/>
      <c r="CIS31" s="112"/>
      <c r="CIT31" s="112"/>
      <c r="CIU31" s="112"/>
      <c r="CIV31" s="112"/>
      <c r="CIW31" s="112"/>
      <c r="CIX31" s="112"/>
      <c r="CIY31" s="112"/>
      <c r="CIZ31" s="112"/>
      <c r="CJA31" s="112"/>
      <c r="CJB31" s="112"/>
      <c r="CJC31" s="112"/>
      <c r="CJD31" s="112"/>
      <c r="CJE31" s="112"/>
      <c r="CJF31" s="112"/>
      <c r="CJG31" s="112"/>
      <c r="CJH31" s="112"/>
      <c r="CJI31" s="112"/>
      <c r="CJJ31" s="112"/>
      <c r="CJK31" s="112"/>
      <c r="CJL31" s="112"/>
      <c r="CJM31" s="112"/>
      <c r="CJN31" s="112"/>
      <c r="CJO31" s="112"/>
      <c r="CJP31" s="112"/>
      <c r="CJQ31" s="112"/>
      <c r="CJR31" s="112"/>
      <c r="CJS31" s="112"/>
      <c r="CJT31" s="112"/>
      <c r="CJU31" s="112"/>
      <c r="CJV31" s="112"/>
      <c r="CJW31" s="112"/>
      <c r="CJX31" s="112"/>
      <c r="CJY31" s="112"/>
      <c r="CJZ31" s="112"/>
      <c r="CKA31" s="112"/>
      <c r="CKB31" s="112"/>
      <c r="CKC31" s="112"/>
      <c r="CKD31" s="112"/>
      <c r="CKE31" s="112"/>
      <c r="CKF31" s="112"/>
      <c r="CKG31" s="112"/>
      <c r="CKH31" s="112"/>
      <c r="CKI31" s="112"/>
      <c r="CKJ31" s="112"/>
      <c r="CKK31" s="112"/>
      <c r="CKL31" s="112"/>
      <c r="CKM31" s="112"/>
      <c r="CKN31" s="112"/>
      <c r="CKO31" s="112"/>
      <c r="CKP31" s="112"/>
      <c r="CKQ31" s="112"/>
      <c r="CKR31" s="112"/>
      <c r="CKS31" s="112"/>
      <c r="CKT31" s="112"/>
      <c r="CKU31" s="112"/>
      <c r="CKV31" s="112"/>
      <c r="CKW31" s="112"/>
      <c r="CKX31" s="112"/>
      <c r="CKY31" s="112"/>
      <c r="CKZ31" s="112"/>
      <c r="CLA31" s="112"/>
      <c r="CLB31" s="112"/>
      <c r="CLC31" s="112"/>
      <c r="CLD31" s="112"/>
      <c r="CLE31" s="112"/>
      <c r="CLF31" s="112"/>
      <c r="CLG31" s="112"/>
      <c r="CLH31" s="112"/>
      <c r="CLI31" s="112"/>
      <c r="CLJ31" s="112"/>
      <c r="CLK31" s="112"/>
      <c r="CLL31" s="112"/>
      <c r="CLM31" s="112"/>
      <c r="CLN31" s="112"/>
      <c r="CLO31" s="112"/>
      <c r="CLP31" s="112"/>
      <c r="CLQ31" s="112"/>
      <c r="CLR31" s="112"/>
      <c r="CLS31" s="112"/>
      <c r="CLT31" s="112"/>
      <c r="CLU31" s="112"/>
      <c r="CLV31" s="112"/>
      <c r="CLW31" s="112"/>
      <c r="CLX31" s="112"/>
      <c r="CLY31" s="112"/>
      <c r="CLZ31" s="112"/>
      <c r="CMA31" s="112"/>
      <c r="CMB31" s="112"/>
      <c r="CMC31" s="112"/>
      <c r="CMD31" s="112"/>
      <c r="CME31" s="112"/>
      <c r="CMF31" s="112"/>
      <c r="CMG31" s="112"/>
      <c r="CMH31" s="112"/>
      <c r="CMI31" s="112"/>
      <c r="CMJ31" s="112"/>
      <c r="CMK31" s="112"/>
      <c r="CML31" s="112"/>
      <c r="CMM31" s="112"/>
      <c r="CMN31" s="112"/>
      <c r="CMO31" s="112"/>
      <c r="CMP31" s="112"/>
      <c r="CMQ31" s="112"/>
      <c r="CMR31" s="112"/>
      <c r="CMS31" s="112"/>
      <c r="CMT31" s="112"/>
      <c r="CMU31" s="112"/>
      <c r="CMV31" s="112"/>
      <c r="CMW31" s="112"/>
      <c r="CMX31" s="112"/>
      <c r="CMY31" s="112"/>
      <c r="CMZ31" s="112"/>
      <c r="CNA31" s="112"/>
      <c r="CNB31" s="112"/>
      <c r="CNC31" s="112"/>
      <c r="CND31" s="112"/>
      <c r="CNE31" s="112"/>
      <c r="CNF31" s="112"/>
      <c r="CNG31" s="112"/>
      <c r="CNH31" s="112"/>
      <c r="CNI31" s="112"/>
      <c r="CNJ31" s="112"/>
      <c r="CNK31" s="112"/>
      <c r="CNL31" s="112"/>
      <c r="CNM31" s="112"/>
      <c r="CNN31" s="112"/>
      <c r="CNO31" s="112"/>
      <c r="CNP31" s="112"/>
      <c r="CNQ31" s="112"/>
      <c r="CNR31" s="112"/>
      <c r="CNS31" s="112"/>
      <c r="CNT31" s="112"/>
      <c r="CNU31" s="112"/>
      <c r="CNV31" s="112"/>
      <c r="CNW31" s="112"/>
      <c r="CNX31" s="112"/>
      <c r="CNY31" s="112"/>
      <c r="CNZ31" s="112"/>
      <c r="COA31" s="112"/>
      <c r="COB31" s="112"/>
      <c r="COC31" s="112"/>
      <c r="COD31" s="112"/>
      <c r="COE31" s="112"/>
      <c r="COF31" s="112"/>
      <c r="COG31" s="112"/>
      <c r="COH31" s="112"/>
      <c r="COI31" s="112"/>
      <c r="COJ31" s="112"/>
      <c r="COK31" s="112"/>
      <c r="COL31" s="112"/>
      <c r="COM31" s="112"/>
      <c r="CON31" s="112"/>
      <c r="COO31" s="112"/>
      <c r="COP31" s="112"/>
      <c r="COQ31" s="112"/>
      <c r="COR31" s="112"/>
      <c r="COS31" s="112"/>
      <c r="COT31" s="112"/>
      <c r="COU31" s="112"/>
      <c r="COV31" s="112"/>
      <c r="COW31" s="112"/>
      <c r="COX31" s="112"/>
      <c r="COY31" s="112"/>
      <c r="COZ31" s="112"/>
      <c r="CPA31" s="112"/>
      <c r="CPB31" s="112"/>
      <c r="CPC31" s="112"/>
      <c r="CPD31" s="112"/>
      <c r="CPE31" s="112"/>
      <c r="CPF31" s="112"/>
      <c r="CPG31" s="112"/>
      <c r="CPH31" s="112"/>
      <c r="CPI31" s="112"/>
      <c r="CPJ31" s="112"/>
      <c r="CPK31" s="112"/>
      <c r="CPL31" s="112"/>
      <c r="CPM31" s="112"/>
      <c r="CPN31" s="112"/>
      <c r="CPO31" s="112"/>
      <c r="CPP31" s="112"/>
      <c r="CPQ31" s="112"/>
      <c r="CPR31" s="112"/>
      <c r="CPS31" s="112"/>
      <c r="CPT31" s="112"/>
      <c r="CPU31" s="112"/>
      <c r="CPV31" s="112"/>
      <c r="CPW31" s="112"/>
      <c r="CPX31" s="112"/>
      <c r="CPY31" s="112"/>
      <c r="CPZ31" s="112"/>
      <c r="CQA31" s="112"/>
      <c r="CQB31" s="112"/>
      <c r="CQC31" s="112"/>
      <c r="CQD31" s="112"/>
      <c r="CQE31" s="112"/>
      <c r="CQF31" s="112"/>
      <c r="CQG31" s="112"/>
      <c r="CQH31" s="112"/>
      <c r="CQI31" s="112"/>
      <c r="CQJ31" s="112"/>
      <c r="CQK31" s="112"/>
      <c r="CQL31" s="112"/>
      <c r="CQM31" s="112"/>
      <c r="CQN31" s="112"/>
      <c r="CQO31" s="112"/>
      <c r="CQP31" s="112"/>
      <c r="CQQ31" s="112"/>
      <c r="CQR31" s="112"/>
      <c r="CQS31" s="112"/>
      <c r="CQT31" s="112"/>
      <c r="CQU31" s="112"/>
      <c r="CQV31" s="112"/>
      <c r="CQW31" s="112"/>
      <c r="CQX31" s="112"/>
      <c r="CQY31" s="112"/>
      <c r="CQZ31" s="112"/>
      <c r="CRA31" s="112"/>
      <c r="CRB31" s="112"/>
      <c r="CRC31" s="112"/>
      <c r="CRD31" s="112"/>
      <c r="CRE31" s="112"/>
      <c r="CRF31" s="112"/>
      <c r="CRG31" s="112"/>
      <c r="CRH31" s="112"/>
      <c r="CRI31" s="112"/>
      <c r="CRJ31" s="112"/>
      <c r="CRK31" s="112"/>
      <c r="CRL31" s="112"/>
      <c r="CRM31" s="112"/>
      <c r="CRN31" s="112"/>
      <c r="CRO31" s="112"/>
      <c r="CRP31" s="112"/>
      <c r="CRQ31" s="112"/>
      <c r="CRR31" s="112"/>
      <c r="CRS31" s="112"/>
      <c r="CRT31" s="112"/>
      <c r="CRU31" s="112"/>
      <c r="CRV31" s="112"/>
      <c r="CRW31" s="112"/>
      <c r="CRX31" s="112"/>
      <c r="CRY31" s="112"/>
      <c r="CRZ31" s="112"/>
      <c r="CSA31" s="112"/>
      <c r="CSB31" s="112"/>
      <c r="CSC31" s="112"/>
      <c r="CSD31" s="112"/>
      <c r="CSE31" s="112"/>
      <c r="CSF31" s="112"/>
      <c r="CSG31" s="112"/>
      <c r="CSH31" s="112"/>
      <c r="CSI31" s="112"/>
      <c r="CSJ31" s="112"/>
      <c r="CSK31" s="112"/>
      <c r="CSL31" s="112"/>
      <c r="CSM31" s="112"/>
      <c r="CSN31" s="112"/>
      <c r="CSO31" s="112"/>
      <c r="CSP31" s="112"/>
      <c r="CSQ31" s="112"/>
      <c r="CSR31" s="112"/>
      <c r="CSS31" s="112"/>
      <c r="CST31" s="112"/>
      <c r="CSU31" s="112"/>
      <c r="CSV31" s="112"/>
      <c r="CSW31" s="112"/>
      <c r="CSX31" s="112"/>
      <c r="CSY31" s="112"/>
      <c r="CSZ31" s="112"/>
      <c r="CTA31" s="112"/>
      <c r="CTB31" s="112"/>
      <c r="CTC31" s="112"/>
      <c r="CTD31" s="112"/>
      <c r="CTE31" s="112"/>
      <c r="CTF31" s="112"/>
      <c r="CTG31" s="112"/>
      <c r="CTH31" s="112"/>
      <c r="CTI31" s="112"/>
      <c r="CTJ31" s="112"/>
      <c r="CTK31" s="112"/>
      <c r="CTL31" s="112"/>
      <c r="CTM31" s="112"/>
      <c r="CTN31" s="112"/>
      <c r="CTO31" s="112"/>
      <c r="CTP31" s="112"/>
      <c r="CTQ31" s="112"/>
      <c r="CTR31" s="112"/>
      <c r="CTS31" s="112"/>
      <c r="CTT31" s="112"/>
      <c r="CTU31" s="112"/>
      <c r="CTV31" s="112"/>
      <c r="CTW31" s="112"/>
      <c r="CTX31" s="112"/>
      <c r="CTY31" s="112"/>
      <c r="CTZ31" s="112"/>
      <c r="CUA31" s="112"/>
      <c r="CUB31" s="112"/>
      <c r="CUC31" s="112"/>
      <c r="CUD31" s="112"/>
      <c r="CUE31" s="112"/>
      <c r="CUF31" s="112"/>
      <c r="CUG31" s="112"/>
      <c r="CUH31" s="112"/>
      <c r="CUI31" s="112"/>
      <c r="CUJ31" s="112"/>
      <c r="CUK31" s="112"/>
      <c r="CUL31" s="112"/>
      <c r="CUM31" s="112"/>
      <c r="CUN31" s="112"/>
      <c r="CUO31" s="112"/>
      <c r="CUP31" s="112"/>
      <c r="CUQ31" s="112"/>
      <c r="CUR31" s="112"/>
      <c r="CUS31" s="112"/>
      <c r="CUT31" s="112"/>
      <c r="CUU31" s="112"/>
      <c r="CUV31" s="112"/>
      <c r="CUW31" s="112"/>
      <c r="CUX31" s="112"/>
      <c r="CUY31" s="112"/>
      <c r="CUZ31" s="112"/>
      <c r="CVA31" s="112"/>
      <c r="CVB31" s="112"/>
      <c r="CVC31" s="112"/>
      <c r="CVD31" s="112"/>
      <c r="CVE31" s="112"/>
      <c r="CVF31" s="112"/>
      <c r="CVG31" s="112"/>
      <c r="CVH31" s="112"/>
      <c r="CVI31" s="112"/>
      <c r="CVJ31" s="112"/>
      <c r="CVK31" s="112"/>
      <c r="CVL31" s="112"/>
      <c r="CVM31" s="112"/>
      <c r="CVN31" s="112"/>
      <c r="CVO31" s="112"/>
      <c r="CVP31" s="112"/>
      <c r="CVQ31" s="112"/>
      <c r="CVR31" s="112"/>
      <c r="CVS31" s="112"/>
      <c r="CVT31" s="112"/>
      <c r="CVU31" s="112"/>
      <c r="CVV31" s="112"/>
      <c r="CVW31" s="112"/>
      <c r="CVX31" s="112"/>
      <c r="CVY31" s="112"/>
      <c r="CVZ31" s="112"/>
      <c r="CWA31" s="112"/>
      <c r="CWB31" s="112"/>
      <c r="CWC31" s="112"/>
      <c r="CWD31" s="112"/>
      <c r="CWE31" s="112"/>
      <c r="CWF31" s="112"/>
      <c r="CWG31" s="112"/>
      <c r="CWH31" s="112"/>
      <c r="CWI31" s="112"/>
      <c r="CWJ31" s="112"/>
      <c r="CWK31" s="112"/>
      <c r="CWL31" s="112"/>
      <c r="CWM31" s="112"/>
      <c r="CWN31" s="112"/>
      <c r="CWO31" s="112"/>
      <c r="CWP31" s="112"/>
      <c r="CWQ31" s="112"/>
      <c r="CWR31" s="112"/>
      <c r="CWS31" s="112"/>
      <c r="CWT31" s="112"/>
      <c r="CWU31" s="112"/>
      <c r="CWV31" s="112"/>
      <c r="CWW31" s="112"/>
      <c r="CWX31" s="112"/>
      <c r="CWY31" s="112"/>
      <c r="CWZ31" s="112"/>
      <c r="CXA31" s="112"/>
      <c r="CXB31" s="112"/>
      <c r="CXC31" s="112"/>
      <c r="CXD31" s="112"/>
      <c r="CXE31" s="112"/>
      <c r="CXF31" s="112"/>
      <c r="CXG31" s="112"/>
      <c r="CXH31" s="112"/>
      <c r="CXI31" s="112"/>
      <c r="CXJ31" s="112"/>
      <c r="CXK31" s="112"/>
      <c r="CXL31" s="112"/>
      <c r="CXM31" s="112"/>
      <c r="CXN31" s="112"/>
      <c r="CXO31" s="112"/>
      <c r="CXP31" s="112"/>
      <c r="CXQ31" s="112"/>
      <c r="CXR31" s="112"/>
      <c r="CXS31" s="112"/>
      <c r="CXT31" s="112"/>
      <c r="CXU31" s="112"/>
      <c r="CXV31" s="112"/>
      <c r="CXW31" s="112"/>
      <c r="CXX31" s="112"/>
      <c r="CXY31" s="112"/>
      <c r="CXZ31" s="112"/>
      <c r="CYA31" s="112"/>
      <c r="CYB31" s="112"/>
      <c r="CYC31" s="112"/>
      <c r="CYD31" s="112"/>
      <c r="CYE31" s="112"/>
      <c r="CYF31" s="112"/>
      <c r="CYG31" s="112"/>
      <c r="CYH31" s="112"/>
      <c r="CYI31" s="112"/>
      <c r="CYJ31" s="112"/>
      <c r="CYK31" s="112"/>
      <c r="CYL31" s="112"/>
      <c r="CYM31" s="112"/>
      <c r="CYN31" s="112"/>
      <c r="CYO31" s="112"/>
      <c r="CYP31" s="112"/>
      <c r="CYQ31" s="112"/>
      <c r="CYR31" s="112"/>
      <c r="CYS31" s="112"/>
      <c r="CYT31" s="112"/>
      <c r="CYU31" s="112"/>
      <c r="CYV31" s="112"/>
      <c r="CYW31" s="112"/>
      <c r="CYX31" s="112"/>
      <c r="CYY31" s="112"/>
      <c r="CYZ31" s="112"/>
      <c r="CZA31" s="112"/>
      <c r="CZB31" s="112"/>
      <c r="CZC31" s="112"/>
      <c r="CZD31" s="112"/>
      <c r="CZE31" s="112"/>
      <c r="CZF31" s="112"/>
      <c r="CZG31" s="112"/>
      <c r="CZH31" s="112"/>
      <c r="CZI31" s="112"/>
      <c r="CZJ31" s="112"/>
      <c r="CZK31" s="112"/>
      <c r="CZL31" s="112"/>
      <c r="CZM31" s="112"/>
      <c r="CZN31" s="112"/>
      <c r="CZO31" s="112"/>
      <c r="CZP31" s="112"/>
      <c r="CZQ31" s="112"/>
      <c r="CZR31" s="112"/>
      <c r="CZS31" s="112"/>
      <c r="CZT31" s="112"/>
      <c r="CZU31" s="112"/>
      <c r="CZV31" s="112"/>
      <c r="CZW31" s="112"/>
      <c r="CZX31" s="112"/>
      <c r="CZY31" s="112"/>
      <c r="CZZ31" s="112"/>
      <c r="DAA31" s="112"/>
      <c r="DAB31" s="112"/>
      <c r="DAC31" s="112"/>
      <c r="DAD31" s="112"/>
      <c r="DAE31" s="112"/>
      <c r="DAF31" s="112"/>
      <c r="DAG31" s="112"/>
      <c r="DAH31" s="112"/>
      <c r="DAI31" s="112"/>
      <c r="DAJ31" s="112"/>
      <c r="DAK31" s="112"/>
      <c r="DAL31" s="112"/>
      <c r="DAM31" s="112"/>
      <c r="DAN31" s="112"/>
      <c r="DAO31" s="112"/>
      <c r="DAP31" s="112"/>
      <c r="DAQ31" s="112"/>
      <c r="DAR31" s="112"/>
      <c r="DAS31" s="112"/>
      <c r="DAT31" s="112"/>
      <c r="DAU31" s="112"/>
      <c r="DAV31" s="112"/>
      <c r="DAW31" s="112"/>
      <c r="DAX31" s="112"/>
      <c r="DAY31" s="112"/>
      <c r="DAZ31" s="112"/>
      <c r="DBA31" s="112"/>
      <c r="DBB31" s="112"/>
      <c r="DBC31" s="112"/>
      <c r="DBD31" s="112"/>
      <c r="DBE31" s="112"/>
      <c r="DBF31" s="112"/>
      <c r="DBG31" s="112"/>
      <c r="DBH31" s="112"/>
      <c r="DBI31" s="112"/>
      <c r="DBJ31" s="112"/>
      <c r="DBK31" s="112"/>
      <c r="DBL31" s="112"/>
      <c r="DBM31" s="112"/>
      <c r="DBN31" s="112"/>
      <c r="DBO31" s="112"/>
      <c r="DBP31" s="112"/>
      <c r="DBQ31" s="112"/>
      <c r="DBR31" s="112"/>
      <c r="DBS31" s="112"/>
      <c r="DBT31" s="112"/>
      <c r="DBU31" s="112"/>
      <c r="DBV31" s="112"/>
      <c r="DBW31" s="112"/>
      <c r="DBX31" s="112"/>
      <c r="DBY31" s="112"/>
      <c r="DBZ31" s="112"/>
      <c r="DCA31" s="112"/>
      <c r="DCB31" s="112"/>
      <c r="DCC31" s="112"/>
      <c r="DCD31" s="112"/>
      <c r="DCE31" s="112"/>
      <c r="DCF31" s="112"/>
      <c r="DCG31" s="112"/>
      <c r="DCH31" s="112"/>
      <c r="DCI31" s="112"/>
      <c r="DCJ31" s="112"/>
      <c r="DCK31" s="112"/>
      <c r="DCL31" s="112"/>
      <c r="DCM31" s="112"/>
      <c r="DCN31" s="112"/>
      <c r="DCO31" s="112"/>
      <c r="DCP31" s="112"/>
      <c r="DCQ31" s="112"/>
      <c r="DCR31" s="112"/>
      <c r="DCS31" s="112"/>
      <c r="DCT31" s="112"/>
      <c r="DCU31" s="112"/>
      <c r="DCV31" s="112"/>
      <c r="DCW31" s="112"/>
      <c r="DCX31" s="112"/>
      <c r="DCY31" s="112"/>
      <c r="DCZ31" s="112"/>
      <c r="DDA31" s="112"/>
      <c r="DDB31" s="112"/>
      <c r="DDC31" s="112"/>
      <c r="DDD31" s="112"/>
      <c r="DDE31" s="112"/>
      <c r="DDF31" s="112"/>
      <c r="DDG31" s="112"/>
      <c r="DDH31" s="112"/>
      <c r="DDI31" s="112"/>
      <c r="DDJ31" s="112"/>
      <c r="DDK31" s="112"/>
      <c r="DDL31" s="112"/>
      <c r="DDM31" s="112"/>
      <c r="DDN31" s="112"/>
      <c r="DDO31" s="112"/>
      <c r="DDP31" s="112"/>
      <c r="DDQ31" s="112"/>
      <c r="DDR31" s="112"/>
      <c r="DDS31" s="112"/>
      <c r="DDT31" s="112"/>
      <c r="DDU31" s="112"/>
      <c r="DDV31" s="112"/>
      <c r="DDW31" s="112"/>
      <c r="DDX31" s="112"/>
      <c r="DDY31" s="112"/>
      <c r="DDZ31" s="112"/>
      <c r="DEA31" s="112"/>
      <c r="DEB31" s="112"/>
      <c r="DEC31" s="112"/>
      <c r="DED31" s="112"/>
      <c r="DEE31" s="112"/>
      <c r="DEF31" s="112"/>
      <c r="DEG31" s="112"/>
      <c r="DEH31" s="112"/>
      <c r="DEI31" s="112"/>
      <c r="DEJ31" s="112"/>
      <c r="DEK31" s="112"/>
      <c r="DEL31" s="112"/>
      <c r="DEM31" s="112"/>
      <c r="DEN31" s="112"/>
      <c r="DEO31" s="112"/>
      <c r="DEP31" s="112"/>
      <c r="DEQ31" s="112"/>
      <c r="DER31" s="112"/>
      <c r="DES31" s="112"/>
      <c r="DET31" s="112"/>
      <c r="DEU31" s="112"/>
      <c r="DEV31" s="112"/>
      <c r="DEW31" s="112"/>
      <c r="DEX31" s="112"/>
      <c r="DEY31" s="112"/>
      <c r="DEZ31" s="112"/>
      <c r="DFA31" s="112"/>
      <c r="DFB31" s="112"/>
      <c r="DFC31" s="112"/>
      <c r="DFD31" s="112"/>
      <c r="DFE31" s="112"/>
      <c r="DFF31" s="112"/>
      <c r="DFG31" s="112"/>
      <c r="DFH31" s="112"/>
      <c r="DFI31" s="112"/>
      <c r="DFJ31" s="112"/>
      <c r="DFK31" s="112"/>
      <c r="DFL31" s="112"/>
      <c r="DFM31" s="112"/>
      <c r="DFN31" s="112"/>
      <c r="DFO31" s="112"/>
      <c r="DFP31" s="112"/>
      <c r="DFQ31" s="112"/>
      <c r="DFR31" s="112"/>
      <c r="DFS31" s="112"/>
      <c r="DFT31" s="112"/>
      <c r="DFU31" s="112"/>
      <c r="DFV31" s="112"/>
      <c r="DFW31" s="112"/>
      <c r="DFX31" s="112"/>
      <c r="DFY31" s="112"/>
      <c r="DFZ31" s="112"/>
      <c r="DGA31" s="112"/>
      <c r="DGB31" s="112"/>
      <c r="DGC31" s="112"/>
      <c r="DGD31" s="112"/>
      <c r="DGE31" s="112"/>
      <c r="DGF31" s="112"/>
      <c r="DGG31" s="112"/>
      <c r="DGH31" s="112"/>
      <c r="DGI31" s="112"/>
      <c r="DGJ31" s="112"/>
      <c r="DGK31" s="112"/>
      <c r="DGL31" s="112"/>
      <c r="DGM31" s="112"/>
      <c r="DGN31" s="112"/>
      <c r="DGO31" s="112"/>
      <c r="DGP31" s="112"/>
      <c r="DGQ31" s="112"/>
      <c r="DGR31" s="112"/>
      <c r="DGS31" s="112"/>
      <c r="DGT31" s="112"/>
      <c r="DGU31" s="112"/>
      <c r="DGV31" s="112"/>
      <c r="DGW31" s="112"/>
      <c r="DGX31" s="112"/>
      <c r="DGY31" s="112"/>
      <c r="DGZ31" s="112"/>
      <c r="DHA31" s="112"/>
      <c r="DHB31" s="112"/>
      <c r="DHC31" s="112"/>
      <c r="DHD31" s="112"/>
      <c r="DHE31" s="112"/>
      <c r="DHF31" s="112"/>
      <c r="DHG31" s="112"/>
      <c r="DHH31" s="112"/>
      <c r="DHI31" s="112"/>
      <c r="DHJ31" s="112"/>
      <c r="DHK31" s="112"/>
      <c r="DHL31" s="112"/>
      <c r="DHM31" s="112"/>
      <c r="DHN31" s="112"/>
      <c r="DHO31" s="112"/>
      <c r="DHP31" s="112"/>
      <c r="DHQ31" s="112"/>
      <c r="DHR31" s="112"/>
      <c r="DHS31" s="112"/>
      <c r="DHT31" s="112"/>
      <c r="DHU31" s="112"/>
      <c r="DHV31" s="112"/>
      <c r="DHW31" s="112"/>
      <c r="DHX31" s="112"/>
      <c r="DHY31" s="112"/>
      <c r="DHZ31" s="112"/>
      <c r="DIA31" s="112"/>
      <c r="DIB31" s="112"/>
      <c r="DIC31" s="112"/>
      <c r="DID31" s="112"/>
      <c r="DIE31" s="112"/>
      <c r="DIF31" s="112"/>
      <c r="DIG31" s="112"/>
      <c r="DIH31" s="112"/>
      <c r="DII31" s="112"/>
      <c r="DIJ31" s="112"/>
      <c r="DIK31" s="112"/>
      <c r="DIL31" s="112"/>
      <c r="DIM31" s="112"/>
      <c r="DIN31" s="112"/>
      <c r="DIO31" s="112"/>
      <c r="DIP31" s="112"/>
      <c r="DIQ31" s="112"/>
      <c r="DIR31" s="112"/>
      <c r="DIS31" s="112"/>
      <c r="DIT31" s="112"/>
      <c r="DIU31" s="112"/>
      <c r="DIV31" s="112"/>
      <c r="DIW31" s="112"/>
      <c r="DIX31" s="112"/>
      <c r="DIY31" s="112"/>
      <c r="DIZ31" s="112"/>
      <c r="DJA31" s="112"/>
      <c r="DJB31" s="112"/>
      <c r="DJC31" s="112"/>
      <c r="DJD31" s="112"/>
      <c r="DJE31" s="112"/>
      <c r="DJF31" s="112"/>
      <c r="DJG31" s="112"/>
      <c r="DJH31" s="112"/>
      <c r="DJI31" s="112"/>
      <c r="DJJ31" s="112"/>
      <c r="DJK31" s="112"/>
      <c r="DJL31" s="112"/>
      <c r="DJM31" s="112"/>
      <c r="DJN31" s="112"/>
      <c r="DJO31" s="112"/>
      <c r="DJP31" s="112"/>
      <c r="DJQ31" s="112"/>
      <c r="DJR31" s="112"/>
      <c r="DJS31" s="112"/>
      <c r="DJT31" s="112"/>
      <c r="DJU31" s="112"/>
      <c r="DJV31" s="112"/>
      <c r="DJW31" s="112"/>
      <c r="DJX31" s="112"/>
      <c r="DJY31" s="112"/>
      <c r="DJZ31" s="112"/>
      <c r="DKA31" s="112"/>
      <c r="DKB31" s="112"/>
      <c r="DKC31" s="112"/>
      <c r="DKD31" s="112"/>
      <c r="DKE31" s="112"/>
      <c r="DKF31" s="112"/>
      <c r="DKG31" s="112"/>
      <c r="DKH31" s="112"/>
      <c r="DKI31" s="112"/>
      <c r="DKJ31" s="112"/>
      <c r="DKK31" s="112"/>
      <c r="DKL31" s="112"/>
      <c r="DKM31" s="112"/>
      <c r="DKN31" s="112"/>
      <c r="DKO31" s="112"/>
      <c r="DKP31" s="112"/>
      <c r="DKQ31" s="112"/>
      <c r="DKR31" s="112"/>
      <c r="DKS31" s="112"/>
      <c r="DKT31" s="112"/>
      <c r="DKU31" s="112"/>
      <c r="DKV31" s="112"/>
      <c r="DKW31" s="112"/>
      <c r="DKX31" s="112"/>
      <c r="DKY31" s="112"/>
      <c r="DKZ31" s="112"/>
      <c r="DLA31" s="112"/>
      <c r="DLB31" s="112"/>
      <c r="DLC31" s="112"/>
      <c r="DLD31" s="112"/>
      <c r="DLE31" s="112"/>
      <c r="DLF31" s="112"/>
      <c r="DLG31" s="112"/>
      <c r="DLH31" s="112"/>
      <c r="DLI31" s="112"/>
      <c r="DLJ31" s="112"/>
      <c r="DLK31" s="112"/>
      <c r="DLL31" s="112"/>
      <c r="DLM31" s="112"/>
      <c r="DLN31" s="112"/>
      <c r="DLO31" s="112"/>
      <c r="DLP31" s="112"/>
      <c r="DLQ31" s="112"/>
      <c r="DLR31" s="112"/>
      <c r="DLS31" s="112"/>
      <c r="DLT31" s="112"/>
      <c r="DLU31" s="112"/>
      <c r="DLV31" s="112"/>
      <c r="DLW31" s="112"/>
      <c r="DLX31" s="112"/>
      <c r="DLY31" s="112"/>
      <c r="DLZ31" s="112"/>
      <c r="DMA31" s="112"/>
      <c r="DMB31" s="112"/>
      <c r="DMC31" s="112"/>
      <c r="DMD31" s="112"/>
      <c r="DME31" s="112"/>
      <c r="DMF31" s="112"/>
      <c r="DMG31" s="112"/>
      <c r="DMH31" s="112"/>
      <c r="DMI31" s="112"/>
      <c r="DMJ31" s="112"/>
      <c r="DMK31" s="112"/>
      <c r="DML31" s="112"/>
      <c r="DMM31" s="112"/>
      <c r="DMN31" s="112"/>
      <c r="DMO31" s="112"/>
      <c r="DMP31" s="112"/>
      <c r="DMQ31" s="112"/>
      <c r="DMR31" s="112"/>
      <c r="DMS31" s="112"/>
      <c r="DMT31" s="112"/>
      <c r="DMU31" s="112"/>
      <c r="DMV31" s="112"/>
      <c r="DMW31" s="112"/>
      <c r="DMX31" s="112"/>
      <c r="DMY31" s="112"/>
      <c r="DMZ31" s="112"/>
      <c r="DNA31" s="112"/>
      <c r="DNB31" s="112"/>
      <c r="DNC31" s="112"/>
      <c r="DND31" s="112"/>
      <c r="DNE31" s="112"/>
      <c r="DNF31" s="112"/>
      <c r="DNG31" s="112"/>
      <c r="DNH31" s="112"/>
      <c r="DNI31" s="112"/>
      <c r="DNJ31" s="112"/>
      <c r="DNK31" s="112"/>
      <c r="DNL31" s="112"/>
      <c r="DNM31" s="112"/>
      <c r="DNN31" s="112"/>
      <c r="DNO31" s="112"/>
      <c r="DNP31" s="112"/>
      <c r="DNQ31" s="112"/>
      <c r="DNR31" s="112"/>
      <c r="DNS31" s="112"/>
      <c r="DNT31" s="112"/>
      <c r="DNU31" s="112"/>
      <c r="DNV31" s="112"/>
      <c r="DNW31" s="112"/>
      <c r="DNX31" s="112"/>
      <c r="DNY31" s="112"/>
      <c r="DNZ31" s="112"/>
      <c r="DOA31" s="112"/>
      <c r="DOB31" s="112"/>
      <c r="DOC31" s="112"/>
      <c r="DOD31" s="112"/>
      <c r="DOE31" s="112"/>
      <c r="DOF31" s="112"/>
      <c r="DOG31" s="112"/>
      <c r="DOH31" s="112"/>
      <c r="DOI31" s="112"/>
      <c r="DOJ31" s="112"/>
      <c r="DOK31" s="112"/>
      <c r="DOL31" s="112"/>
      <c r="DOM31" s="112"/>
      <c r="DON31" s="112"/>
      <c r="DOO31" s="112"/>
      <c r="DOP31" s="112"/>
      <c r="DOQ31" s="112"/>
      <c r="DOR31" s="112"/>
      <c r="DOS31" s="112"/>
      <c r="DOT31" s="112"/>
      <c r="DOU31" s="112"/>
      <c r="DOV31" s="112"/>
      <c r="DOW31" s="112"/>
      <c r="DOX31" s="112"/>
      <c r="DOY31" s="112"/>
      <c r="DOZ31" s="112"/>
      <c r="DPA31" s="112"/>
      <c r="DPB31" s="112"/>
      <c r="DPC31" s="112"/>
      <c r="DPD31" s="112"/>
      <c r="DPE31" s="112"/>
      <c r="DPF31" s="112"/>
      <c r="DPG31" s="112"/>
      <c r="DPH31" s="112"/>
      <c r="DPI31" s="112"/>
      <c r="DPJ31" s="112"/>
      <c r="DPK31" s="112"/>
      <c r="DPL31" s="112"/>
      <c r="DPM31" s="112"/>
      <c r="DPN31" s="112"/>
      <c r="DPO31" s="112"/>
      <c r="DPP31" s="112"/>
      <c r="DPQ31" s="112"/>
      <c r="DPR31" s="112"/>
      <c r="DPS31" s="112"/>
      <c r="DPT31" s="112"/>
      <c r="DPU31" s="112"/>
      <c r="DPV31" s="112"/>
      <c r="DPW31" s="112"/>
      <c r="DPX31" s="112"/>
      <c r="DPY31" s="112"/>
      <c r="DPZ31" s="112"/>
      <c r="DQA31" s="112"/>
      <c r="DQB31" s="112"/>
      <c r="DQC31" s="112"/>
      <c r="DQD31" s="112"/>
      <c r="DQE31" s="112"/>
      <c r="DQF31" s="112"/>
      <c r="DQG31" s="112"/>
      <c r="DQH31" s="112"/>
      <c r="DQI31" s="112"/>
      <c r="DQJ31" s="112"/>
      <c r="DQK31" s="112"/>
      <c r="DQL31" s="112"/>
      <c r="DQM31" s="112"/>
      <c r="DQN31" s="112"/>
      <c r="DQO31" s="112"/>
      <c r="DQP31" s="112"/>
      <c r="DQQ31" s="112"/>
      <c r="DQR31" s="112"/>
      <c r="DQS31" s="112"/>
      <c r="DQT31" s="112"/>
      <c r="DQU31" s="112"/>
      <c r="DQV31" s="112"/>
      <c r="DQW31" s="112"/>
      <c r="DQX31" s="112"/>
      <c r="DQY31" s="112"/>
      <c r="DQZ31" s="112"/>
      <c r="DRA31" s="112"/>
      <c r="DRB31" s="112"/>
      <c r="DRC31" s="112"/>
      <c r="DRD31" s="112"/>
      <c r="DRE31" s="112"/>
      <c r="DRF31" s="112"/>
      <c r="DRG31" s="112"/>
      <c r="DRH31" s="112"/>
      <c r="DRI31" s="112"/>
      <c r="DRJ31" s="112"/>
      <c r="DRK31" s="112"/>
      <c r="DRL31" s="112"/>
      <c r="DRM31" s="112"/>
      <c r="DRN31" s="112"/>
      <c r="DRO31" s="112"/>
      <c r="DRP31" s="112"/>
      <c r="DRQ31" s="112"/>
      <c r="DRR31" s="112"/>
      <c r="DRS31" s="112"/>
      <c r="DRT31" s="112"/>
      <c r="DRU31" s="112"/>
      <c r="DRV31" s="112"/>
      <c r="DRW31" s="112"/>
      <c r="DRX31" s="112"/>
      <c r="DRY31" s="112"/>
      <c r="DRZ31" s="112"/>
      <c r="DSA31" s="112"/>
      <c r="DSB31" s="112"/>
      <c r="DSC31" s="112"/>
      <c r="DSD31" s="112"/>
      <c r="DSE31" s="112"/>
      <c r="DSF31" s="112"/>
      <c r="DSG31" s="112"/>
      <c r="DSH31" s="112"/>
      <c r="DSI31" s="112"/>
      <c r="DSJ31" s="112"/>
      <c r="DSK31" s="112"/>
      <c r="DSL31" s="112"/>
      <c r="DSM31" s="112"/>
      <c r="DSN31" s="112"/>
      <c r="DSO31" s="112"/>
      <c r="DSP31" s="112"/>
      <c r="DSQ31" s="112"/>
      <c r="DSR31" s="112"/>
      <c r="DSS31" s="112"/>
      <c r="DST31" s="112"/>
      <c r="DSU31" s="112"/>
      <c r="DSV31" s="112"/>
      <c r="DSW31" s="112"/>
      <c r="DSX31" s="112"/>
      <c r="DSY31" s="112"/>
      <c r="DSZ31" s="112"/>
      <c r="DTA31" s="112"/>
      <c r="DTB31" s="112"/>
      <c r="DTC31" s="112"/>
      <c r="DTD31" s="112"/>
      <c r="DTE31" s="112"/>
      <c r="DTF31" s="112"/>
      <c r="DTG31" s="112"/>
      <c r="DTH31" s="112"/>
      <c r="DTI31" s="112"/>
      <c r="DTJ31" s="112"/>
      <c r="DTK31" s="112"/>
      <c r="DTL31" s="112"/>
      <c r="DTM31" s="112"/>
      <c r="DTN31" s="112"/>
      <c r="DTO31" s="112"/>
      <c r="DTP31" s="112"/>
      <c r="DTQ31" s="112"/>
      <c r="DTR31" s="112"/>
      <c r="DTS31" s="112"/>
      <c r="DTT31" s="112"/>
      <c r="DTU31" s="112"/>
      <c r="DTV31" s="112"/>
      <c r="DTW31" s="112"/>
      <c r="DTX31" s="112"/>
      <c r="DTY31" s="112"/>
      <c r="DTZ31" s="112"/>
      <c r="DUA31" s="112"/>
      <c r="DUB31" s="112"/>
      <c r="DUC31" s="112"/>
      <c r="DUD31" s="112"/>
      <c r="DUE31" s="112"/>
      <c r="DUF31" s="112"/>
      <c r="DUG31" s="112"/>
      <c r="DUH31" s="112"/>
      <c r="DUI31" s="112"/>
      <c r="DUJ31" s="112"/>
      <c r="DUK31" s="112"/>
      <c r="DUL31" s="112"/>
      <c r="DUM31" s="112"/>
      <c r="DUN31" s="112"/>
      <c r="DUO31" s="112"/>
      <c r="DUP31" s="112"/>
      <c r="DUQ31" s="112"/>
      <c r="DUR31" s="112"/>
      <c r="DUS31" s="112"/>
      <c r="DUT31" s="112"/>
      <c r="DUU31" s="112"/>
      <c r="DUV31" s="112"/>
      <c r="DUW31" s="112"/>
      <c r="DUX31" s="112"/>
      <c r="DUY31" s="112"/>
      <c r="DUZ31" s="112"/>
      <c r="DVA31" s="112"/>
      <c r="DVB31" s="112"/>
      <c r="DVC31" s="112"/>
      <c r="DVD31" s="112"/>
      <c r="DVE31" s="112"/>
      <c r="DVF31" s="112"/>
      <c r="DVG31" s="112"/>
      <c r="DVH31" s="112"/>
      <c r="DVI31" s="112"/>
      <c r="DVJ31" s="112"/>
      <c r="DVK31" s="112"/>
      <c r="DVL31" s="112"/>
      <c r="DVM31" s="112"/>
      <c r="DVN31" s="112"/>
      <c r="DVO31" s="112"/>
      <c r="DVP31" s="112"/>
      <c r="DVQ31" s="112"/>
      <c r="DVR31" s="112"/>
      <c r="DVS31" s="112"/>
      <c r="DVT31" s="112"/>
      <c r="DVU31" s="112"/>
      <c r="DVV31" s="112"/>
      <c r="DVW31" s="112"/>
      <c r="DVX31" s="112"/>
      <c r="DVY31" s="112"/>
      <c r="DVZ31" s="112"/>
      <c r="DWA31" s="112"/>
      <c r="DWB31" s="112"/>
      <c r="DWC31" s="112"/>
      <c r="DWD31" s="112"/>
      <c r="DWE31" s="112"/>
      <c r="DWF31" s="112"/>
      <c r="DWG31" s="112"/>
      <c r="DWH31" s="112"/>
      <c r="DWI31" s="112"/>
      <c r="DWJ31" s="112"/>
      <c r="DWK31" s="112"/>
      <c r="DWL31" s="112"/>
      <c r="DWM31" s="112"/>
      <c r="DWN31" s="112"/>
      <c r="DWO31" s="112"/>
      <c r="DWP31" s="112"/>
      <c r="DWQ31" s="112"/>
      <c r="DWR31" s="112"/>
      <c r="DWS31" s="112"/>
      <c r="DWT31" s="112"/>
      <c r="DWU31" s="112"/>
      <c r="DWV31" s="112"/>
      <c r="DWW31" s="112"/>
      <c r="DWX31" s="112"/>
      <c r="DWY31" s="112"/>
      <c r="DWZ31" s="112"/>
      <c r="DXA31" s="112"/>
      <c r="DXB31" s="112"/>
      <c r="DXC31" s="112"/>
      <c r="DXD31" s="112"/>
      <c r="DXE31" s="112"/>
      <c r="DXF31" s="112"/>
      <c r="DXG31" s="112"/>
      <c r="DXH31" s="112"/>
      <c r="DXI31" s="112"/>
      <c r="DXJ31" s="112"/>
      <c r="DXK31" s="112"/>
      <c r="DXL31" s="112"/>
      <c r="DXM31" s="112"/>
      <c r="DXN31" s="112"/>
      <c r="DXO31" s="112"/>
      <c r="DXP31" s="112"/>
      <c r="DXQ31" s="112"/>
      <c r="DXR31" s="112"/>
      <c r="DXS31" s="112"/>
      <c r="DXT31" s="112"/>
      <c r="DXU31" s="112"/>
      <c r="DXV31" s="112"/>
      <c r="DXW31" s="112"/>
      <c r="DXX31" s="112"/>
      <c r="DXY31" s="112"/>
      <c r="DXZ31" s="112"/>
      <c r="DYA31" s="112"/>
      <c r="DYB31" s="112"/>
      <c r="DYC31" s="112"/>
      <c r="DYD31" s="112"/>
      <c r="DYE31" s="112"/>
      <c r="DYF31" s="112"/>
      <c r="DYG31" s="112"/>
      <c r="DYH31" s="112"/>
      <c r="DYI31" s="112"/>
      <c r="DYJ31" s="112"/>
      <c r="DYK31" s="112"/>
      <c r="DYL31" s="112"/>
      <c r="DYM31" s="112"/>
      <c r="DYN31" s="112"/>
      <c r="DYO31" s="112"/>
      <c r="DYP31" s="112"/>
      <c r="DYQ31" s="112"/>
      <c r="DYR31" s="112"/>
      <c r="DYS31" s="112"/>
      <c r="DYT31" s="112"/>
      <c r="DYU31" s="112"/>
      <c r="DYV31" s="112"/>
      <c r="DYW31" s="112"/>
      <c r="DYX31" s="112"/>
      <c r="DYY31" s="112"/>
      <c r="DYZ31" s="112"/>
      <c r="DZA31" s="112"/>
      <c r="DZB31" s="112"/>
      <c r="DZC31" s="112"/>
      <c r="DZD31" s="112"/>
      <c r="DZE31" s="112"/>
      <c r="DZF31" s="112"/>
      <c r="DZG31" s="112"/>
      <c r="DZH31" s="112"/>
      <c r="DZI31" s="112"/>
      <c r="DZJ31" s="112"/>
      <c r="DZK31" s="112"/>
      <c r="DZL31" s="112"/>
      <c r="DZM31" s="112"/>
      <c r="DZN31" s="112"/>
      <c r="DZO31" s="112"/>
      <c r="DZP31" s="112"/>
      <c r="DZQ31" s="112"/>
      <c r="DZR31" s="112"/>
      <c r="DZS31" s="112"/>
      <c r="DZT31" s="112"/>
      <c r="DZU31" s="112"/>
      <c r="DZV31" s="112"/>
      <c r="DZW31" s="112"/>
      <c r="DZX31" s="112"/>
      <c r="DZY31" s="112"/>
      <c r="DZZ31" s="112"/>
      <c r="EAA31" s="112"/>
      <c r="EAB31" s="112"/>
      <c r="EAC31" s="112"/>
      <c r="EAD31" s="112"/>
      <c r="EAE31" s="112"/>
      <c r="EAF31" s="112"/>
      <c r="EAG31" s="112"/>
      <c r="EAH31" s="112"/>
      <c r="EAI31" s="112"/>
      <c r="EAJ31" s="112"/>
      <c r="EAK31" s="112"/>
      <c r="EAL31" s="112"/>
      <c r="EAM31" s="112"/>
      <c r="EAN31" s="112"/>
      <c r="EAO31" s="112"/>
      <c r="EAP31" s="112"/>
      <c r="EAQ31" s="112"/>
      <c r="EAR31" s="112"/>
      <c r="EAS31" s="112"/>
      <c r="EAT31" s="112"/>
      <c r="EAU31" s="112"/>
      <c r="EAV31" s="112"/>
      <c r="EAW31" s="112"/>
      <c r="EAX31" s="112"/>
      <c r="EAY31" s="112"/>
      <c r="EAZ31" s="112"/>
      <c r="EBA31" s="112"/>
      <c r="EBB31" s="112"/>
      <c r="EBC31" s="112"/>
      <c r="EBD31" s="112"/>
      <c r="EBE31" s="112"/>
      <c r="EBF31" s="112"/>
      <c r="EBG31" s="112"/>
      <c r="EBH31" s="112"/>
      <c r="EBI31" s="112"/>
      <c r="EBJ31" s="112"/>
      <c r="EBK31" s="112"/>
      <c r="EBL31" s="112"/>
      <c r="EBM31" s="112"/>
      <c r="EBN31" s="112"/>
      <c r="EBO31" s="112"/>
      <c r="EBP31" s="112"/>
      <c r="EBQ31" s="112"/>
      <c r="EBR31" s="112"/>
      <c r="EBS31" s="112"/>
      <c r="EBT31" s="112"/>
      <c r="EBU31" s="112"/>
      <c r="EBV31" s="112"/>
      <c r="EBW31" s="112"/>
      <c r="EBX31" s="112"/>
      <c r="EBY31" s="112"/>
      <c r="EBZ31" s="112"/>
      <c r="ECA31" s="112"/>
      <c r="ECB31" s="112"/>
      <c r="ECC31" s="112"/>
      <c r="ECD31" s="112"/>
      <c r="ECE31" s="112"/>
      <c r="ECF31" s="112"/>
      <c r="ECG31" s="112"/>
      <c r="ECH31" s="112"/>
      <c r="ECI31" s="112"/>
      <c r="ECJ31" s="112"/>
      <c r="ECK31" s="112"/>
      <c r="ECL31" s="112"/>
      <c r="ECM31" s="112"/>
      <c r="ECN31" s="112"/>
      <c r="ECO31" s="112"/>
      <c r="ECP31" s="112"/>
      <c r="ECQ31" s="112"/>
      <c r="ECR31" s="112"/>
      <c r="ECS31" s="112"/>
      <c r="ECT31" s="112"/>
      <c r="ECU31" s="112"/>
      <c r="ECV31" s="112"/>
      <c r="ECW31" s="112"/>
      <c r="ECX31" s="112"/>
      <c r="ECY31" s="112"/>
      <c r="ECZ31" s="112"/>
      <c r="EDA31" s="112"/>
      <c r="EDB31" s="112"/>
      <c r="EDC31" s="112"/>
      <c r="EDD31" s="112"/>
      <c r="EDE31" s="112"/>
      <c r="EDF31" s="112"/>
      <c r="EDG31" s="112"/>
      <c r="EDH31" s="112"/>
      <c r="EDI31" s="112"/>
      <c r="EDJ31" s="112"/>
      <c r="EDK31" s="112"/>
      <c r="EDL31" s="112"/>
      <c r="EDM31" s="112"/>
      <c r="EDN31" s="112"/>
      <c r="EDO31" s="112"/>
      <c r="EDP31" s="112"/>
      <c r="EDQ31" s="112"/>
      <c r="EDR31" s="112"/>
      <c r="EDS31" s="112"/>
      <c r="EDT31" s="112"/>
      <c r="EDU31" s="112"/>
      <c r="EDV31" s="112"/>
      <c r="EDW31" s="112"/>
      <c r="EDX31" s="112"/>
      <c r="EDY31" s="112"/>
      <c r="EDZ31" s="112"/>
      <c r="EEA31" s="112"/>
      <c r="EEB31" s="112"/>
      <c r="EEC31" s="112"/>
      <c r="EED31" s="112"/>
      <c r="EEE31" s="112"/>
      <c r="EEF31" s="112"/>
      <c r="EEG31" s="112"/>
      <c r="EEH31" s="112"/>
      <c r="EEI31" s="112"/>
      <c r="EEJ31" s="112"/>
      <c r="EEK31" s="112"/>
      <c r="EEL31" s="112"/>
      <c r="EEM31" s="112"/>
      <c r="EEN31" s="112"/>
      <c r="EEO31" s="112"/>
      <c r="EEP31" s="112"/>
      <c r="EEQ31" s="112"/>
      <c r="EER31" s="112"/>
      <c r="EES31" s="112"/>
      <c r="EET31" s="112"/>
      <c r="EEU31" s="112"/>
      <c r="EEV31" s="112"/>
      <c r="EEW31" s="112"/>
      <c r="EEX31" s="112"/>
      <c r="EEY31" s="112"/>
      <c r="EEZ31" s="112"/>
      <c r="EFA31" s="112"/>
      <c r="EFB31" s="112"/>
      <c r="EFC31" s="112"/>
      <c r="EFD31" s="112"/>
      <c r="EFE31" s="112"/>
      <c r="EFF31" s="112"/>
      <c r="EFG31" s="112"/>
      <c r="EFH31" s="112"/>
      <c r="EFI31" s="112"/>
      <c r="EFJ31" s="112"/>
      <c r="EFK31" s="112"/>
      <c r="EFL31" s="112"/>
      <c r="EFM31" s="112"/>
      <c r="EFN31" s="112"/>
      <c r="EFO31" s="112"/>
      <c r="EFP31" s="112"/>
      <c r="EFQ31" s="112"/>
      <c r="EFR31" s="112"/>
      <c r="EFS31" s="112"/>
      <c r="EFT31" s="112"/>
      <c r="EFU31" s="112"/>
      <c r="EFV31" s="112"/>
      <c r="EFW31" s="112"/>
      <c r="EFX31" s="112"/>
      <c r="EFY31" s="112"/>
      <c r="EFZ31" s="112"/>
      <c r="EGA31" s="112"/>
      <c r="EGB31" s="112"/>
      <c r="EGC31" s="112"/>
      <c r="EGD31" s="112"/>
      <c r="EGE31" s="112"/>
      <c r="EGF31" s="112"/>
      <c r="EGG31" s="112"/>
      <c r="EGH31" s="112"/>
      <c r="EGI31" s="112"/>
      <c r="EGJ31" s="112"/>
      <c r="EGK31" s="112"/>
      <c r="EGL31" s="112"/>
      <c r="EGM31" s="112"/>
      <c r="EGN31" s="112"/>
      <c r="EGO31" s="112"/>
      <c r="EGP31" s="112"/>
      <c r="EGQ31" s="112"/>
      <c r="EGR31" s="112"/>
      <c r="EGS31" s="112"/>
      <c r="EGT31" s="112"/>
      <c r="EGU31" s="112"/>
      <c r="EGV31" s="112"/>
      <c r="EGW31" s="112"/>
      <c r="EGX31" s="112"/>
      <c r="EGY31" s="112"/>
      <c r="EGZ31" s="112"/>
      <c r="EHA31" s="112"/>
      <c r="EHB31" s="112"/>
      <c r="EHC31" s="112"/>
      <c r="EHD31" s="112"/>
      <c r="EHE31" s="112"/>
      <c r="EHF31" s="112"/>
      <c r="EHG31" s="112"/>
      <c r="EHH31" s="112"/>
      <c r="EHI31" s="112"/>
      <c r="EHJ31" s="112"/>
      <c r="EHK31" s="112"/>
      <c r="EHL31" s="112"/>
      <c r="EHM31" s="112"/>
      <c r="EHN31" s="112"/>
      <c r="EHO31" s="112"/>
      <c r="EHP31" s="112"/>
      <c r="EHQ31" s="112"/>
      <c r="EHR31" s="112"/>
      <c r="EHS31" s="112"/>
      <c r="EHT31" s="112"/>
      <c r="EHU31" s="112"/>
      <c r="EHV31" s="112"/>
      <c r="EHW31" s="112"/>
      <c r="EHX31" s="112"/>
      <c r="EHY31" s="112"/>
      <c r="EHZ31" s="112"/>
      <c r="EIA31" s="112"/>
      <c r="EIB31" s="112"/>
      <c r="EIC31" s="112"/>
      <c r="EID31" s="112"/>
      <c r="EIE31" s="112"/>
      <c r="EIF31" s="112"/>
      <c r="EIG31" s="112"/>
      <c r="EIH31" s="112"/>
      <c r="EII31" s="112"/>
      <c r="EIJ31" s="112"/>
      <c r="EIK31" s="112"/>
      <c r="EIL31" s="112"/>
      <c r="EIM31" s="112"/>
      <c r="EIN31" s="112"/>
      <c r="EIO31" s="112"/>
      <c r="EIP31" s="112"/>
      <c r="EIQ31" s="112"/>
      <c r="EIR31" s="112"/>
      <c r="EIS31" s="112"/>
      <c r="EIT31" s="112"/>
      <c r="EIU31" s="112"/>
      <c r="EIV31" s="112"/>
      <c r="EIW31" s="112"/>
      <c r="EIX31" s="112"/>
      <c r="EIY31" s="112"/>
      <c r="EIZ31" s="112"/>
      <c r="EJA31" s="112"/>
      <c r="EJB31" s="112"/>
      <c r="EJC31" s="112"/>
      <c r="EJD31" s="112"/>
      <c r="EJE31" s="112"/>
      <c r="EJF31" s="112"/>
      <c r="EJG31" s="112"/>
      <c r="EJH31" s="112"/>
      <c r="EJI31" s="112"/>
      <c r="EJJ31" s="112"/>
      <c r="EJK31" s="112"/>
      <c r="EJL31" s="112"/>
      <c r="EJM31" s="112"/>
      <c r="EJN31" s="112"/>
      <c r="EJO31" s="112"/>
      <c r="EJP31" s="112"/>
      <c r="EJQ31" s="112"/>
      <c r="EJR31" s="112"/>
      <c r="EJS31" s="112"/>
      <c r="EJT31" s="112"/>
      <c r="EJU31" s="112"/>
      <c r="EJV31" s="112"/>
      <c r="EJW31" s="112"/>
      <c r="EJX31" s="112"/>
      <c r="EJY31" s="112"/>
      <c r="EJZ31" s="112"/>
      <c r="EKA31" s="112"/>
      <c r="EKB31" s="112"/>
      <c r="EKC31" s="112"/>
      <c r="EKD31" s="112"/>
      <c r="EKE31" s="112"/>
      <c r="EKF31" s="112"/>
      <c r="EKG31" s="112"/>
      <c r="EKH31" s="112"/>
      <c r="EKI31" s="112"/>
      <c r="EKJ31" s="112"/>
      <c r="EKK31" s="112"/>
      <c r="EKL31" s="112"/>
      <c r="EKM31" s="112"/>
      <c r="EKN31" s="112"/>
      <c r="EKO31" s="112"/>
      <c r="EKP31" s="112"/>
      <c r="EKQ31" s="112"/>
      <c r="EKR31" s="112"/>
      <c r="EKS31" s="112"/>
      <c r="EKT31" s="112"/>
      <c r="EKU31" s="112"/>
      <c r="EKV31" s="112"/>
      <c r="EKW31" s="112"/>
      <c r="EKX31" s="112"/>
      <c r="EKY31" s="112"/>
      <c r="EKZ31" s="112"/>
      <c r="ELA31" s="112"/>
      <c r="ELB31" s="112"/>
      <c r="ELC31" s="112"/>
      <c r="ELD31" s="112"/>
      <c r="ELE31" s="112"/>
      <c r="ELF31" s="112"/>
      <c r="ELG31" s="112"/>
      <c r="ELH31" s="112"/>
      <c r="ELI31" s="112"/>
      <c r="ELJ31" s="112"/>
      <c r="ELK31" s="112"/>
      <c r="ELL31" s="112"/>
      <c r="ELM31" s="112"/>
      <c r="ELN31" s="112"/>
      <c r="ELO31" s="112"/>
      <c r="ELP31" s="112"/>
      <c r="ELQ31" s="112"/>
      <c r="ELR31" s="112"/>
      <c r="ELS31" s="112"/>
      <c r="ELT31" s="112"/>
      <c r="ELU31" s="112"/>
      <c r="ELV31" s="112"/>
      <c r="ELW31" s="112"/>
      <c r="ELX31" s="112"/>
      <c r="ELY31" s="112"/>
      <c r="ELZ31" s="112"/>
      <c r="EMA31" s="112"/>
      <c r="EMB31" s="112"/>
      <c r="EMC31" s="112"/>
      <c r="EMD31" s="112"/>
      <c r="EME31" s="112"/>
      <c r="EMF31" s="112"/>
      <c r="EMG31" s="112"/>
      <c r="EMH31" s="112"/>
      <c r="EMI31" s="112"/>
      <c r="EMJ31" s="112"/>
      <c r="EMK31" s="112"/>
      <c r="EML31" s="112"/>
      <c r="EMM31" s="112"/>
      <c r="EMN31" s="112"/>
      <c r="EMO31" s="112"/>
      <c r="EMP31" s="112"/>
      <c r="EMQ31" s="112"/>
      <c r="EMR31" s="112"/>
      <c r="EMS31" s="112"/>
      <c r="EMT31" s="112"/>
      <c r="EMU31" s="112"/>
      <c r="EMV31" s="112"/>
      <c r="EMW31" s="112"/>
      <c r="EMX31" s="112"/>
      <c r="EMY31" s="112"/>
      <c r="EMZ31" s="112"/>
      <c r="ENA31" s="112"/>
      <c r="ENB31" s="112"/>
      <c r="ENC31" s="112"/>
      <c r="END31" s="112"/>
      <c r="ENE31" s="112"/>
      <c r="ENF31" s="112"/>
      <c r="ENG31" s="112"/>
      <c r="ENH31" s="112"/>
      <c r="ENI31" s="112"/>
      <c r="ENJ31" s="112"/>
      <c r="ENK31" s="112"/>
      <c r="ENL31" s="112"/>
      <c r="ENM31" s="112"/>
      <c r="ENN31" s="112"/>
      <c r="ENO31" s="112"/>
      <c r="ENP31" s="112"/>
      <c r="ENQ31" s="112"/>
      <c r="ENR31" s="112"/>
      <c r="ENS31" s="112"/>
      <c r="ENT31" s="112"/>
      <c r="ENU31" s="112"/>
      <c r="ENV31" s="112"/>
      <c r="ENW31" s="112"/>
      <c r="ENX31" s="112"/>
      <c r="ENY31" s="112"/>
      <c r="ENZ31" s="112"/>
      <c r="EOA31" s="112"/>
      <c r="EOB31" s="112"/>
      <c r="EOC31" s="112"/>
      <c r="EOD31" s="112"/>
      <c r="EOE31" s="112"/>
      <c r="EOF31" s="112"/>
      <c r="EOG31" s="112"/>
      <c r="EOH31" s="112"/>
      <c r="EOI31" s="112"/>
      <c r="EOJ31" s="112"/>
      <c r="EOK31" s="112"/>
      <c r="EOL31" s="112"/>
      <c r="EOM31" s="112"/>
      <c r="EON31" s="112"/>
      <c r="EOO31" s="112"/>
      <c r="EOP31" s="112"/>
      <c r="EOQ31" s="112"/>
      <c r="EOR31" s="112"/>
      <c r="EOS31" s="112"/>
      <c r="EOT31" s="112"/>
      <c r="EOU31" s="112"/>
      <c r="EOV31" s="112"/>
      <c r="EOW31" s="112"/>
      <c r="EOX31" s="112"/>
      <c r="EOY31" s="112"/>
      <c r="EOZ31" s="112"/>
      <c r="EPA31" s="112"/>
      <c r="EPB31" s="112"/>
      <c r="EPC31" s="112"/>
      <c r="EPD31" s="112"/>
      <c r="EPE31" s="112"/>
      <c r="EPF31" s="112"/>
      <c r="EPG31" s="112"/>
      <c r="EPH31" s="112"/>
      <c r="EPI31" s="112"/>
      <c r="EPJ31" s="112"/>
      <c r="EPK31" s="112"/>
      <c r="EPL31" s="112"/>
      <c r="EPM31" s="112"/>
      <c r="EPN31" s="112"/>
      <c r="EPO31" s="112"/>
      <c r="EPP31" s="112"/>
      <c r="EPQ31" s="112"/>
      <c r="EPR31" s="112"/>
      <c r="EPS31" s="112"/>
      <c r="EPT31" s="112"/>
      <c r="EPU31" s="112"/>
      <c r="EPV31" s="112"/>
      <c r="EPW31" s="112"/>
      <c r="EPX31" s="112"/>
      <c r="EPY31" s="112"/>
      <c r="EPZ31" s="112"/>
      <c r="EQA31" s="112"/>
      <c r="EQB31" s="112"/>
      <c r="EQC31" s="112"/>
      <c r="EQD31" s="112"/>
      <c r="EQE31" s="112"/>
      <c r="EQF31" s="112"/>
      <c r="EQG31" s="112"/>
      <c r="EQH31" s="112"/>
      <c r="EQI31" s="112"/>
      <c r="EQJ31" s="112"/>
      <c r="EQK31" s="112"/>
      <c r="EQL31" s="112"/>
      <c r="EQM31" s="112"/>
      <c r="EQN31" s="112"/>
      <c r="EQO31" s="112"/>
      <c r="EQP31" s="112"/>
      <c r="EQQ31" s="112"/>
      <c r="EQR31" s="112"/>
      <c r="EQS31" s="112"/>
      <c r="EQT31" s="112"/>
      <c r="EQU31" s="112"/>
      <c r="EQV31" s="112"/>
      <c r="EQW31" s="112"/>
      <c r="EQX31" s="112"/>
      <c r="EQY31" s="112"/>
      <c r="EQZ31" s="112"/>
      <c r="ERA31" s="112"/>
      <c r="ERB31" s="112"/>
      <c r="ERC31" s="112"/>
      <c r="ERD31" s="112"/>
      <c r="ERE31" s="112"/>
      <c r="ERF31" s="112"/>
      <c r="ERG31" s="112"/>
      <c r="ERH31" s="112"/>
      <c r="ERI31" s="112"/>
      <c r="ERJ31" s="112"/>
      <c r="ERK31" s="112"/>
      <c r="ERL31" s="112"/>
      <c r="ERM31" s="112"/>
      <c r="ERN31" s="112"/>
      <c r="ERO31" s="112"/>
      <c r="ERP31" s="112"/>
      <c r="ERQ31" s="112"/>
      <c r="ERR31" s="112"/>
      <c r="ERS31" s="112"/>
      <c r="ERT31" s="112"/>
      <c r="ERU31" s="112"/>
      <c r="ERV31" s="112"/>
      <c r="ERW31" s="112"/>
      <c r="ERX31" s="112"/>
      <c r="ERY31" s="112"/>
      <c r="ERZ31" s="112"/>
      <c r="ESA31" s="112"/>
      <c r="ESB31" s="112"/>
      <c r="ESC31" s="112"/>
      <c r="ESD31" s="112"/>
      <c r="ESE31" s="112"/>
      <c r="ESF31" s="112"/>
      <c r="ESG31" s="112"/>
      <c r="ESH31" s="112"/>
      <c r="ESI31" s="112"/>
      <c r="ESJ31" s="112"/>
      <c r="ESK31" s="112"/>
      <c r="ESL31" s="112"/>
      <c r="ESM31" s="112"/>
      <c r="ESN31" s="112"/>
      <c r="ESO31" s="112"/>
      <c r="ESP31" s="112"/>
      <c r="ESQ31" s="112"/>
      <c r="ESR31" s="112"/>
      <c r="ESS31" s="112"/>
      <c r="EST31" s="112"/>
      <c r="ESU31" s="112"/>
      <c r="ESV31" s="112"/>
      <c r="ESW31" s="112"/>
      <c r="ESX31" s="112"/>
      <c r="ESY31" s="112"/>
      <c r="ESZ31" s="112"/>
      <c r="ETA31" s="112"/>
      <c r="ETB31" s="112"/>
      <c r="ETC31" s="112"/>
      <c r="ETD31" s="112"/>
      <c r="ETE31" s="112"/>
      <c r="ETF31" s="112"/>
      <c r="ETG31" s="112"/>
      <c r="ETH31" s="112"/>
      <c r="ETI31" s="112"/>
      <c r="ETJ31" s="112"/>
      <c r="ETK31" s="112"/>
      <c r="ETL31" s="112"/>
      <c r="ETM31" s="112"/>
      <c r="ETN31" s="112"/>
      <c r="ETO31" s="112"/>
      <c r="ETP31" s="112"/>
      <c r="ETQ31" s="112"/>
      <c r="ETR31" s="112"/>
      <c r="ETS31" s="112"/>
      <c r="ETT31" s="112"/>
      <c r="ETU31" s="112"/>
      <c r="ETV31" s="112"/>
      <c r="ETW31" s="112"/>
      <c r="ETX31" s="112"/>
      <c r="ETY31" s="112"/>
      <c r="ETZ31" s="112"/>
      <c r="EUA31" s="112"/>
      <c r="EUB31" s="112"/>
      <c r="EUC31" s="112"/>
      <c r="EUD31" s="112"/>
      <c r="EUE31" s="112"/>
      <c r="EUF31" s="112"/>
      <c r="EUG31" s="112"/>
      <c r="EUH31" s="112"/>
      <c r="EUI31" s="112"/>
      <c r="EUJ31" s="112"/>
      <c r="EUK31" s="112"/>
      <c r="EUL31" s="112"/>
      <c r="EUM31" s="112"/>
      <c r="EUN31" s="112"/>
      <c r="EUO31" s="112"/>
      <c r="EUP31" s="112"/>
      <c r="EUQ31" s="112"/>
      <c r="EUR31" s="112"/>
      <c r="EUS31" s="112"/>
      <c r="EUT31" s="112"/>
      <c r="EUU31" s="112"/>
      <c r="EUV31" s="112"/>
      <c r="EUW31" s="112"/>
      <c r="EUX31" s="112"/>
      <c r="EUY31" s="112"/>
      <c r="EUZ31" s="112"/>
      <c r="EVA31" s="112"/>
      <c r="EVB31" s="112"/>
      <c r="EVC31" s="112"/>
      <c r="EVD31" s="112"/>
      <c r="EVE31" s="112"/>
      <c r="EVF31" s="112"/>
      <c r="EVG31" s="112"/>
      <c r="EVH31" s="112"/>
      <c r="EVI31" s="112"/>
      <c r="EVJ31" s="112"/>
      <c r="EVK31" s="112"/>
      <c r="EVL31" s="112"/>
      <c r="EVM31" s="112"/>
      <c r="EVN31" s="112"/>
      <c r="EVO31" s="112"/>
      <c r="EVP31" s="112"/>
      <c r="EVQ31" s="112"/>
      <c r="EVR31" s="112"/>
      <c r="EVS31" s="112"/>
      <c r="EVT31" s="112"/>
      <c r="EVU31" s="112"/>
      <c r="EVV31" s="112"/>
      <c r="EVW31" s="112"/>
      <c r="EVX31" s="112"/>
      <c r="EVY31" s="112"/>
      <c r="EVZ31" s="112"/>
      <c r="EWA31" s="112"/>
      <c r="EWB31" s="112"/>
      <c r="EWC31" s="112"/>
      <c r="EWD31" s="112"/>
      <c r="EWE31" s="112"/>
      <c r="EWF31" s="112"/>
      <c r="EWG31" s="112"/>
      <c r="EWH31" s="112"/>
      <c r="EWI31" s="112"/>
      <c r="EWJ31" s="112"/>
      <c r="EWK31" s="112"/>
      <c r="EWL31" s="112"/>
      <c r="EWM31" s="112"/>
      <c r="EWN31" s="112"/>
      <c r="EWO31" s="112"/>
      <c r="EWP31" s="112"/>
      <c r="EWQ31" s="112"/>
      <c r="EWR31" s="112"/>
      <c r="EWS31" s="112"/>
      <c r="EWT31" s="112"/>
      <c r="EWU31" s="112"/>
      <c r="EWV31" s="112"/>
      <c r="EWW31" s="112"/>
      <c r="EWX31" s="112"/>
      <c r="EWY31" s="112"/>
      <c r="EWZ31" s="112"/>
      <c r="EXA31" s="112"/>
      <c r="EXB31" s="112"/>
      <c r="EXC31" s="112"/>
      <c r="EXD31" s="112"/>
      <c r="EXE31" s="112"/>
      <c r="EXF31" s="112"/>
      <c r="EXG31" s="112"/>
      <c r="EXH31" s="112"/>
      <c r="EXI31" s="112"/>
      <c r="EXJ31" s="112"/>
      <c r="EXK31" s="112"/>
      <c r="EXL31" s="112"/>
      <c r="EXM31" s="112"/>
      <c r="EXN31" s="112"/>
      <c r="EXO31" s="112"/>
      <c r="EXP31" s="112"/>
      <c r="EXQ31" s="112"/>
      <c r="EXR31" s="112"/>
      <c r="EXS31" s="112"/>
      <c r="EXT31" s="112"/>
      <c r="EXU31" s="112"/>
      <c r="EXV31" s="112"/>
      <c r="EXW31" s="112"/>
      <c r="EXX31" s="112"/>
      <c r="EXY31" s="112"/>
      <c r="EXZ31" s="112"/>
      <c r="EYA31" s="112"/>
      <c r="EYB31" s="112"/>
      <c r="EYC31" s="112"/>
      <c r="EYD31" s="112"/>
      <c r="EYE31" s="112"/>
      <c r="EYF31" s="112"/>
      <c r="EYG31" s="112"/>
      <c r="EYH31" s="112"/>
      <c r="EYI31" s="112"/>
      <c r="EYJ31" s="112"/>
      <c r="EYK31" s="112"/>
      <c r="EYL31" s="112"/>
      <c r="EYM31" s="112"/>
      <c r="EYN31" s="112"/>
      <c r="EYO31" s="112"/>
      <c r="EYP31" s="112"/>
      <c r="EYQ31" s="112"/>
      <c r="EYR31" s="112"/>
      <c r="EYS31" s="112"/>
      <c r="EYT31" s="112"/>
      <c r="EYU31" s="112"/>
      <c r="EYV31" s="112"/>
      <c r="EYW31" s="112"/>
      <c r="EYX31" s="112"/>
      <c r="EYY31" s="112"/>
      <c r="EYZ31" s="112"/>
      <c r="EZA31" s="112"/>
      <c r="EZB31" s="112"/>
      <c r="EZC31" s="112"/>
      <c r="EZD31" s="112"/>
      <c r="EZE31" s="112"/>
      <c r="EZF31" s="112"/>
      <c r="EZG31" s="112"/>
      <c r="EZH31" s="112"/>
      <c r="EZI31" s="112"/>
      <c r="EZJ31" s="112"/>
      <c r="EZK31" s="112"/>
      <c r="EZL31" s="112"/>
      <c r="EZM31" s="112"/>
      <c r="EZN31" s="112"/>
      <c r="EZO31" s="112"/>
      <c r="EZP31" s="112"/>
      <c r="EZQ31" s="112"/>
      <c r="EZR31" s="112"/>
      <c r="EZS31" s="112"/>
      <c r="EZT31" s="112"/>
      <c r="EZU31" s="112"/>
      <c r="EZV31" s="112"/>
      <c r="EZW31" s="112"/>
      <c r="EZX31" s="112"/>
      <c r="EZY31" s="112"/>
      <c r="EZZ31" s="112"/>
      <c r="FAA31" s="112"/>
      <c r="FAB31" s="112"/>
      <c r="FAC31" s="112"/>
      <c r="FAD31" s="112"/>
      <c r="FAE31" s="112"/>
      <c r="FAF31" s="112"/>
      <c r="FAG31" s="112"/>
      <c r="FAH31" s="112"/>
      <c r="FAI31" s="112"/>
      <c r="FAJ31" s="112"/>
      <c r="FAK31" s="112"/>
      <c r="FAL31" s="112"/>
      <c r="FAM31" s="112"/>
      <c r="FAN31" s="112"/>
      <c r="FAO31" s="112"/>
      <c r="FAP31" s="112"/>
      <c r="FAQ31" s="112"/>
      <c r="FAR31" s="112"/>
      <c r="FAS31" s="112"/>
      <c r="FAT31" s="112"/>
      <c r="FAU31" s="112"/>
      <c r="FAV31" s="112"/>
      <c r="FAW31" s="112"/>
      <c r="FAX31" s="112"/>
      <c r="FAY31" s="112"/>
      <c r="FAZ31" s="112"/>
      <c r="FBA31" s="112"/>
      <c r="FBB31" s="112"/>
      <c r="FBC31" s="112"/>
      <c r="FBD31" s="112"/>
      <c r="FBE31" s="112"/>
      <c r="FBF31" s="112"/>
      <c r="FBG31" s="112"/>
      <c r="FBH31" s="112"/>
      <c r="FBI31" s="112"/>
      <c r="FBJ31" s="112"/>
      <c r="FBK31" s="112"/>
      <c r="FBL31" s="112"/>
      <c r="FBM31" s="112"/>
      <c r="FBN31" s="112"/>
      <c r="FBO31" s="112"/>
      <c r="FBP31" s="112"/>
      <c r="FBQ31" s="112"/>
      <c r="FBR31" s="112"/>
      <c r="FBS31" s="112"/>
      <c r="FBT31" s="112"/>
      <c r="FBU31" s="112"/>
      <c r="FBV31" s="112"/>
      <c r="FBW31" s="112"/>
      <c r="FBX31" s="112"/>
      <c r="FBY31" s="112"/>
      <c r="FBZ31" s="112"/>
      <c r="FCA31" s="112"/>
      <c r="FCB31" s="112"/>
      <c r="FCC31" s="112"/>
      <c r="FCD31" s="112"/>
      <c r="FCE31" s="112"/>
      <c r="FCF31" s="112"/>
      <c r="FCG31" s="112"/>
      <c r="FCH31" s="112"/>
      <c r="FCI31" s="112"/>
      <c r="FCJ31" s="112"/>
      <c r="FCK31" s="112"/>
      <c r="FCL31" s="112"/>
      <c r="FCM31" s="112"/>
      <c r="FCN31" s="112"/>
      <c r="FCO31" s="112"/>
      <c r="FCP31" s="112"/>
      <c r="FCQ31" s="112"/>
      <c r="FCR31" s="112"/>
      <c r="FCS31" s="112"/>
      <c r="FCT31" s="112"/>
      <c r="FCU31" s="112"/>
      <c r="FCV31" s="112"/>
      <c r="FCW31" s="112"/>
      <c r="FCX31" s="112"/>
      <c r="FCY31" s="112"/>
      <c r="FCZ31" s="112"/>
      <c r="FDA31" s="112"/>
      <c r="FDB31" s="112"/>
      <c r="FDC31" s="112"/>
      <c r="FDD31" s="112"/>
      <c r="FDE31" s="112"/>
      <c r="FDF31" s="112"/>
      <c r="FDG31" s="112"/>
      <c r="FDH31" s="112"/>
      <c r="FDI31" s="112"/>
      <c r="FDJ31" s="112"/>
      <c r="FDK31" s="112"/>
      <c r="FDL31" s="112"/>
      <c r="FDM31" s="112"/>
      <c r="FDN31" s="112"/>
      <c r="FDO31" s="112"/>
      <c r="FDP31" s="112"/>
      <c r="FDQ31" s="112"/>
      <c r="FDR31" s="112"/>
      <c r="FDS31" s="112"/>
      <c r="FDT31" s="112"/>
      <c r="FDU31" s="112"/>
      <c r="FDV31" s="112"/>
      <c r="FDW31" s="112"/>
      <c r="FDX31" s="112"/>
      <c r="FDY31" s="112"/>
      <c r="FDZ31" s="112"/>
      <c r="FEA31" s="112"/>
      <c r="FEB31" s="112"/>
      <c r="FEC31" s="112"/>
      <c r="FED31" s="112"/>
      <c r="FEE31" s="112"/>
      <c r="FEF31" s="112"/>
      <c r="FEG31" s="112"/>
      <c r="FEH31" s="112"/>
      <c r="FEI31" s="112"/>
      <c r="FEJ31" s="112"/>
      <c r="FEK31" s="112"/>
      <c r="FEL31" s="112"/>
      <c r="FEM31" s="112"/>
      <c r="FEN31" s="112"/>
      <c r="FEO31" s="112"/>
      <c r="FEP31" s="112"/>
      <c r="FEQ31" s="112"/>
      <c r="FER31" s="112"/>
      <c r="FES31" s="112"/>
      <c r="FET31" s="112"/>
      <c r="FEU31" s="112"/>
      <c r="FEV31" s="112"/>
      <c r="FEW31" s="112"/>
      <c r="FEX31" s="112"/>
      <c r="FEY31" s="112"/>
      <c r="FEZ31" s="112"/>
      <c r="FFA31" s="112"/>
      <c r="FFB31" s="112"/>
      <c r="FFC31" s="112"/>
      <c r="FFD31" s="112"/>
      <c r="FFE31" s="112"/>
      <c r="FFF31" s="112"/>
      <c r="FFG31" s="112"/>
      <c r="FFH31" s="112"/>
      <c r="FFI31" s="112"/>
      <c r="FFJ31" s="112"/>
      <c r="FFK31" s="112"/>
      <c r="FFL31" s="112"/>
      <c r="FFM31" s="112"/>
      <c r="FFN31" s="112"/>
      <c r="FFO31" s="112"/>
      <c r="FFP31" s="112"/>
      <c r="FFQ31" s="112"/>
      <c r="FFR31" s="112"/>
      <c r="FFS31" s="112"/>
      <c r="FFT31" s="112"/>
      <c r="FFU31" s="112"/>
      <c r="FFV31" s="112"/>
      <c r="FFW31" s="112"/>
      <c r="FFX31" s="112"/>
      <c r="FFY31" s="112"/>
      <c r="FFZ31" s="112"/>
      <c r="FGA31" s="112"/>
      <c r="FGB31" s="112"/>
      <c r="FGC31" s="112"/>
      <c r="FGD31" s="112"/>
      <c r="FGE31" s="112"/>
      <c r="FGF31" s="112"/>
      <c r="FGG31" s="112"/>
      <c r="FGH31" s="112"/>
      <c r="FGI31" s="112"/>
      <c r="FGJ31" s="112"/>
      <c r="FGK31" s="112"/>
      <c r="FGL31" s="112"/>
      <c r="FGM31" s="112"/>
      <c r="FGN31" s="112"/>
      <c r="FGO31" s="112"/>
      <c r="FGP31" s="112"/>
      <c r="FGQ31" s="112"/>
      <c r="FGR31" s="112"/>
      <c r="FGS31" s="112"/>
      <c r="FGT31" s="112"/>
      <c r="FGU31" s="112"/>
      <c r="FGV31" s="112"/>
      <c r="FGW31" s="112"/>
      <c r="FGX31" s="112"/>
      <c r="FGY31" s="112"/>
      <c r="FGZ31" s="112"/>
      <c r="FHA31" s="112"/>
      <c r="FHB31" s="112"/>
      <c r="FHC31" s="112"/>
      <c r="FHD31" s="112"/>
      <c r="FHE31" s="112"/>
      <c r="FHF31" s="112"/>
      <c r="FHG31" s="112"/>
      <c r="FHH31" s="112"/>
      <c r="FHI31" s="112"/>
      <c r="FHJ31" s="112"/>
      <c r="FHK31" s="112"/>
      <c r="FHL31" s="112"/>
      <c r="FHM31" s="112"/>
      <c r="FHN31" s="112"/>
      <c r="FHO31" s="112"/>
      <c r="FHP31" s="112"/>
      <c r="FHQ31" s="112"/>
      <c r="FHR31" s="112"/>
      <c r="FHS31" s="112"/>
      <c r="FHT31" s="112"/>
      <c r="FHU31" s="112"/>
      <c r="FHV31" s="112"/>
      <c r="FHW31" s="112"/>
      <c r="FHX31" s="112"/>
      <c r="FHY31" s="112"/>
      <c r="FHZ31" s="112"/>
      <c r="FIA31" s="112"/>
      <c r="FIB31" s="112"/>
      <c r="FIC31" s="112"/>
      <c r="FID31" s="112"/>
      <c r="FIE31" s="112"/>
      <c r="FIF31" s="112"/>
      <c r="FIG31" s="112"/>
      <c r="FIH31" s="112"/>
      <c r="FII31" s="112"/>
      <c r="FIJ31" s="112"/>
      <c r="FIK31" s="112"/>
      <c r="FIL31" s="112"/>
      <c r="FIM31" s="112"/>
      <c r="FIN31" s="112"/>
      <c r="FIO31" s="112"/>
      <c r="FIP31" s="112"/>
      <c r="FIQ31" s="112"/>
      <c r="FIR31" s="112"/>
      <c r="FIS31" s="112"/>
      <c r="FIT31" s="112"/>
      <c r="FIU31" s="112"/>
      <c r="FIV31" s="112"/>
      <c r="FIW31" s="112"/>
      <c r="FIX31" s="112"/>
      <c r="FIY31" s="112"/>
      <c r="FIZ31" s="112"/>
      <c r="FJA31" s="112"/>
      <c r="FJB31" s="112"/>
      <c r="FJC31" s="112"/>
      <c r="FJD31" s="112"/>
      <c r="FJE31" s="112"/>
      <c r="FJF31" s="112"/>
      <c r="FJG31" s="112"/>
      <c r="FJH31" s="112"/>
      <c r="FJI31" s="112"/>
      <c r="FJJ31" s="112"/>
      <c r="FJK31" s="112"/>
      <c r="FJL31" s="112"/>
      <c r="FJM31" s="112"/>
      <c r="FJN31" s="112"/>
      <c r="FJO31" s="112"/>
      <c r="FJP31" s="112"/>
      <c r="FJQ31" s="112"/>
      <c r="FJR31" s="112"/>
      <c r="FJS31" s="112"/>
      <c r="FJT31" s="112"/>
      <c r="FJU31" s="112"/>
      <c r="FJV31" s="112"/>
      <c r="FJW31" s="112"/>
      <c r="FJX31" s="112"/>
      <c r="FJY31" s="112"/>
      <c r="FJZ31" s="112"/>
      <c r="FKA31" s="112"/>
      <c r="FKB31" s="112"/>
      <c r="FKC31" s="112"/>
      <c r="FKD31" s="112"/>
      <c r="FKE31" s="112"/>
      <c r="FKF31" s="112"/>
      <c r="FKG31" s="112"/>
      <c r="FKH31" s="112"/>
      <c r="FKI31" s="112"/>
      <c r="FKJ31" s="112"/>
      <c r="FKK31" s="112"/>
      <c r="FKL31" s="112"/>
      <c r="FKM31" s="112"/>
      <c r="FKN31" s="112"/>
      <c r="FKO31" s="112"/>
      <c r="FKP31" s="112"/>
      <c r="FKQ31" s="112"/>
      <c r="FKR31" s="112"/>
      <c r="FKS31" s="112"/>
      <c r="FKT31" s="112"/>
      <c r="FKU31" s="112"/>
      <c r="FKV31" s="112"/>
      <c r="FKW31" s="112"/>
      <c r="FKX31" s="112"/>
      <c r="FKY31" s="112"/>
      <c r="FKZ31" s="112"/>
      <c r="FLA31" s="112"/>
      <c r="FLB31" s="112"/>
      <c r="FLC31" s="112"/>
      <c r="FLD31" s="112"/>
      <c r="FLE31" s="112"/>
      <c r="FLF31" s="112"/>
      <c r="FLG31" s="112"/>
      <c r="FLH31" s="112"/>
      <c r="FLI31" s="112"/>
      <c r="FLJ31" s="112"/>
      <c r="FLK31" s="112"/>
      <c r="FLL31" s="112"/>
      <c r="FLM31" s="112"/>
      <c r="FLN31" s="112"/>
      <c r="FLO31" s="112"/>
      <c r="FLP31" s="112"/>
      <c r="FLQ31" s="112"/>
      <c r="FLR31" s="112"/>
      <c r="FLS31" s="112"/>
      <c r="FLT31" s="112"/>
      <c r="FLU31" s="112"/>
      <c r="FLV31" s="112"/>
      <c r="FLW31" s="112"/>
      <c r="FLX31" s="112"/>
      <c r="FLY31" s="112"/>
      <c r="FLZ31" s="112"/>
      <c r="FMA31" s="112"/>
      <c r="FMB31" s="112"/>
      <c r="FMC31" s="112"/>
      <c r="FMD31" s="112"/>
      <c r="FME31" s="112"/>
      <c r="FMF31" s="112"/>
      <c r="FMG31" s="112"/>
      <c r="FMH31" s="112"/>
      <c r="FMI31" s="112"/>
      <c r="FMJ31" s="112"/>
      <c r="FMK31" s="112"/>
      <c r="FML31" s="112"/>
      <c r="FMM31" s="112"/>
      <c r="FMN31" s="112"/>
      <c r="FMO31" s="112"/>
      <c r="FMP31" s="112"/>
      <c r="FMQ31" s="112"/>
      <c r="FMR31" s="112"/>
      <c r="FMS31" s="112"/>
      <c r="FMT31" s="112"/>
      <c r="FMU31" s="112"/>
      <c r="FMV31" s="112"/>
      <c r="FMW31" s="112"/>
      <c r="FMX31" s="112"/>
      <c r="FMY31" s="112"/>
      <c r="FMZ31" s="112"/>
      <c r="FNA31" s="112"/>
      <c r="FNB31" s="112"/>
      <c r="FNC31" s="112"/>
      <c r="FND31" s="112"/>
      <c r="FNE31" s="112"/>
      <c r="FNF31" s="112"/>
      <c r="FNG31" s="112"/>
      <c r="FNH31" s="112"/>
      <c r="FNI31" s="112"/>
      <c r="FNJ31" s="112"/>
      <c r="FNK31" s="112"/>
      <c r="FNL31" s="112"/>
      <c r="FNM31" s="112"/>
      <c r="FNN31" s="112"/>
      <c r="FNO31" s="112"/>
      <c r="FNP31" s="112"/>
      <c r="FNQ31" s="112"/>
      <c r="FNR31" s="112"/>
      <c r="FNS31" s="112"/>
      <c r="FNT31" s="112"/>
      <c r="FNU31" s="112"/>
      <c r="FNV31" s="112"/>
      <c r="FNW31" s="112"/>
      <c r="FNX31" s="112"/>
      <c r="FNY31" s="112"/>
      <c r="FNZ31" s="112"/>
      <c r="FOA31" s="112"/>
      <c r="FOB31" s="112"/>
      <c r="FOC31" s="112"/>
      <c r="FOD31" s="112"/>
      <c r="FOE31" s="112"/>
      <c r="FOF31" s="112"/>
      <c r="FOG31" s="112"/>
      <c r="FOH31" s="112"/>
      <c r="FOI31" s="112"/>
      <c r="FOJ31" s="112"/>
      <c r="FOK31" s="112"/>
      <c r="FOL31" s="112"/>
      <c r="FOM31" s="112"/>
      <c r="FON31" s="112"/>
      <c r="FOO31" s="112"/>
      <c r="FOP31" s="112"/>
      <c r="FOQ31" s="112"/>
      <c r="FOR31" s="112"/>
      <c r="FOS31" s="112"/>
      <c r="FOT31" s="112"/>
      <c r="FOU31" s="112"/>
      <c r="FOV31" s="112"/>
      <c r="FOW31" s="112"/>
      <c r="FOX31" s="112"/>
      <c r="FOY31" s="112"/>
      <c r="FOZ31" s="112"/>
      <c r="FPA31" s="112"/>
      <c r="FPB31" s="112"/>
      <c r="FPC31" s="112"/>
      <c r="FPD31" s="112"/>
      <c r="FPE31" s="112"/>
      <c r="FPF31" s="112"/>
      <c r="FPG31" s="112"/>
      <c r="FPH31" s="112"/>
      <c r="FPI31" s="112"/>
      <c r="FPJ31" s="112"/>
      <c r="FPK31" s="112"/>
      <c r="FPL31" s="112"/>
      <c r="FPM31" s="112"/>
      <c r="FPN31" s="112"/>
      <c r="FPO31" s="112"/>
      <c r="FPP31" s="112"/>
      <c r="FPQ31" s="112"/>
      <c r="FPR31" s="112"/>
      <c r="FPS31" s="112"/>
      <c r="FPT31" s="112"/>
      <c r="FPU31" s="112"/>
      <c r="FPV31" s="112"/>
      <c r="FPW31" s="112"/>
      <c r="FPX31" s="112"/>
      <c r="FPY31" s="112"/>
      <c r="FPZ31" s="112"/>
      <c r="FQA31" s="112"/>
      <c r="FQB31" s="112"/>
      <c r="FQC31" s="112"/>
      <c r="FQD31" s="112"/>
      <c r="FQE31" s="112"/>
      <c r="FQF31" s="112"/>
      <c r="FQG31" s="112"/>
      <c r="FQH31" s="112"/>
      <c r="FQI31" s="112"/>
      <c r="FQJ31" s="112"/>
      <c r="FQK31" s="112"/>
      <c r="FQL31" s="112"/>
      <c r="FQM31" s="112"/>
      <c r="FQN31" s="112"/>
      <c r="FQO31" s="112"/>
      <c r="FQP31" s="112"/>
      <c r="FQQ31" s="112"/>
      <c r="FQR31" s="112"/>
      <c r="FQS31" s="112"/>
      <c r="FQT31" s="112"/>
      <c r="FQU31" s="112"/>
      <c r="FQV31" s="112"/>
      <c r="FQW31" s="112"/>
      <c r="FQX31" s="112"/>
      <c r="FQY31" s="112"/>
      <c r="FQZ31" s="112"/>
      <c r="FRA31" s="112"/>
      <c r="FRB31" s="112"/>
      <c r="FRC31" s="112"/>
      <c r="FRD31" s="112"/>
      <c r="FRE31" s="112"/>
      <c r="FRF31" s="112"/>
      <c r="FRG31" s="112"/>
      <c r="FRH31" s="112"/>
      <c r="FRI31" s="112"/>
      <c r="FRJ31" s="112"/>
      <c r="FRK31" s="112"/>
      <c r="FRL31" s="112"/>
      <c r="FRM31" s="112"/>
      <c r="FRN31" s="112"/>
      <c r="FRO31" s="112"/>
      <c r="FRP31" s="112"/>
      <c r="FRQ31" s="112"/>
      <c r="FRR31" s="112"/>
      <c r="FRS31" s="112"/>
      <c r="FRT31" s="112"/>
      <c r="FRU31" s="112"/>
      <c r="FRV31" s="112"/>
      <c r="FRW31" s="112"/>
      <c r="FRX31" s="112"/>
      <c r="FRY31" s="112"/>
      <c r="FRZ31" s="112"/>
      <c r="FSA31" s="112"/>
      <c r="FSB31" s="112"/>
      <c r="FSC31" s="112"/>
      <c r="FSD31" s="112"/>
      <c r="FSE31" s="112"/>
      <c r="FSF31" s="112"/>
      <c r="FSG31" s="112"/>
      <c r="FSH31" s="112"/>
      <c r="FSI31" s="112"/>
      <c r="FSJ31" s="112"/>
      <c r="FSK31" s="112"/>
      <c r="FSL31" s="112"/>
      <c r="FSM31" s="112"/>
      <c r="FSN31" s="112"/>
      <c r="FSO31" s="112"/>
      <c r="FSP31" s="112"/>
      <c r="FSQ31" s="112"/>
      <c r="FSR31" s="112"/>
      <c r="FSS31" s="112"/>
      <c r="FST31" s="112"/>
      <c r="FSU31" s="112"/>
      <c r="FSV31" s="112"/>
      <c r="FSW31" s="112"/>
      <c r="FSX31" s="112"/>
      <c r="FSY31" s="112"/>
      <c r="FSZ31" s="112"/>
      <c r="FTA31" s="112"/>
      <c r="FTB31" s="112"/>
      <c r="FTC31" s="112"/>
      <c r="FTD31" s="112"/>
      <c r="FTE31" s="112"/>
      <c r="FTF31" s="112"/>
      <c r="FTG31" s="112"/>
      <c r="FTH31" s="112"/>
      <c r="FTI31" s="112"/>
      <c r="FTJ31" s="112"/>
      <c r="FTK31" s="112"/>
      <c r="FTL31" s="112"/>
      <c r="FTM31" s="112"/>
      <c r="FTN31" s="112"/>
      <c r="FTO31" s="112"/>
      <c r="FTP31" s="112"/>
      <c r="FTQ31" s="112"/>
      <c r="FTR31" s="112"/>
      <c r="FTS31" s="112"/>
      <c r="FTT31" s="112"/>
      <c r="FTU31" s="112"/>
      <c r="FTV31" s="112"/>
      <c r="FTW31" s="112"/>
      <c r="FTX31" s="112"/>
      <c r="FTY31" s="112"/>
      <c r="FTZ31" s="112"/>
      <c r="FUA31" s="112"/>
      <c r="FUB31" s="112"/>
      <c r="FUC31" s="112"/>
      <c r="FUD31" s="112"/>
      <c r="FUE31" s="112"/>
      <c r="FUF31" s="112"/>
      <c r="FUG31" s="112"/>
      <c r="FUH31" s="112"/>
      <c r="FUI31" s="112"/>
      <c r="FUJ31" s="112"/>
      <c r="FUK31" s="112"/>
      <c r="FUL31" s="112"/>
      <c r="FUM31" s="112"/>
      <c r="FUN31" s="112"/>
      <c r="FUO31" s="112"/>
      <c r="FUP31" s="112"/>
      <c r="FUQ31" s="112"/>
      <c r="FUR31" s="112"/>
      <c r="FUS31" s="112"/>
      <c r="FUT31" s="112"/>
      <c r="FUU31" s="112"/>
      <c r="FUV31" s="112"/>
      <c r="FUW31" s="112"/>
      <c r="FUX31" s="112"/>
      <c r="FUY31" s="112"/>
      <c r="FUZ31" s="112"/>
      <c r="FVA31" s="112"/>
      <c r="FVB31" s="112"/>
      <c r="FVC31" s="112"/>
      <c r="FVD31" s="112"/>
      <c r="FVE31" s="112"/>
      <c r="FVF31" s="112"/>
      <c r="FVG31" s="112"/>
      <c r="FVH31" s="112"/>
      <c r="FVI31" s="112"/>
      <c r="FVJ31" s="112"/>
      <c r="FVK31" s="112"/>
      <c r="FVL31" s="112"/>
      <c r="FVM31" s="112"/>
      <c r="FVN31" s="112"/>
      <c r="FVO31" s="112"/>
      <c r="FVP31" s="112"/>
      <c r="FVQ31" s="112"/>
      <c r="FVR31" s="112"/>
      <c r="FVS31" s="112"/>
      <c r="FVT31" s="112"/>
      <c r="FVU31" s="112"/>
      <c r="FVV31" s="112"/>
      <c r="FVW31" s="112"/>
      <c r="FVX31" s="112"/>
      <c r="FVY31" s="112"/>
      <c r="FVZ31" s="112"/>
      <c r="FWA31" s="112"/>
      <c r="FWB31" s="112"/>
      <c r="FWC31" s="112"/>
      <c r="FWD31" s="112"/>
      <c r="FWE31" s="112"/>
      <c r="FWF31" s="112"/>
      <c r="FWG31" s="112"/>
      <c r="FWH31" s="112"/>
      <c r="FWI31" s="112"/>
      <c r="FWJ31" s="112"/>
      <c r="FWK31" s="112"/>
      <c r="FWL31" s="112"/>
      <c r="FWM31" s="112"/>
      <c r="FWN31" s="112"/>
      <c r="FWO31" s="112"/>
      <c r="FWP31" s="112"/>
      <c r="FWQ31" s="112"/>
      <c r="FWR31" s="112"/>
      <c r="FWS31" s="112"/>
      <c r="FWT31" s="112"/>
      <c r="FWU31" s="112"/>
      <c r="FWV31" s="112"/>
      <c r="FWW31" s="112"/>
      <c r="FWX31" s="112"/>
      <c r="FWY31" s="112"/>
      <c r="FWZ31" s="112"/>
      <c r="FXA31" s="112"/>
      <c r="FXB31" s="112"/>
      <c r="FXC31" s="112"/>
      <c r="FXD31" s="112"/>
      <c r="FXE31" s="112"/>
      <c r="FXF31" s="112"/>
      <c r="FXG31" s="112"/>
      <c r="FXH31" s="112"/>
      <c r="FXI31" s="112"/>
      <c r="FXJ31" s="112"/>
      <c r="FXK31" s="112"/>
      <c r="FXL31" s="112"/>
      <c r="FXM31" s="112"/>
      <c r="FXN31" s="112"/>
      <c r="FXO31" s="112"/>
      <c r="FXP31" s="112"/>
      <c r="FXQ31" s="112"/>
      <c r="FXR31" s="112"/>
      <c r="FXS31" s="112"/>
      <c r="FXT31" s="112"/>
      <c r="FXU31" s="112"/>
      <c r="FXV31" s="112"/>
      <c r="FXW31" s="112"/>
      <c r="FXX31" s="112"/>
      <c r="FXY31" s="112"/>
      <c r="FXZ31" s="112"/>
      <c r="FYA31" s="112"/>
      <c r="FYB31" s="112"/>
      <c r="FYC31" s="112"/>
      <c r="FYD31" s="112"/>
      <c r="FYE31" s="112"/>
      <c r="FYF31" s="112"/>
      <c r="FYG31" s="112"/>
      <c r="FYH31" s="112"/>
      <c r="FYI31" s="112"/>
      <c r="FYJ31" s="112"/>
      <c r="FYK31" s="112"/>
      <c r="FYL31" s="112"/>
      <c r="FYM31" s="112"/>
      <c r="FYN31" s="112"/>
      <c r="FYO31" s="112"/>
      <c r="FYP31" s="112"/>
      <c r="FYQ31" s="112"/>
      <c r="FYR31" s="112"/>
      <c r="FYS31" s="112"/>
      <c r="FYT31" s="112"/>
      <c r="FYU31" s="112"/>
      <c r="FYV31" s="112"/>
      <c r="FYW31" s="112"/>
      <c r="FYX31" s="112"/>
      <c r="FYY31" s="112"/>
      <c r="FYZ31" s="112"/>
      <c r="FZA31" s="112"/>
      <c r="FZB31" s="112"/>
      <c r="FZC31" s="112"/>
      <c r="FZD31" s="112"/>
      <c r="FZE31" s="112"/>
      <c r="FZF31" s="112"/>
      <c r="FZG31" s="112"/>
      <c r="FZH31" s="112"/>
      <c r="FZI31" s="112"/>
      <c r="FZJ31" s="112"/>
      <c r="FZK31" s="112"/>
      <c r="FZL31" s="112"/>
      <c r="FZM31" s="112"/>
      <c r="FZN31" s="112"/>
      <c r="FZO31" s="112"/>
      <c r="FZP31" s="112"/>
      <c r="FZQ31" s="112"/>
      <c r="FZR31" s="112"/>
      <c r="FZS31" s="112"/>
      <c r="FZT31" s="112"/>
      <c r="FZU31" s="112"/>
      <c r="FZV31" s="112"/>
      <c r="FZW31" s="112"/>
      <c r="FZX31" s="112"/>
      <c r="FZY31" s="112"/>
      <c r="FZZ31" s="112"/>
      <c r="GAA31" s="112"/>
      <c r="GAB31" s="112"/>
      <c r="GAC31" s="112"/>
      <c r="GAD31" s="112"/>
      <c r="GAE31" s="112"/>
      <c r="GAF31" s="112"/>
      <c r="GAG31" s="112"/>
      <c r="GAH31" s="112"/>
      <c r="GAI31" s="112"/>
      <c r="GAJ31" s="112"/>
      <c r="GAK31" s="112"/>
      <c r="GAL31" s="112"/>
      <c r="GAM31" s="112"/>
      <c r="GAN31" s="112"/>
      <c r="GAO31" s="112"/>
      <c r="GAP31" s="112"/>
      <c r="GAQ31" s="112"/>
      <c r="GAR31" s="112"/>
      <c r="GAS31" s="112"/>
      <c r="GAT31" s="112"/>
      <c r="GAU31" s="112"/>
      <c r="GAV31" s="112"/>
      <c r="GAW31" s="112"/>
      <c r="GAX31" s="112"/>
      <c r="GAY31" s="112"/>
      <c r="GAZ31" s="112"/>
      <c r="GBA31" s="112"/>
      <c r="GBB31" s="112"/>
      <c r="GBC31" s="112"/>
      <c r="GBD31" s="112"/>
      <c r="GBE31" s="112"/>
      <c r="GBF31" s="112"/>
      <c r="GBG31" s="112"/>
      <c r="GBH31" s="112"/>
      <c r="GBI31" s="112"/>
      <c r="GBJ31" s="112"/>
      <c r="GBK31" s="112"/>
      <c r="GBL31" s="112"/>
      <c r="GBM31" s="112"/>
      <c r="GBN31" s="112"/>
      <c r="GBO31" s="112"/>
      <c r="GBP31" s="112"/>
      <c r="GBQ31" s="112"/>
      <c r="GBR31" s="112"/>
      <c r="GBS31" s="112"/>
      <c r="GBT31" s="112"/>
      <c r="GBU31" s="112"/>
      <c r="GBV31" s="112"/>
      <c r="GBW31" s="112"/>
      <c r="GBX31" s="112"/>
      <c r="GBY31" s="112"/>
      <c r="GBZ31" s="112"/>
      <c r="GCA31" s="112"/>
      <c r="GCB31" s="112"/>
      <c r="GCC31" s="112"/>
      <c r="GCD31" s="112"/>
      <c r="GCE31" s="112"/>
      <c r="GCF31" s="112"/>
      <c r="GCG31" s="112"/>
      <c r="GCH31" s="112"/>
      <c r="GCI31" s="112"/>
      <c r="GCJ31" s="112"/>
      <c r="GCK31" s="112"/>
      <c r="GCL31" s="112"/>
      <c r="GCM31" s="112"/>
      <c r="GCN31" s="112"/>
      <c r="GCO31" s="112"/>
      <c r="GCP31" s="112"/>
      <c r="GCQ31" s="112"/>
      <c r="GCR31" s="112"/>
      <c r="GCS31" s="112"/>
      <c r="GCT31" s="112"/>
      <c r="GCU31" s="112"/>
      <c r="GCV31" s="112"/>
      <c r="GCW31" s="112"/>
      <c r="GCX31" s="112"/>
      <c r="GCY31" s="112"/>
      <c r="GCZ31" s="112"/>
      <c r="GDA31" s="112"/>
      <c r="GDB31" s="112"/>
      <c r="GDC31" s="112"/>
      <c r="GDD31" s="112"/>
      <c r="GDE31" s="112"/>
      <c r="GDF31" s="112"/>
      <c r="GDG31" s="112"/>
      <c r="GDH31" s="112"/>
      <c r="GDI31" s="112"/>
      <c r="GDJ31" s="112"/>
      <c r="GDK31" s="112"/>
      <c r="GDL31" s="112"/>
      <c r="GDM31" s="112"/>
      <c r="GDN31" s="112"/>
      <c r="GDO31" s="112"/>
      <c r="GDP31" s="112"/>
      <c r="GDQ31" s="112"/>
      <c r="GDR31" s="112"/>
      <c r="GDS31" s="112"/>
      <c r="GDT31" s="112"/>
      <c r="GDU31" s="112"/>
      <c r="GDV31" s="112"/>
      <c r="GDW31" s="112"/>
      <c r="GDX31" s="112"/>
      <c r="GDY31" s="112"/>
      <c r="GDZ31" s="112"/>
      <c r="GEA31" s="112"/>
      <c r="GEB31" s="112"/>
      <c r="GEC31" s="112"/>
      <c r="GED31" s="112"/>
      <c r="GEE31" s="112"/>
      <c r="GEF31" s="112"/>
      <c r="GEG31" s="112"/>
      <c r="GEH31" s="112"/>
      <c r="GEI31" s="112"/>
      <c r="GEJ31" s="112"/>
      <c r="GEK31" s="112"/>
      <c r="GEL31" s="112"/>
      <c r="GEM31" s="112"/>
      <c r="GEN31" s="112"/>
      <c r="GEO31" s="112"/>
      <c r="GEP31" s="112"/>
      <c r="GEQ31" s="112"/>
      <c r="GER31" s="112"/>
      <c r="GES31" s="112"/>
      <c r="GET31" s="112"/>
      <c r="GEU31" s="112"/>
      <c r="GEV31" s="112"/>
      <c r="GEW31" s="112"/>
      <c r="GEX31" s="112"/>
      <c r="GEY31" s="112"/>
      <c r="GEZ31" s="112"/>
      <c r="GFA31" s="112"/>
      <c r="GFB31" s="112"/>
      <c r="GFC31" s="112"/>
      <c r="GFD31" s="112"/>
      <c r="GFE31" s="112"/>
      <c r="GFF31" s="112"/>
      <c r="GFG31" s="112"/>
      <c r="GFH31" s="112"/>
      <c r="GFI31" s="112"/>
      <c r="GFJ31" s="112"/>
      <c r="GFK31" s="112"/>
      <c r="GFL31" s="112"/>
      <c r="GFM31" s="112"/>
      <c r="GFN31" s="112"/>
      <c r="GFO31" s="112"/>
      <c r="GFP31" s="112"/>
      <c r="GFQ31" s="112"/>
      <c r="GFR31" s="112"/>
      <c r="GFS31" s="112"/>
      <c r="GFT31" s="112"/>
      <c r="GFU31" s="112"/>
      <c r="GFV31" s="112"/>
      <c r="GFW31" s="112"/>
      <c r="GFX31" s="112"/>
      <c r="GFY31" s="112"/>
      <c r="GFZ31" s="112"/>
      <c r="GGA31" s="112"/>
      <c r="GGB31" s="112"/>
      <c r="GGC31" s="112"/>
      <c r="GGD31" s="112"/>
      <c r="GGE31" s="112"/>
      <c r="GGF31" s="112"/>
      <c r="GGG31" s="112"/>
      <c r="GGH31" s="112"/>
      <c r="GGI31" s="112"/>
      <c r="GGJ31" s="112"/>
      <c r="GGK31" s="112"/>
      <c r="GGL31" s="112"/>
      <c r="GGM31" s="112"/>
      <c r="GGN31" s="112"/>
      <c r="GGO31" s="112"/>
      <c r="GGP31" s="112"/>
      <c r="GGQ31" s="112"/>
      <c r="GGR31" s="112"/>
      <c r="GGS31" s="112"/>
      <c r="GGT31" s="112"/>
      <c r="GGU31" s="112"/>
      <c r="GGV31" s="112"/>
      <c r="GGW31" s="112"/>
      <c r="GGX31" s="112"/>
      <c r="GGY31" s="112"/>
      <c r="GGZ31" s="112"/>
      <c r="GHA31" s="112"/>
      <c r="GHB31" s="112"/>
      <c r="GHC31" s="112"/>
      <c r="GHD31" s="112"/>
      <c r="GHE31" s="112"/>
      <c r="GHF31" s="112"/>
      <c r="GHG31" s="112"/>
      <c r="GHH31" s="112"/>
      <c r="GHI31" s="112"/>
      <c r="GHJ31" s="112"/>
      <c r="GHK31" s="112"/>
      <c r="GHL31" s="112"/>
      <c r="GHM31" s="112"/>
      <c r="GHN31" s="112"/>
      <c r="GHO31" s="112"/>
      <c r="GHP31" s="112"/>
      <c r="GHQ31" s="112"/>
      <c r="GHR31" s="112"/>
      <c r="GHS31" s="112"/>
      <c r="GHT31" s="112"/>
      <c r="GHU31" s="112"/>
      <c r="GHV31" s="112"/>
      <c r="GHW31" s="112"/>
      <c r="GHX31" s="112"/>
      <c r="GHY31" s="112"/>
      <c r="GHZ31" s="112"/>
      <c r="GIA31" s="112"/>
      <c r="GIB31" s="112"/>
      <c r="GIC31" s="112"/>
      <c r="GID31" s="112"/>
      <c r="GIE31" s="112"/>
      <c r="GIF31" s="112"/>
      <c r="GIG31" s="112"/>
      <c r="GIH31" s="112"/>
      <c r="GII31" s="112"/>
      <c r="GIJ31" s="112"/>
      <c r="GIK31" s="112"/>
      <c r="GIL31" s="112"/>
      <c r="GIM31" s="112"/>
      <c r="GIN31" s="112"/>
      <c r="GIO31" s="112"/>
      <c r="GIP31" s="112"/>
      <c r="GIQ31" s="112"/>
      <c r="GIR31" s="112"/>
      <c r="GIS31" s="112"/>
      <c r="GIT31" s="112"/>
      <c r="GIU31" s="112"/>
      <c r="GIV31" s="112"/>
      <c r="GIW31" s="112"/>
      <c r="GIX31" s="112"/>
      <c r="GIY31" s="112"/>
      <c r="GIZ31" s="112"/>
      <c r="GJA31" s="112"/>
      <c r="GJB31" s="112"/>
      <c r="GJC31" s="112"/>
      <c r="GJD31" s="112"/>
      <c r="GJE31" s="112"/>
      <c r="GJF31" s="112"/>
      <c r="GJG31" s="112"/>
      <c r="GJH31" s="112"/>
      <c r="GJI31" s="112"/>
      <c r="GJJ31" s="112"/>
      <c r="GJK31" s="112"/>
      <c r="GJL31" s="112"/>
      <c r="GJM31" s="112"/>
      <c r="GJN31" s="112"/>
      <c r="GJO31" s="112"/>
      <c r="GJP31" s="112"/>
      <c r="GJQ31" s="112"/>
      <c r="GJR31" s="112"/>
      <c r="GJS31" s="112"/>
      <c r="GJT31" s="112"/>
      <c r="GJU31" s="112"/>
      <c r="GJV31" s="112"/>
      <c r="GJW31" s="112"/>
      <c r="GJX31" s="112"/>
      <c r="GJY31" s="112"/>
      <c r="GJZ31" s="112"/>
      <c r="GKA31" s="112"/>
      <c r="GKB31" s="112"/>
      <c r="GKC31" s="112"/>
      <c r="GKD31" s="112"/>
      <c r="GKE31" s="112"/>
      <c r="GKF31" s="112"/>
      <c r="GKG31" s="112"/>
      <c r="GKH31" s="112"/>
      <c r="GKI31" s="112"/>
      <c r="GKJ31" s="112"/>
      <c r="GKK31" s="112"/>
      <c r="GKL31" s="112"/>
      <c r="GKM31" s="112"/>
      <c r="GKN31" s="112"/>
      <c r="GKO31" s="112"/>
      <c r="GKP31" s="112"/>
      <c r="GKQ31" s="112"/>
      <c r="GKR31" s="112"/>
      <c r="GKS31" s="112"/>
      <c r="GKT31" s="112"/>
      <c r="GKU31" s="112"/>
      <c r="GKV31" s="112"/>
      <c r="GKW31" s="112"/>
      <c r="GKX31" s="112"/>
      <c r="GKY31" s="112"/>
      <c r="GKZ31" s="112"/>
      <c r="GLA31" s="112"/>
      <c r="GLB31" s="112"/>
      <c r="GLC31" s="112"/>
      <c r="GLD31" s="112"/>
      <c r="GLE31" s="112"/>
      <c r="GLF31" s="112"/>
      <c r="GLG31" s="112"/>
      <c r="GLH31" s="112"/>
      <c r="GLI31" s="112"/>
      <c r="GLJ31" s="112"/>
      <c r="GLK31" s="112"/>
      <c r="GLL31" s="112"/>
      <c r="GLM31" s="112"/>
      <c r="GLN31" s="112"/>
      <c r="GLO31" s="112"/>
      <c r="GLP31" s="112"/>
      <c r="GLQ31" s="112"/>
      <c r="GLR31" s="112"/>
      <c r="GLS31" s="112"/>
      <c r="GLT31" s="112"/>
      <c r="GLU31" s="112"/>
      <c r="GLV31" s="112"/>
      <c r="GLW31" s="112"/>
      <c r="GLX31" s="112"/>
      <c r="GLY31" s="112"/>
      <c r="GLZ31" s="112"/>
      <c r="GMA31" s="112"/>
      <c r="GMB31" s="112"/>
      <c r="GMC31" s="112"/>
      <c r="GMD31" s="112"/>
      <c r="GME31" s="112"/>
      <c r="GMF31" s="112"/>
      <c r="GMG31" s="112"/>
      <c r="GMH31" s="112"/>
      <c r="GMI31" s="112"/>
      <c r="GMJ31" s="112"/>
      <c r="GMK31" s="112"/>
      <c r="GML31" s="112"/>
      <c r="GMM31" s="112"/>
      <c r="GMN31" s="112"/>
      <c r="GMO31" s="112"/>
      <c r="GMP31" s="112"/>
      <c r="GMQ31" s="112"/>
      <c r="GMR31" s="112"/>
      <c r="GMS31" s="112"/>
      <c r="GMT31" s="112"/>
      <c r="GMU31" s="112"/>
      <c r="GMV31" s="112"/>
      <c r="GMW31" s="112"/>
      <c r="GMX31" s="112"/>
      <c r="GMY31" s="112"/>
      <c r="GMZ31" s="112"/>
      <c r="GNA31" s="112"/>
      <c r="GNB31" s="112"/>
      <c r="GNC31" s="112"/>
      <c r="GND31" s="112"/>
      <c r="GNE31" s="112"/>
      <c r="GNF31" s="112"/>
      <c r="GNG31" s="112"/>
      <c r="GNH31" s="112"/>
      <c r="GNI31" s="112"/>
      <c r="GNJ31" s="112"/>
      <c r="GNK31" s="112"/>
      <c r="GNL31" s="112"/>
      <c r="GNM31" s="112"/>
      <c r="GNN31" s="112"/>
      <c r="GNO31" s="112"/>
      <c r="GNP31" s="112"/>
      <c r="GNQ31" s="112"/>
      <c r="GNR31" s="112"/>
      <c r="GNS31" s="112"/>
      <c r="GNT31" s="112"/>
      <c r="GNU31" s="112"/>
      <c r="GNV31" s="112"/>
      <c r="GNW31" s="112"/>
      <c r="GNX31" s="112"/>
      <c r="GNY31" s="112"/>
      <c r="GNZ31" s="112"/>
      <c r="GOA31" s="112"/>
      <c r="GOB31" s="112"/>
      <c r="GOC31" s="112"/>
      <c r="GOD31" s="112"/>
      <c r="GOE31" s="112"/>
      <c r="GOF31" s="112"/>
      <c r="GOG31" s="112"/>
      <c r="GOH31" s="112"/>
      <c r="GOI31" s="112"/>
      <c r="GOJ31" s="112"/>
      <c r="GOK31" s="112"/>
      <c r="GOL31" s="112"/>
      <c r="GOM31" s="112"/>
      <c r="GON31" s="112"/>
      <c r="GOO31" s="112"/>
      <c r="GOP31" s="112"/>
      <c r="GOQ31" s="112"/>
      <c r="GOR31" s="112"/>
      <c r="GOS31" s="112"/>
      <c r="GOT31" s="112"/>
      <c r="GOU31" s="112"/>
      <c r="GOV31" s="112"/>
      <c r="GOW31" s="112"/>
      <c r="GOX31" s="112"/>
      <c r="GOY31" s="112"/>
      <c r="GOZ31" s="112"/>
      <c r="GPA31" s="112"/>
      <c r="GPB31" s="112"/>
      <c r="GPC31" s="112"/>
      <c r="GPD31" s="112"/>
      <c r="GPE31" s="112"/>
      <c r="GPF31" s="112"/>
      <c r="GPG31" s="112"/>
      <c r="GPH31" s="112"/>
      <c r="GPI31" s="112"/>
      <c r="GPJ31" s="112"/>
      <c r="GPK31" s="112"/>
      <c r="GPL31" s="112"/>
      <c r="GPM31" s="112"/>
      <c r="GPN31" s="112"/>
      <c r="GPO31" s="112"/>
      <c r="GPP31" s="112"/>
      <c r="GPQ31" s="112"/>
      <c r="GPR31" s="112"/>
      <c r="GPS31" s="112"/>
      <c r="GPT31" s="112"/>
      <c r="GPU31" s="112"/>
      <c r="GPV31" s="112"/>
      <c r="GPW31" s="112"/>
      <c r="GPX31" s="112"/>
      <c r="GPY31" s="112"/>
      <c r="GPZ31" s="112"/>
      <c r="GQA31" s="112"/>
      <c r="GQB31" s="112"/>
      <c r="GQC31" s="112"/>
      <c r="GQD31" s="112"/>
      <c r="GQE31" s="112"/>
      <c r="GQF31" s="112"/>
      <c r="GQG31" s="112"/>
      <c r="GQH31" s="112"/>
      <c r="GQI31" s="112"/>
      <c r="GQJ31" s="112"/>
      <c r="GQK31" s="112"/>
      <c r="GQL31" s="112"/>
      <c r="GQM31" s="112"/>
      <c r="GQN31" s="112"/>
      <c r="GQO31" s="112"/>
      <c r="GQP31" s="112"/>
      <c r="GQQ31" s="112"/>
      <c r="GQR31" s="112"/>
      <c r="GQS31" s="112"/>
      <c r="GQT31" s="112"/>
      <c r="GQU31" s="112"/>
      <c r="GQV31" s="112"/>
      <c r="GQW31" s="112"/>
      <c r="GQX31" s="112"/>
      <c r="GQY31" s="112"/>
      <c r="GQZ31" s="112"/>
      <c r="GRA31" s="112"/>
      <c r="GRB31" s="112"/>
      <c r="GRC31" s="112"/>
      <c r="GRD31" s="112"/>
      <c r="GRE31" s="112"/>
      <c r="GRF31" s="112"/>
      <c r="GRG31" s="112"/>
      <c r="GRH31" s="112"/>
      <c r="GRI31" s="112"/>
      <c r="GRJ31" s="112"/>
      <c r="GRK31" s="112"/>
      <c r="GRL31" s="112"/>
      <c r="GRM31" s="112"/>
      <c r="GRN31" s="112"/>
      <c r="GRO31" s="112"/>
      <c r="GRP31" s="112"/>
      <c r="GRQ31" s="112"/>
      <c r="GRR31" s="112"/>
      <c r="GRS31" s="112"/>
      <c r="GRT31" s="112"/>
      <c r="GRU31" s="112"/>
      <c r="GRV31" s="112"/>
      <c r="GRW31" s="112"/>
      <c r="GRX31" s="112"/>
      <c r="GRY31" s="112"/>
      <c r="GRZ31" s="112"/>
      <c r="GSA31" s="112"/>
      <c r="GSB31" s="112"/>
      <c r="GSC31" s="112"/>
      <c r="GSD31" s="112"/>
      <c r="GSE31" s="112"/>
      <c r="GSF31" s="112"/>
      <c r="GSG31" s="112"/>
      <c r="GSH31" s="112"/>
      <c r="GSI31" s="112"/>
      <c r="GSJ31" s="112"/>
      <c r="GSK31" s="112"/>
      <c r="GSL31" s="112"/>
      <c r="GSM31" s="112"/>
      <c r="GSN31" s="112"/>
      <c r="GSO31" s="112"/>
      <c r="GSP31" s="112"/>
      <c r="GSQ31" s="112"/>
      <c r="GSR31" s="112"/>
      <c r="GSS31" s="112"/>
      <c r="GST31" s="112"/>
      <c r="GSU31" s="112"/>
      <c r="GSV31" s="112"/>
      <c r="GSW31" s="112"/>
      <c r="GSX31" s="112"/>
      <c r="GSY31" s="112"/>
      <c r="GSZ31" s="112"/>
      <c r="GTA31" s="112"/>
      <c r="GTB31" s="112"/>
      <c r="GTC31" s="112"/>
      <c r="GTD31" s="112"/>
      <c r="GTE31" s="112"/>
      <c r="GTF31" s="112"/>
      <c r="GTG31" s="112"/>
      <c r="GTH31" s="112"/>
      <c r="GTI31" s="112"/>
      <c r="GTJ31" s="112"/>
      <c r="GTK31" s="112"/>
      <c r="GTL31" s="112"/>
      <c r="GTM31" s="112"/>
      <c r="GTN31" s="112"/>
      <c r="GTO31" s="112"/>
      <c r="GTP31" s="112"/>
      <c r="GTQ31" s="112"/>
      <c r="GTR31" s="112"/>
      <c r="GTS31" s="112"/>
      <c r="GTT31" s="112"/>
      <c r="GTU31" s="112"/>
      <c r="GTV31" s="112"/>
      <c r="GTW31" s="112"/>
      <c r="GTX31" s="112"/>
      <c r="GTY31" s="112"/>
      <c r="GTZ31" s="112"/>
      <c r="GUA31" s="112"/>
      <c r="GUB31" s="112"/>
      <c r="GUC31" s="112"/>
      <c r="GUD31" s="112"/>
      <c r="GUE31" s="112"/>
      <c r="GUF31" s="112"/>
      <c r="GUG31" s="112"/>
      <c r="GUH31" s="112"/>
      <c r="GUI31" s="112"/>
      <c r="GUJ31" s="112"/>
      <c r="GUK31" s="112"/>
      <c r="GUL31" s="112"/>
      <c r="GUM31" s="112"/>
      <c r="GUN31" s="112"/>
      <c r="GUO31" s="112"/>
      <c r="GUP31" s="112"/>
      <c r="GUQ31" s="112"/>
      <c r="GUR31" s="112"/>
      <c r="GUS31" s="112"/>
      <c r="GUT31" s="112"/>
      <c r="GUU31" s="112"/>
      <c r="GUV31" s="112"/>
      <c r="GUW31" s="112"/>
      <c r="GUX31" s="112"/>
      <c r="GUY31" s="112"/>
      <c r="GUZ31" s="112"/>
      <c r="GVA31" s="112"/>
      <c r="GVB31" s="112"/>
      <c r="GVC31" s="112"/>
      <c r="GVD31" s="112"/>
      <c r="GVE31" s="112"/>
      <c r="GVF31" s="112"/>
      <c r="GVG31" s="112"/>
      <c r="GVH31" s="112"/>
      <c r="GVI31" s="112"/>
      <c r="GVJ31" s="112"/>
      <c r="GVK31" s="112"/>
      <c r="GVL31" s="112"/>
      <c r="GVM31" s="112"/>
      <c r="GVN31" s="112"/>
      <c r="GVO31" s="112"/>
      <c r="GVP31" s="112"/>
      <c r="GVQ31" s="112"/>
      <c r="GVR31" s="112"/>
      <c r="GVS31" s="112"/>
      <c r="GVT31" s="112"/>
      <c r="GVU31" s="112"/>
      <c r="GVV31" s="112"/>
      <c r="GVW31" s="112"/>
      <c r="GVX31" s="112"/>
      <c r="GVY31" s="112"/>
      <c r="GVZ31" s="112"/>
      <c r="GWA31" s="112"/>
      <c r="GWB31" s="112"/>
      <c r="GWC31" s="112"/>
      <c r="GWD31" s="112"/>
      <c r="GWE31" s="112"/>
      <c r="GWF31" s="112"/>
      <c r="GWG31" s="112"/>
      <c r="GWH31" s="112"/>
      <c r="GWI31" s="112"/>
      <c r="GWJ31" s="112"/>
      <c r="GWK31" s="112"/>
      <c r="GWL31" s="112"/>
      <c r="GWM31" s="112"/>
      <c r="GWN31" s="112"/>
      <c r="GWO31" s="112"/>
      <c r="GWP31" s="112"/>
      <c r="GWQ31" s="112"/>
      <c r="GWR31" s="112"/>
      <c r="GWS31" s="112"/>
      <c r="GWT31" s="112"/>
      <c r="GWU31" s="112"/>
      <c r="GWV31" s="112"/>
      <c r="GWW31" s="112"/>
      <c r="GWX31" s="112"/>
      <c r="GWY31" s="112"/>
      <c r="GWZ31" s="112"/>
      <c r="GXA31" s="112"/>
      <c r="GXB31" s="112"/>
      <c r="GXC31" s="112"/>
      <c r="GXD31" s="112"/>
      <c r="GXE31" s="112"/>
      <c r="GXF31" s="112"/>
      <c r="GXG31" s="112"/>
      <c r="GXH31" s="112"/>
      <c r="GXI31" s="112"/>
      <c r="GXJ31" s="112"/>
      <c r="GXK31" s="112"/>
      <c r="GXL31" s="112"/>
      <c r="GXM31" s="112"/>
      <c r="GXN31" s="112"/>
      <c r="GXO31" s="112"/>
      <c r="GXP31" s="112"/>
      <c r="GXQ31" s="112"/>
      <c r="GXR31" s="112"/>
      <c r="GXS31" s="112"/>
      <c r="GXT31" s="112"/>
      <c r="GXU31" s="112"/>
      <c r="GXV31" s="112"/>
      <c r="GXW31" s="112"/>
      <c r="GXX31" s="112"/>
      <c r="GXY31" s="112"/>
      <c r="GXZ31" s="112"/>
      <c r="GYA31" s="112"/>
      <c r="GYB31" s="112"/>
      <c r="GYC31" s="112"/>
      <c r="GYD31" s="112"/>
      <c r="GYE31" s="112"/>
      <c r="GYF31" s="112"/>
      <c r="GYG31" s="112"/>
      <c r="GYH31" s="112"/>
      <c r="GYI31" s="112"/>
      <c r="GYJ31" s="112"/>
      <c r="GYK31" s="112"/>
      <c r="GYL31" s="112"/>
      <c r="GYM31" s="112"/>
      <c r="GYN31" s="112"/>
      <c r="GYO31" s="112"/>
      <c r="GYP31" s="112"/>
      <c r="GYQ31" s="112"/>
      <c r="GYR31" s="112"/>
      <c r="GYS31" s="112"/>
      <c r="GYT31" s="112"/>
      <c r="GYU31" s="112"/>
      <c r="GYV31" s="112"/>
      <c r="GYW31" s="112"/>
      <c r="GYX31" s="112"/>
      <c r="GYY31" s="112"/>
      <c r="GYZ31" s="112"/>
      <c r="GZA31" s="112"/>
      <c r="GZB31" s="112"/>
      <c r="GZC31" s="112"/>
      <c r="GZD31" s="112"/>
      <c r="GZE31" s="112"/>
      <c r="GZF31" s="112"/>
      <c r="GZG31" s="112"/>
      <c r="GZH31" s="112"/>
      <c r="GZI31" s="112"/>
      <c r="GZJ31" s="112"/>
      <c r="GZK31" s="112"/>
      <c r="GZL31" s="112"/>
      <c r="GZM31" s="112"/>
      <c r="GZN31" s="112"/>
      <c r="GZO31" s="112"/>
      <c r="GZP31" s="112"/>
      <c r="GZQ31" s="112"/>
      <c r="GZR31" s="112"/>
      <c r="GZS31" s="112"/>
      <c r="GZT31" s="112"/>
      <c r="GZU31" s="112"/>
      <c r="GZV31" s="112"/>
      <c r="GZW31" s="112"/>
      <c r="GZX31" s="112"/>
      <c r="GZY31" s="112"/>
      <c r="GZZ31" s="112"/>
      <c r="HAA31" s="112"/>
      <c r="HAB31" s="112"/>
      <c r="HAC31" s="112"/>
      <c r="HAD31" s="112"/>
      <c r="HAE31" s="112"/>
      <c r="HAF31" s="112"/>
      <c r="HAG31" s="112"/>
      <c r="HAH31" s="112"/>
      <c r="HAI31" s="112"/>
      <c r="HAJ31" s="112"/>
      <c r="HAK31" s="112"/>
      <c r="HAL31" s="112"/>
      <c r="HAM31" s="112"/>
      <c r="HAN31" s="112"/>
      <c r="HAO31" s="112"/>
      <c r="HAP31" s="112"/>
      <c r="HAQ31" s="112"/>
      <c r="HAR31" s="112"/>
      <c r="HAS31" s="112"/>
      <c r="HAT31" s="112"/>
      <c r="HAU31" s="112"/>
      <c r="HAV31" s="112"/>
      <c r="HAW31" s="112"/>
      <c r="HAX31" s="112"/>
      <c r="HAY31" s="112"/>
      <c r="HAZ31" s="112"/>
      <c r="HBA31" s="112"/>
      <c r="HBB31" s="112"/>
      <c r="HBC31" s="112"/>
      <c r="HBD31" s="112"/>
      <c r="HBE31" s="112"/>
      <c r="HBF31" s="112"/>
      <c r="HBG31" s="112"/>
      <c r="HBH31" s="112"/>
      <c r="HBI31" s="112"/>
      <c r="HBJ31" s="112"/>
      <c r="HBK31" s="112"/>
      <c r="HBL31" s="112"/>
      <c r="HBM31" s="112"/>
      <c r="HBN31" s="112"/>
      <c r="HBO31" s="112"/>
      <c r="HBP31" s="112"/>
      <c r="HBQ31" s="112"/>
      <c r="HBR31" s="112"/>
      <c r="HBS31" s="112"/>
      <c r="HBT31" s="112"/>
      <c r="HBU31" s="112"/>
      <c r="HBV31" s="112"/>
      <c r="HBW31" s="112"/>
      <c r="HBX31" s="112"/>
      <c r="HBY31" s="112"/>
      <c r="HBZ31" s="112"/>
      <c r="HCA31" s="112"/>
      <c r="HCB31" s="112"/>
      <c r="HCC31" s="112"/>
      <c r="HCD31" s="112"/>
      <c r="HCE31" s="112"/>
      <c r="HCF31" s="112"/>
      <c r="HCG31" s="112"/>
      <c r="HCH31" s="112"/>
      <c r="HCI31" s="112"/>
      <c r="HCJ31" s="112"/>
      <c r="HCK31" s="112"/>
      <c r="HCL31" s="112"/>
      <c r="HCM31" s="112"/>
      <c r="HCN31" s="112"/>
      <c r="HCO31" s="112"/>
      <c r="HCP31" s="112"/>
      <c r="HCQ31" s="112"/>
      <c r="HCR31" s="112"/>
      <c r="HCS31" s="112"/>
      <c r="HCT31" s="112"/>
      <c r="HCU31" s="112"/>
      <c r="HCV31" s="112"/>
      <c r="HCW31" s="112"/>
      <c r="HCX31" s="112"/>
      <c r="HCY31" s="112"/>
      <c r="HCZ31" s="112"/>
      <c r="HDA31" s="112"/>
      <c r="HDB31" s="112"/>
      <c r="HDC31" s="112"/>
      <c r="HDD31" s="112"/>
      <c r="HDE31" s="112"/>
      <c r="HDF31" s="112"/>
      <c r="HDG31" s="112"/>
      <c r="HDH31" s="112"/>
      <c r="HDI31" s="112"/>
      <c r="HDJ31" s="112"/>
      <c r="HDK31" s="112"/>
      <c r="HDL31" s="112"/>
      <c r="HDM31" s="112"/>
      <c r="HDN31" s="112"/>
      <c r="HDO31" s="112"/>
      <c r="HDP31" s="112"/>
      <c r="HDQ31" s="112"/>
      <c r="HDR31" s="112"/>
      <c r="HDS31" s="112"/>
      <c r="HDT31" s="112"/>
      <c r="HDU31" s="112"/>
      <c r="HDV31" s="112"/>
      <c r="HDW31" s="112"/>
      <c r="HDX31" s="112"/>
      <c r="HDY31" s="112"/>
      <c r="HDZ31" s="112"/>
      <c r="HEA31" s="112"/>
      <c r="HEB31" s="112"/>
      <c r="HEC31" s="112"/>
      <c r="HED31" s="112"/>
      <c r="HEE31" s="112"/>
      <c r="HEF31" s="112"/>
      <c r="HEG31" s="112"/>
      <c r="HEH31" s="112"/>
      <c r="HEI31" s="112"/>
      <c r="HEJ31" s="112"/>
      <c r="HEK31" s="112"/>
      <c r="HEL31" s="112"/>
      <c r="HEM31" s="112"/>
      <c r="HEN31" s="112"/>
      <c r="HEO31" s="112"/>
      <c r="HEP31" s="112"/>
      <c r="HEQ31" s="112"/>
      <c r="HER31" s="112"/>
      <c r="HES31" s="112"/>
      <c r="HET31" s="112"/>
      <c r="HEU31" s="112"/>
      <c r="HEV31" s="112"/>
      <c r="HEW31" s="112"/>
      <c r="HEX31" s="112"/>
      <c r="HEY31" s="112"/>
      <c r="HEZ31" s="112"/>
      <c r="HFA31" s="112"/>
      <c r="HFB31" s="112"/>
      <c r="HFC31" s="112"/>
      <c r="HFD31" s="112"/>
      <c r="HFE31" s="112"/>
      <c r="HFF31" s="112"/>
      <c r="HFG31" s="112"/>
      <c r="HFH31" s="112"/>
      <c r="HFI31" s="112"/>
      <c r="HFJ31" s="112"/>
      <c r="HFK31" s="112"/>
      <c r="HFL31" s="112"/>
      <c r="HFM31" s="112"/>
      <c r="HFN31" s="112"/>
      <c r="HFO31" s="112"/>
      <c r="HFP31" s="112"/>
      <c r="HFQ31" s="112"/>
      <c r="HFR31" s="112"/>
      <c r="HFS31" s="112"/>
      <c r="HFT31" s="112"/>
      <c r="HFU31" s="112"/>
      <c r="HFV31" s="112"/>
      <c r="HFW31" s="112"/>
      <c r="HFX31" s="112"/>
      <c r="HFY31" s="112"/>
      <c r="HFZ31" s="112"/>
      <c r="HGA31" s="112"/>
      <c r="HGB31" s="112"/>
      <c r="HGC31" s="112"/>
      <c r="HGD31" s="112"/>
      <c r="HGE31" s="112"/>
      <c r="HGF31" s="112"/>
      <c r="HGG31" s="112"/>
      <c r="HGH31" s="112"/>
      <c r="HGI31" s="112"/>
      <c r="HGJ31" s="112"/>
      <c r="HGK31" s="112"/>
      <c r="HGL31" s="112"/>
      <c r="HGM31" s="112"/>
      <c r="HGN31" s="112"/>
      <c r="HGO31" s="112"/>
      <c r="HGP31" s="112"/>
      <c r="HGQ31" s="112"/>
      <c r="HGR31" s="112"/>
      <c r="HGS31" s="112"/>
      <c r="HGT31" s="112"/>
      <c r="HGU31" s="112"/>
      <c r="HGV31" s="112"/>
      <c r="HGW31" s="112"/>
      <c r="HGX31" s="112"/>
      <c r="HGY31" s="112"/>
      <c r="HGZ31" s="112"/>
      <c r="HHA31" s="112"/>
      <c r="HHB31" s="112"/>
      <c r="HHC31" s="112"/>
      <c r="HHD31" s="112"/>
      <c r="HHE31" s="112"/>
      <c r="HHF31" s="112"/>
      <c r="HHG31" s="112"/>
      <c r="HHH31" s="112"/>
      <c r="HHI31" s="112"/>
      <c r="HHJ31" s="112"/>
      <c r="HHK31" s="112"/>
      <c r="HHL31" s="112"/>
      <c r="HHM31" s="112"/>
      <c r="HHN31" s="112"/>
      <c r="HHO31" s="112"/>
      <c r="HHP31" s="112"/>
      <c r="HHQ31" s="112"/>
      <c r="HHR31" s="112"/>
      <c r="HHS31" s="112"/>
      <c r="HHT31" s="112"/>
      <c r="HHU31" s="112"/>
      <c r="HHV31" s="112"/>
      <c r="HHW31" s="112"/>
      <c r="HHX31" s="112"/>
      <c r="HHY31" s="112"/>
      <c r="HHZ31" s="112"/>
      <c r="HIA31" s="112"/>
      <c r="HIB31" s="112"/>
      <c r="HIC31" s="112"/>
      <c r="HID31" s="112"/>
      <c r="HIE31" s="112"/>
      <c r="HIF31" s="112"/>
      <c r="HIG31" s="112"/>
      <c r="HIH31" s="112"/>
      <c r="HII31" s="112"/>
      <c r="HIJ31" s="112"/>
      <c r="HIK31" s="112"/>
      <c r="HIL31" s="112"/>
      <c r="HIM31" s="112"/>
      <c r="HIN31" s="112"/>
      <c r="HIO31" s="112"/>
      <c r="HIP31" s="112"/>
      <c r="HIQ31" s="112"/>
      <c r="HIR31" s="112"/>
      <c r="HIS31" s="112"/>
      <c r="HIT31" s="112"/>
      <c r="HIU31" s="112"/>
      <c r="HIV31" s="112"/>
      <c r="HIW31" s="112"/>
      <c r="HIX31" s="112"/>
      <c r="HIY31" s="112"/>
      <c r="HIZ31" s="112"/>
      <c r="HJA31" s="112"/>
      <c r="HJB31" s="112"/>
      <c r="HJC31" s="112"/>
      <c r="HJD31" s="112"/>
      <c r="HJE31" s="112"/>
      <c r="HJF31" s="112"/>
      <c r="HJG31" s="112"/>
      <c r="HJH31" s="112"/>
      <c r="HJI31" s="112"/>
      <c r="HJJ31" s="112"/>
      <c r="HJK31" s="112"/>
      <c r="HJL31" s="112"/>
      <c r="HJM31" s="112"/>
      <c r="HJN31" s="112"/>
      <c r="HJO31" s="112"/>
      <c r="HJP31" s="112"/>
      <c r="HJQ31" s="112"/>
      <c r="HJR31" s="112"/>
      <c r="HJS31" s="112"/>
      <c r="HJT31" s="112"/>
      <c r="HJU31" s="112"/>
      <c r="HJV31" s="112"/>
      <c r="HJW31" s="112"/>
      <c r="HJX31" s="112"/>
      <c r="HJY31" s="112"/>
      <c r="HJZ31" s="112"/>
      <c r="HKA31" s="112"/>
      <c r="HKB31" s="112"/>
      <c r="HKC31" s="112"/>
      <c r="HKD31" s="112"/>
      <c r="HKE31" s="112"/>
      <c r="HKF31" s="112"/>
      <c r="HKG31" s="112"/>
      <c r="HKH31" s="112"/>
      <c r="HKI31" s="112"/>
      <c r="HKJ31" s="112"/>
      <c r="HKK31" s="112"/>
      <c r="HKL31" s="112"/>
      <c r="HKM31" s="112"/>
      <c r="HKN31" s="112"/>
      <c r="HKO31" s="112"/>
      <c r="HKP31" s="112"/>
      <c r="HKQ31" s="112"/>
      <c r="HKR31" s="112"/>
      <c r="HKS31" s="112"/>
      <c r="HKT31" s="112"/>
      <c r="HKU31" s="112"/>
      <c r="HKV31" s="112"/>
      <c r="HKW31" s="112"/>
      <c r="HKX31" s="112"/>
      <c r="HKY31" s="112"/>
      <c r="HKZ31" s="112"/>
      <c r="HLA31" s="112"/>
      <c r="HLB31" s="112"/>
      <c r="HLC31" s="112"/>
      <c r="HLD31" s="112"/>
      <c r="HLE31" s="112"/>
      <c r="HLF31" s="112"/>
      <c r="HLG31" s="112"/>
      <c r="HLH31" s="112"/>
      <c r="HLI31" s="112"/>
      <c r="HLJ31" s="112"/>
      <c r="HLK31" s="112"/>
      <c r="HLL31" s="112"/>
      <c r="HLM31" s="112"/>
      <c r="HLN31" s="112"/>
      <c r="HLO31" s="112"/>
      <c r="HLP31" s="112"/>
      <c r="HLQ31" s="112"/>
      <c r="HLR31" s="112"/>
      <c r="HLS31" s="112"/>
      <c r="HLT31" s="112"/>
      <c r="HLU31" s="112"/>
      <c r="HLV31" s="112"/>
      <c r="HLW31" s="112"/>
      <c r="HLX31" s="112"/>
      <c r="HLY31" s="112"/>
      <c r="HLZ31" s="112"/>
      <c r="HMA31" s="112"/>
      <c r="HMB31" s="112"/>
      <c r="HMC31" s="112"/>
      <c r="HMD31" s="112"/>
      <c r="HME31" s="112"/>
      <c r="HMF31" s="112"/>
      <c r="HMG31" s="112"/>
      <c r="HMH31" s="112"/>
      <c r="HMI31" s="112"/>
      <c r="HMJ31" s="112"/>
      <c r="HMK31" s="112"/>
      <c r="HML31" s="112"/>
      <c r="HMM31" s="112"/>
      <c r="HMN31" s="112"/>
      <c r="HMO31" s="112"/>
      <c r="HMP31" s="112"/>
      <c r="HMQ31" s="112"/>
      <c r="HMR31" s="112"/>
      <c r="HMS31" s="112"/>
      <c r="HMT31" s="112"/>
      <c r="HMU31" s="112"/>
      <c r="HMV31" s="112"/>
      <c r="HMW31" s="112"/>
      <c r="HMX31" s="112"/>
      <c r="HMY31" s="112"/>
      <c r="HMZ31" s="112"/>
      <c r="HNA31" s="112"/>
      <c r="HNB31" s="112"/>
      <c r="HNC31" s="112"/>
      <c r="HND31" s="112"/>
      <c r="HNE31" s="112"/>
      <c r="HNF31" s="112"/>
      <c r="HNG31" s="112"/>
      <c r="HNH31" s="112"/>
      <c r="HNI31" s="112"/>
      <c r="HNJ31" s="112"/>
      <c r="HNK31" s="112"/>
      <c r="HNL31" s="112"/>
      <c r="HNM31" s="112"/>
      <c r="HNN31" s="112"/>
      <c r="HNO31" s="112"/>
      <c r="HNP31" s="112"/>
      <c r="HNQ31" s="112"/>
      <c r="HNR31" s="112"/>
      <c r="HNS31" s="112"/>
      <c r="HNT31" s="112"/>
      <c r="HNU31" s="112"/>
      <c r="HNV31" s="112"/>
      <c r="HNW31" s="112"/>
      <c r="HNX31" s="112"/>
      <c r="HNY31" s="112"/>
      <c r="HNZ31" s="112"/>
      <c r="HOA31" s="112"/>
      <c r="HOB31" s="112"/>
      <c r="HOC31" s="112"/>
      <c r="HOD31" s="112"/>
      <c r="HOE31" s="112"/>
      <c r="HOF31" s="112"/>
      <c r="HOG31" s="112"/>
      <c r="HOH31" s="112"/>
      <c r="HOI31" s="112"/>
      <c r="HOJ31" s="112"/>
      <c r="HOK31" s="112"/>
      <c r="HOL31" s="112"/>
      <c r="HOM31" s="112"/>
      <c r="HON31" s="112"/>
      <c r="HOO31" s="112"/>
      <c r="HOP31" s="112"/>
      <c r="HOQ31" s="112"/>
      <c r="HOR31" s="112"/>
      <c r="HOS31" s="112"/>
      <c r="HOT31" s="112"/>
      <c r="HOU31" s="112"/>
      <c r="HOV31" s="112"/>
      <c r="HOW31" s="112"/>
      <c r="HOX31" s="112"/>
      <c r="HOY31" s="112"/>
      <c r="HOZ31" s="112"/>
      <c r="HPA31" s="112"/>
      <c r="HPB31" s="112"/>
      <c r="HPC31" s="112"/>
      <c r="HPD31" s="112"/>
      <c r="HPE31" s="112"/>
      <c r="HPF31" s="112"/>
      <c r="HPG31" s="112"/>
      <c r="HPH31" s="112"/>
      <c r="HPI31" s="112"/>
      <c r="HPJ31" s="112"/>
      <c r="HPK31" s="112"/>
      <c r="HPL31" s="112"/>
      <c r="HPM31" s="112"/>
      <c r="HPN31" s="112"/>
      <c r="HPO31" s="112"/>
      <c r="HPP31" s="112"/>
      <c r="HPQ31" s="112"/>
      <c r="HPR31" s="112"/>
      <c r="HPS31" s="112"/>
      <c r="HPT31" s="112"/>
      <c r="HPU31" s="112"/>
      <c r="HPV31" s="112"/>
      <c r="HPW31" s="112"/>
      <c r="HPX31" s="112"/>
      <c r="HPY31" s="112"/>
      <c r="HPZ31" s="112"/>
      <c r="HQA31" s="112"/>
      <c r="HQB31" s="112"/>
      <c r="HQC31" s="112"/>
      <c r="HQD31" s="112"/>
      <c r="HQE31" s="112"/>
      <c r="HQF31" s="112"/>
      <c r="HQG31" s="112"/>
      <c r="HQH31" s="112"/>
      <c r="HQI31" s="112"/>
      <c r="HQJ31" s="112"/>
      <c r="HQK31" s="112"/>
      <c r="HQL31" s="112"/>
      <c r="HQM31" s="112"/>
      <c r="HQN31" s="112"/>
      <c r="HQO31" s="112"/>
      <c r="HQP31" s="112"/>
      <c r="HQQ31" s="112"/>
      <c r="HQR31" s="112"/>
      <c r="HQS31" s="112"/>
      <c r="HQT31" s="112"/>
      <c r="HQU31" s="112"/>
      <c r="HQV31" s="112"/>
      <c r="HQW31" s="112"/>
      <c r="HQX31" s="112"/>
      <c r="HQY31" s="112"/>
      <c r="HQZ31" s="112"/>
      <c r="HRA31" s="112"/>
      <c r="HRB31" s="112"/>
      <c r="HRC31" s="112"/>
      <c r="HRD31" s="112"/>
      <c r="HRE31" s="112"/>
      <c r="HRF31" s="112"/>
      <c r="HRG31" s="112"/>
      <c r="HRH31" s="112"/>
      <c r="HRI31" s="112"/>
      <c r="HRJ31" s="112"/>
      <c r="HRK31" s="112"/>
      <c r="HRL31" s="112"/>
      <c r="HRM31" s="112"/>
      <c r="HRN31" s="112"/>
      <c r="HRO31" s="112"/>
      <c r="HRP31" s="112"/>
      <c r="HRQ31" s="112"/>
      <c r="HRR31" s="112"/>
      <c r="HRS31" s="112"/>
      <c r="HRT31" s="112"/>
      <c r="HRU31" s="112"/>
      <c r="HRV31" s="112"/>
      <c r="HRW31" s="112"/>
      <c r="HRX31" s="112"/>
      <c r="HRY31" s="112"/>
      <c r="HRZ31" s="112"/>
      <c r="HSA31" s="112"/>
      <c r="HSB31" s="112"/>
      <c r="HSC31" s="112"/>
      <c r="HSD31" s="112"/>
      <c r="HSE31" s="112"/>
      <c r="HSF31" s="112"/>
      <c r="HSG31" s="112"/>
      <c r="HSH31" s="112"/>
      <c r="HSI31" s="112"/>
      <c r="HSJ31" s="112"/>
      <c r="HSK31" s="112"/>
      <c r="HSL31" s="112"/>
      <c r="HSM31" s="112"/>
      <c r="HSN31" s="112"/>
      <c r="HSO31" s="112"/>
      <c r="HSP31" s="112"/>
      <c r="HSQ31" s="112"/>
      <c r="HSR31" s="112"/>
      <c r="HSS31" s="112"/>
      <c r="HST31" s="112"/>
      <c r="HSU31" s="112"/>
      <c r="HSV31" s="112"/>
      <c r="HSW31" s="112"/>
      <c r="HSX31" s="112"/>
      <c r="HSY31" s="112"/>
      <c r="HSZ31" s="112"/>
      <c r="HTA31" s="112"/>
      <c r="HTB31" s="112"/>
      <c r="HTC31" s="112"/>
      <c r="HTD31" s="112"/>
      <c r="HTE31" s="112"/>
      <c r="HTF31" s="112"/>
      <c r="HTG31" s="112"/>
      <c r="HTH31" s="112"/>
      <c r="HTI31" s="112"/>
      <c r="HTJ31" s="112"/>
      <c r="HTK31" s="112"/>
      <c r="HTL31" s="112"/>
      <c r="HTM31" s="112"/>
      <c r="HTN31" s="112"/>
      <c r="HTO31" s="112"/>
      <c r="HTP31" s="112"/>
      <c r="HTQ31" s="112"/>
      <c r="HTR31" s="112"/>
      <c r="HTS31" s="112"/>
      <c r="HTT31" s="112"/>
      <c r="HTU31" s="112"/>
      <c r="HTV31" s="112"/>
      <c r="HTW31" s="112"/>
      <c r="HTX31" s="112"/>
      <c r="HTY31" s="112"/>
      <c r="HTZ31" s="112"/>
      <c r="HUA31" s="112"/>
      <c r="HUB31" s="112"/>
      <c r="HUC31" s="112"/>
      <c r="HUD31" s="112"/>
      <c r="HUE31" s="112"/>
      <c r="HUF31" s="112"/>
      <c r="HUG31" s="112"/>
      <c r="HUH31" s="112"/>
      <c r="HUI31" s="112"/>
      <c r="HUJ31" s="112"/>
      <c r="HUK31" s="112"/>
      <c r="HUL31" s="112"/>
      <c r="HUM31" s="112"/>
      <c r="HUN31" s="112"/>
      <c r="HUO31" s="112"/>
      <c r="HUP31" s="112"/>
      <c r="HUQ31" s="112"/>
      <c r="HUR31" s="112"/>
      <c r="HUS31" s="112"/>
      <c r="HUT31" s="112"/>
      <c r="HUU31" s="112"/>
      <c r="HUV31" s="112"/>
      <c r="HUW31" s="112"/>
      <c r="HUX31" s="112"/>
      <c r="HUY31" s="112"/>
      <c r="HUZ31" s="112"/>
      <c r="HVA31" s="112"/>
      <c r="HVB31" s="112"/>
      <c r="HVC31" s="112"/>
      <c r="HVD31" s="112"/>
      <c r="HVE31" s="112"/>
      <c r="HVF31" s="112"/>
      <c r="HVG31" s="112"/>
      <c r="HVH31" s="112"/>
      <c r="HVI31" s="112"/>
      <c r="HVJ31" s="112"/>
      <c r="HVK31" s="112"/>
      <c r="HVL31" s="112"/>
      <c r="HVM31" s="112"/>
      <c r="HVN31" s="112"/>
      <c r="HVO31" s="112"/>
      <c r="HVP31" s="112"/>
      <c r="HVQ31" s="112"/>
      <c r="HVR31" s="112"/>
      <c r="HVS31" s="112"/>
      <c r="HVT31" s="112"/>
      <c r="HVU31" s="112"/>
      <c r="HVV31" s="112"/>
      <c r="HVW31" s="112"/>
      <c r="HVX31" s="112"/>
      <c r="HVY31" s="112"/>
      <c r="HVZ31" s="112"/>
      <c r="HWA31" s="112"/>
      <c r="HWB31" s="112"/>
      <c r="HWC31" s="112"/>
      <c r="HWD31" s="112"/>
      <c r="HWE31" s="112"/>
      <c r="HWF31" s="112"/>
      <c r="HWG31" s="112"/>
      <c r="HWH31" s="112"/>
      <c r="HWI31" s="112"/>
      <c r="HWJ31" s="112"/>
      <c r="HWK31" s="112"/>
      <c r="HWL31" s="112"/>
      <c r="HWM31" s="112"/>
      <c r="HWN31" s="112"/>
      <c r="HWO31" s="112"/>
      <c r="HWP31" s="112"/>
      <c r="HWQ31" s="112"/>
      <c r="HWR31" s="112"/>
      <c r="HWS31" s="112"/>
      <c r="HWT31" s="112"/>
      <c r="HWU31" s="112"/>
      <c r="HWV31" s="112"/>
      <c r="HWW31" s="112"/>
      <c r="HWX31" s="112"/>
      <c r="HWY31" s="112"/>
      <c r="HWZ31" s="112"/>
      <c r="HXA31" s="112"/>
      <c r="HXB31" s="112"/>
      <c r="HXC31" s="112"/>
      <c r="HXD31" s="112"/>
      <c r="HXE31" s="112"/>
      <c r="HXF31" s="112"/>
      <c r="HXG31" s="112"/>
      <c r="HXH31" s="112"/>
      <c r="HXI31" s="112"/>
      <c r="HXJ31" s="112"/>
      <c r="HXK31" s="112"/>
      <c r="HXL31" s="112"/>
      <c r="HXM31" s="112"/>
      <c r="HXN31" s="112"/>
      <c r="HXO31" s="112"/>
      <c r="HXP31" s="112"/>
      <c r="HXQ31" s="112"/>
      <c r="HXR31" s="112"/>
      <c r="HXS31" s="112"/>
      <c r="HXT31" s="112"/>
      <c r="HXU31" s="112"/>
      <c r="HXV31" s="112"/>
      <c r="HXW31" s="112"/>
      <c r="HXX31" s="112"/>
      <c r="HXY31" s="112"/>
      <c r="HXZ31" s="112"/>
      <c r="HYA31" s="112"/>
      <c r="HYB31" s="112"/>
      <c r="HYC31" s="112"/>
      <c r="HYD31" s="112"/>
      <c r="HYE31" s="112"/>
      <c r="HYF31" s="112"/>
      <c r="HYG31" s="112"/>
      <c r="HYH31" s="112"/>
      <c r="HYI31" s="112"/>
      <c r="HYJ31" s="112"/>
      <c r="HYK31" s="112"/>
      <c r="HYL31" s="112"/>
      <c r="HYM31" s="112"/>
      <c r="HYN31" s="112"/>
      <c r="HYO31" s="112"/>
      <c r="HYP31" s="112"/>
      <c r="HYQ31" s="112"/>
      <c r="HYR31" s="112"/>
      <c r="HYS31" s="112"/>
      <c r="HYT31" s="112"/>
      <c r="HYU31" s="112"/>
      <c r="HYV31" s="112"/>
      <c r="HYW31" s="112"/>
      <c r="HYX31" s="112"/>
      <c r="HYY31" s="112"/>
      <c r="HYZ31" s="112"/>
      <c r="HZA31" s="112"/>
      <c r="HZB31" s="112"/>
      <c r="HZC31" s="112"/>
      <c r="HZD31" s="112"/>
      <c r="HZE31" s="112"/>
      <c r="HZF31" s="112"/>
      <c r="HZG31" s="112"/>
      <c r="HZH31" s="112"/>
      <c r="HZI31" s="112"/>
      <c r="HZJ31" s="112"/>
      <c r="HZK31" s="112"/>
      <c r="HZL31" s="112"/>
      <c r="HZM31" s="112"/>
      <c r="HZN31" s="112"/>
      <c r="HZO31" s="112"/>
      <c r="HZP31" s="112"/>
      <c r="HZQ31" s="112"/>
      <c r="HZR31" s="112"/>
      <c r="HZS31" s="112"/>
      <c r="HZT31" s="112"/>
      <c r="HZU31" s="112"/>
      <c r="HZV31" s="112"/>
      <c r="HZW31" s="112"/>
      <c r="HZX31" s="112"/>
      <c r="HZY31" s="112"/>
      <c r="HZZ31" s="112"/>
      <c r="IAA31" s="112"/>
      <c r="IAB31" s="112"/>
      <c r="IAC31" s="112"/>
      <c r="IAD31" s="112"/>
      <c r="IAE31" s="112"/>
      <c r="IAF31" s="112"/>
      <c r="IAG31" s="112"/>
      <c r="IAH31" s="112"/>
      <c r="IAI31" s="112"/>
      <c r="IAJ31" s="112"/>
      <c r="IAK31" s="112"/>
      <c r="IAL31" s="112"/>
      <c r="IAM31" s="112"/>
      <c r="IAN31" s="112"/>
      <c r="IAO31" s="112"/>
      <c r="IAP31" s="112"/>
      <c r="IAQ31" s="112"/>
      <c r="IAR31" s="112"/>
      <c r="IAS31" s="112"/>
      <c r="IAT31" s="112"/>
      <c r="IAU31" s="112"/>
      <c r="IAV31" s="112"/>
      <c r="IAW31" s="112"/>
      <c r="IAX31" s="112"/>
      <c r="IAY31" s="112"/>
      <c r="IAZ31" s="112"/>
      <c r="IBA31" s="112"/>
      <c r="IBB31" s="112"/>
      <c r="IBC31" s="112"/>
      <c r="IBD31" s="112"/>
      <c r="IBE31" s="112"/>
      <c r="IBF31" s="112"/>
      <c r="IBG31" s="112"/>
      <c r="IBH31" s="112"/>
      <c r="IBI31" s="112"/>
      <c r="IBJ31" s="112"/>
      <c r="IBK31" s="112"/>
      <c r="IBL31" s="112"/>
      <c r="IBM31" s="112"/>
      <c r="IBN31" s="112"/>
      <c r="IBO31" s="112"/>
      <c r="IBP31" s="112"/>
      <c r="IBQ31" s="112"/>
      <c r="IBR31" s="112"/>
      <c r="IBS31" s="112"/>
      <c r="IBT31" s="112"/>
      <c r="IBU31" s="112"/>
      <c r="IBV31" s="112"/>
      <c r="IBW31" s="112"/>
      <c r="IBX31" s="112"/>
      <c r="IBY31" s="112"/>
      <c r="IBZ31" s="112"/>
      <c r="ICA31" s="112"/>
      <c r="ICB31" s="112"/>
      <c r="ICC31" s="112"/>
      <c r="ICD31" s="112"/>
      <c r="ICE31" s="112"/>
      <c r="ICF31" s="112"/>
      <c r="ICG31" s="112"/>
      <c r="ICH31" s="112"/>
      <c r="ICI31" s="112"/>
      <c r="ICJ31" s="112"/>
      <c r="ICK31" s="112"/>
      <c r="ICL31" s="112"/>
      <c r="ICM31" s="112"/>
      <c r="ICN31" s="112"/>
      <c r="ICO31" s="112"/>
      <c r="ICP31" s="112"/>
      <c r="ICQ31" s="112"/>
      <c r="ICR31" s="112"/>
      <c r="ICS31" s="112"/>
      <c r="ICT31" s="112"/>
      <c r="ICU31" s="112"/>
      <c r="ICV31" s="112"/>
      <c r="ICW31" s="112"/>
      <c r="ICX31" s="112"/>
      <c r="ICY31" s="112"/>
      <c r="ICZ31" s="112"/>
      <c r="IDA31" s="112"/>
      <c r="IDB31" s="112"/>
      <c r="IDC31" s="112"/>
      <c r="IDD31" s="112"/>
      <c r="IDE31" s="112"/>
      <c r="IDF31" s="112"/>
      <c r="IDG31" s="112"/>
      <c r="IDH31" s="112"/>
      <c r="IDI31" s="112"/>
      <c r="IDJ31" s="112"/>
      <c r="IDK31" s="112"/>
      <c r="IDL31" s="112"/>
      <c r="IDM31" s="112"/>
      <c r="IDN31" s="112"/>
      <c r="IDO31" s="112"/>
      <c r="IDP31" s="112"/>
      <c r="IDQ31" s="112"/>
      <c r="IDR31" s="112"/>
      <c r="IDS31" s="112"/>
      <c r="IDT31" s="112"/>
      <c r="IDU31" s="112"/>
      <c r="IDV31" s="112"/>
      <c r="IDW31" s="112"/>
      <c r="IDX31" s="112"/>
      <c r="IDY31" s="112"/>
      <c r="IDZ31" s="112"/>
      <c r="IEA31" s="112"/>
      <c r="IEB31" s="112"/>
      <c r="IEC31" s="112"/>
      <c r="IED31" s="112"/>
      <c r="IEE31" s="112"/>
      <c r="IEF31" s="112"/>
      <c r="IEG31" s="112"/>
      <c r="IEH31" s="112"/>
      <c r="IEI31" s="112"/>
      <c r="IEJ31" s="112"/>
      <c r="IEK31" s="112"/>
      <c r="IEL31" s="112"/>
      <c r="IEM31" s="112"/>
      <c r="IEN31" s="112"/>
      <c r="IEO31" s="112"/>
      <c r="IEP31" s="112"/>
      <c r="IEQ31" s="112"/>
      <c r="IER31" s="112"/>
      <c r="IES31" s="112"/>
      <c r="IET31" s="112"/>
      <c r="IEU31" s="112"/>
      <c r="IEV31" s="112"/>
      <c r="IEW31" s="112"/>
      <c r="IEX31" s="112"/>
      <c r="IEY31" s="112"/>
      <c r="IEZ31" s="112"/>
      <c r="IFA31" s="112"/>
      <c r="IFB31" s="112"/>
      <c r="IFC31" s="112"/>
      <c r="IFD31" s="112"/>
      <c r="IFE31" s="112"/>
      <c r="IFF31" s="112"/>
      <c r="IFG31" s="112"/>
      <c r="IFH31" s="112"/>
      <c r="IFI31" s="112"/>
      <c r="IFJ31" s="112"/>
      <c r="IFK31" s="112"/>
      <c r="IFL31" s="112"/>
      <c r="IFM31" s="112"/>
      <c r="IFN31" s="112"/>
      <c r="IFO31" s="112"/>
      <c r="IFP31" s="112"/>
      <c r="IFQ31" s="112"/>
      <c r="IFR31" s="112"/>
      <c r="IFS31" s="112"/>
      <c r="IFT31" s="112"/>
      <c r="IFU31" s="112"/>
      <c r="IFV31" s="112"/>
      <c r="IFW31" s="112"/>
      <c r="IFX31" s="112"/>
      <c r="IFY31" s="112"/>
      <c r="IFZ31" s="112"/>
      <c r="IGA31" s="112"/>
      <c r="IGB31" s="112"/>
      <c r="IGC31" s="112"/>
      <c r="IGD31" s="112"/>
      <c r="IGE31" s="112"/>
      <c r="IGF31" s="112"/>
      <c r="IGG31" s="112"/>
      <c r="IGH31" s="112"/>
      <c r="IGI31" s="112"/>
      <c r="IGJ31" s="112"/>
      <c r="IGK31" s="112"/>
      <c r="IGL31" s="112"/>
      <c r="IGM31" s="112"/>
      <c r="IGN31" s="112"/>
      <c r="IGO31" s="112"/>
      <c r="IGP31" s="112"/>
      <c r="IGQ31" s="112"/>
      <c r="IGR31" s="112"/>
      <c r="IGS31" s="112"/>
      <c r="IGT31" s="112"/>
      <c r="IGU31" s="112"/>
      <c r="IGV31" s="112"/>
      <c r="IGW31" s="112"/>
      <c r="IGX31" s="112"/>
      <c r="IGY31" s="112"/>
      <c r="IGZ31" s="112"/>
      <c r="IHA31" s="112"/>
      <c r="IHB31" s="112"/>
      <c r="IHC31" s="112"/>
      <c r="IHD31" s="112"/>
      <c r="IHE31" s="112"/>
      <c r="IHF31" s="112"/>
      <c r="IHG31" s="112"/>
      <c r="IHH31" s="112"/>
      <c r="IHI31" s="112"/>
      <c r="IHJ31" s="112"/>
      <c r="IHK31" s="112"/>
      <c r="IHL31" s="112"/>
      <c r="IHM31" s="112"/>
      <c r="IHN31" s="112"/>
      <c r="IHO31" s="112"/>
      <c r="IHP31" s="112"/>
      <c r="IHQ31" s="112"/>
      <c r="IHR31" s="112"/>
      <c r="IHS31" s="112"/>
      <c r="IHT31" s="112"/>
      <c r="IHU31" s="112"/>
      <c r="IHV31" s="112"/>
      <c r="IHW31" s="112"/>
      <c r="IHX31" s="112"/>
      <c r="IHY31" s="112"/>
      <c r="IHZ31" s="112"/>
      <c r="IIA31" s="112"/>
      <c r="IIB31" s="112"/>
      <c r="IIC31" s="112"/>
      <c r="IID31" s="112"/>
      <c r="IIE31" s="112"/>
      <c r="IIF31" s="112"/>
      <c r="IIG31" s="112"/>
      <c r="IIH31" s="112"/>
      <c r="III31" s="112"/>
      <c r="IIJ31" s="112"/>
      <c r="IIK31" s="112"/>
      <c r="IIL31" s="112"/>
      <c r="IIM31" s="112"/>
      <c r="IIN31" s="112"/>
      <c r="IIO31" s="112"/>
      <c r="IIP31" s="112"/>
      <c r="IIQ31" s="112"/>
      <c r="IIR31" s="112"/>
      <c r="IIS31" s="112"/>
      <c r="IIT31" s="112"/>
      <c r="IIU31" s="112"/>
      <c r="IIV31" s="112"/>
      <c r="IIW31" s="112"/>
      <c r="IIX31" s="112"/>
      <c r="IIY31" s="112"/>
      <c r="IIZ31" s="112"/>
      <c r="IJA31" s="112"/>
      <c r="IJB31" s="112"/>
      <c r="IJC31" s="112"/>
      <c r="IJD31" s="112"/>
      <c r="IJE31" s="112"/>
      <c r="IJF31" s="112"/>
      <c r="IJG31" s="112"/>
      <c r="IJH31" s="112"/>
      <c r="IJI31" s="112"/>
      <c r="IJJ31" s="112"/>
      <c r="IJK31" s="112"/>
      <c r="IJL31" s="112"/>
      <c r="IJM31" s="112"/>
      <c r="IJN31" s="112"/>
      <c r="IJO31" s="112"/>
      <c r="IJP31" s="112"/>
      <c r="IJQ31" s="112"/>
      <c r="IJR31" s="112"/>
      <c r="IJS31" s="112"/>
      <c r="IJT31" s="112"/>
      <c r="IJU31" s="112"/>
      <c r="IJV31" s="112"/>
      <c r="IJW31" s="112"/>
      <c r="IJX31" s="112"/>
      <c r="IJY31" s="112"/>
      <c r="IJZ31" s="112"/>
      <c r="IKA31" s="112"/>
      <c r="IKB31" s="112"/>
      <c r="IKC31" s="112"/>
      <c r="IKD31" s="112"/>
      <c r="IKE31" s="112"/>
      <c r="IKF31" s="112"/>
      <c r="IKG31" s="112"/>
      <c r="IKH31" s="112"/>
      <c r="IKI31" s="112"/>
      <c r="IKJ31" s="112"/>
      <c r="IKK31" s="112"/>
      <c r="IKL31" s="112"/>
      <c r="IKM31" s="112"/>
      <c r="IKN31" s="112"/>
      <c r="IKO31" s="112"/>
      <c r="IKP31" s="112"/>
      <c r="IKQ31" s="112"/>
      <c r="IKR31" s="112"/>
      <c r="IKS31" s="112"/>
      <c r="IKT31" s="112"/>
      <c r="IKU31" s="112"/>
      <c r="IKV31" s="112"/>
      <c r="IKW31" s="112"/>
      <c r="IKX31" s="112"/>
      <c r="IKY31" s="112"/>
      <c r="IKZ31" s="112"/>
      <c r="ILA31" s="112"/>
      <c r="ILB31" s="112"/>
      <c r="ILC31" s="112"/>
      <c r="ILD31" s="112"/>
      <c r="ILE31" s="112"/>
      <c r="ILF31" s="112"/>
      <c r="ILG31" s="112"/>
      <c r="ILH31" s="112"/>
      <c r="ILI31" s="112"/>
      <c r="ILJ31" s="112"/>
      <c r="ILK31" s="112"/>
      <c r="ILL31" s="112"/>
      <c r="ILM31" s="112"/>
      <c r="ILN31" s="112"/>
      <c r="ILO31" s="112"/>
      <c r="ILP31" s="112"/>
      <c r="ILQ31" s="112"/>
      <c r="ILR31" s="112"/>
      <c r="ILS31" s="112"/>
      <c r="ILT31" s="112"/>
      <c r="ILU31" s="112"/>
      <c r="ILV31" s="112"/>
      <c r="ILW31" s="112"/>
      <c r="ILX31" s="112"/>
      <c r="ILY31" s="112"/>
      <c r="ILZ31" s="112"/>
      <c r="IMA31" s="112"/>
      <c r="IMB31" s="112"/>
      <c r="IMC31" s="112"/>
      <c r="IMD31" s="112"/>
      <c r="IME31" s="112"/>
      <c r="IMF31" s="112"/>
      <c r="IMG31" s="112"/>
      <c r="IMH31" s="112"/>
      <c r="IMI31" s="112"/>
      <c r="IMJ31" s="112"/>
      <c r="IMK31" s="112"/>
      <c r="IML31" s="112"/>
      <c r="IMM31" s="112"/>
      <c r="IMN31" s="112"/>
      <c r="IMO31" s="112"/>
      <c r="IMP31" s="112"/>
      <c r="IMQ31" s="112"/>
      <c r="IMR31" s="112"/>
      <c r="IMS31" s="112"/>
      <c r="IMT31" s="112"/>
      <c r="IMU31" s="112"/>
      <c r="IMV31" s="112"/>
      <c r="IMW31" s="112"/>
      <c r="IMX31" s="112"/>
      <c r="IMY31" s="112"/>
      <c r="IMZ31" s="112"/>
      <c r="INA31" s="112"/>
      <c r="INB31" s="112"/>
      <c r="INC31" s="112"/>
      <c r="IND31" s="112"/>
      <c r="INE31" s="112"/>
      <c r="INF31" s="112"/>
      <c r="ING31" s="112"/>
      <c r="INH31" s="112"/>
      <c r="INI31" s="112"/>
      <c r="INJ31" s="112"/>
      <c r="INK31" s="112"/>
      <c r="INL31" s="112"/>
      <c r="INM31" s="112"/>
      <c r="INN31" s="112"/>
      <c r="INO31" s="112"/>
      <c r="INP31" s="112"/>
      <c r="INQ31" s="112"/>
      <c r="INR31" s="112"/>
      <c r="INS31" s="112"/>
      <c r="INT31" s="112"/>
      <c r="INU31" s="112"/>
      <c r="INV31" s="112"/>
      <c r="INW31" s="112"/>
      <c r="INX31" s="112"/>
      <c r="INY31" s="112"/>
      <c r="INZ31" s="112"/>
      <c r="IOA31" s="112"/>
      <c r="IOB31" s="112"/>
      <c r="IOC31" s="112"/>
      <c r="IOD31" s="112"/>
      <c r="IOE31" s="112"/>
      <c r="IOF31" s="112"/>
      <c r="IOG31" s="112"/>
      <c r="IOH31" s="112"/>
      <c r="IOI31" s="112"/>
      <c r="IOJ31" s="112"/>
      <c r="IOK31" s="112"/>
      <c r="IOL31" s="112"/>
      <c r="IOM31" s="112"/>
      <c r="ION31" s="112"/>
      <c r="IOO31" s="112"/>
      <c r="IOP31" s="112"/>
      <c r="IOQ31" s="112"/>
      <c r="IOR31" s="112"/>
      <c r="IOS31" s="112"/>
      <c r="IOT31" s="112"/>
      <c r="IOU31" s="112"/>
      <c r="IOV31" s="112"/>
      <c r="IOW31" s="112"/>
      <c r="IOX31" s="112"/>
      <c r="IOY31" s="112"/>
      <c r="IOZ31" s="112"/>
      <c r="IPA31" s="112"/>
      <c r="IPB31" s="112"/>
      <c r="IPC31" s="112"/>
      <c r="IPD31" s="112"/>
      <c r="IPE31" s="112"/>
      <c r="IPF31" s="112"/>
      <c r="IPG31" s="112"/>
      <c r="IPH31" s="112"/>
      <c r="IPI31" s="112"/>
      <c r="IPJ31" s="112"/>
      <c r="IPK31" s="112"/>
      <c r="IPL31" s="112"/>
      <c r="IPM31" s="112"/>
      <c r="IPN31" s="112"/>
      <c r="IPO31" s="112"/>
      <c r="IPP31" s="112"/>
      <c r="IPQ31" s="112"/>
      <c r="IPR31" s="112"/>
      <c r="IPS31" s="112"/>
      <c r="IPT31" s="112"/>
      <c r="IPU31" s="112"/>
      <c r="IPV31" s="112"/>
      <c r="IPW31" s="112"/>
      <c r="IPX31" s="112"/>
      <c r="IPY31" s="112"/>
      <c r="IPZ31" s="112"/>
      <c r="IQA31" s="112"/>
      <c r="IQB31" s="112"/>
      <c r="IQC31" s="112"/>
      <c r="IQD31" s="112"/>
      <c r="IQE31" s="112"/>
      <c r="IQF31" s="112"/>
      <c r="IQG31" s="112"/>
      <c r="IQH31" s="112"/>
      <c r="IQI31" s="112"/>
      <c r="IQJ31" s="112"/>
      <c r="IQK31" s="112"/>
      <c r="IQL31" s="112"/>
      <c r="IQM31" s="112"/>
      <c r="IQN31" s="112"/>
      <c r="IQO31" s="112"/>
      <c r="IQP31" s="112"/>
      <c r="IQQ31" s="112"/>
      <c r="IQR31" s="112"/>
      <c r="IQS31" s="112"/>
      <c r="IQT31" s="112"/>
      <c r="IQU31" s="112"/>
      <c r="IQV31" s="112"/>
      <c r="IQW31" s="112"/>
      <c r="IQX31" s="112"/>
      <c r="IQY31" s="112"/>
      <c r="IQZ31" s="112"/>
      <c r="IRA31" s="112"/>
      <c r="IRB31" s="112"/>
      <c r="IRC31" s="112"/>
      <c r="IRD31" s="112"/>
      <c r="IRE31" s="112"/>
      <c r="IRF31" s="112"/>
      <c r="IRG31" s="112"/>
      <c r="IRH31" s="112"/>
      <c r="IRI31" s="112"/>
      <c r="IRJ31" s="112"/>
      <c r="IRK31" s="112"/>
      <c r="IRL31" s="112"/>
      <c r="IRM31" s="112"/>
      <c r="IRN31" s="112"/>
      <c r="IRO31" s="112"/>
      <c r="IRP31" s="112"/>
      <c r="IRQ31" s="112"/>
      <c r="IRR31" s="112"/>
      <c r="IRS31" s="112"/>
      <c r="IRT31" s="112"/>
      <c r="IRU31" s="112"/>
      <c r="IRV31" s="112"/>
      <c r="IRW31" s="112"/>
      <c r="IRX31" s="112"/>
      <c r="IRY31" s="112"/>
      <c r="IRZ31" s="112"/>
      <c r="ISA31" s="112"/>
      <c r="ISB31" s="112"/>
      <c r="ISC31" s="112"/>
      <c r="ISD31" s="112"/>
      <c r="ISE31" s="112"/>
      <c r="ISF31" s="112"/>
      <c r="ISG31" s="112"/>
      <c r="ISH31" s="112"/>
      <c r="ISI31" s="112"/>
      <c r="ISJ31" s="112"/>
      <c r="ISK31" s="112"/>
      <c r="ISL31" s="112"/>
      <c r="ISM31" s="112"/>
      <c r="ISN31" s="112"/>
      <c r="ISO31" s="112"/>
      <c r="ISP31" s="112"/>
      <c r="ISQ31" s="112"/>
      <c r="ISR31" s="112"/>
      <c r="ISS31" s="112"/>
      <c r="IST31" s="112"/>
      <c r="ISU31" s="112"/>
      <c r="ISV31" s="112"/>
      <c r="ISW31" s="112"/>
      <c r="ISX31" s="112"/>
      <c r="ISY31" s="112"/>
      <c r="ISZ31" s="112"/>
      <c r="ITA31" s="112"/>
      <c r="ITB31" s="112"/>
      <c r="ITC31" s="112"/>
      <c r="ITD31" s="112"/>
      <c r="ITE31" s="112"/>
      <c r="ITF31" s="112"/>
      <c r="ITG31" s="112"/>
      <c r="ITH31" s="112"/>
      <c r="ITI31" s="112"/>
      <c r="ITJ31" s="112"/>
      <c r="ITK31" s="112"/>
      <c r="ITL31" s="112"/>
      <c r="ITM31" s="112"/>
      <c r="ITN31" s="112"/>
      <c r="ITO31" s="112"/>
      <c r="ITP31" s="112"/>
      <c r="ITQ31" s="112"/>
      <c r="ITR31" s="112"/>
      <c r="ITS31" s="112"/>
      <c r="ITT31" s="112"/>
      <c r="ITU31" s="112"/>
      <c r="ITV31" s="112"/>
      <c r="ITW31" s="112"/>
      <c r="ITX31" s="112"/>
      <c r="ITY31" s="112"/>
      <c r="ITZ31" s="112"/>
      <c r="IUA31" s="112"/>
      <c r="IUB31" s="112"/>
      <c r="IUC31" s="112"/>
      <c r="IUD31" s="112"/>
      <c r="IUE31" s="112"/>
      <c r="IUF31" s="112"/>
      <c r="IUG31" s="112"/>
      <c r="IUH31" s="112"/>
      <c r="IUI31" s="112"/>
      <c r="IUJ31" s="112"/>
      <c r="IUK31" s="112"/>
      <c r="IUL31" s="112"/>
      <c r="IUM31" s="112"/>
      <c r="IUN31" s="112"/>
      <c r="IUO31" s="112"/>
      <c r="IUP31" s="112"/>
      <c r="IUQ31" s="112"/>
      <c r="IUR31" s="112"/>
      <c r="IUS31" s="112"/>
      <c r="IUT31" s="112"/>
      <c r="IUU31" s="112"/>
      <c r="IUV31" s="112"/>
      <c r="IUW31" s="112"/>
      <c r="IUX31" s="112"/>
      <c r="IUY31" s="112"/>
      <c r="IUZ31" s="112"/>
      <c r="IVA31" s="112"/>
      <c r="IVB31" s="112"/>
      <c r="IVC31" s="112"/>
      <c r="IVD31" s="112"/>
      <c r="IVE31" s="112"/>
      <c r="IVF31" s="112"/>
      <c r="IVG31" s="112"/>
      <c r="IVH31" s="112"/>
      <c r="IVI31" s="112"/>
      <c r="IVJ31" s="112"/>
      <c r="IVK31" s="112"/>
      <c r="IVL31" s="112"/>
      <c r="IVM31" s="112"/>
      <c r="IVN31" s="112"/>
      <c r="IVO31" s="112"/>
      <c r="IVP31" s="112"/>
      <c r="IVQ31" s="112"/>
      <c r="IVR31" s="112"/>
      <c r="IVS31" s="112"/>
      <c r="IVT31" s="112"/>
      <c r="IVU31" s="112"/>
      <c r="IVV31" s="112"/>
      <c r="IVW31" s="112"/>
      <c r="IVX31" s="112"/>
      <c r="IVY31" s="112"/>
      <c r="IVZ31" s="112"/>
      <c r="IWA31" s="112"/>
      <c r="IWB31" s="112"/>
      <c r="IWC31" s="112"/>
      <c r="IWD31" s="112"/>
      <c r="IWE31" s="112"/>
      <c r="IWF31" s="112"/>
      <c r="IWG31" s="112"/>
      <c r="IWH31" s="112"/>
      <c r="IWI31" s="112"/>
      <c r="IWJ31" s="112"/>
      <c r="IWK31" s="112"/>
      <c r="IWL31" s="112"/>
      <c r="IWM31" s="112"/>
      <c r="IWN31" s="112"/>
      <c r="IWO31" s="112"/>
      <c r="IWP31" s="112"/>
      <c r="IWQ31" s="112"/>
      <c r="IWR31" s="112"/>
      <c r="IWS31" s="112"/>
      <c r="IWT31" s="112"/>
      <c r="IWU31" s="112"/>
      <c r="IWV31" s="112"/>
      <c r="IWW31" s="112"/>
      <c r="IWX31" s="112"/>
      <c r="IWY31" s="112"/>
      <c r="IWZ31" s="112"/>
      <c r="IXA31" s="112"/>
      <c r="IXB31" s="112"/>
      <c r="IXC31" s="112"/>
      <c r="IXD31" s="112"/>
      <c r="IXE31" s="112"/>
      <c r="IXF31" s="112"/>
      <c r="IXG31" s="112"/>
      <c r="IXH31" s="112"/>
      <c r="IXI31" s="112"/>
      <c r="IXJ31" s="112"/>
      <c r="IXK31" s="112"/>
      <c r="IXL31" s="112"/>
      <c r="IXM31" s="112"/>
      <c r="IXN31" s="112"/>
      <c r="IXO31" s="112"/>
      <c r="IXP31" s="112"/>
      <c r="IXQ31" s="112"/>
      <c r="IXR31" s="112"/>
      <c r="IXS31" s="112"/>
      <c r="IXT31" s="112"/>
      <c r="IXU31" s="112"/>
      <c r="IXV31" s="112"/>
      <c r="IXW31" s="112"/>
      <c r="IXX31" s="112"/>
      <c r="IXY31" s="112"/>
      <c r="IXZ31" s="112"/>
      <c r="IYA31" s="112"/>
      <c r="IYB31" s="112"/>
      <c r="IYC31" s="112"/>
      <c r="IYD31" s="112"/>
      <c r="IYE31" s="112"/>
      <c r="IYF31" s="112"/>
      <c r="IYG31" s="112"/>
      <c r="IYH31" s="112"/>
      <c r="IYI31" s="112"/>
      <c r="IYJ31" s="112"/>
      <c r="IYK31" s="112"/>
      <c r="IYL31" s="112"/>
      <c r="IYM31" s="112"/>
      <c r="IYN31" s="112"/>
      <c r="IYO31" s="112"/>
      <c r="IYP31" s="112"/>
      <c r="IYQ31" s="112"/>
      <c r="IYR31" s="112"/>
      <c r="IYS31" s="112"/>
      <c r="IYT31" s="112"/>
      <c r="IYU31" s="112"/>
      <c r="IYV31" s="112"/>
      <c r="IYW31" s="112"/>
      <c r="IYX31" s="112"/>
      <c r="IYY31" s="112"/>
      <c r="IYZ31" s="112"/>
      <c r="IZA31" s="112"/>
      <c r="IZB31" s="112"/>
      <c r="IZC31" s="112"/>
      <c r="IZD31" s="112"/>
      <c r="IZE31" s="112"/>
      <c r="IZF31" s="112"/>
      <c r="IZG31" s="112"/>
      <c r="IZH31" s="112"/>
      <c r="IZI31" s="112"/>
      <c r="IZJ31" s="112"/>
      <c r="IZK31" s="112"/>
      <c r="IZL31" s="112"/>
      <c r="IZM31" s="112"/>
      <c r="IZN31" s="112"/>
      <c r="IZO31" s="112"/>
      <c r="IZP31" s="112"/>
      <c r="IZQ31" s="112"/>
      <c r="IZR31" s="112"/>
      <c r="IZS31" s="112"/>
      <c r="IZT31" s="112"/>
      <c r="IZU31" s="112"/>
      <c r="IZV31" s="112"/>
      <c r="IZW31" s="112"/>
      <c r="IZX31" s="112"/>
      <c r="IZY31" s="112"/>
      <c r="IZZ31" s="112"/>
      <c r="JAA31" s="112"/>
      <c r="JAB31" s="112"/>
      <c r="JAC31" s="112"/>
      <c r="JAD31" s="112"/>
      <c r="JAE31" s="112"/>
      <c r="JAF31" s="112"/>
      <c r="JAG31" s="112"/>
      <c r="JAH31" s="112"/>
      <c r="JAI31" s="112"/>
      <c r="JAJ31" s="112"/>
      <c r="JAK31" s="112"/>
      <c r="JAL31" s="112"/>
      <c r="JAM31" s="112"/>
      <c r="JAN31" s="112"/>
      <c r="JAO31" s="112"/>
      <c r="JAP31" s="112"/>
      <c r="JAQ31" s="112"/>
      <c r="JAR31" s="112"/>
      <c r="JAS31" s="112"/>
      <c r="JAT31" s="112"/>
      <c r="JAU31" s="112"/>
      <c r="JAV31" s="112"/>
      <c r="JAW31" s="112"/>
      <c r="JAX31" s="112"/>
      <c r="JAY31" s="112"/>
      <c r="JAZ31" s="112"/>
      <c r="JBA31" s="112"/>
      <c r="JBB31" s="112"/>
      <c r="JBC31" s="112"/>
      <c r="JBD31" s="112"/>
      <c r="JBE31" s="112"/>
      <c r="JBF31" s="112"/>
      <c r="JBG31" s="112"/>
      <c r="JBH31" s="112"/>
      <c r="JBI31" s="112"/>
      <c r="JBJ31" s="112"/>
      <c r="JBK31" s="112"/>
      <c r="JBL31" s="112"/>
      <c r="JBM31" s="112"/>
      <c r="JBN31" s="112"/>
      <c r="JBO31" s="112"/>
      <c r="JBP31" s="112"/>
      <c r="JBQ31" s="112"/>
      <c r="JBR31" s="112"/>
      <c r="JBS31" s="112"/>
      <c r="JBT31" s="112"/>
      <c r="JBU31" s="112"/>
      <c r="JBV31" s="112"/>
      <c r="JBW31" s="112"/>
      <c r="JBX31" s="112"/>
      <c r="JBY31" s="112"/>
      <c r="JBZ31" s="112"/>
      <c r="JCA31" s="112"/>
      <c r="JCB31" s="112"/>
      <c r="JCC31" s="112"/>
      <c r="JCD31" s="112"/>
      <c r="JCE31" s="112"/>
      <c r="JCF31" s="112"/>
      <c r="JCG31" s="112"/>
      <c r="JCH31" s="112"/>
      <c r="JCI31" s="112"/>
      <c r="JCJ31" s="112"/>
      <c r="JCK31" s="112"/>
      <c r="JCL31" s="112"/>
      <c r="JCM31" s="112"/>
      <c r="JCN31" s="112"/>
      <c r="JCO31" s="112"/>
      <c r="JCP31" s="112"/>
      <c r="JCQ31" s="112"/>
      <c r="JCR31" s="112"/>
      <c r="JCS31" s="112"/>
      <c r="JCT31" s="112"/>
      <c r="JCU31" s="112"/>
      <c r="JCV31" s="112"/>
      <c r="JCW31" s="112"/>
      <c r="JCX31" s="112"/>
      <c r="JCY31" s="112"/>
      <c r="JCZ31" s="112"/>
      <c r="JDA31" s="112"/>
      <c r="JDB31" s="112"/>
      <c r="JDC31" s="112"/>
      <c r="JDD31" s="112"/>
      <c r="JDE31" s="112"/>
      <c r="JDF31" s="112"/>
      <c r="JDG31" s="112"/>
      <c r="JDH31" s="112"/>
      <c r="JDI31" s="112"/>
      <c r="JDJ31" s="112"/>
      <c r="JDK31" s="112"/>
      <c r="JDL31" s="112"/>
      <c r="JDM31" s="112"/>
      <c r="JDN31" s="112"/>
      <c r="JDO31" s="112"/>
      <c r="JDP31" s="112"/>
      <c r="JDQ31" s="112"/>
      <c r="JDR31" s="112"/>
      <c r="JDS31" s="112"/>
      <c r="JDT31" s="112"/>
      <c r="JDU31" s="112"/>
      <c r="JDV31" s="112"/>
      <c r="JDW31" s="112"/>
      <c r="JDX31" s="112"/>
      <c r="JDY31" s="112"/>
      <c r="JDZ31" s="112"/>
      <c r="JEA31" s="112"/>
      <c r="JEB31" s="112"/>
      <c r="JEC31" s="112"/>
      <c r="JED31" s="112"/>
      <c r="JEE31" s="112"/>
      <c r="JEF31" s="112"/>
      <c r="JEG31" s="112"/>
      <c r="JEH31" s="112"/>
      <c r="JEI31" s="112"/>
      <c r="JEJ31" s="112"/>
      <c r="JEK31" s="112"/>
      <c r="JEL31" s="112"/>
      <c r="JEM31" s="112"/>
      <c r="JEN31" s="112"/>
      <c r="JEO31" s="112"/>
      <c r="JEP31" s="112"/>
      <c r="JEQ31" s="112"/>
      <c r="JER31" s="112"/>
      <c r="JES31" s="112"/>
      <c r="JET31" s="112"/>
      <c r="JEU31" s="112"/>
      <c r="JEV31" s="112"/>
      <c r="JEW31" s="112"/>
      <c r="JEX31" s="112"/>
      <c r="JEY31" s="112"/>
      <c r="JEZ31" s="112"/>
      <c r="JFA31" s="112"/>
      <c r="JFB31" s="112"/>
      <c r="JFC31" s="112"/>
      <c r="JFD31" s="112"/>
      <c r="JFE31" s="112"/>
      <c r="JFF31" s="112"/>
      <c r="JFG31" s="112"/>
      <c r="JFH31" s="112"/>
      <c r="JFI31" s="112"/>
      <c r="JFJ31" s="112"/>
      <c r="JFK31" s="112"/>
      <c r="JFL31" s="112"/>
      <c r="JFM31" s="112"/>
      <c r="JFN31" s="112"/>
      <c r="JFO31" s="112"/>
      <c r="JFP31" s="112"/>
      <c r="JFQ31" s="112"/>
      <c r="JFR31" s="112"/>
      <c r="JFS31" s="112"/>
      <c r="JFT31" s="112"/>
      <c r="JFU31" s="112"/>
      <c r="JFV31" s="112"/>
      <c r="JFW31" s="112"/>
      <c r="JFX31" s="112"/>
      <c r="JFY31" s="112"/>
      <c r="JFZ31" s="112"/>
      <c r="JGA31" s="112"/>
      <c r="JGB31" s="112"/>
      <c r="JGC31" s="112"/>
      <c r="JGD31" s="112"/>
      <c r="JGE31" s="112"/>
      <c r="JGF31" s="112"/>
      <c r="JGG31" s="112"/>
      <c r="JGH31" s="112"/>
      <c r="JGI31" s="112"/>
      <c r="JGJ31" s="112"/>
      <c r="JGK31" s="112"/>
      <c r="JGL31" s="112"/>
      <c r="JGM31" s="112"/>
      <c r="JGN31" s="112"/>
      <c r="JGO31" s="112"/>
      <c r="JGP31" s="112"/>
      <c r="JGQ31" s="112"/>
      <c r="JGR31" s="112"/>
      <c r="JGS31" s="112"/>
      <c r="JGT31" s="112"/>
      <c r="JGU31" s="112"/>
      <c r="JGV31" s="112"/>
      <c r="JGW31" s="112"/>
      <c r="JGX31" s="112"/>
      <c r="JGY31" s="112"/>
      <c r="JGZ31" s="112"/>
      <c r="JHA31" s="112"/>
      <c r="JHB31" s="112"/>
      <c r="JHC31" s="112"/>
      <c r="JHD31" s="112"/>
      <c r="JHE31" s="112"/>
      <c r="JHF31" s="112"/>
      <c r="JHG31" s="112"/>
      <c r="JHH31" s="112"/>
      <c r="JHI31" s="112"/>
      <c r="JHJ31" s="112"/>
      <c r="JHK31" s="112"/>
      <c r="JHL31" s="112"/>
      <c r="JHM31" s="112"/>
      <c r="JHN31" s="112"/>
      <c r="JHO31" s="112"/>
      <c r="JHP31" s="112"/>
      <c r="JHQ31" s="112"/>
      <c r="JHR31" s="112"/>
      <c r="JHS31" s="112"/>
      <c r="JHT31" s="112"/>
      <c r="JHU31" s="112"/>
      <c r="JHV31" s="112"/>
      <c r="JHW31" s="112"/>
      <c r="JHX31" s="112"/>
      <c r="JHY31" s="112"/>
      <c r="JHZ31" s="112"/>
      <c r="JIA31" s="112"/>
      <c r="JIB31" s="112"/>
      <c r="JIC31" s="112"/>
      <c r="JID31" s="112"/>
      <c r="JIE31" s="112"/>
      <c r="JIF31" s="112"/>
      <c r="JIG31" s="112"/>
      <c r="JIH31" s="112"/>
      <c r="JII31" s="112"/>
      <c r="JIJ31" s="112"/>
      <c r="JIK31" s="112"/>
      <c r="JIL31" s="112"/>
      <c r="JIM31" s="112"/>
      <c r="JIN31" s="112"/>
      <c r="JIO31" s="112"/>
      <c r="JIP31" s="112"/>
      <c r="JIQ31" s="112"/>
      <c r="JIR31" s="112"/>
      <c r="JIS31" s="112"/>
      <c r="JIT31" s="112"/>
      <c r="JIU31" s="112"/>
      <c r="JIV31" s="112"/>
      <c r="JIW31" s="112"/>
      <c r="JIX31" s="112"/>
      <c r="JIY31" s="112"/>
      <c r="JIZ31" s="112"/>
      <c r="JJA31" s="112"/>
      <c r="JJB31" s="112"/>
      <c r="JJC31" s="112"/>
      <c r="JJD31" s="112"/>
      <c r="JJE31" s="112"/>
      <c r="JJF31" s="112"/>
      <c r="JJG31" s="112"/>
      <c r="JJH31" s="112"/>
      <c r="JJI31" s="112"/>
      <c r="JJJ31" s="112"/>
      <c r="JJK31" s="112"/>
      <c r="JJL31" s="112"/>
      <c r="JJM31" s="112"/>
      <c r="JJN31" s="112"/>
      <c r="JJO31" s="112"/>
      <c r="JJP31" s="112"/>
      <c r="JJQ31" s="112"/>
      <c r="JJR31" s="112"/>
      <c r="JJS31" s="112"/>
      <c r="JJT31" s="112"/>
      <c r="JJU31" s="112"/>
      <c r="JJV31" s="112"/>
      <c r="JJW31" s="112"/>
      <c r="JJX31" s="112"/>
      <c r="JJY31" s="112"/>
      <c r="JJZ31" s="112"/>
      <c r="JKA31" s="112"/>
      <c r="JKB31" s="112"/>
      <c r="JKC31" s="112"/>
      <c r="JKD31" s="112"/>
      <c r="JKE31" s="112"/>
      <c r="JKF31" s="112"/>
      <c r="JKG31" s="112"/>
      <c r="JKH31" s="112"/>
      <c r="JKI31" s="112"/>
      <c r="JKJ31" s="112"/>
      <c r="JKK31" s="112"/>
      <c r="JKL31" s="112"/>
      <c r="JKM31" s="112"/>
      <c r="JKN31" s="112"/>
      <c r="JKO31" s="112"/>
      <c r="JKP31" s="112"/>
      <c r="JKQ31" s="112"/>
      <c r="JKR31" s="112"/>
      <c r="JKS31" s="112"/>
      <c r="JKT31" s="112"/>
      <c r="JKU31" s="112"/>
      <c r="JKV31" s="112"/>
      <c r="JKW31" s="112"/>
      <c r="JKX31" s="112"/>
      <c r="JKY31" s="112"/>
      <c r="JKZ31" s="112"/>
      <c r="JLA31" s="112"/>
      <c r="JLB31" s="112"/>
      <c r="JLC31" s="112"/>
      <c r="JLD31" s="112"/>
      <c r="JLE31" s="112"/>
      <c r="JLF31" s="112"/>
      <c r="JLG31" s="112"/>
      <c r="JLH31" s="112"/>
      <c r="JLI31" s="112"/>
      <c r="JLJ31" s="112"/>
      <c r="JLK31" s="112"/>
      <c r="JLL31" s="112"/>
      <c r="JLM31" s="112"/>
      <c r="JLN31" s="112"/>
      <c r="JLO31" s="112"/>
      <c r="JLP31" s="112"/>
      <c r="JLQ31" s="112"/>
      <c r="JLR31" s="112"/>
      <c r="JLS31" s="112"/>
      <c r="JLT31" s="112"/>
      <c r="JLU31" s="112"/>
      <c r="JLV31" s="112"/>
      <c r="JLW31" s="112"/>
      <c r="JLX31" s="112"/>
      <c r="JLY31" s="112"/>
      <c r="JLZ31" s="112"/>
      <c r="JMA31" s="112"/>
      <c r="JMB31" s="112"/>
      <c r="JMC31" s="112"/>
      <c r="JMD31" s="112"/>
      <c r="JME31" s="112"/>
      <c r="JMF31" s="112"/>
      <c r="JMG31" s="112"/>
      <c r="JMH31" s="112"/>
      <c r="JMI31" s="112"/>
      <c r="JMJ31" s="112"/>
      <c r="JMK31" s="112"/>
      <c r="JML31" s="112"/>
      <c r="JMM31" s="112"/>
      <c r="JMN31" s="112"/>
      <c r="JMO31" s="112"/>
      <c r="JMP31" s="112"/>
      <c r="JMQ31" s="112"/>
      <c r="JMR31" s="112"/>
      <c r="JMS31" s="112"/>
      <c r="JMT31" s="112"/>
      <c r="JMU31" s="112"/>
      <c r="JMV31" s="112"/>
      <c r="JMW31" s="112"/>
      <c r="JMX31" s="112"/>
      <c r="JMY31" s="112"/>
      <c r="JMZ31" s="112"/>
      <c r="JNA31" s="112"/>
      <c r="JNB31" s="112"/>
      <c r="JNC31" s="112"/>
      <c r="JND31" s="112"/>
      <c r="JNE31" s="112"/>
      <c r="JNF31" s="112"/>
      <c r="JNG31" s="112"/>
      <c r="JNH31" s="112"/>
      <c r="JNI31" s="112"/>
      <c r="JNJ31" s="112"/>
      <c r="JNK31" s="112"/>
      <c r="JNL31" s="112"/>
      <c r="JNM31" s="112"/>
      <c r="JNN31" s="112"/>
      <c r="JNO31" s="112"/>
      <c r="JNP31" s="112"/>
      <c r="JNQ31" s="112"/>
      <c r="JNR31" s="112"/>
      <c r="JNS31" s="112"/>
      <c r="JNT31" s="112"/>
      <c r="JNU31" s="112"/>
      <c r="JNV31" s="112"/>
      <c r="JNW31" s="112"/>
      <c r="JNX31" s="112"/>
      <c r="JNY31" s="112"/>
      <c r="JNZ31" s="112"/>
      <c r="JOA31" s="112"/>
      <c r="JOB31" s="112"/>
      <c r="JOC31" s="112"/>
      <c r="JOD31" s="112"/>
      <c r="JOE31" s="112"/>
      <c r="JOF31" s="112"/>
      <c r="JOG31" s="112"/>
      <c r="JOH31" s="112"/>
      <c r="JOI31" s="112"/>
      <c r="JOJ31" s="112"/>
      <c r="JOK31" s="112"/>
      <c r="JOL31" s="112"/>
      <c r="JOM31" s="112"/>
      <c r="JON31" s="112"/>
      <c r="JOO31" s="112"/>
      <c r="JOP31" s="112"/>
      <c r="JOQ31" s="112"/>
      <c r="JOR31" s="112"/>
      <c r="JOS31" s="112"/>
      <c r="JOT31" s="112"/>
      <c r="JOU31" s="112"/>
      <c r="JOV31" s="112"/>
      <c r="JOW31" s="112"/>
      <c r="JOX31" s="112"/>
      <c r="JOY31" s="112"/>
      <c r="JOZ31" s="112"/>
      <c r="JPA31" s="112"/>
      <c r="JPB31" s="112"/>
      <c r="JPC31" s="112"/>
      <c r="JPD31" s="112"/>
      <c r="JPE31" s="112"/>
      <c r="JPF31" s="112"/>
      <c r="JPG31" s="112"/>
      <c r="JPH31" s="112"/>
      <c r="JPI31" s="112"/>
      <c r="JPJ31" s="112"/>
      <c r="JPK31" s="112"/>
      <c r="JPL31" s="112"/>
      <c r="JPM31" s="112"/>
      <c r="JPN31" s="112"/>
      <c r="JPO31" s="112"/>
      <c r="JPP31" s="112"/>
      <c r="JPQ31" s="112"/>
      <c r="JPR31" s="112"/>
      <c r="JPS31" s="112"/>
      <c r="JPT31" s="112"/>
      <c r="JPU31" s="112"/>
      <c r="JPV31" s="112"/>
      <c r="JPW31" s="112"/>
      <c r="JPX31" s="112"/>
      <c r="JPY31" s="112"/>
      <c r="JPZ31" s="112"/>
      <c r="JQA31" s="112"/>
      <c r="JQB31" s="112"/>
      <c r="JQC31" s="112"/>
      <c r="JQD31" s="112"/>
      <c r="JQE31" s="112"/>
      <c r="JQF31" s="112"/>
      <c r="JQG31" s="112"/>
      <c r="JQH31" s="112"/>
      <c r="JQI31" s="112"/>
      <c r="JQJ31" s="112"/>
      <c r="JQK31" s="112"/>
      <c r="JQL31" s="112"/>
      <c r="JQM31" s="112"/>
      <c r="JQN31" s="112"/>
      <c r="JQO31" s="112"/>
      <c r="JQP31" s="112"/>
      <c r="JQQ31" s="112"/>
      <c r="JQR31" s="112"/>
      <c r="JQS31" s="112"/>
      <c r="JQT31" s="112"/>
      <c r="JQU31" s="112"/>
      <c r="JQV31" s="112"/>
      <c r="JQW31" s="112"/>
      <c r="JQX31" s="112"/>
      <c r="JQY31" s="112"/>
      <c r="JQZ31" s="112"/>
      <c r="JRA31" s="112"/>
      <c r="JRB31" s="112"/>
      <c r="JRC31" s="112"/>
      <c r="JRD31" s="112"/>
      <c r="JRE31" s="112"/>
      <c r="JRF31" s="112"/>
      <c r="JRG31" s="112"/>
      <c r="JRH31" s="112"/>
      <c r="JRI31" s="112"/>
      <c r="JRJ31" s="112"/>
      <c r="JRK31" s="112"/>
      <c r="JRL31" s="112"/>
      <c r="JRM31" s="112"/>
      <c r="JRN31" s="112"/>
      <c r="JRO31" s="112"/>
      <c r="JRP31" s="112"/>
      <c r="JRQ31" s="112"/>
      <c r="JRR31" s="112"/>
      <c r="JRS31" s="112"/>
      <c r="JRT31" s="112"/>
      <c r="JRU31" s="112"/>
      <c r="JRV31" s="112"/>
      <c r="JRW31" s="112"/>
      <c r="JRX31" s="112"/>
      <c r="JRY31" s="112"/>
      <c r="JRZ31" s="112"/>
      <c r="JSA31" s="112"/>
      <c r="JSB31" s="112"/>
      <c r="JSC31" s="112"/>
      <c r="JSD31" s="112"/>
      <c r="JSE31" s="112"/>
      <c r="JSF31" s="112"/>
      <c r="JSG31" s="112"/>
      <c r="JSH31" s="112"/>
      <c r="JSI31" s="112"/>
      <c r="JSJ31" s="112"/>
      <c r="JSK31" s="112"/>
      <c r="JSL31" s="112"/>
      <c r="JSM31" s="112"/>
      <c r="JSN31" s="112"/>
      <c r="JSO31" s="112"/>
      <c r="JSP31" s="112"/>
      <c r="JSQ31" s="112"/>
      <c r="JSR31" s="112"/>
      <c r="JSS31" s="112"/>
      <c r="JST31" s="112"/>
      <c r="JSU31" s="112"/>
      <c r="JSV31" s="112"/>
      <c r="JSW31" s="112"/>
      <c r="JSX31" s="112"/>
      <c r="JSY31" s="112"/>
      <c r="JSZ31" s="112"/>
      <c r="JTA31" s="112"/>
      <c r="JTB31" s="112"/>
      <c r="JTC31" s="112"/>
      <c r="JTD31" s="112"/>
      <c r="JTE31" s="112"/>
      <c r="JTF31" s="112"/>
      <c r="JTG31" s="112"/>
      <c r="JTH31" s="112"/>
      <c r="JTI31" s="112"/>
      <c r="JTJ31" s="112"/>
      <c r="JTK31" s="112"/>
      <c r="JTL31" s="112"/>
      <c r="JTM31" s="112"/>
      <c r="JTN31" s="112"/>
      <c r="JTO31" s="112"/>
      <c r="JTP31" s="112"/>
      <c r="JTQ31" s="112"/>
      <c r="JTR31" s="112"/>
      <c r="JTS31" s="112"/>
      <c r="JTT31" s="112"/>
      <c r="JTU31" s="112"/>
      <c r="JTV31" s="112"/>
      <c r="JTW31" s="112"/>
      <c r="JTX31" s="112"/>
      <c r="JTY31" s="112"/>
      <c r="JTZ31" s="112"/>
      <c r="JUA31" s="112"/>
      <c r="JUB31" s="112"/>
      <c r="JUC31" s="112"/>
      <c r="JUD31" s="112"/>
      <c r="JUE31" s="112"/>
      <c r="JUF31" s="112"/>
      <c r="JUG31" s="112"/>
      <c r="JUH31" s="112"/>
      <c r="JUI31" s="112"/>
      <c r="JUJ31" s="112"/>
      <c r="JUK31" s="112"/>
      <c r="JUL31" s="112"/>
      <c r="JUM31" s="112"/>
      <c r="JUN31" s="112"/>
      <c r="JUO31" s="112"/>
      <c r="JUP31" s="112"/>
      <c r="JUQ31" s="112"/>
      <c r="JUR31" s="112"/>
      <c r="JUS31" s="112"/>
      <c r="JUT31" s="112"/>
      <c r="JUU31" s="112"/>
      <c r="JUV31" s="112"/>
      <c r="JUW31" s="112"/>
      <c r="JUX31" s="112"/>
      <c r="JUY31" s="112"/>
      <c r="JUZ31" s="112"/>
      <c r="JVA31" s="112"/>
      <c r="JVB31" s="112"/>
      <c r="JVC31" s="112"/>
      <c r="JVD31" s="112"/>
      <c r="JVE31" s="112"/>
      <c r="JVF31" s="112"/>
      <c r="JVG31" s="112"/>
      <c r="JVH31" s="112"/>
      <c r="JVI31" s="112"/>
      <c r="JVJ31" s="112"/>
      <c r="JVK31" s="112"/>
      <c r="JVL31" s="112"/>
      <c r="JVM31" s="112"/>
      <c r="JVN31" s="112"/>
      <c r="JVO31" s="112"/>
      <c r="JVP31" s="112"/>
      <c r="JVQ31" s="112"/>
      <c r="JVR31" s="112"/>
      <c r="JVS31" s="112"/>
      <c r="JVT31" s="112"/>
      <c r="JVU31" s="112"/>
      <c r="JVV31" s="112"/>
      <c r="JVW31" s="112"/>
      <c r="JVX31" s="112"/>
      <c r="JVY31" s="112"/>
      <c r="JVZ31" s="112"/>
      <c r="JWA31" s="112"/>
      <c r="JWB31" s="112"/>
      <c r="JWC31" s="112"/>
      <c r="JWD31" s="112"/>
      <c r="JWE31" s="112"/>
      <c r="JWF31" s="112"/>
      <c r="JWG31" s="112"/>
      <c r="JWH31" s="112"/>
      <c r="JWI31" s="112"/>
      <c r="JWJ31" s="112"/>
      <c r="JWK31" s="112"/>
      <c r="JWL31" s="112"/>
      <c r="JWM31" s="112"/>
      <c r="JWN31" s="112"/>
      <c r="JWO31" s="112"/>
      <c r="JWP31" s="112"/>
      <c r="JWQ31" s="112"/>
      <c r="JWR31" s="112"/>
      <c r="JWS31" s="112"/>
      <c r="JWT31" s="112"/>
      <c r="JWU31" s="112"/>
      <c r="JWV31" s="112"/>
      <c r="JWW31" s="112"/>
      <c r="JWX31" s="112"/>
      <c r="JWY31" s="112"/>
      <c r="JWZ31" s="112"/>
      <c r="JXA31" s="112"/>
      <c r="JXB31" s="112"/>
      <c r="JXC31" s="112"/>
      <c r="JXD31" s="112"/>
      <c r="JXE31" s="112"/>
      <c r="JXF31" s="112"/>
      <c r="JXG31" s="112"/>
      <c r="JXH31" s="112"/>
      <c r="JXI31" s="112"/>
      <c r="JXJ31" s="112"/>
      <c r="JXK31" s="112"/>
      <c r="JXL31" s="112"/>
      <c r="JXM31" s="112"/>
      <c r="JXN31" s="112"/>
      <c r="JXO31" s="112"/>
      <c r="JXP31" s="112"/>
      <c r="JXQ31" s="112"/>
      <c r="JXR31" s="112"/>
      <c r="JXS31" s="112"/>
      <c r="JXT31" s="112"/>
      <c r="JXU31" s="112"/>
      <c r="JXV31" s="112"/>
      <c r="JXW31" s="112"/>
      <c r="JXX31" s="112"/>
      <c r="JXY31" s="112"/>
      <c r="JXZ31" s="112"/>
      <c r="JYA31" s="112"/>
      <c r="JYB31" s="112"/>
      <c r="JYC31" s="112"/>
      <c r="JYD31" s="112"/>
      <c r="JYE31" s="112"/>
      <c r="JYF31" s="112"/>
      <c r="JYG31" s="112"/>
      <c r="JYH31" s="112"/>
      <c r="JYI31" s="112"/>
      <c r="JYJ31" s="112"/>
      <c r="JYK31" s="112"/>
      <c r="JYL31" s="112"/>
      <c r="JYM31" s="112"/>
      <c r="JYN31" s="112"/>
      <c r="JYO31" s="112"/>
      <c r="JYP31" s="112"/>
      <c r="JYQ31" s="112"/>
      <c r="JYR31" s="112"/>
      <c r="JYS31" s="112"/>
      <c r="JYT31" s="112"/>
      <c r="JYU31" s="112"/>
      <c r="JYV31" s="112"/>
      <c r="JYW31" s="112"/>
      <c r="JYX31" s="112"/>
      <c r="JYY31" s="112"/>
      <c r="JYZ31" s="112"/>
      <c r="JZA31" s="112"/>
      <c r="JZB31" s="112"/>
      <c r="JZC31" s="112"/>
      <c r="JZD31" s="112"/>
      <c r="JZE31" s="112"/>
      <c r="JZF31" s="112"/>
      <c r="JZG31" s="112"/>
      <c r="JZH31" s="112"/>
      <c r="JZI31" s="112"/>
      <c r="JZJ31" s="112"/>
      <c r="JZK31" s="112"/>
      <c r="JZL31" s="112"/>
      <c r="JZM31" s="112"/>
      <c r="JZN31" s="112"/>
      <c r="JZO31" s="112"/>
      <c r="JZP31" s="112"/>
      <c r="JZQ31" s="112"/>
      <c r="JZR31" s="112"/>
      <c r="JZS31" s="112"/>
      <c r="JZT31" s="112"/>
      <c r="JZU31" s="112"/>
      <c r="JZV31" s="112"/>
      <c r="JZW31" s="112"/>
      <c r="JZX31" s="112"/>
      <c r="JZY31" s="112"/>
      <c r="JZZ31" s="112"/>
      <c r="KAA31" s="112"/>
      <c r="KAB31" s="112"/>
      <c r="KAC31" s="112"/>
      <c r="KAD31" s="112"/>
      <c r="KAE31" s="112"/>
      <c r="KAF31" s="112"/>
      <c r="KAG31" s="112"/>
      <c r="KAH31" s="112"/>
      <c r="KAI31" s="112"/>
      <c r="KAJ31" s="112"/>
      <c r="KAK31" s="112"/>
      <c r="KAL31" s="112"/>
      <c r="KAM31" s="112"/>
      <c r="KAN31" s="112"/>
      <c r="KAO31" s="112"/>
      <c r="KAP31" s="112"/>
      <c r="KAQ31" s="112"/>
      <c r="KAR31" s="112"/>
      <c r="KAS31" s="112"/>
      <c r="KAT31" s="112"/>
      <c r="KAU31" s="112"/>
      <c r="KAV31" s="112"/>
      <c r="KAW31" s="112"/>
      <c r="KAX31" s="112"/>
      <c r="KAY31" s="112"/>
      <c r="KAZ31" s="112"/>
      <c r="KBA31" s="112"/>
      <c r="KBB31" s="112"/>
      <c r="KBC31" s="112"/>
      <c r="KBD31" s="112"/>
      <c r="KBE31" s="112"/>
      <c r="KBF31" s="112"/>
      <c r="KBG31" s="112"/>
      <c r="KBH31" s="112"/>
      <c r="KBI31" s="112"/>
      <c r="KBJ31" s="112"/>
      <c r="KBK31" s="112"/>
      <c r="KBL31" s="112"/>
      <c r="KBM31" s="112"/>
      <c r="KBN31" s="112"/>
      <c r="KBO31" s="112"/>
      <c r="KBP31" s="112"/>
      <c r="KBQ31" s="112"/>
      <c r="KBR31" s="112"/>
      <c r="KBS31" s="112"/>
      <c r="KBT31" s="112"/>
      <c r="KBU31" s="112"/>
      <c r="KBV31" s="112"/>
      <c r="KBW31" s="112"/>
      <c r="KBX31" s="112"/>
      <c r="KBY31" s="112"/>
      <c r="KBZ31" s="112"/>
      <c r="KCA31" s="112"/>
      <c r="KCB31" s="112"/>
      <c r="KCC31" s="112"/>
      <c r="KCD31" s="112"/>
      <c r="KCE31" s="112"/>
      <c r="KCF31" s="112"/>
      <c r="KCG31" s="112"/>
      <c r="KCH31" s="112"/>
      <c r="KCI31" s="112"/>
      <c r="KCJ31" s="112"/>
      <c r="KCK31" s="112"/>
      <c r="KCL31" s="112"/>
      <c r="KCM31" s="112"/>
      <c r="KCN31" s="112"/>
      <c r="KCO31" s="112"/>
      <c r="KCP31" s="112"/>
      <c r="KCQ31" s="112"/>
      <c r="KCR31" s="112"/>
      <c r="KCS31" s="112"/>
      <c r="KCT31" s="112"/>
      <c r="KCU31" s="112"/>
      <c r="KCV31" s="112"/>
      <c r="KCW31" s="112"/>
      <c r="KCX31" s="112"/>
      <c r="KCY31" s="112"/>
      <c r="KCZ31" s="112"/>
      <c r="KDA31" s="112"/>
      <c r="KDB31" s="112"/>
      <c r="KDC31" s="112"/>
      <c r="KDD31" s="112"/>
      <c r="KDE31" s="112"/>
      <c r="KDF31" s="112"/>
      <c r="KDG31" s="112"/>
      <c r="KDH31" s="112"/>
      <c r="KDI31" s="112"/>
      <c r="KDJ31" s="112"/>
      <c r="KDK31" s="112"/>
      <c r="KDL31" s="112"/>
      <c r="KDM31" s="112"/>
      <c r="KDN31" s="112"/>
      <c r="KDO31" s="112"/>
      <c r="KDP31" s="112"/>
      <c r="KDQ31" s="112"/>
      <c r="KDR31" s="112"/>
      <c r="KDS31" s="112"/>
      <c r="KDT31" s="112"/>
      <c r="KDU31" s="112"/>
      <c r="KDV31" s="112"/>
      <c r="KDW31" s="112"/>
      <c r="KDX31" s="112"/>
      <c r="KDY31" s="112"/>
      <c r="KDZ31" s="112"/>
      <c r="KEA31" s="112"/>
      <c r="KEB31" s="112"/>
      <c r="KEC31" s="112"/>
      <c r="KED31" s="112"/>
      <c r="KEE31" s="112"/>
      <c r="KEF31" s="112"/>
      <c r="KEG31" s="112"/>
      <c r="KEH31" s="112"/>
      <c r="KEI31" s="112"/>
      <c r="KEJ31" s="112"/>
      <c r="KEK31" s="112"/>
      <c r="KEL31" s="112"/>
      <c r="KEM31" s="112"/>
      <c r="KEN31" s="112"/>
      <c r="KEO31" s="112"/>
      <c r="KEP31" s="112"/>
      <c r="KEQ31" s="112"/>
      <c r="KER31" s="112"/>
      <c r="KES31" s="112"/>
      <c r="KET31" s="112"/>
      <c r="KEU31" s="112"/>
      <c r="KEV31" s="112"/>
      <c r="KEW31" s="112"/>
      <c r="KEX31" s="112"/>
      <c r="KEY31" s="112"/>
      <c r="KEZ31" s="112"/>
      <c r="KFA31" s="112"/>
      <c r="KFB31" s="112"/>
      <c r="KFC31" s="112"/>
      <c r="KFD31" s="112"/>
      <c r="KFE31" s="112"/>
      <c r="KFF31" s="112"/>
      <c r="KFG31" s="112"/>
      <c r="KFH31" s="112"/>
      <c r="KFI31" s="112"/>
      <c r="KFJ31" s="112"/>
      <c r="KFK31" s="112"/>
      <c r="KFL31" s="112"/>
      <c r="KFM31" s="112"/>
      <c r="KFN31" s="112"/>
      <c r="KFO31" s="112"/>
      <c r="KFP31" s="112"/>
      <c r="KFQ31" s="112"/>
      <c r="KFR31" s="112"/>
      <c r="KFS31" s="112"/>
      <c r="KFT31" s="112"/>
      <c r="KFU31" s="112"/>
      <c r="KFV31" s="112"/>
      <c r="KFW31" s="112"/>
      <c r="KFX31" s="112"/>
      <c r="KFY31" s="112"/>
      <c r="KFZ31" s="112"/>
      <c r="KGA31" s="112"/>
      <c r="KGB31" s="112"/>
      <c r="KGC31" s="112"/>
      <c r="KGD31" s="112"/>
      <c r="KGE31" s="112"/>
      <c r="KGF31" s="112"/>
      <c r="KGG31" s="112"/>
      <c r="KGH31" s="112"/>
      <c r="KGI31" s="112"/>
      <c r="KGJ31" s="112"/>
      <c r="KGK31" s="112"/>
      <c r="KGL31" s="112"/>
      <c r="KGM31" s="112"/>
      <c r="KGN31" s="112"/>
      <c r="KGO31" s="112"/>
      <c r="KGP31" s="112"/>
      <c r="KGQ31" s="112"/>
      <c r="KGR31" s="112"/>
      <c r="KGS31" s="112"/>
      <c r="KGT31" s="112"/>
      <c r="KGU31" s="112"/>
      <c r="KGV31" s="112"/>
      <c r="KGW31" s="112"/>
      <c r="KGX31" s="112"/>
      <c r="KGY31" s="112"/>
      <c r="KGZ31" s="112"/>
      <c r="KHA31" s="112"/>
      <c r="KHB31" s="112"/>
      <c r="KHC31" s="112"/>
      <c r="KHD31" s="112"/>
      <c r="KHE31" s="112"/>
      <c r="KHF31" s="112"/>
      <c r="KHG31" s="112"/>
      <c r="KHH31" s="112"/>
      <c r="KHI31" s="112"/>
      <c r="KHJ31" s="112"/>
      <c r="KHK31" s="112"/>
      <c r="KHL31" s="112"/>
      <c r="KHM31" s="112"/>
      <c r="KHN31" s="112"/>
      <c r="KHO31" s="112"/>
      <c r="KHP31" s="112"/>
      <c r="KHQ31" s="112"/>
      <c r="KHR31" s="112"/>
      <c r="KHS31" s="112"/>
      <c r="KHT31" s="112"/>
      <c r="KHU31" s="112"/>
      <c r="KHV31" s="112"/>
      <c r="KHW31" s="112"/>
      <c r="KHX31" s="112"/>
      <c r="KHY31" s="112"/>
      <c r="KHZ31" s="112"/>
      <c r="KIA31" s="112"/>
      <c r="KIB31" s="112"/>
      <c r="KIC31" s="112"/>
      <c r="KID31" s="112"/>
      <c r="KIE31" s="112"/>
      <c r="KIF31" s="112"/>
      <c r="KIG31" s="112"/>
      <c r="KIH31" s="112"/>
      <c r="KII31" s="112"/>
      <c r="KIJ31" s="112"/>
      <c r="KIK31" s="112"/>
      <c r="KIL31" s="112"/>
      <c r="KIM31" s="112"/>
      <c r="KIN31" s="112"/>
      <c r="KIO31" s="112"/>
      <c r="KIP31" s="112"/>
      <c r="KIQ31" s="112"/>
      <c r="KIR31" s="112"/>
      <c r="KIS31" s="112"/>
      <c r="KIT31" s="112"/>
      <c r="KIU31" s="112"/>
      <c r="KIV31" s="112"/>
      <c r="KIW31" s="112"/>
      <c r="KIX31" s="112"/>
      <c r="KIY31" s="112"/>
      <c r="KIZ31" s="112"/>
      <c r="KJA31" s="112"/>
      <c r="KJB31" s="112"/>
      <c r="KJC31" s="112"/>
      <c r="KJD31" s="112"/>
      <c r="KJE31" s="112"/>
      <c r="KJF31" s="112"/>
      <c r="KJG31" s="112"/>
      <c r="KJH31" s="112"/>
      <c r="KJI31" s="112"/>
      <c r="KJJ31" s="112"/>
      <c r="KJK31" s="112"/>
      <c r="KJL31" s="112"/>
      <c r="KJM31" s="112"/>
      <c r="KJN31" s="112"/>
      <c r="KJO31" s="112"/>
      <c r="KJP31" s="112"/>
      <c r="KJQ31" s="112"/>
      <c r="KJR31" s="112"/>
      <c r="KJS31" s="112"/>
      <c r="KJT31" s="112"/>
      <c r="KJU31" s="112"/>
      <c r="KJV31" s="112"/>
      <c r="KJW31" s="112"/>
      <c r="KJX31" s="112"/>
      <c r="KJY31" s="112"/>
      <c r="KJZ31" s="112"/>
      <c r="KKA31" s="112"/>
      <c r="KKB31" s="112"/>
      <c r="KKC31" s="112"/>
      <c r="KKD31" s="112"/>
      <c r="KKE31" s="112"/>
      <c r="KKF31" s="112"/>
      <c r="KKG31" s="112"/>
      <c r="KKH31" s="112"/>
      <c r="KKI31" s="112"/>
      <c r="KKJ31" s="112"/>
      <c r="KKK31" s="112"/>
      <c r="KKL31" s="112"/>
      <c r="KKM31" s="112"/>
      <c r="KKN31" s="112"/>
      <c r="KKO31" s="112"/>
      <c r="KKP31" s="112"/>
      <c r="KKQ31" s="112"/>
      <c r="KKR31" s="112"/>
      <c r="KKS31" s="112"/>
      <c r="KKT31" s="112"/>
      <c r="KKU31" s="112"/>
      <c r="KKV31" s="112"/>
      <c r="KKW31" s="112"/>
      <c r="KKX31" s="112"/>
      <c r="KKY31" s="112"/>
      <c r="KKZ31" s="112"/>
      <c r="KLA31" s="112"/>
      <c r="KLB31" s="112"/>
      <c r="KLC31" s="112"/>
      <c r="KLD31" s="112"/>
      <c r="KLE31" s="112"/>
      <c r="KLF31" s="112"/>
      <c r="KLG31" s="112"/>
      <c r="KLH31" s="112"/>
      <c r="KLI31" s="112"/>
      <c r="KLJ31" s="112"/>
      <c r="KLK31" s="112"/>
      <c r="KLL31" s="112"/>
      <c r="KLM31" s="112"/>
      <c r="KLN31" s="112"/>
      <c r="KLO31" s="112"/>
      <c r="KLP31" s="112"/>
      <c r="KLQ31" s="112"/>
      <c r="KLR31" s="112"/>
      <c r="KLS31" s="112"/>
      <c r="KLT31" s="112"/>
      <c r="KLU31" s="112"/>
      <c r="KLV31" s="112"/>
      <c r="KLW31" s="112"/>
      <c r="KLX31" s="112"/>
      <c r="KLY31" s="112"/>
      <c r="KLZ31" s="112"/>
      <c r="KMA31" s="112"/>
      <c r="KMB31" s="112"/>
      <c r="KMC31" s="112"/>
      <c r="KMD31" s="112"/>
      <c r="KME31" s="112"/>
      <c r="KMF31" s="112"/>
      <c r="KMG31" s="112"/>
      <c r="KMH31" s="112"/>
      <c r="KMI31" s="112"/>
      <c r="KMJ31" s="112"/>
      <c r="KMK31" s="112"/>
      <c r="KML31" s="112"/>
      <c r="KMM31" s="112"/>
      <c r="KMN31" s="112"/>
      <c r="KMO31" s="112"/>
      <c r="KMP31" s="112"/>
      <c r="KMQ31" s="112"/>
      <c r="KMR31" s="112"/>
      <c r="KMS31" s="112"/>
      <c r="KMT31" s="112"/>
      <c r="KMU31" s="112"/>
      <c r="KMV31" s="112"/>
      <c r="KMW31" s="112"/>
      <c r="KMX31" s="112"/>
      <c r="KMY31" s="112"/>
      <c r="KMZ31" s="112"/>
      <c r="KNA31" s="112"/>
      <c r="KNB31" s="112"/>
      <c r="KNC31" s="112"/>
      <c r="KND31" s="112"/>
      <c r="KNE31" s="112"/>
      <c r="KNF31" s="112"/>
      <c r="KNG31" s="112"/>
      <c r="KNH31" s="112"/>
      <c r="KNI31" s="112"/>
      <c r="KNJ31" s="112"/>
      <c r="KNK31" s="112"/>
      <c r="KNL31" s="112"/>
      <c r="KNM31" s="112"/>
      <c r="KNN31" s="112"/>
      <c r="KNO31" s="112"/>
      <c r="KNP31" s="112"/>
      <c r="KNQ31" s="112"/>
      <c r="KNR31" s="112"/>
      <c r="KNS31" s="112"/>
      <c r="KNT31" s="112"/>
      <c r="KNU31" s="112"/>
      <c r="KNV31" s="112"/>
      <c r="KNW31" s="112"/>
      <c r="KNX31" s="112"/>
      <c r="KNY31" s="112"/>
      <c r="KNZ31" s="112"/>
      <c r="KOA31" s="112"/>
      <c r="KOB31" s="112"/>
      <c r="KOC31" s="112"/>
      <c r="KOD31" s="112"/>
      <c r="KOE31" s="112"/>
      <c r="KOF31" s="112"/>
      <c r="KOG31" s="112"/>
      <c r="KOH31" s="112"/>
      <c r="KOI31" s="112"/>
      <c r="KOJ31" s="112"/>
      <c r="KOK31" s="112"/>
      <c r="KOL31" s="112"/>
      <c r="KOM31" s="112"/>
      <c r="KON31" s="112"/>
      <c r="KOO31" s="112"/>
      <c r="KOP31" s="112"/>
      <c r="KOQ31" s="112"/>
      <c r="KOR31" s="112"/>
      <c r="KOS31" s="112"/>
      <c r="KOT31" s="112"/>
      <c r="KOU31" s="112"/>
      <c r="KOV31" s="112"/>
      <c r="KOW31" s="112"/>
      <c r="KOX31" s="112"/>
      <c r="KOY31" s="112"/>
      <c r="KOZ31" s="112"/>
      <c r="KPA31" s="112"/>
      <c r="KPB31" s="112"/>
      <c r="KPC31" s="112"/>
      <c r="KPD31" s="112"/>
      <c r="KPE31" s="112"/>
      <c r="KPF31" s="112"/>
      <c r="KPG31" s="112"/>
      <c r="KPH31" s="112"/>
      <c r="KPI31" s="112"/>
      <c r="KPJ31" s="112"/>
      <c r="KPK31" s="112"/>
      <c r="KPL31" s="112"/>
      <c r="KPM31" s="112"/>
      <c r="KPN31" s="112"/>
      <c r="KPO31" s="112"/>
      <c r="KPP31" s="112"/>
      <c r="KPQ31" s="112"/>
      <c r="KPR31" s="112"/>
      <c r="KPS31" s="112"/>
      <c r="KPT31" s="112"/>
      <c r="KPU31" s="112"/>
      <c r="KPV31" s="112"/>
      <c r="KPW31" s="112"/>
      <c r="KPX31" s="112"/>
      <c r="KPY31" s="112"/>
      <c r="KPZ31" s="112"/>
      <c r="KQA31" s="112"/>
      <c r="KQB31" s="112"/>
      <c r="KQC31" s="112"/>
      <c r="KQD31" s="112"/>
      <c r="KQE31" s="112"/>
      <c r="KQF31" s="112"/>
      <c r="KQG31" s="112"/>
      <c r="KQH31" s="112"/>
      <c r="KQI31" s="112"/>
      <c r="KQJ31" s="112"/>
      <c r="KQK31" s="112"/>
      <c r="KQL31" s="112"/>
      <c r="KQM31" s="112"/>
      <c r="KQN31" s="112"/>
      <c r="KQO31" s="112"/>
      <c r="KQP31" s="112"/>
      <c r="KQQ31" s="112"/>
      <c r="KQR31" s="112"/>
      <c r="KQS31" s="112"/>
      <c r="KQT31" s="112"/>
      <c r="KQU31" s="112"/>
      <c r="KQV31" s="112"/>
      <c r="KQW31" s="112"/>
      <c r="KQX31" s="112"/>
      <c r="KQY31" s="112"/>
      <c r="KQZ31" s="112"/>
      <c r="KRA31" s="112"/>
      <c r="KRB31" s="112"/>
      <c r="KRC31" s="112"/>
      <c r="KRD31" s="112"/>
      <c r="KRE31" s="112"/>
      <c r="KRF31" s="112"/>
      <c r="KRG31" s="112"/>
      <c r="KRH31" s="112"/>
      <c r="KRI31" s="112"/>
      <c r="KRJ31" s="112"/>
      <c r="KRK31" s="112"/>
      <c r="KRL31" s="112"/>
      <c r="KRM31" s="112"/>
      <c r="KRN31" s="112"/>
      <c r="KRO31" s="112"/>
      <c r="KRP31" s="112"/>
      <c r="KRQ31" s="112"/>
      <c r="KRR31" s="112"/>
      <c r="KRS31" s="112"/>
      <c r="KRT31" s="112"/>
      <c r="KRU31" s="112"/>
      <c r="KRV31" s="112"/>
      <c r="KRW31" s="112"/>
      <c r="KRX31" s="112"/>
      <c r="KRY31" s="112"/>
      <c r="KRZ31" s="112"/>
      <c r="KSA31" s="112"/>
      <c r="KSB31" s="112"/>
      <c r="KSC31" s="112"/>
      <c r="KSD31" s="112"/>
      <c r="KSE31" s="112"/>
      <c r="KSF31" s="112"/>
      <c r="KSG31" s="112"/>
      <c r="KSH31" s="112"/>
      <c r="KSI31" s="112"/>
      <c r="KSJ31" s="112"/>
      <c r="KSK31" s="112"/>
      <c r="KSL31" s="112"/>
      <c r="KSM31" s="112"/>
      <c r="KSN31" s="112"/>
      <c r="KSO31" s="112"/>
      <c r="KSP31" s="112"/>
      <c r="KSQ31" s="112"/>
      <c r="KSR31" s="112"/>
      <c r="KSS31" s="112"/>
      <c r="KST31" s="112"/>
      <c r="KSU31" s="112"/>
      <c r="KSV31" s="112"/>
      <c r="KSW31" s="112"/>
      <c r="KSX31" s="112"/>
      <c r="KSY31" s="112"/>
      <c r="KSZ31" s="112"/>
      <c r="KTA31" s="112"/>
      <c r="KTB31" s="112"/>
      <c r="KTC31" s="112"/>
      <c r="KTD31" s="112"/>
      <c r="KTE31" s="112"/>
      <c r="KTF31" s="112"/>
      <c r="KTG31" s="112"/>
      <c r="KTH31" s="112"/>
      <c r="KTI31" s="112"/>
      <c r="KTJ31" s="112"/>
      <c r="KTK31" s="112"/>
      <c r="KTL31" s="112"/>
      <c r="KTM31" s="112"/>
      <c r="KTN31" s="112"/>
      <c r="KTO31" s="112"/>
      <c r="KTP31" s="112"/>
      <c r="KTQ31" s="112"/>
      <c r="KTR31" s="112"/>
      <c r="KTS31" s="112"/>
      <c r="KTT31" s="112"/>
      <c r="KTU31" s="112"/>
      <c r="KTV31" s="112"/>
      <c r="KTW31" s="112"/>
      <c r="KTX31" s="112"/>
      <c r="KTY31" s="112"/>
      <c r="KTZ31" s="112"/>
      <c r="KUA31" s="112"/>
      <c r="KUB31" s="112"/>
      <c r="KUC31" s="112"/>
      <c r="KUD31" s="112"/>
      <c r="KUE31" s="112"/>
      <c r="KUF31" s="112"/>
      <c r="KUG31" s="112"/>
      <c r="KUH31" s="112"/>
      <c r="KUI31" s="112"/>
      <c r="KUJ31" s="112"/>
      <c r="KUK31" s="112"/>
      <c r="KUL31" s="112"/>
      <c r="KUM31" s="112"/>
      <c r="KUN31" s="112"/>
      <c r="KUO31" s="112"/>
      <c r="KUP31" s="112"/>
      <c r="KUQ31" s="112"/>
      <c r="KUR31" s="112"/>
      <c r="KUS31" s="112"/>
      <c r="KUT31" s="112"/>
      <c r="KUU31" s="112"/>
      <c r="KUV31" s="112"/>
      <c r="KUW31" s="112"/>
      <c r="KUX31" s="112"/>
      <c r="KUY31" s="112"/>
      <c r="KUZ31" s="112"/>
      <c r="KVA31" s="112"/>
      <c r="KVB31" s="112"/>
      <c r="KVC31" s="112"/>
      <c r="KVD31" s="112"/>
      <c r="KVE31" s="112"/>
      <c r="KVF31" s="112"/>
      <c r="KVG31" s="112"/>
      <c r="KVH31" s="112"/>
      <c r="KVI31" s="112"/>
      <c r="KVJ31" s="112"/>
      <c r="KVK31" s="112"/>
      <c r="KVL31" s="112"/>
      <c r="KVM31" s="112"/>
      <c r="KVN31" s="112"/>
      <c r="KVO31" s="112"/>
      <c r="KVP31" s="112"/>
      <c r="KVQ31" s="112"/>
      <c r="KVR31" s="112"/>
      <c r="KVS31" s="112"/>
      <c r="KVT31" s="112"/>
      <c r="KVU31" s="112"/>
      <c r="KVV31" s="112"/>
      <c r="KVW31" s="112"/>
      <c r="KVX31" s="112"/>
      <c r="KVY31" s="112"/>
      <c r="KVZ31" s="112"/>
      <c r="KWA31" s="112"/>
      <c r="KWB31" s="112"/>
      <c r="KWC31" s="112"/>
      <c r="KWD31" s="112"/>
      <c r="KWE31" s="112"/>
      <c r="KWF31" s="112"/>
      <c r="KWG31" s="112"/>
      <c r="KWH31" s="112"/>
      <c r="KWI31" s="112"/>
      <c r="KWJ31" s="112"/>
      <c r="KWK31" s="112"/>
      <c r="KWL31" s="112"/>
      <c r="KWM31" s="112"/>
      <c r="KWN31" s="112"/>
      <c r="KWO31" s="112"/>
      <c r="KWP31" s="112"/>
      <c r="KWQ31" s="112"/>
      <c r="KWR31" s="112"/>
      <c r="KWS31" s="112"/>
      <c r="KWT31" s="112"/>
      <c r="KWU31" s="112"/>
      <c r="KWV31" s="112"/>
      <c r="KWW31" s="112"/>
      <c r="KWX31" s="112"/>
      <c r="KWY31" s="112"/>
      <c r="KWZ31" s="112"/>
      <c r="KXA31" s="112"/>
      <c r="KXB31" s="112"/>
      <c r="KXC31" s="112"/>
      <c r="KXD31" s="112"/>
      <c r="KXE31" s="112"/>
      <c r="KXF31" s="112"/>
      <c r="KXG31" s="112"/>
      <c r="KXH31" s="112"/>
      <c r="KXI31" s="112"/>
      <c r="KXJ31" s="112"/>
      <c r="KXK31" s="112"/>
      <c r="KXL31" s="112"/>
      <c r="KXM31" s="112"/>
      <c r="KXN31" s="112"/>
      <c r="KXO31" s="112"/>
      <c r="KXP31" s="112"/>
      <c r="KXQ31" s="112"/>
      <c r="KXR31" s="112"/>
      <c r="KXS31" s="112"/>
      <c r="KXT31" s="112"/>
      <c r="KXU31" s="112"/>
      <c r="KXV31" s="112"/>
      <c r="KXW31" s="112"/>
      <c r="KXX31" s="112"/>
      <c r="KXY31" s="112"/>
      <c r="KXZ31" s="112"/>
      <c r="KYA31" s="112"/>
      <c r="KYB31" s="112"/>
      <c r="KYC31" s="112"/>
      <c r="KYD31" s="112"/>
      <c r="KYE31" s="112"/>
      <c r="KYF31" s="112"/>
      <c r="KYG31" s="112"/>
      <c r="KYH31" s="112"/>
      <c r="KYI31" s="112"/>
      <c r="KYJ31" s="112"/>
      <c r="KYK31" s="112"/>
      <c r="KYL31" s="112"/>
      <c r="KYM31" s="112"/>
      <c r="KYN31" s="112"/>
      <c r="KYO31" s="112"/>
      <c r="KYP31" s="112"/>
      <c r="KYQ31" s="112"/>
      <c r="KYR31" s="112"/>
      <c r="KYS31" s="112"/>
      <c r="KYT31" s="112"/>
      <c r="KYU31" s="112"/>
      <c r="KYV31" s="112"/>
      <c r="KYW31" s="112"/>
      <c r="KYX31" s="112"/>
      <c r="KYY31" s="112"/>
      <c r="KYZ31" s="112"/>
      <c r="KZA31" s="112"/>
      <c r="KZB31" s="112"/>
      <c r="KZC31" s="112"/>
      <c r="KZD31" s="112"/>
      <c r="KZE31" s="112"/>
      <c r="KZF31" s="112"/>
      <c r="KZG31" s="112"/>
      <c r="KZH31" s="112"/>
      <c r="KZI31" s="112"/>
      <c r="KZJ31" s="112"/>
      <c r="KZK31" s="112"/>
      <c r="KZL31" s="112"/>
      <c r="KZM31" s="112"/>
      <c r="KZN31" s="112"/>
      <c r="KZO31" s="112"/>
      <c r="KZP31" s="112"/>
      <c r="KZQ31" s="112"/>
      <c r="KZR31" s="112"/>
      <c r="KZS31" s="112"/>
      <c r="KZT31" s="112"/>
      <c r="KZU31" s="112"/>
      <c r="KZV31" s="112"/>
      <c r="KZW31" s="112"/>
      <c r="KZX31" s="112"/>
      <c r="KZY31" s="112"/>
      <c r="KZZ31" s="112"/>
      <c r="LAA31" s="112"/>
      <c r="LAB31" s="112"/>
      <c r="LAC31" s="112"/>
      <c r="LAD31" s="112"/>
      <c r="LAE31" s="112"/>
      <c r="LAF31" s="112"/>
      <c r="LAG31" s="112"/>
      <c r="LAH31" s="112"/>
      <c r="LAI31" s="112"/>
      <c r="LAJ31" s="112"/>
      <c r="LAK31" s="112"/>
      <c r="LAL31" s="112"/>
      <c r="LAM31" s="112"/>
      <c r="LAN31" s="112"/>
      <c r="LAO31" s="112"/>
      <c r="LAP31" s="112"/>
      <c r="LAQ31" s="112"/>
      <c r="LAR31" s="112"/>
      <c r="LAS31" s="112"/>
      <c r="LAT31" s="112"/>
      <c r="LAU31" s="112"/>
      <c r="LAV31" s="112"/>
      <c r="LAW31" s="112"/>
      <c r="LAX31" s="112"/>
      <c r="LAY31" s="112"/>
      <c r="LAZ31" s="112"/>
      <c r="LBA31" s="112"/>
      <c r="LBB31" s="112"/>
      <c r="LBC31" s="112"/>
      <c r="LBD31" s="112"/>
      <c r="LBE31" s="112"/>
      <c r="LBF31" s="112"/>
      <c r="LBG31" s="112"/>
      <c r="LBH31" s="112"/>
      <c r="LBI31" s="112"/>
      <c r="LBJ31" s="112"/>
      <c r="LBK31" s="112"/>
      <c r="LBL31" s="112"/>
      <c r="LBM31" s="112"/>
      <c r="LBN31" s="112"/>
      <c r="LBO31" s="112"/>
      <c r="LBP31" s="112"/>
      <c r="LBQ31" s="112"/>
      <c r="LBR31" s="112"/>
      <c r="LBS31" s="112"/>
      <c r="LBT31" s="112"/>
      <c r="LBU31" s="112"/>
      <c r="LBV31" s="112"/>
      <c r="LBW31" s="112"/>
      <c r="LBX31" s="112"/>
      <c r="LBY31" s="112"/>
      <c r="LBZ31" s="112"/>
      <c r="LCA31" s="112"/>
      <c r="LCB31" s="112"/>
      <c r="LCC31" s="112"/>
      <c r="LCD31" s="112"/>
      <c r="LCE31" s="112"/>
      <c r="LCF31" s="112"/>
      <c r="LCG31" s="112"/>
      <c r="LCH31" s="112"/>
      <c r="LCI31" s="112"/>
      <c r="LCJ31" s="112"/>
      <c r="LCK31" s="112"/>
      <c r="LCL31" s="112"/>
      <c r="LCM31" s="112"/>
      <c r="LCN31" s="112"/>
      <c r="LCO31" s="112"/>
      <c r="LCP31" s="112"/>
      <c r="LCQ31" s="112"/>
      <c r="LCR31" s="112"/>
      <c r="LCS31" s="112"/>
      <c r="LCT31" s="112"/>
      <c r="LCU31" s="112"/>
      <c r="LCV31" s="112"/>
      <c r="LCW31" s="112"/>
      <c r="LCX31" s="112"/>
      <c r="LCY31" s="112"/>
      <c r="LCZ31" s="112"/>
      <c r="LDA31" s="112"/>
      <c r="LDB31" s="112"/>
      <c r="LDC31" s="112"/>
      <c r="LDD31" s="112"/>
      <c r="LDE31" s="112"/>
      <c r="LDF31" s="112"/>
      <c r="LDG31" s="112"/>
      <c r="LDH31" s="112"/>
      <c r="LDI31" s="112"/>
      <c r="LDJ31" s="112"/>
      <c r="LDK31" s="112"/>
      <c r="LDL31" s="112"/>
      <c r="LDM31" s="112"/>
      <c r="LDN31" s="112"/>
      <c r="LDO31" s="112"/>
      <c r="LDP31" s="112"/>
      <c r="LDQ31" s="112"/>
      <c r="LDR31" s="112"/>
      <c r="LDS31" s="112"/>
      <c r="LDT31" s="112"/>
      <c r="LDU31" s="112"/>
      <c r="LDV31" s="112"/>
      <c r="LDW31" s="112"/>
      <c r="LDX31" s="112"/>
      <c r="LDY31" s="112"/>
      <c r="LDZ31" s="112"/>
      <c r="LEA31" s="112"/>
      <c r="LEB31" s="112"/>
      <c r="LEC31" s="112"/>
      <c r="LED31" s="112"/>
      <c r="LEE31" s="112"/>
      <c r="LEF31" s="112"/>
      <c r="LEG31" s="112"/>
      <c r="LEH31" s="112"/>
      <c r="LEI31" s="112"/>
      <c r="LEJ31" s="112"/>
      <c r="LEK31" s="112"/>
      <c r="LEL31" s="112"/>
      <c r="LEM31" s="112"/>
      <c r="LEN31" s="112"/>
      <c r="LEO31" s="112"/>
      <c r="LEP31" s="112"/>
      <c r="LEQ31" s="112"/>
      <c r="LER31" s="112"/>
      <c r="LES31" s="112"/>
      <c r="LET31" s="112"/>
      <c r="LEU31" s="112"/>
      <c r="LEV31" s="112"/>
      <c r="LEW31" s="112"/>
      <c r="LEX31" s="112"/>
      <c r="LEY31" s="112"/>
      <c r="LEZ31" s="112"/>
      <c r="LFA31" s="112"/>
      <c r="LFB31" s="112"/>
      <c r="LFC31" s="112"/>
      <c r="LFD31" s="112"/>
      <c r="LFE31" s="112"/>
      <c r="LFF31" s="112"/>
      <c r="LFG31" s="112"/>
      <c r="LFH31" s="112"/>
      <c r="LFI31" s="112"/>
      <c r="LFJ31" s="112"/>
      <c r="LFK31" s="112"/>
      <c r="LFL31" s="112"/>
      <c r="LFM31" s="112"/>
      <c r="LFN31" s="112"/>
      <c r="LFO31" s="112"/>
      <c r="LFP31" s="112"/>
      <c r="LFQ31" s="112"/>
      <c r="LFR31" s="112"/>
      <c r="LFS31" s="112"/>
      <c r="LFT31" s="112"/>
      <c r="LFU31" s="112"/>
      <c r="LFV31" s="112"/>
      <c r="LFW31" s="112"/>
      <c r="LFX31" s="112"/>
      <c r="LFY31" s="112"/>
      <c r="LFZ31" s="112"/>
      <c r="LGA31" s="112"/>
      <c r="LGB31" s="112"/>
      <c r="LGC31" s="112"/>
      <c r="LGD31" s="112"/>
      <c r="LGE31" s="112"/>
      <c r="LGF31" s="112"/>
      <c r="LGG31" s="112"/>
      <c r="LGH31" s="112"/>
      <c r="LGI31" s="112"/>
      <c r="LGJ31" s="112"/>
      <c r="LGK31" s="112"/>
      <c r="LGL31" s="112"/>
      <c r="LGM31" s="112"/>
      <c r="LGN31" s="112"/>
      <c r="LGO31" s="112"/>
      <c r="LGP31" s="112"/>
      <c r="LGQ31" s="112"/>
      <c r="LGR31" s="112"/>
      <c r="LGS31" s="112"/>
      <c r="LGT31" s="112"/>
      <c r="LGU31" s="112"/>
      <c r="LGV31" s="112"/>
      <c r="LGW31" s="112"/>
      <c r="LGX31" s="112"/>
      <c r="LGY31" s="112"/>
      <c r="LGZ31" s="112"/>
      <c r="LHA31" s="112"/>
      <c r="LHB31" s="112"/>
      <c r="LHC31" s="112"/>
      <c r="LHD31" s="112"/>
      <c r="LHE31" s="112"/>
      <c r="LHF31" s="112"/>
      <c r="LHG31" s="112"/>
      <c r="LHH31" s="112"/>
      <c r="LHI31" s="112"/>
      <c r="LHJ31" s="112"/>
      <c r="LHK31" s="112"/>
      <c r="LHL31" s="112"/>
      <c r="LHM31" s="112"/>
      <c r="LHN31" s="112"/>
      <c r="LHO31" s="112"/>
      <c r="LHP31" s="112"/>
      <c r="LHQ31" s="112"/>
      <c r="LHR31" s="112"/>
      <c r="LHS31" s="112"/>
      <c r="LHT31" s="112"/>
      <c r="LHU31" s="112"/>
      <c r="LHV31" s="112"/>
      <c r="LHW31" s="112"/>
      <c r="LHX31" s="112"/>
      <c r="LHY31" s="112"/>
      <c r="LHZ31" s="112"/>
      <c r="LIA31" s="112"/>
      <c r="LIB31" s="112"/>
      <c r="LIC31" s="112"/>
      <c r="LID31" s="112"/>
      <c r="LIE31" s="112"/>
      <c r="LIF31" s="112"/>
      <c r="LIG31" s="112"/>
      <c r="LIH31" s="112"/>
      <c r="LII31" s="112"/>
      <c r="LIJ31" s="112"/>
      <c r="LIK31" s="112"/>
      <c r="LIL31" s="112"/>
      <c r="LIM31" s="112"/>
      <c r="LIN31" s="112"/>
      <c r="LIO31" s="112"/>
      <c r="LIP31" s="112"/>
      <c r="LIQ31" s="112"/>
      <c r="LIR31" s="112"/>
      <c r="LIS31" s="112"/>
      <c r="LIT31" s="112"/>
      <c r="LIU31" s="112"/>
      <c r="LIV31" s="112"/>
      <c r="LIW31" s="112"/>
      <c r="LIX31" s="112"/>
      <c r="LIY31" s="112"/>
      <c r="LIZ31" s="112"/>
      <c r="LJA31" s="112"/>
      <c r="LJB31" s="112"/>
      <c r="LJC31" s="112"/>
      <c r="LJD31" s="112"/>
      <c r="LJE31" s="112"/>
      <c r="LJF31" s="112"/>
      <c r="LJG31" s="112"/>
      <c r="LJH31" s="112"/>
      <c r="LJI31" s="112"/>
      <c r="LJJ31" s="112"/>
      <c r="LJK31" s="112"/>
      <c r="LJL31" s="112"/>
      <c r="LJM31" s="112"/>
      <c r="LJN31" s="112"/>
      <c r="LJO31" s="112"/>
      <c r="LJP31" s="112"/>
      <c r="LJQ31" s="112"/>
      <c r="LJR31" s="112"/>
      <c r="LJS31" s="112"/>
      <c r="LJT31" s="112"/>
      <c r="LJU31" s="112"/>
      <c r="LJV31" s="112"/>
      <c r="LJW31" s="112"/>
      <c r="LJX31" s="112"/>
      <c r="LJY31" s="112"/>
      <c r="LJZ31" s="112"/>
      <c r="LKA31" s="112"/>
      <c r="LKB31" s="112"/>
      <c r="LKC31" s="112"/>
      <c r="LKD31" s="112"/>
      <c r="LKE31" s="112"/>
      <c r="LKF31" s="112"/>
      <c r="LKG31" s="112"/>
      <c r="LKH31" s="112"/>
      <c r="LKI31" s="112"/>
      <c r="LKJ31" s="112"/>
      <c r="LKK31" s="112"/>
      <c r="LKL31" s="112"/>
      <c r="LKM31" s="112"/>
      <c r="LKN31" s="112"/>
      <c r="LKO31" s="112"/>
      <c r="LKP31" s="112"/>
      <c r="LKQ31" s="112"/>
      <c r="LKR31" s="112"/>
      <c r="LKS31" s="112"/>
      <c r="LKT31" s="112"/>
      <c r="LKU31" s="112"/>
      <c r="LKV31" s="112"/>
      <c r="LKW31" s="112"/>
      <c r="LKX31" s="112"/>
      <c r="LKY31" s="112"/>
      <c r="LKZ31" s="112"/>
      <c r="LLA31" s="112"/>
      <c r="LLB31" s="112"/>
      <c r="LLC31" s="112"/>
      <c r="LLD31" s="112"/>
      <c r="LLE31" s="112"/>
      <c r="LLF31" s="112"/>
      <c r="LLG31" s="112"/>
      <c r="LLH31" s="112"/>
      <c r="LLI31" s="112"/>
      <c r="LLJ31" s="112"/>
      <c r="LLK31" s="112"/>
      <c r="LLL31" s="112"/>
      <c r="LLM31" s="112"/>
      <c r="LLN31" s="112"/>
      <c r="LLO31" s="112"/>
      <c r="LLP31" s="112"/>
      <c r="LLQ31" s="112"/>
      <c r="LLR31" s="112"/>
      <c r="LLS31" s="112"/>
      <c r="LLT31" s="112"/>
      <c r="LLU31" s="112"/>
      <c r="LLV31" s="112"/>
      <c r="LLW31" s="112"/>
      <c r="LLX31" s="112"/>
      <c r="LLY31" s="112"/>
      <c r="LLZ31" s="112"/>
      <c r="LMA31" s="112"/>
      <c r="LMB31" s="112"/>
      <c r="LMC31" s="112"/>
      <c r="LMD31" s="112"/>
      <c r="LME31" s="112"/>
      <c r="LMF31" s="112"/>
      <c r="LMG31" s="112"/>
      <c r="LMH31" s="112"/>
      <c r="LMI31" s="112"/>
      <c r="LMJ31" s="112"/>
      <c r="LMK31" s="112"/>
      <c r="LML31" s="112"/>
      <c r="LMM31" s="112"/>
      <c r="LMN31" s="112"/>
      <c r="LMO31" s="112"/>
      <c r="LMP31" s="112"/>
      <c r="LMQ31" s="112"/>
      <c r="LMR31" s="112"/>
      <c r="LMS31" s="112"/>
      <c r="LMT31" s="112"/>
      <c r="LMU31" s="112"/>
      <c r="LMV31" s="112"/>
      <c r="LMW31" s="112"/>
      <c r="LMX31" s="112"/>
      <c r="LMY31" s="112"/>
      <c r="LMZ31" s="112"/>
      <c r="LNA31" s="112"/>
      <c r="LNB31" s="112"/>
      <c r="LNC31" s="112"/>
      <c r="LND31" s="112"/>
      <c r="LNE31" s="112"/>
      <c r="LNF31" s="112"/>
      <c r="LNG31" s="112"/>
      <c r="LNH31" s="112"/>
      <c r="LNI31" s="112"/>
      <c r="LNJ31" s="112"/>
      <c r="LNK31" s="112"/>
      <c r="LNL31" s="112"/>
      <c r="LNM31" s="112"/>
      <c r="LNN31" s="112"/>
      <c r="LNO31" s="112"/>
      <c r="LNP31" s="112"/>
      <c r="LNQ31" s="112"/>
      <c r="LNR31" s="112"/>
      <c r="LNS31" s="112"/>
      <c r="LNT31" s="112"/>
      <c r="LNU31" s="112"/>
      <c r="LNV31" s="112"/>
      <c r="LNW31" s="112"/>
      <c r="LNX31" s="112"/>
      <c r="LNY31" s="112"/>
      <c r="LNZ31" s="112"/>
      <c r="LOA31" s="112"/>
      <c r="LOB31" s="112"/>
      <c r="LOC31" s="112"/>
      <c r="LOD31" s="112"/>
      <c r="LOE31" s="112"/>
      <c r="LOF31" s="112"/>
      <c r="LOG31" s="112"/>
      <c r="LOH31" s="112"/>
      <c r="LOI31" s="112"/>
      <c r="LOJ31" s="112"/>
      <c r="LOK31" s="112"/>
      <c r="LOL31" s="112"/>
      <c r="LOM31" s="112"/>
      <c r="LON31" s="112"/>
      <c r="LOO31" s="112"/>
      <c r="LOP31" s="112"/>
      <c r="LOQ31" s="112"/>
      <c r="LOR31" s="112"/>
      <c r="LOS31" s="112"/>
      <c r="LOT31" s="112"/>
      <c r="LOU31" s="112"/>
      <c r="LOV31" s="112"/>
      <c r="LOW31" s="112"/>
      <c r="LOX31" s="112"/>
      <c r="LOY31" s="112"/>
      <c r="LOZ31" s="112"/>
      <c r="LPA31" s="112"/>
      <c r="LPB31" s="112"/>
      <c r="LPC31" s="112"/>
      <c r="LPD31" s="112"/>
      <c r="LPE31" s="112"/>
      <c r="LPF31" s="112"/>
      <c r="LPG31" s="112"/>
      <c r="LPH31" s="112"/>
      <c r="LPI31" s="112"/>
      <c r="LPJ31" s="112"/>
      <c r="LPK31" s="112"/>
      <c r="LPL31" s="112"/>
      <c r="LPM31" s="112"/>
      <c r="LPN31" s="112"/>
      <c r="LPO31" s="112"/>
      <c r="LPP31" s="112"/>
      <c r="LPQ31" s="112"/>
      <c r="LPR31" s="112"/>
      <c r="LPS31" s="112"/>
      <c r="LPT31" s="112"/>
      <c r="LPU31" s="112"/>
      <c r="LPV31" s="112"/>
      <c r="LPW31" s="112"/>
      <c r="LPX31" s="112"/>
      <c r="LPY31" s="112"/>
      <c r="LPZ31" s="112"/>
      <c r="LQA31" s="112"/>
      <c r="LQB31" s="112"/>
      <c r="LQC31" s="112"/>
      <c r="LQD31" s="112"/>
      <c r="LQE31" s="112"/>
      <c r="LQF31" s="112"/>
      <c r="LQG31" s="112"/>
      <c r="LQH31" s="112"/>
      <c r="LQI31" s="112"/>
      <c r="LQJ31" s="112"/>
      <c r="LQK31" s="112"/>
      <c r="LQL31" s="112"/>
      <c r="LQM31" s="112"/>
      <c r="LQN31" s="112"/>
      <c r="LQO31" s="112"/>
      <c r="LQP31" s="112"/>
      <c r="LQQ31" s="112"/>
      <c r="LQR31" s="112"/>
      <c r="LQS31" s="112"/>
      <c r="LQT31" s="112"/>
      <c r="LQU31" s="112"/>
      <c r="LQV31" s="112"/>
      <c r="LQW31" s="112"/>
      <c r="LQX31" s="112"/>
      <c r="LQY31" s="112"/>
      <c r="LQZ31" s="112"/>
      <c r="LRA31" s="112"/>
      <c r="LRB31" s="112"/>
      <c r="LRC31" s="112"/>
      <c r="LRD31" s="112"/>
      <c r="LRE31" s="112"/>
      <c r="LRF31" s="112"/>
      <c r="LRG31" s="112"/>
      <c r="LRH31" s="112"/>
      <c r="LRI31" s="112"/>
      <c r="LRJ31" s="112"/>
      <c r="LRK31" s="112"/>
      <c r="LRL31" s="112"/>
      <c r="LRM31" s="112"/>
      <c r="LRN31" s="112"/>
      <c r="LRO31" s="112"/>
      <c r="LRP31" s="112"/>
      <c r="LRQ31" s="112"/>
      <c r="LRR31" s="112"/>
      <c r="LRS31" s="112"/>
      <c r="LRT31" s="112"/>
      <c r="LRU31" s="112"/>
      <c r="LRV31" s="112"/>
      <c r="LRW31" s="112"/>
      <c r="LRX31" s="112"/>
      <c r="LRY31" s="112"/>
      <c r="LRZ31" s="112"/>
      <c r="LSA31" s="112"/>
      <c r="LSB31" s="112"/>
      <c r="LSC31" s="112"/>
      <c r="LSD31" s="112"/>
      <c r="LSE31" s="112"/>
      <c r="LSF31" s="112"/>
      <c r="LSG31" s="112"/>
      <c r="LSH31" s="112"/>
      <c r="LSI31" s="112"/>
      <c r="LSJ31" s="112"/>
      <c r="LSK31" s="112"/>
      <c r="LSL31" s="112"/>
      <c r="LSM31" s="112"/>
      <c r="LSN31" s="112"/>
      <c r="LSO31" s="112"/>
      <c r="LSP31" s="112"/>
      <c r="LSQ31" s="112"/>
      <c r="LSR31" s="112"/>
      <c r="LSS31" s="112"/>
      <c r="LST31" s="112"/>
      <c r="LSU31" s="112"/>
      <c r="LSV31" s="112"/>
      <c r="LSW31" s="112"/>
      <c r="LSX31" s="112"/>
      <c r="LSY31" s="112"/>
      <c r="LSZ31" s="112"/>
      <c r="LTA31" s="112"/>
      <c r="LTB31" s="112"/>
      <c r="LTC31" s="112"/>
      <c r="LTD31" s="112"/>
      <c r="LTE31" s="112"/>
      <c r="LTF31" s="112"/>
      <c r="LTG31" s="112"/>
      <c r="LTH31" s="112"/>
      <c r="LTI31" s="112"/>
      <c r="LTJ31" s="112"/>
      <c r="LTK31" s="112"/>
      <c r="LTL31" s="112"/>
      <c r="LTM31" s="112"/>
      <c r="LTN31" s="112"/>
      <c r="LTO31" s="112"/>
      <c r="LTP31" s="112"/>
      <c r="LTQ31" s="112"/>
      <c r="LTR31" s="112"/>
      <c r="LTS31" s="112"/>
      <c r="LTT31" s="112"/>
      <c r="LTU31" s="112"/>
      <c r="LTV31" s="112"/>
      <c r="LTW31" s="112"/>
      <c r="LTX31" s="112"/>
      <c r="LTY31" s="112"/>
      <c r="LTZ31" s="112"/>
      <c r="LUA31" s="112"/>
      <c r="LUB31" s="112"/>
      <c r="LUC31" s="112"/>
      <c r="LUD31" s="112"/>
      <c r="LUE31" s="112"/>
      <c r="LUF31" s="112"/>
      <c r="LUG31" s="112"/>
      <c r="LUH31" s="112"/>
      <c r="LUI31" s="112"/>
      <c r="LUJ31" s="112"/>
      <c r="LUK31" s="112"/>
      <c r="LUL31" s="112"/>
      <c r="LUM31" s="112"/>
      <c r="LUN31" s="112"/>
      <c r="LUO31" s="112"/>
      <c r="LUP31" s="112"/>
      <c r="LUQ31" s="112"/>
      <c r="LUR31" s="112"/>
      <c r="LUS31" s="112"/>
      <c r="LUT31" s="112"/>
      <c r="LUU31" s="112"/>
      <c r="LUV31" s="112"/>
      <c r="LUW31" s="112"/>
      <c r="LUX31" s="112"/>
      <c r="LUY31" s="112"/>
      <c r="LUZ31" s="112"/>
      <c r="LVA31" s="112"/>
      <c r="LVB31" s="112"/>
      <c r="LVC31" s="112"/>
      <c r="LVD31" s="112"/>
      <c r="LVE31" s="112"/>
      <c r="LVF31" s="112"/>
      <c r="LVG31" s="112"/>
      <c r="LVH31" s="112"/>
      <c r="LVI31" s="112"/>
      <c r="LVJ31" s="112"/>
      <c r="LVK31" s="112"/>
      <c r="LVL31" s="112"/>
      <c r="LVM31" s="112"/>
      <c r="LVN31" s="112"/>
      <c r="LVO31" s="112"/>
      <c r="LVP31" s="112"/>
      <c r="LVQ31" s="112"/>
      <c r="LVR31" s="112"/>
      <c r="LVS31" s="112"/>
      <c r="LVT31" s="112"/>
      <c r="LVU31" s="112"/>
      <c r="LVV31" s="112"/>
      <c r="LVW31" s="112"/>
      <c r="LVX31" s="112"/>
      <c r="LVY31" s="112"/>
      <c r="LVZ31" s="112"/>
      <c r="LWA31" s="112"/>
      <c r="LWB31" s="112"/>
      <c r="LWC31" s="112"/>
      <c r="LWD31" s="112"/>
      <c r="LWE31" s="112"/>
      <c r="LWF31" s="112"/>
      <c r="LWG31" s="112"/>
      <c r="LWH31" s="112"/>
      <c r="LWI31" s="112"/>
      <c r="LWJ31" s="112"/>
      <c r="LWK31" s="112"/>
      <c r="LWL31" s="112"/>
      <c r="LWM31" s="112"/>
      <c r="LWN31" s="112"/>
      <c r="LWO31" s="112"/>
      <c r="LWP31" s="112"/>
      <c r="LWQ31" s="112"/>
      <c r="LWR31" s="112"/>
      <c r="LWS31" s="112"/>
      <c r="LWT31" s="112"/>
      <c r="LWU31" s="112"/>
      <c r="LWV31" s="112"/>
      <c r="LWW31" s="112"/>
      <c r="LWX31" s="112"/>
      <c r="LWY31" s="112"/>
      <c r="LWZ31" s="112"/>
      <c r="LXA31" s="112"/>
      <c r="LXB31" s="112"/>
      <c r="LXC31" s="112"/>
      <c r="LXD31" s="112"/>
      <c r="LXE31" s="112"/>
      <c r="LXF31" s="112"/>
      <c r="LXG31" s="112"/>
      <c r="LXH31" s="112"/>
      <c r="LXI31" s="112"/>
      <c r="LXJ31" s="112"/>
      <c r="LXK31" s="112"/>
      <c r="LXL31" s="112"/>
      <c r="LXM31" s="112"/>
      <c r="LXN31" s="112"/>
      <c r="LXO31" s="112"/>
      <c r="LXP31" s="112"/>
      <c r="LXQ31" s="112"/>
      <c r="LXR31" s="112"/>
      <c r="LXS31" s="112"/>
      <c r="LXT31" s="112"/>
      <c r="LXU31" s="112"/>
      <c r="LXV31" s="112"/>
      <c r="LXW31" s="112"/>
      <c r="LXX31" s="112"/>
      <c r="LXY31" s="112"/>
      <c r="LXZ31" s="112"/>
      <c r="LYA31" s="112"/>
      <c r="LYB31" s="112"/>
      <c r="LYC31" s="112"/>
      <c r="LYD31" s="112"/>
      <c r="LYE31" s="112"/>
      <c r="LYF31" s="112"/>
      <c r="LYG31" s="112"/>
      <c r="LYH31" s="112"/>
      <c r="LYI31" s="112"/>
      <c r="LYJ31" s="112"/>
      <c r="LYK31" s="112"/>
      <c r="LYL31" s="112"/>
      <c r="LYM31" s="112"/>
      <c r="LYN31" s="112"/>
      <c r="LYO31" s="112"/>
      <c r="LYP31" s="112"/>
      <c r="LYQ31" s="112"/>
      <c r="LYR31" s="112"/>
      <c r="LYS31" s="112"/>
      <c r="LYT31" s="112"/>
      <c r="LYU31" s="112"/>
      <c r="LYV31" s="112"/>
      <c r="LYW31" s="112"/>
      <c r="LYX31" s="112"/>
      <c r="LYY31" s="112"/>
      <c r="LYZ31" s="112"/>
      <c r="LZA31" s="112"/>
      <c r="LZB31" s="112"/>
      <c r="LZC31" s="112"/>
      <c r="LZD31" s="112"/>
      <c r="LZE31" s="112"/>
      <c r="LZF31" s="112"/>
      <c r="LZG31" s="112"/>
      <c r="LZH31" s="112"/>
      <c r="LZI31" s="112"/>
      <c r="LZJ31" s="112"/>
      <c r="LZK31" s="112"/>
      <c r="LZL31" s="112"/>
      <c r="LZM31" s="112"/>
      <c r="LZN31" s="112"/>
      <c r="LZO31" s="112"/>
      <c r="LZP31" s="112"/>
      <c r="LZQ31" s="112"/>
      <c r="LZR31" s="112"/>
      <c r="LZS31" s="112"/>
      <c r="LZT31" s="112"/>
      <c r="LZU31" s="112"/>
      <c r="LZV31" s="112"/>
      <c r="LZW31" s="112"/>
      <c r="LZX31" s="112"/>
      <c r="LZY31" s="112"/>
      <c r="LZZ31" s="112"/>
      <c r="MAA31" s="112"/>
      <c r="MAB31" s="112"/>
      <c r="MAC31" s="112"/>
      <c r="MAD31" s="112"/>
      <c r="MAE31" s="112"/>
      <c r="MAF31" s="112"/>
      <c r="MAG31" s="112"/>
      <c r="MAH31" s="112"/>
      <c r="MAI31" s="112"/>
      <c r="MAJ31" s="112"/>
      <c r="MAK31" s="112"/>
      <c r="MAL31" s="112"/>
      <c r="MAM31" s="112"/>
      <c r="MAN31" s="112"/>
      <c r="MAO31" s="112"/>
      <c r="MAP31" s="112"/>
      <c r="MAQ31" s="112"/>
      <c r="MAR31" s="112"/>
      <c r="MAS31" s="112"/>
      <c r="MAT31" s="112"/>
      <c r="MAU31" s="112"/>
      <c r="MAV31" s="112"/>
      <c r="MAW31" s="112"/>
      <c r="MAX31" s="112"/>
      <c r="MAY31" s="112"/>
      <c r="MAZ31" s="112"/>
      <c r="MBA31" s="112"/>
      <c r="MBB31" s="112"/>
      <c r="MBC31" s="112"/>
      <c r="MBD31" s="112"/>
      <c r="MBE31" s="112"/>
      <c r="MBF31" s="112"/>
      <c r="MBG31" s="112"/>
      <c r="MBH31" s="112"/>
      <c r="MBI31" s="112"/>
      <c r="MBJ31" s="112"/>
      <c r="MBK31" s="112"/>
      <c r="MBL31" s="112"/>
      <c r="MBM31" s="112"/>
      <c r="MBN31" s="112"/>
      <c r="MBO31" s="112"/>
      <c r="MBP31" s="112"/>
      <c r="MBQ31" s="112"/>
      <c r="MBR31" s="112"/>
      <c r="MBS31" s="112"/>
      <c r="MBT31" s="112"/>
      <c r="MBU31" s="112"/>
      <c r="MBV31" s="112"/>
      <c r="MBW31" s="112"/>
      <c r="MBX31" s="112"/>
      <c r="MBY31" s="112"/>
      <c r="MBZ31" s="112"/>
      <c r="MCA31" s="112"/>
      <c r="MCB31" s="112"/>
      <c r="MCC31" s="112"/>
      <c r="MCD31" s="112"/>
      <c r="MCE31" s="112"/>
      <c r="MCF31" s="112"/>
      <c r="MCG31" s="112"/>
      <c r="MCH31" s="112"/>
      <c r="MCI31" s="112"/>
      <c r="MCJ31" s="112"/>
      <c r="MCK31" s="112"/>
      <c r="MCL31" s="112"/>
      <c r="MCM31" s="112"/>
      <c r="MCN31" s="112"/>
      <c r="MCO31" s="112"/>
      <c r="MCP31" s="112"/>
      <c r="MCQ31" s="112"/>
      <c r="MCR31" s="112"/>
      <c r="MCS31" s="112"/>
      <c r="MCT31" s="112"/>
      <c r="MCU31" s="112"/>
      <c r="MCV31" s="112"/>
      <c r="MCW31" s="112"/>
      <c r="MCX31" s="112"/>
      <c r="MCY31" s="112"/>
      <c r="MCZ31" s="112"/>
      <c r="MDA31" s="112"/>
      <c r="MDB31" s="112"/>
      <c r="MDC31" s="112"/>
      <c r="MDD31" s="112"/>
      <c r="MDE31" s="112"/>
      <c r="MDF31" s="112"/>
      <c r="MDG31" s="112"/>
      <c r="MDH31" s="112"/>
      <c r="MDI31" s="112"/>
      <c r="MDJ31" s="112"/>
      <c r="MDK31" s="112"/>
      <c r="MDL31" s="112"/>
      <c r="MDM31" s="112"/>
      <c r="MDN31" s="112"/>
      <c r="MDO31" s="112"/>
      <c r="MDP31" s="112"/>
      <c r="MDQ31" s="112"/>
      <c r="MDR31" s="112"/>
      <c r="MDS31" s="112"/>
      <c r="MDT31" s="112"/>
      <c r="MDU31" s="112"/>
      <c r="MDV31" s="112"/>
      <c r="MDW31" s="112"/>
      <c r="MDX31" s="112"/>
      <c r="MDY31" s="112"/>
      <c r="MDZ31" s="112"/>
      <c r="MEA31" s="112"/>
      <c r="MEB31" s="112"/>
      <c r="MEC31" s="112"/>
      <c r="MED31" s="112"/>
      <c r="MEE31" s="112"/>
      <c r="MEF31" s="112"/>
      <c r="MEG31" s="112"/>
      <c r="MEH31" s="112"/>
      <c r="MEI31" s="112"/>
      <c r="MEJ31" s="112"/>
      <c r="MEK31" s="112"/>
      <c r="MEL31" s="112"/>
      <c r="MEM31" s="112"/>
      <c r="MEN31" s="112"/>
      <c r="MEO31" s="112"/>
      <c r="MEP31" s="112"/>
      <c r="MEQ31" s="112"/>
      <c r="MER31" s="112"/>
      <c r="MES31" s="112"/>
      <c r="MET31" s="112"/>
      <c r="MEU31" s="112"/>
      <c r="MEV31" s="112"/>
      <c r="MEW31" s="112"/>
      <c r="MEX31" s="112"/>
      <c r="MEY31" s="112"/>
      <c r="MEZ31" s="112"/>
      <c r="MFA31" s="112"/>
      <c r="MFB31" s="112"/>
      <c r="MFC31" s="112"/>
      <c r="MFD31" s="112"/>
      <c r="MFE31" s="112"/>
      <c r="MFF31" s="112"/>
      <c r="MFG31" s="112"/>
      <c r="MFH31" s="112"/>
      <c r="MFI31" s="112"/>
      <c r="MFJ31" s="112"/>
      <c r="MFK31" s="112"/>
      <c r="MFL31" s="112"/>
      <c r="MFM31" s="112"/>
      <c r="MFN31" s="112"/>
      <c r="MFO31" s="112"/>
      <c r="MFP31" s="112"/>
      <c r="MFQ31" s="112"/>
      <c r="MFR31" s="112"/>
      <c r="MFS31" s="112"/>
      <c r="MFT31" s="112"/>
      <c r="MFU31" s="112"/>
      <c r="MFV31" s="112"/>
      <c r="MFW31" s="112"/>
      <c r="MFX31" s="112"/>
      <c r="MFY31" s="112"/>
      <c r="MFZ31" s="112"/>
      <c r="MGA31" s="112"/>
      <c r="MGB31" s="112"/>
      <c r="MGC31" s="112"/>
      <c r="MGD31" s="112"/>
      <c r="MGE31" s="112"/>
      <c r="MGF31" s="112"/>
      <c r="MGG31" s="112"/>
      <c r="MGH31" s="112"/>
      <c r="MGI31" s="112"/>
      <c r="MGJ31" s="112"/>
      <c r="MGK31" s="112"/>
      <c r="MGL31" s="112"/>
      <c r="MGM31" s="112"/>
      <c r="MGN31" s="112"/>
      <c r="MGO31" s="112"/>
      <c r="MGP31" s="112"/>
      <c r="MGQ31" s="112"/>
      <c r="MGR31" s="112"/>
      <c r="MGS31" s="112"/>
      <c r="MGT31" s="112"/>
      <c r="MGU31" s="112"/>
      <c r="MGV31" s="112"/>
      <c r="MGW31" s="112"/>
      <c r="MGX31" s="112"/>
      <c r="MGY31" s="112"/>
      <c r="MGZ31" s="112"/>
      <c r="MHA31" s="112"/>
      <c r="MHB31" s="112"/>
      <c r="MHC31" s="112"/>
      <c r="MHD31" s="112"/>
      <c r="MHE31" s="112"/>
      <c r="MHF31" s="112"/>
      <c r="MHG31" s="112"/>
      <c r="MHH31" s="112"/>
      <c r="MHI31" s="112"/>
      <c r="MHJ31" s="112"/>
      <c r="MHK31" s="112"/>
      <c r="MHL31" s="112"/>
      <c r="MHM31" s="112"/>
      <c r="MHN31" s="112"/>
      <c r="MHO31" s="112"/>
      <c r="MHP31" s="112"/>
      <c r="MHQ31" s="112"/>
      <c r="MHR31" s="112"/>
      <c r="MHS31" s="112"/>
      <c r="MHT31" s="112"/>
      <c r="MHU31" s="112"/>
      <c r="MHV31" s="112"/>
      <c r="MHW31" s="112"/>
      <c r="MHX31" s="112"/>
      <c r="MHY31" s="112"/>
      <c r="MHZ31" s="112"/>
      <c r="MIA31" s="112"/>
      <c r="MIB31" s="112"/>
      <c r="MIC31" s="112"/>
      <c r="MID31" s="112"/>
      <c r="MIE31" s="112"/>
      <c r="MIF31" s="112"/>
      <c r="MIG31" s="112"/>
      <c r="MIH31" s="112"/>
      <c r="MII31" s="112"/>
      <c r="MIJ31" s="112"/>
      <c r="MIK31" s="112"/>
      <c r="MIL31" s="112"/>
      <c r="MIM31" s="112"/>
      <c r="MIN31" s="112"/>
      <c r="MIO31" s="112"/>
      <c r="MIP31" s="112"/>
      <c r="MIQ31" s="112"/>
      <c r="MIR31" s="112"/>
      <c r="MIS31" s="112"/>
      <c r="MIT31" s="112"/>
      <c r="MIU31" s="112"/>
      <c r="MIV31" s="112"/>
      <c r="MIW31" s="112"/>
      <c r="MIX31" s="112"/>
      <c r="MIY31" s="112"/>
      <c r="MIZ31" s="112"/>
      <c r="MJA31" s="112"/>
      <c r="MJB31" s="112"/>
      <c r="MJC31" s="112"/>
      <c r="MJD31" s="112"/>
      <c r="MJE31" s="112"/>
      <c r="MJF31" s="112"/>
      <c r="MJG31" s="112"/>
      <c r="MJH31" s="112"/>
      <c r="MJI31" s="112"/>
      <c r="MJJ31" s="112"/>
      <c r="MJK31" s="112"/>
      <c r="MJL31" s="112"/>
      <c r="MJM31" s="112"/>
      <c r="MJN31" s="112"/>
      <c r="MJO31" s="112"/>
      <c r="MJP31" s="112"/>
      <c r="MJQ31" s="112"/>
      <c r="MJR31" s="112"/>
      <c r="MJS31" s="112"/>
      <c r="MJT31" s="112"/>
      <c r="MJU31" s="112"/>
      <c r="MJV31" s="112"/>
      <c r="MJW31" s="112"/>
      <c r="MJX31" s="112"/>
      <c r="MJY31" s="112"/>
      <c r="MJZ31" s="112"/>
      <c r="MKA31" s="112"/>
      <c r="MKB31" s="112"/>
      <c r="MKC31" s="112"/>
      <c r="MKD31" s="112"/>
      <c r="MKE31" s="112"/>
      <c r="MKF31" s="112"/>
      <c r="MKG31" s="112"/>
      <c r="MKH31" s="112"/>
      <c r="MKI31" s="112"/>
      <c r="MKJ31" s="112"/>
      <c r="MKK31" s="112"/>
      <c r="MKL31" s="112"/>
      <c r="MKM31" s="112"/>
      <c r="MKN31" s="112"/>
      <c r="MKO31" s="112"/>
      <c r="MKP31" s="112"/>
      <c r="MKQ31" s="112"/>
      <c r="MKR31" s="112"/>
      <c r="MKS31" s="112"/>
      <c r="MKT31" s="112"/>
      <c r="MKU31" s="112"/>
      <c r="MKV31" s="112"/>
      <c r="MKW31" s="112"/>
      <c r="MKX31" s="112"/>
      <c r="MKY31" s="112"/>
      <c r="MKZ31" s="112"/>
      <c r="MLA31" s="112"/>
      <c r="MLB31" s="112"/>
      <c r="MLC31" s="112"/>
      <c r="MLD31" s="112"/>
      <c r="MLE31" s="112"/>
      <c r="MLF31" s="112"/>
      <c r="MLG31" s="112"/>
      <c r="MLH31" s="112"/>
      <c r="MLI31" s="112"/>
      <c r="MLJ31" s="112"/>
      <c r="MLK31" s="112"/>
      <c r="MLL31" s="112"/>
      <c r="MLM31" s="112"/>
      <c r="MLN31" s="112"/>
      <c r="MLO31" s="112"/>
      <c r="MLP31" s="112"/>
      <c r="MLQ31" s="112"/>
      <c r="MLR31" s="112"/>
      <c r="MLS31" s="112"/>
      <c r="MLT31" s="112"/>
      <c r="MLU31" s="112"/>
      <c r="MLV31" s="112"/>
      <c r="MLW31" s="112"/>
      <c r="MLX31" s="112"/>
      <c r="MLY31" s="112"/>
      <c r="MLZ31" s="112"/>
      <c r="MMA31" s="112"/>
      <c r="MMB31" s="112"/>
      <c r="MMC31" s="112"/>
      <c r="MMD31" s="112"/>
      <c r="MME31" s="112"/>
      <c r="MMF31" s="112"/>
      <c r="MMG31" s="112"/>
      <c r="MMH31" s="112"/>
      <c r="MMI31" s="112"/>
      <c r="MMJ31" s="112"/>
      <c r="MMK31" s="112"/>
      <c r="MML31" s="112"/>
      <c r="MMM31" s="112"/>
      <c r="MMN31" s="112"/>
      <c r="MMO31" s="112"/>
      <c r="MMP31" s="112"/>
      <c r="MMQ31" s="112"/>
      <c r="MMR31" s="112"/>
      <c r="MMS31" s="112"/>
      <c r="MMT31" s="112"/>
      <c r="MMU31" s="112"/>
      <c r="MMV31" s="112"/>
      <c r="MMW31" s="112"/>
      <c r="MMX31" s="112"/>
      <c r="MMY31" s="112"/>
      <c r="MMZ31" s="112"/>
      <c r="MNA31" s="112"/>
      <c r="MNB31" s="112"/>
      <c r="MNC31" s="112"/>
      <c r="MND31" s="112"/>
      <c r="MNE31" s="112"/>
      <c r="MNF31" s="112"/>
      <c r="MNG31" s="112"/>
      <c r="MNH31" s="112"/>
      <c r="MNI31" s="112"/>
      <c r="MNJ31" s="112"/>
      <c r="MNK31" s="112"/>
      <c r="MNL31" s="112"/>
      <c r="MNM31" s="112"/>
      <c r="MNN31" s="112"/>
      <c r="MNO31" s="112"/>
      <c r="MNP31" s="112"/>
      <c r="MNQ31" s="112"/>
      <c r="MNR31" s="112"/>
      <c r="MNS31" s="112"/>
      <c r="MNT31" s="112"/>
      <c r="MNU31" s="112"/>
      <c r="MNV31" s="112"/>
      <c r="MNW31" s="112"/>
      <c r="MNX31" s="112"/>
      <c r="MNY31" s="112"/>
      <c r="MNZ31" s="112"/>
      <c r="MOA31" s="112"/>
      <c r="MOB31" s="112"/>
      <c r="MOC31" s="112"/>
      <c r="MOD31" s="112"/>
      <c r="MOE31" s="112"/>
      <c r="MOF31" s="112"/>
      <c r="MOG31" s="112"/>
      <c r="MOH31" s="112"/>
      <c r="MOI31" s="112"/>
      <c r="MOJ31" s="112"/>
      <c r="MOK31" s="112"/>
      <c r="MOL31" s="112"/>
      <c r="MOM31" s="112"/>
      <c r="MON31" s="112"/>
      <c r="MOO31" s="112"/>
      <c r="MOP31" s="112"/>
      <c r="MOQ31" s="112"/>
      <c r="MOR31" s="112"/>
      <c r="MOS31" s="112"/>
      <c r="MOT31" s="112"/>
      <c r="MOU31" s="112"/>
      <c r="MOV31" s="112"/>
      <c r="MOW31" s="112"/>
      <c r="MOX31" s="112"/>
      <c r="MOY31" s="112"/>
      <c r="MOZ31" s="112"/>
      <c r="MPA31" s="112"/>
      <c r="MPB31" s="112"/>
      <c r="MPC31" s="112"/>
      <c r="MPD31" s="112"/>
      <c r="MPE31" s="112"/>
      <c r="MPF31" s="112"/>
      <c r="MPG31" s="112"/>
      <c r="MPH31" s="112"/>
      <c r="MPI31" s="112"/>
      <c r="MPJ31" s="112"/>
      <c r="MPK31" s="112"/>
      <c r="MPL31" s="112"/>
      <c r="MPM31" s="112"/>
      <c r="MPN31" s="112"/>
      <c r="MPO31" s="112"/>
      <c r="MPP31" s="112"/>
      <c r="MPQ31" s="112"/>
      <c r="MPR31" s="112"/>
      <c r="MPS31" s="112"/>
      <c r="MPT31" s="112"/>
      <c r="MPU31" s="112"/>
      <c r="MPV31" s="112"/>
      <c r="MPW31" s="112"/>
      <c r="MPX31" s="112"/>
      <c r="MPY31" s="112"/>
      <c r="MPZ31" s="112"/>
      <c r="MQA31" s="112"/>
      <c r="MQB31" s="112"/>
      <c r="MQC31" s="112"/>
      <c r="MQD31" s="112"/>
      <c r="MQE31" s="112"/>
      <c r="MQF31" s="112"/>
      <c r="MQG31" s="112"/>
      <c r="MQH31" s="112"/>
      <c r="MQI31" s="112"/>
      <c r="MQJ31" s="112"/>
      <c r="MQK31" s="112"/>
      <c r="MQL31" s="112"/>
      <c r="MQM31" s="112"/>
      <c r="MQN31" s="112"/>
      <c r="MQO31" s="112"/>
      <c r="MQP31" s="112"/>
      <c r="MQQ31" s="112"/>
      <c r="MQR31" s="112"/>
      <c r="MQS31" s="112"/>
      <c r="MQT31" s="112"/>
      <c r="MQU31" s="112"/>
      <c r="MQV31" s="112"/>
      <c r="MQW31" s="112"/>
      <c r="MQX31" s="112"/>
      <c r="MQY31" s="112"/>
      <c r="MQZ31" s="112"/>
      <c r="MRA31" s="112"/>
      <c r="MRB31" s="112"/>
      <c r="MRC31" s="112"/>
      <c r="MRD31" s="112"/>
      <c r="MRE31" s="112"/>
      <c r="MRF31" s="112"/>
      <c r="MRG31" s="112"/>
      <c r="MRH31" s="112"/>
      <c r="MRI31" s="112"/>
      <c r="MRJ31" s="112"/>
      <c r="MRK31" s="112"/>
      <c r="MRL31" s="112"/>
      <c r="MRM31" s="112"/>
      <c r="MRN31" s="112"/>
      <c r="MRO31" s="112"/>
      <c r="MRP31" s="112"/>
      <c r="MRQ31" s="112"/>
      <c r="MRR31" s="112"/>
      <c r="MRS31" s="112"/>
      <c r="MRT31" s="112"/>
      <c r="MRU31" s="112"/>
      <c r="MRV31" s="112"/>
      <c r="MRW31" s="112"/>
      <c r="MRX31" s="112"/>
      <c r="MRY31" s="112"/>
      <c r="MRZ31" s="112"/>
      <c r="MSA31" s="112"/>
      <c r="MSB31" s="112"/>
      <c r="MSC31" s="112"/>
      <c r="MSD31" s="112"/>
      <c r="MSE31" s="112"/>
      <c r="MSF31" s="112"/>
      <c r="MSG31" s="112"/>
      <c r="MSH31" s="112"/>
      <c r="MSI31" s="112"/>
      <c r="MSJ31" s="112"/>
      <c r="MSK31" s="112"/>
      <c r="MSL31" s="112"/>
      <c r="MSM31" s="112"/>
      <c r="MSN31" s="112"/>
      <c r="MSO31" s="112"/>
      <c r="MSP31" s="112"/>
      <c r="MSQ31" s="112"/>
      <c r="MSR31" s="112"/>
      <c r="MSS31" s="112"/>
      <c r="MST31" s="112"/>
      <c r="MSU31" s="112"/>
      <c r="MSV31" s="112"/>
      <c r="MSW31" s="112"/>
      <c r="MSX31" s="112"/>
      <c r="MSY31" s="112"/>
      <c r="MSZ31" s="112"/>
      <c r="MTA31" s="112"/>
      <c r="MTB31" s="112"/>
      <c r="MTC31" s="112"/>
      <c r="MTD31" s="112"/>
      <c r="MTE31" s="112"/>
      <c r="MTF31" s="112"/>
      <c r="MTG31" s="112"/>
      <c r="MTH31" s="112"/>
      <c r="MTI31" s="112"/>
      <c r="MTJ31" s="112"/>
      <c r="MTK31" s="112"/>
      <c r="MTL31" s="112"/>
      <c r="MTM31" s="112"/>
      <c r="MTN31" s="112"/>
      <c r="MTO31" s="112"/>
      <c r="MTP31" s="112"/>
      <c r="MTQ31" s="112"/>
      <c r="MTR31" s="112"/>
      <c r="MTS31" s="112"/>
      <c r="MTT31" s="112"/>
      <c r="MTU31" s="112"/>
      <c r="MTV31" s="112"/>
      <c r="MTW31" s="112"/>
      <c r="MTX31" s="112"/>
      <c r="MTY31" s="112"/>
      <c r="MTZ31" s="112"/>
      <c r="MUA31" s="112"/>
      <c r="MUB31" s="112"/>
      <c r="MUC31" s="112"/>
      <c r="MUD31" s="112"/>
      <c r="MUE31" s="112"/>
      <c r="MUF31" s="112"/>
      <c r="MUG31" s="112"/>
      <c r="MUH31" s="112"/>
      <c r="MUI31" s="112"/>
      <c r="MUJ31" s="112"/>
      <c r="MUK31" s="112"/>
      <c r="MUL31" s="112"/>
      <c r="MUM31" s="112"/>
      <c r="MUN31" s="112"/>
      <c r="MUO31" s="112"/>
      <c r="MUP31" s="112"/>
      <c r="MUQ31" s="112"/>
      <c r="MUR31" s="112"/>
      <c r="MUS31" s="112"/>
      <c r="MUT31" s="112"/>
      <c r="MUU31" s="112"/>
      <c r="MUV31" s="112"/>
      <c r="MUW31" s="112"/>
      <c r="MUX31" s="112"/>
      <c r="MUY31" s="112"/>
      <c r="MUZ31" s="112"/>
      <c r="MVA31" s="112"/>
      <c r="MVB31" s="112"/>
      <c r="MVC31" s="112"/>
      <c r="MVD31" s="112"/>
      <c r="MVE31" s="112"/>
      <c r="MVF31" s="112"/>
      <c r="MVG31" s="112"/>
      <c r="MVH31" s="112"/>
      <c r="MVI31" s="112"/>
      <c r="MVJ31" s="112"/>
      <c r="MVK31" s="112"/>
      <c r="MVL31" s="112"/>
      <c r="MVM31" s="112"/>
      <c r="MVN31" s="112"/>
      <c r="MVO31" s="112"/>
      <c r="MVP31" s="112"/>
      <c r="MVQ31" s="112"/>
      <c r="MVR31" s="112"/>
      <c r="MVS31" s="112"/>
      <c r="MVT31" s="112"/>
      <c r="MVU31" s="112"/>
      <c r="MVV31" s="112"/>
      <c r="MVW31" s="112"/>
      <c r="MVX31" s="112"/>
      <c r="MVY31" s="112"/>
      <c r="MVZ31" s="112"/>
      <c r="MWA31" s="112"/>
      <c r="MWB31" s="112"/>
      <c r="MWC31" s="112"/>
      <c r="MWD31" s="112"/>
      <c r="MWE31" s="112"/>
      <c r="MWF31" s="112"/>
      <c r="MWG31" s="112"/>
      <c r="MWH31" s="112"/>
      <c r="MWI31" s="112"/>
      <c r="MWJ31" s="112"/>
      <c r="MWK31" s="112"/>
      <c r="MWL31" s="112"/>
      <c r="MWM31" s="112"/>
      <c r="MWN31" s="112"/>
      <c r="MWO31" s="112"/>
      <c r="MWP31" s="112"/>
      <c r="MWQ31" s="112"/>
      <c r="MWR31" s="112"/>
      <c r="MWS31" s="112"/>
      <c r="MWT31" s="112"/>
      <c r="MWU31" s="112"/>
      <c r="MWV31" s="112"/>
      <c r="MWW31" s="112"/>
      <c r="MWX31" s="112"/>
      <c r="MWY31" s="112"/>
      <c r="MWZ31" s="112"/>
      <c r="MXA31" s="112"/>
      <c r="MXB31" s="112"/>
      <c r="MXC31" s="112"/>
      <c r="MXD31" s="112"/>
      <c r="MXE31" s="112"/>
      <c r="MXF31" s="112"/>
      <c r="MXG31" s="112"/>
      <c r="MXH31" s="112"/>
      <c r="MXI31" s="112"/>
      <c r="MXJ31" s="112"/>
      <c r="MXK31" s="112"/>
      <c r="MXL31" s="112"/>
      <c r="MXM31" s="112"/>
      <c r="MXN31" s="112"/>
      <c r="MXO31" s="112"/>
      <c r="MXP31" s="112"/>
      <c r="MXQ31" s="112"/>
      <c r="MXR31" s="112"/>
      <c r="MXS31" s="112"/>
      <c r="MXT31" s="112"/>
      <c r="MXU31" s="112"/>
      <c r="MXV31" s="112"/>
      <c r="MXW31" s="112"/>
      <c r="MXX31" s="112"/>
      <c r="MXY31" s="112"/>
      <c r="MXZ31" s="112"/>
      <c r="MYA31" s="112"/>
      <c r="MYB31" s="112"/>
      <c r="MYC31" s="112"/>
      <c r="MYD31" s="112"/>
      <c r="MYE31" s="112"/>
      <c r="MYF31" s="112"/>
      <c r="MYG31" s="112"/>
      <c r="MYH31" s="112"/>
      <c r="MYI31" s="112"/>
      <c r="MYJ31" s="112"/>
      <c r="MYK31" s="112"/>
      <c r="MYL31" s="112"/>
      <c r="MYM31" s="112"/>
      <c r="MYN31" s="112"/>
      <c r="MYO31" s="112"/>
      <c r="MYP31" s="112"/>
      <c r="MYQ31" s="112"/>
      <c r="MYR31" s="112"/>
      <c r="MYS31" s="112"/>
      <c r="MYT31" s="112"/>
      <c r="MYU31" s="112"/>
      <c r="MYV31" s="112"/>
      <c r="MYW31" s="112"/>
      <c r="MYX31" s="112"/>
      <c r="MYY31" s="112"/>
      <c r="MYZ31" s="112"/>
      <c r="MZA31" s="112"/>
      <c r="MZB31" s="112"/>
      <c r="MZC31" s="112"/>
      <c r="MZD31" s="112"/>
      <c r="MZE31" s="112"/>
      <c r="MZF31" s="112"/>
      <c r="MZG31" s="112"/>
      <c r="MZH31" s="112"/>
      <c r="MZI31" s="112"/>
      <c r="MZJ31" s="112"/>
      <c r="MZK31" s="112"/>
      <c r="MZL31" s="112"/>
      <c r="MZM31" s="112"/>
      <c r="MZN31" s="112"/>
      <c r="MZO31" s="112"/>
      <c r="MZP31" s="112"/>
      <c r="MZQ31" s="112"/>
      <c r="MZR31" s="112"/>
      <c r="MZS31" s="112"/>
      <c r="MZT31" s="112"/>
      <c r="MZU31" s="112"/>
      <c r="MZV31" s="112"/>
      <c r="MZW31" s="112"/>
      <c r="MZX31" s="112"/>
      <c r="MZY31" s="112"/>
      <c r="MZZ31" s="112"/>
      <c r="NAA31" s="112"/>
      <c r="NAB31" s="112"/>
      <c r="NAC31" s="112"/>
      <c r="NAD31" s="112"/>
      <c r="NAE31" s="112"/>
      <c r="NAF31" s="112"/>
      <c r="NAG31" s="112"/>
      <c r="NAH31" s="112"/>
      <c r="NAI31" s="112"/>
      <c r="NAJ31" s="112"/>
      <c r="NAK31" s="112"/>
      <c r="NAL31" s="112"/>
      <c r="NAM31" s="112"/>
      <c r="NAN31" s="112"/>
      <c r="NAO31" s="112"/>
      <c r="NAP31" s="112"/>
      <c r="NAQ31" s="112"/>
      <c r="NAR31" s="112"/>
      <c r="NAS31" s="112"/>
      <c r="NAT31" s="112"/>
      <c r="NAU31" s="112"/>
      <c r="NAV31" s="112"/>
      <c r="NAW31" s="112"/>
      <c r="NAX31" s="112"/>
      <c r="NAY31" s="112"/>
      <c r="NAZ31" s="112"/>
      <c r="NBA31" s="112"/>
      <c r="NBB31" s="112"/>
      <c r="NBC31" s="112"/>
      <c r="NBD31" s="112"/>
      <c r="NBE31" s="112"/>
      <c r="NBF31" s="112"/>
      <c r="NBG31" s="112"/>
      <c r="NBH31" s="112"/>
      <c r="NBI31" s="112"/>
      <c r="NBJ31" s="112"/>
      <c r="NBK31" s="112"/>
      <c r="NBL31" s="112"/>
      <c r="NBM31" s="112"/>
      <c r="NBN31" s="112"/>
      <c r="NBO31" s="112"/>
      <c r="NBP31" s="112"/>
      <c r="NBQ31" s="112"/>
      <c r="NBR31" s="112"/>
      <c r="NBS31" s="112"/>
      <c r="NBT31" s="112"/>
      <c r="NBU31" s="112"/>
      <c r="NBV31" s="112"/>
      <c r="NBW31" s="112"/>
      <c r="NBX31" s="112"/>
      <c r="NBY31" s="112"/>
      <c r="NBZ31" s="112"/>
      <c r="NCA31" s="112"/>
      <c r="NCB31" s="112"/>
      <c r="NCC31" s="112"/>
      <c r="NCD31" s="112"/>
      <c r="NCE31" s="112"/>
      <c r="NCF31" s="112"/>
      <c r="NCG31" s="112"/>
      <c r="NCH31" s="112"/>
      <c r="NCI31" s="112"/>
      <c r="NCJ31" s="112"/>
      <c r="NCK31" s="112"/>
      <c r="NCL31" s="112"/>
      <c r="NCM31" s="112"/>
      <c r="NCN31" s="112"/>
      <c r="NCO31" s="112"/>
      <c r="NCP31" s="112"/>
      <c r="NCQ31" s="112"/>
      <c r="NCR31" s="112"/>
      <c r="NCS31" s="112"/>
      <c r="NCT31" s="112"/>
      <c r="NCU31" s="112"/>
      <c r="NCV31" s="112"/>
      <c r="NCW31" s="112"/>
      <c r="NCX31" s="112"/>
      <c r="NCY31" s="112"/>
      <c r="NCZ31" s="112"/>
      <c r="NDA31" s="112"/>
      <c r="NDB31" s="112"/>
      <c r="NDC31" s="112"/>
      <c r="NDD31" s="112"/>
      <c r="NDE31" s="112"/>
      <c r="NDF31" s="112"/>
      <c r="NDG31" s="112"/>
      <c r="NDH31" s="112"/>
      <c r="NDI31" s="112"/>
      <c r="NDJ31" s="112"/>
      <c r="NDK31" s="112"/>
      <c r="NDL31" s="112"/>
      <c r="NDM31" s="112"/>
      <c r="NDN31" s="112"/>
      <c r="NDO31" s="112"/>
      <c r="NDP31" s="112"/>
      <c r="NDQ31" s="112"/>
      <c r="NDR31" s="112"/>
      <c r="NDS31" s="112"/>
      <c r="NDT31" s="112"/>
      <c r="NDU31" s="112"/>
      <c r="NDV31" s="112"/>
      <c r="NDW31" s="112"/>
      <c r="NDX31" s="112"/>
      <c r="NDY31" s="112"/>
      <c r="NDZ31" s="112"/>
      <c r="NEA31" s="112"/>
      <c r="NEB31" s="112"/>
      <c r="NEC31" s="112"/>
      <c r="NED31" s="112"/>
      <c r="NEE31" s="112"/>
      <c r="NEF31" s="112"/>
      <c r="NEG31" s="112"/>
      <c r="NEH31" s="112"/>
      <c r="NEI31" s="112"/>
      <c r="NEJ31" s="112"/>
      <c r="NEK31" s="112"/>
      <c r="NEL31" s="112"/>
      <c r="NEM31" s="112"/>
      <c r="NEN31" s="112"/>
      <c r="NEO31" s="112"/>
      <c r="NEP31" s="112"/>
      <c r="NEQ31" s="112"/>
      <c r="NER31" s="112"/>
      <c r="NES31" s="112"/>
      <c r="NET31" s="112"/>
      <c r="NEU31" s="112"/>
      <c r="NEV31" s="112"/>
      <c r="NEW31" s="112"/>
      <c r="NEX31" s="112"/>
      <c r="NEY31" s="112"/>
      <c r="NEZ31" s="112"/>
      <c r="NFA31" s="112"/>
      <c r="NFB31" s="112"/>
      <c r="NFC31" s="112"/>
      <c r="NFD31" s="112"/>
      <c r="NFE31" s="112"/>
      <c r="NFF31" s="112"/>
      <c r="NFG31" s="112"/>
      <c r="NFH31" s="112"/>
      <c r="NFI31" s="112"/>
      <c r="NFJ31" s="112"/>
      <c r="NFK31" s="112"/>
      <c r="NFL31" s="112"/>
      <c r="NFM31" s="112"/>
      <c r="NFN31" s="112"/>
      <c r="NFO31" s="112"/>
      <c r="NFP31" s="112"/>
      <c r="NFQ31" s="112"/>
      <c r="NFR31" s="112"/>
      <c r="NFS31" s="112"/>
      <c r="NFT31" s="112"/>
      <c r="NFU31" s="112"/>
      <c r="NFV31" s="112"/>
      <c r="NFW31" s="112"/>
      <c r="NFX31" s="112"/>
      <c r="NFY31" s="112"/>
      <c r="NFZ31" s="112"/>
      <c r="NGA31" s="112"/>
      <c r="NGB31" s="112"/>
      <c r="NGC31" s="112"/>
      <c r="NGD31" s="112"/>
      <c r="NGE31" s="112"/>
      <c r="NGF31" s="112"/>
      <c r="NGG31" s="112"/>
      <c r="NGH31" s="112"/>
      <c r="NGI31" s="112"/>
      <c r="NGJ31" s="112"/>
      <c r="NGK31" s="112"/>
      <c r="NGL31" s="112"/>
      <c r="NGM31" s="112"/>
      <c r="NGN31" s="112"/>
      <c r="NGO31" s="112"/>
      <c r="NGP31" s="112"/>
      <c r="NGQ31" s="112"/>
      <c r="NGR31" s="112"/>
      <c r="NGS31" s="112"/>
      <c r="NGT31" s="112"/>
      <c r="NGU31" s="112"/>
      <c r="NGV31" s="112"/>
      <c r="NGW31" s="112"/>
      <c r="NGX31" s="112"/>
      <c r="NGY31" s="112"/>
      <c r="NGZ31" s="112"/>
      <c r="NHA31" s="112"/>
      <c r="NHB31" s="112"/>
      <c r="NHC31" s="112"/>
      <c r="NHD31" s="112"/>
      <c r="NHE31" s="112"/>
      <c r="NHF31" s="112"/>
      <c r="NHG31" s="112"/>
      <c r="NHH31" s="112"/>
      <c r="NHI31" s="112"/>
      <c r="NHJ31" s="112"/>
      <c r="NHK31" s="112"/>
      <c r="NHL31" s="112"/>
      <c r="NHM31" s="112"/>
      <c r="NHN31" s="112"/>
      <c r="NHO31" s="112"/>
      <c r="NHP31" s="112"/>
      <c r="NHQ31" s="112"/>
      <c r="NHR31" s="112"/>
      <c r="NHS31" s="112"/>
      <c r="NHT31" s="112"/>
      <c r="NHU31" s="112"/>
      <c r="NHV31" s="112"/>
      <c r="NHW31" s="112"/>
      <c r="NHX31" s="112"/>
      <c r="NHY31" s="112"/>
      <c r="NHZ31" s="112"/>
      <c r="NIA31" s="112"/>
      <c r="NIB31" s="112"/>
      <c r="NIC31" s="112"/>
      <c r="NID31" s="112"/>
      <c r="NIE31" s="112"/>
      <c r="NIF31" s="112"/>
      <c r="NIG31" s="112"/>
      <c r="NIH31" s="112"/>
      <c r="NII31" s="112"/>
      <c r="NIJ31" s="112"/>
      <c r="NIK31" s="112"/>
      <c r="NIL31" s="112"/>
      <c r="NIM31" s="112"/>
      <c r="NIN31" s="112"/>
      <c r="NIO31" s="112"/>
      <c r="NIP31" s="112"/>
      <c r="NIQ31" s="112"/>
      <c r="NIR31" s="112"/>
      <c r="NIS31" s="112"/>
      <c r="NIT31" s="112"/>
      <c r="NIU31" s="112"/>
      <c r="NIV31" s="112"/>
      <c r="NIW31" s="112"/>
      <c r="NIX31" s="112"/>
      <c r="NIY31" s="112"/>
      <c r="NIZ31" s="112"/>
      <c r="NJA31" s="112"/>
      <c r="NJB31" s="112"/>
      <c r="NJC31" s="112"/>
      <c r="NJD31" s="112"/>
      <c r="NJE31" s="112"/>
      <c r="NJF31" s="112"/>
      <c r="NJG31" s="112"/>
      <c r="NJH31" s="112"/>
      <c r="NJI31" s="112"/>
      <c r="NJJ31" s="112"/>
      <c r="NJK31" s="112"/>
      <c r="NJL31" s="112"/>
      <c r="NJM31" s="112"/>
      <c r="NJN31" s="112"/>
      <c r="NJO31" s="112"/>
      <c r="NJP31" s="112"/>
      <c r="NJQ31" s="112"/>
      <c r="NJR31" s="112"/>
      <c r="NJS31" s="112"/>
      <c r="NJT31" s="112"/>
      <c r="NJU31" s="112"/>
      <c r="NJV31" s="112"/>
      <c r="NJW31" s="112"/>
      <c r="NJX31" s="112"/>
      <c r="NJY31" s="112"/>
      <c r="NJZ31" s="112"/>
      <c r="NKA31" s="112"/>
      <c r="NKB31" s="112"/>
      <c r="NKC31" s="112"/>
      <c r="NKD31" s="112"/>
      <c r="NKE31" s="112"/>
      <c r="NKF31" s="112"/>
      <c r="NKG31" s="112"/>
      <c r="NKH31" s="112"/>
      <c r="NKI31" s="112"/>
      <c r="NKJ31" s="112"/>
      <c r="NKK31" s="112"/>
      <c r="NKL31" s="112"/>
      <c r="NKM31" s="112"/>
      <c r="NKN31" s="112"/>
      <c r="NKO31" s="112"/>
      <c r="NKP31" s="112"/>
      <c r="NKQ31" s="112"/>
      <c r="NKR31" s="112"/>
      <c r="NKS31" s="112"/>
      <c r="NKT31" s="112"/>
      <c r="NKU31" s="112"/>
      <c r="NKV31" s="112"/>
      <c r="NKW31" s="112"/>
      <c r="NKX31" s="112"/>
      <c r="NKY31" s="112"/>
      <c r="NKZ31" s="112"/>
      <c r="NLA31" s="112"/>
      <c r="NLB31" s="112"/>
      <c r="NLC31" s="112"/>
      <c r="NLD31" s="112"/>
      <c r="NLE31" s="112"/>
      <c r="NLF31" s="112"/>
      <c r="NLG31" s="112"/>
      <c r="NLH31" s="112"/>
      <c r="NLI31" s="112"/>
      <c r="NLJ31" s="112"/>
      <c r="NLK31" s="112"/>
      <c r="NLL31" s="112"/>
      <c r="NLM31" s="112"/>
      <c r="NLN31" s="112"/>
      <c r="NLO31" s="112"/>
      <c r="NLP31" s="112"/>
      <c r="NLQ31" s="112"/>
      <c r="NLR31" s="112"/>
      <c r="NLS31" s="112"/>
      <c r="NLT31" s="112"/>
      <c r="NLU31" s="112"/>
      <c r="NLV31" s="112"/>
      <c r="NLW31" s="112"/>
      <c r="NLX31" s="112"/>
      <c r="NLY31" s="112"/>
      <c r="NLZ31" s="112"/>
      <c r="NMA31" s="112"/>
      <c r="NMB31" s="112"/>
      <c r="NMC31" s="112"/>
      <c r="NMD31" s="112"/>
      <c r="NME31" s="112"/>
      <c r="NMF31" s="112"/>
      <c r="NMG31" s="112"/>
      <c r="NMH31" s="112"/>
      <c r="NMI31" s="112"/>
      <c r="NMJ31" s="112"/>
      <c r="NMK31" s="112"/>
      <c r="NML31" s="112"/>
      <c r="NMM31" s="112"/>
      <c r="NMN31" s="112"/>
      <c r="NMO31" s="112"/>
      <c r="NMP31" s="112"/>
      <c r="NMQ31" s="112"/>
      <c r="NMR31" s="112"/>
      <c r="NMS31" s="112"/>
      <c r="NMT31" s="112"/>
      <c r="NMU31" s="112"/>
      <c r="NMV31" s="112"/>
      <c r="NMW31" s="112"/>
      <c r="NMX31" s="112"/>
      <c r="NMY31" s="112"/>
      <c r="NMZ31" s="112"/>
      <c r="NNA31" s="112"/>
      <c r="NNB31" s="112"/>
      <c r="NNC31" s="112"/>
      <c r="NND31" s="112"/>
      <c r="NNE31" s="112"/>
      <c r="NNF31" s="112"/>
      <c r="NNG31" s="112"/>
      <c r="NNH31" s="112"/>
      <c r="NNI31" s="112"/>
      <c r="NNJ31" s="112"/>
      <c r="NNK31" s="112"/>
      <c r="NNL31" s="112"/>
      <c r="NNM31" s="112"/>
      <c r="NNN31" s="112"/>
      <c r="NNO31" s="112"/>
      <c r="NNP31" s="112"/>
      <c r="NNQ31" s="112"/>
      <c r="NNR31" s="112"/>
      <c r="NNS31" s="112"/>
      <c r="NNT31" s="112"/>
      <c r="NNU31" s="112"/>
      <c r="NNV31" s="112"/>
      <c r="NNW31" s="112"/>
      <c r="NNX31" s="112"/>
      <c r="NNY31" s="112"/>
      <c r="NNZ31" s="112"/>
      <c r="NOA31" s="112"/>
      <c r="NOB31" s="112"/>
      <c r="NOC31" s="112"/>
      <c r="NOD31" s="112"/>
      <c r="NOE31" s="112"/>
      <c r="NOF31" s="112"/>
      <c r="NOG31" s="112"/>
      <c r="NOH31" s="112"/>
      <c r="NOI31" s="112"/>
      <c r="NOJ31" s="112"/>
      <c r="NOK31" s="112"/>
      <c r="NOL31" s="112"/>
      <c r="NOM31" s="112"/>
      <c r="NON31" s="112"/>
      <c r="NOO31" s="112"/>
      <c r="NOP31" s="112"/>
      <c r="NOQ31" s="112"/>
      <c r="NOR31" s="112"/>
      <c r="NOS31" s="112"/>
      <c r="NOT31" s="112"/>
      <c r="NOU31" s="112"/>
      <c r="NOV31" s="112"/>
      <c r="NOW31" s="112"/>
      <c r="NOX31" s="112"/>
      <c r="NOY31" s="112"/>
      <c r="NOZ31" s="112"/>
      <c r="NPA31" s="112"/>
      <c r="NPB31" s="112"/>
      <c r="NPC31" s="112"/>
      <c r="NPD31" s="112"/>
      <c r="NPE31" s="112"/>
      <c r="NPF31" s="112"/>
      <c r="NPG31" s="112"/>
      <c r="NPH31" s="112"/>
      <c r="NPI31" s="112"/>
      <c r="NPJ31" s="112"/>
      <c r="NPK31" s="112"/>
      <c r="NPL31" s="112"/>
      <c r="NPM31" s="112"/>
      <c r="NPN31" s="112"/>
      <c r="NPO31" s="112"/>
      <c r="NPP31" s="112"/>
      <c r="NPQ31" s="112"/>
      <c r="NPR31" s="112"/>
      <c r="NPS31" s="112"/>
      <c r="NPT31" s="112"/>
      <c r="NPU31" s="112"/>
      <c r="NPV31" s="112"/>
      <c r="NPW31" s="112"/>
      <c r="NPX31" s="112"/>
      <c r="NPY31" s="112"/>
      <c r="NPZ31" s="112"/>
      <c r="NQA31" s="112"/>
      <c r="NQB31" s="112"/>
      <c r="NQC31" s="112"/>
      <c r="NQD31" s="112"/>
      <c r="NQE31" s="112"/>
      <c r="NQF31" s="112"/>
      <c r="NQG31" s="112"/>
      <c r="NQH31" s="112"/>
      <c r="NQI31" s="112"/>
      <c r="NQJ31" s="112"/>
      <c r="NQK31" s="112"/>
      <c r="NQL31" s="112"/>
      <c r="NQM31" s="112"/>
      <c r="NQN31" s="112"/>
      <c r="NQO31" s="112"/>
      <c r="NQP31" s="112"/>
      <c r="NQQ31" s="112"/>
      <c r="NQR31" s="112"/>
      <c r="NQS31" s="112"/>
      <c r="NQT31" s="112"/>
      <c r="NQU31" s="112"/>
      <c r="NQV31" s="112"/>
      <c r="NQW31" s="112"/>
      <c r="NQX31" s="112"/>
      <c r="NQY31" s="112"/>
      <c r="NQZ31" s="112"/>
      <c r="NRA31" s="112"/>
      <c r="NRB31" s="112"/>
      <c r="NRC31" s="112"/>
      <c r="NRD31" s="112"/>
      <c r="NRE31" s="112"/>
      <c r="NRF31" s="112"/>
      <c r="NRG31" s="112"/>
      <c r="NRH31" s="112"/>
      <c r="NRI31" s="112"/>
      <c r="NRJ31" s="112"/>
      <c r="NRK31" s="112"/>
      <c r="NRL31" s="112"/>
      <c r="NRM31" s="112"/>
      <c r="NRN31" s="112"/>
      <c r="NRO31" s="112"/>
      <c r="NRP31" s="112"/>
      <c r="NRQ31" s="112"/>
      <c r="NRR31" s="112"/>
      <c r="NRS31" s="112"/>
      <c r="NRT31" s="112"/>
      <c r="NRU31" s="112"/>
      <c r="NRV31" s="112"/>
      <c r="NRW31" s="112"/>
      <c r="NRX31" s="112"/>
      <c r="NRY31" s="112"/>
      <c r="NRZ31" s="112"/>
      <c r="NSA31" s="112"/>
      <c r="NSB31" s="112"/>
      <c r="NSC31" s="112"/>
      <c r="NSD31" s="112"/>
      <c r="NSE31" s="112"/>
      <c r="NSF31" s="112"/>
      <c r="NSG31" s="112"/>
      <c r="NSH31" s="112"/>
      <c r="NSI31" s="112"/>
      <c r="NSJ31" s="112"/>
      <c r="NSK31" s="112"/>
      <c r="NSL31" s="112"/>
      <c r="NSM31" s="112"/>
      <c r="NSN31" s="112"/>
      <c r="NSO31" s="112"/>
      <c r="NSP31" s="112"/>
      <c r="NSQ31" s="112"/>
      <c r="NSR31" s="112"/>
      <c r="NSS31" s="112"/>
      <c r="NST31" s="112"/>
      <c r="NSU31" s="112"/>
      <c r="NSV31" s="112"/>
      <c r="NSW31" s="112"/>
      <c r="NSX31" s="112"/>
      <c r="NSY31" s="112"/>
      <c r="NSZ31" s="112"/>
      <c r="NTA31" s="112"/>
      <c r="NTB31" s="112"/>
      <c r="NTC31" s="112"/>
      <c r="NTD31" s="112"/>
      <c r="NTE31" s="112"/>
      <c r="NTF31" s="112"/>
      <c r="NTG31" s="112"/>
      <c r="NTH31" s="112"/>
      <c r="NTI31" s="112"/>
      <c r="NTJ31" s="112"/>
      <c r="NTK31" s="112"/>
      <c r="NTL31" s="112"/>
      <c r="NTM31" s="112"/>
      <c r="NTN31" s="112"/>
      <c r="NTO31" s="112"/>
      <c r="NTP31" s="112"/>
      <c r="NTQ31" s="112"/>
      <c r="NTR31" s="112"/>
      <c r="NTS31" s="112"/>
      <c r="NTT31" s="112"/>
      <c r="NTU31" s="112"/>
      <c r="NTV31" s="112"/>
      <c r="NTW31" s="112"/>
      <c r="NTX31" s="112"/>
      <c r="NTY31" s="112"/>
      <c r="NTZ31" s="112"/>
      <c r="NUA31" s="112"/>
      <c r="NUB31" s="112"/>
      <c r="NUC31" s="112"/>
      <c r="NUD31" s="112"/>
      <c r="NUE31" s="112"/>
      <c r="NUF31" s="112"/>
      <c r="NUG31" s="112"/>
      <c r="NUH31" s="112"/>
      <c r="NUI31" s="112"/>
      <c r="NUJ31" s="112"/>
      <c r="NUK31" s="112"/>
      <c r="NUL31" s="112"/>
      <c r="NUM31" s="112"/>
      <c r="NUN31" s="112"/>
      <c r="NUO31" s="112"/>
      <c r="NUP31" s="112"/>
      <c r="NUQ31" s="112"/>
      <c r="NUR31" s="112"/>
      <c r="NUS31" s="112"/>
      <c r="NUT31" s="112"/>
      <c r="NUU31" s="112"/>
      <c r="NUV31" s="112"/>
      <c r="NUW31" s="112"/>
      <c r="NUX31" s="112"/>
      <c r="NUY31" s="112"/>
      <c r="NUZ31" s="112"/>
      <c r="NVA31" s="112"/>
      <c r="NVB31" s="112"/>
      <c r="NVC31" s="112"/>
      <c r="NVD31" s="112"/>
      <c r="NVE31" s="112"/>
      <c r="NVF31" s="112"/>
      <c r="NVG31" s="112"/>
      <c r="NVH31" s="112"/>
      <c r="NVI31" s="112"/>
      <c r="NVJ31" s="112"/>
      <c r="NVK31" s="112"/>
      <c r="NVL31" s="112"/>
      <c r="NVM31" s="112"/>
      <c r="NVN31" s="112"/>
      <c r="NVO31" s="112"/>
      <c r="NVP31" s="112"/>
      <c r="NVQ31" s="112"/>
      <c r="NVR31" s="112"/>
      <c r="NVS31" s="112"/>
      <c r="NVT31" s="112"/>
      <c r="NVU31" s="112"/>
      <c r="NVV31" s="112"/>
      <c r="NVW31" s="112"/>
      <c r="NVX31" s="112"/>
      <c r="NVY31" s="112"/>
      <c r="NVZ31" s="112"/>
      <c r="NWA31" s="112"/>
      <c r="NWB31" s="112"/>
      <c r="NWC31" s="112"/>
      <c r="NWD31" s="112"/>
      <c r="NWE31" s="112"/>
      <c r="NWF31" s="112"/>
      <c r="NWG31" s="112"/>
      <c r="NWH31" s="112"/>
      <c r="NWI31" s="112"/>
      <c r="NWJ31" s="112"/>
      <c r="NWK31" s="112"/>
      <c r="NWL31" s="112"/>
      <c r="NWM31" s="112"/>
      <c r="NWN31" s="112"/>
      <c r="NWO31" s="112"/>
      <c r="NWP31" s="112"/>
      <c r="NWQ31" s="112"/>
      <c r="NWR31" s="112"/>
      <c r="NWS31" s="112"/>
      <c r="NWT31" s="112"/>
      <c r="NWU31" s="112"/>
      <c r="NWV31" s="112"/>
      <c r="NWW31" s="112"/>
      <c r="NWX31" s="112"/>
      <c r="NWY31" s="112"/>
      <c r="NWZ31" s="112"/>
      <c r="NXA31" s="112"/>
      <c r="NXB31" s="112"/>
      <c r="NXC31" s="112"/>
      <c r="NXD31" s="112"/>
      <c r="NXE31" s="112"/>
      <c r="NXF31" s="112"/>
      <c r="NXG31" s="112"/>
      <c r="NXH31" s="112"/>
      <c r="NXI31" s="112"/>
      <c r="NXJ31" s="112"/>
      <c r="NXK31" s="112"/>
      <c r="NXL31" s="112"/>
      <c r="NXM31" s="112"/>
      <c r="NXN31" s="112"/>
      <c r="NXO31" s="112"/>
      <c r="NXP31" s="112"/>
      <c r="NXQ31" s="112"/>
      <c r="NXR31" s="112"/>
      <c r="NXS31" s="112"/>
      <c r="NXT31" s="112"/>
      <c r="NXU31" s="112"/>
      <c r="NXV31" s="112"/>
      <c r="NXW31" s="112"/>
      <c r="NXX31" s="112"/>
      <c r="NXY31" s="112"/>
      <c r="NXZ31" s="112"/>
      <c r="NYA31" s="112"/>
      <c r="NYB31" s="112"/>
      <c r="NYC31" s="112"/>
      <c r="NYD31" s="112"/>
      <c r="NYE31" s="112"/>
      <c r="NYF31" s="112"/>
      <c r="NYG31" s="112"/>
      <c r="NYH31" s="112"/>
      <c r="NYI31" s="112"/>
      <c r="NYJ31" s="112"/>
      <c r="NYK31" s="112"/>
      <c r="NYL31" s="112"/>
      <c r="NYM31" s="112"/>
      <c r="NYN31" s="112"/>
      <c r="NYO31" s="112"/>
      <c r="NYP31" s="112"/>
      <c r="NYQ31" s="112"/>
      <c r="NYR31" s="112"/>
      <c r="NYS31" s="112"/>
      <c r="NYT31" s="112"/>
      <c r="NYU31" s="112"/>
      <c r="NYV31" s="112"/>
      <c r="NYW31" s="112"/>
      <c r="NYX31" s="112"/>
      <c r="NYY31" s="112"/>
      <c r="NYZ31" s="112"/>
      <c r="NZA31" s="112"/>
      <c r="NZB31" s="112"/>
      <c r="NZC31" s="112"/>
      <c r="NZD31" s="112"/>
      <c r="NZE31" s="112"/>
      <c r="NZF31" s="112"/>
      <c r="NZG31" s="112"/>
      <c r="NZH31" s="112"/>
      <c r="NZI31" s="112"/>
      <c r="NZJ31" s="112"/>
      <c r="NZK31" s="112"/>
      <c r="NZL31" s="112"/>
      <c r="NZM31" s="112"/>
      <c r="NZN31" s="112"/>
      <c r="NZO31" s="112"/>
      <c r="NZP31" s="112"/>
      <c r="NZQ31" s="112"/>
      <c r="NZR31" s="112"/>
      <c r="NZS31" s="112"/>
      <c r="NZT31" s="112"/>
      <c r="NZU31" s="112"/>
      <c r="NZV31" s="112"/>
      <c r="NZW31" s="112"/>
      <c r="NZX31" s="112"/>
      <c r="NZY31" s="112"/>
      <c r="NZZ31" s="112"/>
      <c r="OAA31" s="112"/>
      <c r="OAB31" s="112"/>
      <c r="OAC31" s="112"/>
      <c r="OAD31" s="112"/>
      <c r="OAE31" s="112"/>
      <c r="OAF31" s="112"/>
      <c r="OAG31" s="112"/>
      <c r="OAH31" s="112"/>
      <c r="OAI31" s="112"/>
      <c r="OAJ31" s="112"/>
      <c r="OAK31" s="112"/>
      <c r="OAL31" s="112"/>
      <c r="OAM31" s="112"/>
      <c r="OAN31" s="112"/>
      <c r="OAO31" s="112"/>
      <c r="OAP31" s="112"/>
      <c r="OAQ31" s="112"/>
      <c r="OAR31" s="112"/>
      <c r="OAS31" s="112"/>
      <c r="OAT31" s="112"/>
      <c r="OAU31" s="112"/>
      <c r="OAV31" s="112"/>
      <c r="OAW31" s="112"/>
      <c r="OAX31" s="112"/>
      <c r="OAY31" s="112"/>
      <c r="OAZ31" s="112"/>
      <c r="OBA31" s="112"/>
      <c r="OBB31" s="112"/>
      <c r="OBC31" s="112"/>
      <c r="OBD31" s="112"/>
      <c r="OBE31" s="112"/>
      <c r="OBF31" s="112"/>
      <c r="OBG31" s="112"/>
      <c r="OBH31" s="112"/>
      <c r="OBI31" s="112"/>
      <c r="OBJ31" s="112"/>
      <c r="OBK31" s="112"/>
      <c r="OBL31" s="112"/>
      <c r="OBM31" s="112"/>
      <c r="OBN31" s="112"/>
      <c r="OBO31" s="112"/>
      <c r="OBP31" s="112"/>
      <c r="OBQ31" s="112"/>
      <c r="OBR31" s="112"/>
      <c r="OBS31" s="112"/>
      <c r="OBT31" s="112"/>
      <c r="OBU31" s="112"/>
      <c r="OBV31" s="112"/>
      <c r="OBW31" s="112"/>
      <c r="OBX31" s="112"/>
      <c r="OBY31" s="112"/>
      <c r="OBZ31" s="112"/>
      <c r="OCA31" s="112"/>
      <c r="OCB31" s="112"/>
      <c r="OCC31" s="112"/>
      <c r="OCD31" s="112"/>
      <c r="OCE31" s="112"/>
      <c r="OCF31" s="112"/>
      <c r="OCG31" s="112"/>
      <c r="OCH31" s="112"/>
      <c r="OCI31" s="112"/>
      <c r="OCJ31" s="112"/>
      <c r="OCK31" s="112"/>
      <c r="OCL31" s="112"/>
      <c r="OCM31" s="112"/>
      <c r="OCN31" s="112"/>
      <c r="OCO31" s="112"/>
      <c r="OCP31" s="112"/>
      <c r="OCQ31" s="112"/>
      <c r="OCR31" s="112"/>
      <c r="OCS31" s="112"/>
      <c r="OCT31" s="112"/>
      <c r="OCU31" s="112"/>
      <c r="OCV31" s="112"/>
      <c r="OCW31" s="112"/>
      <c r="OCX31" s="112"/>
      <c r="OCY31" s="112"/>
      <c r="OCZ31" s="112"/>
      <c r="ODA31" s="112"/>
      <c r="ODB31" s="112"/>
      <c r="ODC31" s="112"/>
      <c r="ODD31" s="112"/>
      <c r="ODE31" s="112"/>
      <c r="ODF31" s="112"/>
      <c r="ODG31" s="112"/>
      <c r="ODH31" s="112"/>
      <c r="ODI31" s="112"/>
      <c r="ODJ31" s="112"/>
      <c r="ODK31" s="112"/>
      <c r="ODL31" s="112"/>
      <c r="ODM31" s="112"/>
      <c r="ODN31" s="112"/>
      <c r="ODO31" s="112"/>
      <c r="ODP31" s="112"/>
      <c r="ODQ31" s="112"/>
      <c r="ODR31" s="112"/>
      <c r="ODS31" s="112"/>
      <c r="ODT31" s="112"/>
      <c r="ODU31" s="112"/>
      <c r="ODV31" s="112"/>
      <c r="ODW31" s="112"/>
      <c r="ODX31" s="112"/>
      <c r="ODY31" s="112"/>
      <c r="ODZ31" s="112"/>
      <c r="OEA31" s="112"/>
      <c r="OEB31" s="112"/>
      <c r="OEC31" s="112"/>
      <c r="OED31" s="112"/>
      <c r="OEE31" s="112"/>
      <c r="OEF31" s="112"/>
      <c r="OEG31" s="112"/>
      <c r="OEH31" s="112"/>
      <c r="OEI31" s="112"/>
      <c r="OEJ31" s="112"/>
      <c r="OEK31" s="112"/>
      <c r="OEL31" s="112"/>
      <c r="OEM31" s="112"/>
      <c r="OEN31" s="112"/>
      <c r="OEO31" s="112"/>
      <c r="OEP31" s="112"/>
      <c r="OEQ31" s="112"/>
      <c r="OER31" s="112"/>
      <c r="OES31" s="112"/>
      <c r="OET31" s="112"/>
      <c r="OEU31" s="112"/>
      <c r="OEV31" s="112"/>
      <c r="OEW31" s="112"/>
      <c r="OEX31" s="112"/>
      <c r="OEY31" s="112"/>
      <c r="OEZ31" s="112"/>
      <c r="OFA31" s="112"/>
      <c r="OFB31" s="112"/>
      <c r="OFC31" s="112"/>
      <c r="OFD31" s="112"/>
      <c r="OFE31" s="112"/>
      <c r="OFF31" s="112"/>
      <c r="OFG31" s="112"/>
      <c r="OFH31" s="112"/>
      <c r="OFI31" s="112"/>
      <c r="OFJ31" s="112"/>
      <c r="OFK31" s="112"/>
      <c r="OFL31" s="112"/>
      <c r="OFM31" s="112"/>
      <c r="OFN31" s="112"/>
      <c r="OFO31" s="112"/>
      <c r="OFP31" s="112"/>
      <c r="OFQ31" s="112"/>
      <c r="OFR31" s="112"/>
      <c r="OFS31" s="112"/>
      <c r="OFT31" s="112"/>
      <c r="OFU31" s="112"/>
      <c r="OFV31" s="112"/>
      <c r="OFW31" s="112"/>
      <c r="OFX31" s="112"/>
      <c r="OFY31" s="112"/>
      <c r="OFZ31" s="112"/>
      <c r="OGA31" s="112"/>
      <c r="OGB31" s="112"/>
      <c r="OGC31" s="112"/>
      <c r="OGD31" s="112"/>
      <c r="OGE31" s="112"/>
      <c r="OGF31" s="112"/>
      <c r="OGG31" s="112"/>
      <c r="OGH31" s="112"/>
      <c r="OGI31" s="112"/>
      <c r="OGJ31" s="112"/>
      <c r="OGK31" s="112"/>
      <c r="OGL31" s="112"/>
      <c r="OGM31" s="112"/>
      <c r="OGN31" s="112"/>
      <c r="OGO31" s="112"/>
      <c r="OGP31" s="112"/>
      <c r="OGQ31" s="112"/>
      <c r="OGR31" s="112"/>
      <c r="OGS31" s="112"/>
      <c r="OGT31" s="112"/>
      <c r="OGU31" s="112"/>
      <c r="OGV31" s="112"/>
      <c r="OGW31" s="112"/>
      <c r="OGX31" s="112"/>
      <c r="OGY31" s="112"/>
      <c r="OGZ31" s="112"/>
      <c r="OHA31" s="112"/>
      <c r="OHB31" s="112"/>
      <c r="OHC31" s="112"/>
      <c r="OHD31" s="112"/>
      <c r="OHE31" s="112"/>
      <c r="OHF31" s="112"/>
      <c r="OHG31" s="112"/>
      <c r="OHH31" s="112"/>
      <c r="OHI31" s="112"/>
      <c r="OHJ31" s="112"/>
      <c r="OHK31" s="112"/>
      <c r="OHL31" s="112"/>
      <c r="OHM31" s="112"/>
      <c r="OHN31" s="112"/>
      <c r="OHO31" s="112"/>
      <c r="OHP31" s="112"/>
      <c r="OHQ31" s="112"/>
      <c r="OHR31" s="112"/>
      <c r="OHS31" s="112"/>
      <c r="OHT31" s="112"/>
      <c r="OHU31" s="112"/>
      <c r="OHV31" s="112"/>
      <c r="OHW31" s="112"/>
      <c r="OHX31" s="112"/>
      <c r="OHY31" s="112"/>
      <c r="OHZ31" s="112"/>
      <c r="OIA31" s="112"/>
      <c r="OIB31" s="112"/>
      <c r="OIC31" s="112"/>
      <c r="OID31" s="112"/>
      <c r="OIE31" s="112"/>
      <c r="OIF31" s="112"/>
      <c r="OIG31" s="112"/>
      <c r="OIH31" s="112"/>
      <c r="OII31" s="112"/>
      <c r="OIJ31" s="112"/>
      <c r="OIK31" s="112"/>
      <c r="OIL31" s="112"/>
      <c r="OIM31" s="112"/>
      <c r="OIN31" s="112"/>
      <c r="OIO31" s="112"/>
      <c r="OIP31" s="112"/>
      <c r="OIQ31" s="112"/>
      <c r="OIR31" s="112"/>
      <c r="OIS31" s="112"/>
      <c r="OIT31" s="112"/>
      <c r="OIU31" s="112"/>
      <c r="OIV31" s="112"/>
      <c r="OIW31" s="112"/>
      <c r="OIX31" s="112"/>
      <c r="OIY31" s="112"/>
      <c r="OIZ31" s="112"/>
      <c r="OJA31" s="112"/>
      <c r="OJB31" s="112"/>
      <c r="OJC31" s="112"/>
      <c r="OJD31" s="112"/>
      <c r="OJE31" s="112"/>
      <c r="OJF31" s="112"/>
      <c r="OJG31" s="112"/>
      <c r="OJH31" s="112"/>
      <c r="OJI31" s="112"/>
      <c r="OJJ31" s="112"/>
      <c r="OJK31" s="112"/>
      <c r="OJL31" s="112"/>
      <c r="OJM31" s="112"/>
      <c r="OJN31" s="112"/>
      <c r="OJO31" s="112"/>
      <c r="OJP31" s="112"/>
      <c r="OJQ31" s="112"/>
      <c r="OJR31" s="112"/>
      <c r="OJS31" s="112"/>
      <c r="OJT31" s="112"/>
      <c r="OJU31" s="112"/>
      <c r="OJV31" s="112"/>
      <c r="OJW31" s="112"/>
      <c r="OJX31" s="112"/>
      <c r="OJY31" s="112"/>
      <c r="OJZ31" s="112"/>
      <c r="OKA31" s="112"/>
      <c r="OKB31" s="112"/>
      <c r="OKC31" s="112"/>
      <c r="OKD31" s="112"/>
      <c r="OKE31" s="112"/>
      <c r="OKF31" s="112"/>
      <c r="OKG31" s="112"/>
      <c r="OKH31" s="112"/>
      <c r="OKI31" s="112"/>
      <c r="OKJ31" s="112"/>
      <c r="OKK31" s="112"/>
      <c r="OKL31" s="112"/>
      <c r="OKM31" s="112"/>
      <c r="OKN31" s="112"/>
      <c r="OKO31" s="112"/>
      <c r="OKP31" s="112"/>
      <c r="OKQ31" s="112"/>
      <c r="OKR31" s="112"/>
      <c r="OKS31" s="112"/>
      <c r="OKT31" s="112"/>
      <c r="OKU31" s="112"/>
      <c r="OKV31" s="112"/>
      <c r="OKW31" s="112"/>
      <c r="OKX31" s="112"/>
      <c r="OKY31" s="112"/>
      <c r="OKZ31" s="112"/>
      <c r="OLA31" s="112"/>
      <c r="OLB31" s="112"/>
      <c r="OLC31" s="112"/>
      <c r="OLD31" s="112"/>
      <c r="OLE31" s="112"/>
      <c r="OLF31" s="112"/>
      <c r="OLG31" s="112"/>
      <c r="OLH31" s="112"/>
      <c r="OLI31" s="112"/>
      <c r="OLJ31" s="112"/>
      <c r="OLK31" s="112"/>
      <c r="OLL31" s="112"/>
      <c r="OLM31" s="112"/>
      <c r="OLN31" s="112"/>
      <c r="OLO31" s="112"/>
      <c r="OLP31" s="112"/>
      <c r="OLQ31" s="112"/>
      <c r="OLR31" s="112"/>
      <c r="OLS31" s="112"/>
      <c r="OLT31" s="112"/>
      <c r="OLU31" s="112"/>
      <c r="OLV31" s="112"/>
      <c r="OLW31" s="112"/>
      <c r="OLX31" s="112"/>
      <c r="OLY31" s="112"/>
      <c r="OLZ31" s="112"/>
      <c r="OMA31" s="112"/>
      <c r="OMB31" s="112"/>
      <c r="OMC31" s="112"/>
      <c r="OMD31" s="112"/>
      <c r="OME31" s="112"/>
      <c r="OMF31" s="112"/>
      <c r="OMG31" s="112"/>
      <c r="OMH31" s="112"/>
      <c r="OMI31" s="112"/>
      <c r="OMJ31" s="112"/>
      <c r="OMK31" s="112"/>
      <c r="OML31" s="112"/>
      <c r="OMM31" s="112"/>
      <c r="OMN31" s="112"/>
      <c r="OMO31" s="112"/>
      <c r="OMP31" s="112"/>
      <c r="OMQ31" s="112"/>
      <c r="OMR31" s="112"/>
      <c r="OMS31" s="112"/>
      <c r="OMT31" s="112"/>
      <c r="OMU31" s="112"/>
      <c r="OMV31" s="112"/>
      <c r="OMW31" s="112"/>
      <c r="OMX31" s="112"/>
      <c r="OMY31" s="112"/>
      <c r="OMZ31" s="112"/>
      <c r="ONA31" s="112"/>
      <c r="ONB31" s="112"/>
      <c r="ONC31" s="112"/>
      <c r="OND31" s="112"/>
      <c r="ONE31" s="112"/>
      <c r="ONF31" s="112"/>
      <c r="ONG31" s="112"/>
      <c r="ONH31" s="112"/>
      <c r="ONI31" s="112"/>
      <c r="ONJ31" s="112"/>
      <c r="ONK31" s="112"/>
      <c r="ONL31" s="112"/>
      <c r="ONM31" s="112"/>
      <c r="ONN31" s="112"/>
      <c r="ONO31" s="112"/>
      <c r="ONP31" s="112"/>
      <c r="ONQ31" s="112"/>
      <c r="ONR31" s="112"/>
      <c r="ONS31" s="112"/>
      <c r="ONT31" s="112"/>
      <c r="ONU31" s="112"/>
      <c r="ONV31" s="112"/>
      <c r="ONW31" s="112"/>
      <c r="ONX31" s="112"/>
      <c r="ONY31" s="112"/>
      <c r="ONZ31" s="112"/>
      <c r="OOA31" s="112"/>
      <c r="OOB31" s="112"/>
      <c r="OOC31" s="112"/>
      <c r="OOD31" s="112"/>
      <c r="OOE31" s="112"/>
      <c r="OOF31" s="112"/>
      <c r="OOG31" s="112"/>
      <c r="OOH31" s="112"/>
      <c r="OOI31" s="112"/>
      <c r="OOJ31" s="112"/>
      <c r="OOK31" s="112"/>
      <c r="OOL31" s="112"/>
      <c r="OOM31" s="112"/>
      <c r="OON31" s="112"/>
      <c r="OOO31" s="112"/>
      <c r="OOP31" s="112"/>
      <c r="OOQ31" s="112"/>
      <c r="OOR31" s="112"/>
      <c r="OOS31" s="112"/>
      <c r="OOT31" s="112"/>
      <c r="OOU31" s="112"/>
      <c r="OOV31" s="112"/>
      <c r="OOW31" s="112"/>
      <c r="OOX31" s="112"/>
      <c r="OOY31" s="112"/>
      <c r="OOZ31" s="112"/>
      <c r="OPA31" s="112"/>
      <c r="OPB31" s="112"/>
      <c r="OPC31" s="112"/>
      <c r="OPD31" s="112"/>
      <c r="OPE31" s="112"/>
      <c r="OPF31" s="112"/>
      <c r="OPG31" s="112"/>
      <c r="OPH31" s="112"/>
      <c r="OPI31" s="112"/>
      <c r="OPJ31" s="112"/>
      <c r="OPK31" s="112"/>
      <c r="OPL31" s="112"/>
      <c r="OPM31" s="112"/>
      <c r="OPN31" s="112"/>
      <c r="OPO31" s="112"/>
      <c r="OPP31" s="112"/>
      <c r="OPQ31" s="112"/>
      <c r="OPR31" s="112"/>
      <c r="OPS31" s="112"/>
      <c r="OPT31" s="112"/>
      <c r="OPU31" s="112"/>
      <c r="OPV31" s="112"/>
      <c r="OPW31" s="112"/>
      <c r="OPX31" s="112"/>
      <c r="OPY31" s="112"/>
      <c r="OPZ31" s="112"/>
      <c r="OQA31" s="112"/>
      <c r="OQB31" s="112"/>
      <c r="OQC31" s="112"/>
      <c r="OQD31" s="112"/>
      <c r="OQE31" s="112"/>
      <c r="OQF31" s="112"/>
      <c r="OQG31" s="112"/>
      <c r="OQH31" s="112"/>
      <c r="OQI31" s="112"/>
      <c r="OQJ31" s="112"/>
      <c r="OQK31" s="112"/>
      <c r="OQL31" s="112"/>
      <c r="OQM31" s="112"/>
      <c r="OQN31" s="112"/>
      <c r="OQO31" s="112"/>
      <c r="OQP31" s="112"/>
      <c r="OQQ31" s="112"/>
      <c r="OQR31" s="112"/>
      <c r="OQS31" s="112"/>
      <c r="OQT31" s="112"/>
      <c r="OQU31" s="112"/>
      <c r="OQV31" s="112"/>
      <c r="OQW31" s="112"/>
      <c r="OQX31" s="112"/>
      <c r="OQY31" s="112"/>
      <c r="OQZ31" s="112"/>
      <c r="ORA31" s="112"/>
      <c r="ORB31" s="112"/>
      <c r="ORC31" s="112"/>
      <c r="ORD31" s="112"/>
      <c r="ORE31" s="112"/>
      <c r="ORF31" s="112"/>
      <c r="ORG31" s="112"/>
      <c r="ORH31" s="112"/>
      <c r="ORI31" s="112"/>
      <c r="ORJ31" s="112"/>
      <c r="ORK31" s="112"/>
      <c r="ORL31" s="112"/>
      <c r="ORM31" s="112"/>
      <c r="ORN31" s="112"/>
      <c r="ORO31" s="112"/>
      <c r="ORP31" s="112"/>
      <c r="ORQ31" s="112"/>
      <c r="ORR31" s="112"/>
      <c r="ORS31" s="112"/>
      <c r="ORT31" s="112"/>
      <c r="ORU31" s="112"/>
      <c r="ORV31" s="112"/>
      <c r="ORW31" s="112"/>
      <c r="ORX31" s="112"/>
      <c r="ORY31" s="112"/>
      <c r="ORZ31" s="112"/>
      <c r="OSA31" s="112"/>
      <c r="OSB31" s="112"/>
      <c r="OSC31" s="112"/>
      <c r="OSD31" s="112"/>
      <c r="OSE31" s="112"/>
      <c r="OSF31" s="112"/>
      <c r="OSG31" s="112"/>
      <c r="OSH31" s="112"/>
      <c r="OSI31" s="112"/>
      <c r="OSJ31" s="112"/>
      <c r="OSK31" s="112"/>
      <c r="OSL31" s="112"/>
      <c r="OSM31" s="112"/>
      <c r="OSN31" s="112"/>
      <c r="OSO31" s="112"/>
      <c r="OSP31" s="112"/>
      <c r="OSQ31" s="112"/>
      <c r="OSR31" s="112"/>
      <c r="OSS31" s="112"/>
      <c r="OST31" s="112"/>
      <c r="OSU31" s="112"/>
      <c r="OSV31" s="112"/>
      <c r="OSW31" s="112"/>
      <c r="OSX31" s="112"/>
      <c r="OSY31" s="112"/>
      <c r="OSZ31" s="112"/>
      <c r="OTA31" s="112"/>
      <c r="OTB31" s="112"/>
      <c r="OTC31" s="112"/>
      <c r="OTD31" s="112"/>
      <c r="OTE31" s="112"/>
      <c r="OTF31" s="112"/>
      <c r="OTG31" s="112"/>
      <c r="OTH31" s="112"/>
      <c r="OTI31" s="112"/>
      <c r="OTJ31" s="112"/>
      <c r="OTK31" s="112"/>
      <c r="OTL31" s="112"/>
      <c r="OTM31" s="112"/>
      <c r="OTN31" s="112"/>
      <c r="OTO31" s="112"/>
      <c r="OTP31" s="112"/>
      <c r="OTQ31" s="112"/>
      <c r="OTR31" s="112"/>
      <c r="OTS31" s="112"/>
      <c r="OTT31" s="112"/>
      <c r="OTU31" s="112"/>
      <c r="OTV31" s="112"/>
      <c r="OTW31" s="112"/>
      <c r="OTX31" s="112"/>
      <c r="OTY31" s="112"/>
      <c r="OTZ31" s="112"/>
      <c r="OUA31" s="112"/>
      <c r="OUB31" s="112"/>
      <c r="OUC31" s="112"/>
      <c r="OUD31" s="112"/>
      <c r="OUE31" s="112"/>
      <c r="OUF31" s="112"/>
      <c r="OUG31" s="112"/>
      <c r="OUH31" s="112"/>
      <c r="OUI31" s="112"/>
      <c r="OUJ31" s="112"/>
      <c r="OUK31" s="112"/>
      <c r="OUL31" s="112"/>
      <c r="OUM31" s="112"/>
      <c r="OUN31" s="112"/>
      <c r="OUO31" s="112"/>
      <c r="OUP31" s="112"/>
      <c r="OUQ31" s="112"/>
      <c r="OUR31" s="112"/>
      <c r="OUS31" s="112"/>
      <c r="OUT31" s="112"/>
      <c r="OUU31" s="112"/>
      <c r="OUV31" s="112"/>
      <c r="OUW31" s="112"/>
      <c r="OUX31" s="112"/>
      <c r="OUY31" s="112"/>
      <c r="OUZ31" s="112"/>
      <c r="OVA31" s="112"/>
      <c r="OVB31" s="112"/>
      <c r="OVC31" s="112"/>
      <c r="OVD31" s="112"/>
      <c r="OVE31" s="112"/>
      <c r="OVF31" s="112"/>
      <c r="OVG31" s="112"/>
      <c r="OVH31" s="112"/>
      <c r="OVI31" s="112"/>
      <c r="OVJ31" s="112"/>
      <c r="OVK31" s="112"/>
      <c r="OVL31" s="112"/>
      <c r="OVM31" s="112"/>
      <c r="OVN31" s="112"/>
      <c r="OVO31" s="112"/>
      <c r="OVP31" s="112"/>
      <c r="OVQ31" s="112"/>
      <c r="OVR31" s="112"/>
      <c r="OVS31" s="112"/>
      <c r="OVT31" s="112"/>
      <c r="OVU31" s="112"/>
      <c r="OVV31" s="112"/>
      <c r="OVW31" s="112"/>
      <c r="OVX31" s="112"/>
      <c r="OVY31" s="112"/>
      <c r="OVZ31" s="112"/>
      <c r="OWA31" s="112"/>
      <c r="OWB31" s="112"/>
      <c r="OWC31" s="112"/>
      <c r="OWD31" s="112"/>
      <c r="OWE31" s="112"/>
      <c r="OWF31" s="112"/>
      <c r="OWG31" s="112"/>
      <c r="OWH31" s="112"/>
      <c r="OWI31" s="112"/>
      <c r="OWJ31" s="112"/>
      <c r="OWK31" s="112"/>
      <c r="OWL31" s="112"/>
      <c r="OWM31" s="112"/>
      <c r="OWN31" s="112"/>
      <c r="OWO31" s="112"/>
      <c r="OWP31" s="112"/>
      <c r="OWQ31" s="112"/>
      <c r="OWR31" s="112"/>
      <c r="OWS31" s="112"/>
      <c r="OWT31" s="112"/>
      <c r="OWU31" s="112"/>
      <c r="OWV31" s="112"/>
      <c r="OWW31" s="112"/>
      <c r="OWX31" s="112"/>
      <c r="OWY31" s="112"/>
      <c r="OWZ31" s="112"/>
      <c r="OXA31" s="112"/>
      <c r="OXB31" s="112"/>
      <c r="OXC31" s="112"/>
      <c r="OXD31" s="112"/>
      <c r="OXE31" s="112"/>
      <c r="OXF31" s="112"/>
      <c r="OXG31" s="112"/>
      <c r="OXH31" s="112"/>
      <c r="OXI31" s="112"/>
      <c r="OXJ31" s="112"/>
      <c r="OXK31" s="112"/>
      <c r="OXL31" s="112"/>
      <c r="OXM31" s="112"/>
      <c r="OXN31" s="112"/>
      <c r="OXO31" s="112"/>
      <c r="OXP31" s="112"/>
      <c r="OXQ31" s="112"/>
      <c r="OXR31" s="112"/>
      <c r="OXS31" s="112"/>
      <c r="OXT31" s="112"/>
      <c r="OXU31" s="112"/>
      <c r="OXV31" s="112"/>
      <c r="OXW31" s="112"/>
      <c r="OXX31" s="112"/>
      <c r="OXY31" s="112"/>
      <c r="OXZ31" s="112"/>
      <c r="OYA31" s="112"/>
      <c r="OYB31" s="112"/>
      <c r="OYC31" s="112"/>
      <c r="OYD31" s="112"/>
      <c r="OYE31" s="112"/>
      <c r="OYF31" s="112"/>
      <c r="OYG31" s="112"/>
      <c r="OYH31" s="112"/>
      <c r="OYI31" s="112"/>
      <c r="OYJ31" s="112"/>
      <c r="OYK31" s="112"/>
      <c r="OYL31" s="112"/>
      <c r="OYM31" s="112"/>
      <c r="OYN31" s="112"/>
      <c r="OYO31" s="112"/>
      <c r="OYP31" s="112"/>
      <c r="OYQ31" s="112"/>
      <c r="OYR31" s="112"/>
      <c r="OYS31" s="112"/>
      <c r="OYT31" s="112"/>
      <c r="OYU31" s="112"/>
      <c r="OYV31" s="112"/>
      <c r="OYW31" s="112"/>
      <c r="OYX31" s="112"/>
      <c r="OYY31" s="112"/>
      <c r="OYZ31" s="112"/>
      <c r="OZA31" s="112"/>
      <c r="OZB31" s="112"/>
      <c r="OZC31" s="112"/>
      <c r="OZD31" s="112"/>
      <c r="OZE31" s="112"/>
      <c r="OZF31" s="112"/>
      <c r="OZG31" s="112"/>
      <c r="OZH31" s="112"/>
      <c r="OZI31" s="112"/>
      <c r="OZJ31" s="112"/>
      <c r="OZK31" s="112"/>
      <c r="OZL31" s="112"/>
      <c r="OZM31" s="112"/>
      <c r="OZN31" s="112"/>
      <c r="OZO31" s="112"/>
      <c r="OZP31" s="112"/>
      <c r="OZQ31" s="112"/>
      <c r="OZR31" s="112"/>
      <c r="OZS31" s="112"/>
      <c r="OZT31" s="112"/>
      <c r="OZU31" s="112"/>
      <c r="OZV31" s="112"/>
      <c r="OZW31" s="112"/>
      <c r="OZX31" s="112"/>
      <c r="OZY31" s="112"/>
      <c r="OZZ31" s="112"/>
      <c r="PAA31" s="112"/>
      <c r="PAB31" s="112"/>
      <c r="PAC31" s="112"/>
      <c r="PAD31" s="112"/>
      <c r="PAE31" s="112"/>
      <c r="PAF31" s="112"/>
      <c r="PAG31" s="112"/>
      <c r="PAH31" s="112"/>
      <c r="PAI31" s="112"/>
      <c r="PAJ31" s="112"/>
      <c r="PAK31" s="112"/>
      <c r="PAL31" s="112"/>
      <c r="PAM31" s="112"/>
      <c r="PAN31" s="112"/>
      <c r="PAO31" s="112"/>
      <c r="PAP31" s="112"/>
      <c r="PAQ31" s="112"/>
      <c r="PAR31" s="112"/>
      <c r="PAS31" s="112"/>
      <c r="PAT31" s="112"/>
      <c r="PAU31" s="112"/>
      <c r="PAV31" s="112"/>
      <c r="PAW31" s="112"/>
      <c r="PAX31" s="112"/>
      <c r="PAY31" s="112"/>
      <c r="PAZ31" s="112"/>
      <c r="PBA31" s="112"/>
      <c r="PBB31" s="112"/>
      <c r="PBC31" s="112"/>
      <c r="PBD31" s="112"/>
      <c r="PBE31" s="112"/>
      <c r="PBF31" s="112"/>
      <c r="PBG31" s="112"/>
      <c r="PBH31" s="112"/>
      <c r="PBI31" s="112"/>
      <c r="PBJ31" s="112"/>
      <c r="PBK31" s="112"/>
      <c r="PBL31" s="112"/>
      <c r="PBM31" s="112"/>
      <c r="PBN31" s="112"/>
      <c r="PBO31" s="112"/>
      <c r="PBP31" s="112"/>
      <c r="PBQ31" s="112"/>
      <c r="PBR31" s="112"/>
      <c r="PBS31" s="112"/>
      <c r="PBT31" s="112"/>
      <c r="PBU31" s="112"/>
      <c r="PBV31" s="112"/>
      <c r="PBW31" s="112"/>
      <c r="PBX31" s="112"/>
      <c r="PBY31" s="112"/>
      <c r="PBZ31" s="112"/>
      <c r="PCA31" s="112"/>
      <c r="PCB31" s="112"/>
      <c r="PCC31" s="112"/>
      <c r="PCD31" s="112"/>
      <c r="PCE31" s="112"/>
      <c r="PCF31" s="112"/>
      <c r="PCG31" s="112"/>
      <c r="PCH31" s="112"/>
      <c r="PCI31" s="112"/>
      <c r="PCJ31" s="112"/>
      <c r="PCK31" s="112"/>
      <c r="PCL31" s="112"/>
      <c r="PCM31" s="112"/>
      <c r="PCN31" s="112"/>
      <c r="PCO31" s="112"/>
      <c r="PCP31" s="112"/>
      <c r="PCQ31" s="112"/>
      <c r="PCR31" s="112"/>
      <c r="PCS31" s="112"/>
      <c r="PCT31" s="112"/>
      <c r="PCU31" s="112"/>
      <c r="PCV31" s="112"/>
      <c r="PCW31" s="112"/>
      <c r="PCX31" s="112"/>
      <c r="PCY31" s="112"/>
      <c r="PCZ31" s="112"/>
      <c r="PDA31" s="112"/>
      <c r="PDB31" s="112"/>
      <c r="PDC31" s="112"/>
      <c r="PDD31" s="112"/>
      <c r="PDE31" s="112"/>
      <c r="PDF31" s="112"/>
      <c r="PDG31" s="112"/>
      <c r="PDH31" s="112"/>
      <c r="PDI31" s="112"/>
      <c r="PDJ31" s="112"/>
      <c r="PDK31" s="112"/>
      <c r="PDL31" s="112"/>
      <c r="PDM31" s="112"/>
      <c r="PDN31" s="112"/>
      <c r="PDO31" s="112"/>
      <c r="PDP31" s="112"/>
      <c r="PDQ31" s="112"/>
      <c r="PDR31" s="112"/>
      <c r="PDS31" s="112"/>
      <c r="PDT31" s="112"/>
      <c r="PDU31" s="112"/>
      <c r="PDV31" s="112"/>
      <c r="PDW31" s="112"/>
      <c r="PDX31" s="112"/>
      <c r="PDY31" s="112"/>
      <c r="PDZ31" s="112"/>
      <c r="PEA31" s="112"/>
      <c r="PEB31" s="112"/>
      <c r="PEC31" s="112"/>
      <c r="PED31" s="112"/>
      <c r="PEE31" s="112"/>
      <c r="PEF31" s="112"/>
      <c r="PEG31" s="112"/>
      <c r="PEH31" s="112"/>
      <c r="PEI31" s="112"/>
      <c r="PEJ31" s="112"/>
      <c r="PEK31" s="112"/>
      <c r="PEL31" s="112"/>
      <c r="PEM31" s="112"/>
      <c r="PEN31" s="112"/>
      <c r="PEO31" s="112"/>
      <c r="PEP31" s="112"/>
      <c r="PEQ31" s="112"/>
      <c r="PER31" s="112"/>
      <c r="PES31" s="112"/>
      <c r="PET31" s="112"/>
      <c r="PEU31" s="112"/>
      <c r="PEV31" s="112"/>
      <c r="PEW31" s="112"/>
      <c r="PEX31" s="112"/>
      <c r="PEY31" s="112"/>
      <c r="PEZ31" s="112"/>
      <c r="PFA31" s="112"/>
      <c r="PFB31" s="112"/>
      <c r="PFC31" s="112"/>
      <c r="PFD31" s="112"/>
      <c r="PFE31" s="112"/>
      <c r="PFF31" s="112"/>
      <c r="PFG31" s="112"/>
      <c r="PFH31" s="112"/>
      <c r="PFI31" s="112"/>
      <c r="PFJ31" s="112"/>
      <c r="PFK31" s="112"/>
      <c r="PFL31" s="112"/>
      <c r="PFM31" s="112"/>
      <c r="PFN31" s="112"/>
      <c r="PFO31" s="112"/>
      <c r="PFP31" s="112"/>
      <c r="PFQ31" s="112"/>
      <c r="PFR31" s="112"/>
      <c r="PFS31" s="112"/>
      <c r="PFT31" s="112"/>
      <c r="PFU31" s="112"/>
      <c r="PFV31" s="112"/>
      <c r="PFW31" s="112"/>
      <c r="PFX31" s="112"/>
      <c r="PFY31" s="112"/>
      <c r="PFZ31" s="112"/>
      <c r="PGA31" s="112"/>
      <c r="PGB31" s="112"/>
      <c r="PGC31" s="112"/>
      <c r="PGD31" s="112"/>
      <c r="PGE31" s="112"/>
      <c r="PGF31" s="112"/>
      <c r="PGG31" s="112"/>
      <c r="PGH31" s="112"/>
      <c r="PGI31" s="112"/>
      <c r="PGJ31" s="112"/>
      <c r="PGK31" s="112"/>
      <c r="PGL31" s="112"/>
      <c r="PGM31" s="112"/>
      <c r="PGN31" s="112"/>
      <c r="PGO31" s="112"/>
      <c r="PGP31" s="112"/>
      <c r="PGQ31" s="112"/>
      <c r="PGR31" s="112"/>
      <c r="PGS31" s="112"/>
      <c r="PGT31" s="112"/>
      <c r="PGU31" s="112"/>
      <c r="PGV31" s="112"/>
      <c r="PGW31" s="112"/>
      <c r="PGX31" s="112"/>
      <c r="PGY31" s="112"/>
      <c r="PGZ31" s="112"/>
      <c r="PHA31" s="112"/>
      <c r="PHB31" s="112"/>
      <c r="PHC31" s="112"/>
      <c r="PHD31" s="112"/>
      <c r="PHE31" s="112"/>
      <c r="PHF31" s="112"/>
      <c r="PHG31" s="112"/>
      <c r="PHH31" s="112"/>
      <c r="PHI31" s="112"/>
      <c r="PHJ31" s="112"/>
      <c r="PHK31" s="112"/>
      <c r="PHL31" s="112"/>
      <c r="PHM31" s="112"/>
      <c r="PHN31" s="112"/>
      <c r="PHO31" s="112"/>
      <c r="PHP31" s="112"/>
      <c r="PHQ31" s="112"/>
      <c r="PHR31" s="112"/>
      <c r="PHS31" s="112"/>
      <c r="PHT31" s="112"/>
      <c r="PHU31" s="112"/>
      <c r="PHV31" s="112"/>
      <c r="PHW31" s="112"/>
      <c r="PHX31" s="112"/>
      <c r="PHY31" s="112"/>
      <c r="PHZ31" s="112"/>
      <c r="PIA31" s="112"/>
      <c r="PIB31" s="112"/>
      <c r="PIC31" s="112"/>
      <c r="PID31" s="112"/>
      <c r="PIE31" s="112"/>
      <c r="PIF31" s="112"/>
      <c r="PIG31" s="112"/>
      <c r="PIH31" s="112"/>
      <c r="PII31" s="112"/>
      <c r="PIJ31" s="112"/>
      <c r="PIK31" s="112"/>
      <c r="PIL31" s="112"/>
      <c r="PIM31" s="112"/>
      <c r="PIN31" s="112"/>
      <c r="PIO31" s="112"/>
      <c r="PIP31" s="112"/>
      <c r="PIQ31" s="112"/>
      <c r="PIR31" s="112"/>
      <c r="PIS31" s="112"/>
      <c r="PIT31" s="112"/>
      <c r="PIU31" s="112"/>
      <c r="PIV31" s="112"/>
      <c r="PIW31" s="112"/>
      <c r="PIX31" s="112"/>
      <c r="PIY31" s="112"/>
      <c r="PIZ31" s="112"/>
      <c r="PJA31" s="112"/>
      <c r="PJB31" s="112"/>
      <c r="PJC31" s="112"/>
      <c r="PJD31" s="112"/>
      <c r="PJE31" s="112"/>
      <c r="PJF31" s="112"/>
      <c r="PJG31" s="112"/>
      <c r="PJH31" s="112"/>
      <c r="PJI31" s="112"/>
      <c r="PJJ31" s="112"/>
      <c r="PJK31" s="112"/>
      <c r="PJL31" s="112"/>
      <c r="PJM31" s="112"/>
      <c r="PJN31" s="112"/>
      <c r="PJO31" s="112"/>
      <c r="PJP31" s="112"/>
      <c r="PJQ31" s="112"/>
      <c r="PJR31" s="112"/>
      <c r="PJS31" s="112"/>
      <c r="PJT31" s="112"/>
      <c r="PJU31" s="112"/>
      <c r="PJV31" s="112"/>
      <c r="PJW31" s="112"/>
      <c r="PJX31" s="112"/>
      <c r="PJY31" s="112"/>
      <c r="PJZ31" s="112"/>
      <c r="PKA31" s="112"/>
      <c r="PKB31" s="112"/>
      <c r="PKC31" s="112"/>
      <c r="PKD31" s="112"/>
      <c r="PKE31" s="112"/>
      <c r="PKF31" s="112"/>
      <c r="PKG31" s="112"/>
      <c r="PKH31" s="112"/>
      <c r="PKI31" s="112"/>
      <c r="PKJ31" s="112"/>
      <c r="PKK31" s="112"/>
      <c r="PKL31" s="112"/>
      <c r="PKM31" s="112"/>
      <c r="PKN31" s="112"/>
      <c r="PKO31" s="112"/>
      <c r="PKP31" s="112"/>
      <c r="PKQ31" s="112"/>
      <c r="PKR31" s="112"/>
      <c r="PKS31" s="112"/>
      <c r="PKT31" s="112"/>
      <c r="PKU31" s="112"/>
      <c r="PKV31" s="112"/>
      <c r="PKW31" s="112"/>
      <c r="PKX31" s="112"/>
      <c r="PKY31" s="112"/>
      <c r="PKZ31" s="112"/>
      <c r="PLA31" s="112"/>
      <c r="PLB31" s="112"/>
      <c r="PLC31" s="112"/>
      <c r="PLD31" s="112"/>
      <c r="PLE31" s="112"/>
      <c r="PLF31" s="112"/>
      <c r="PLG31" s="112"/>
      <c r="PLH31" s="112"/>
      <c r="PLI31" s="112"/>
      <c r="PLJ31" s="112"/>
      <c r="PLK31" s="112"/>
      <c r="PLL31" s="112"/>
      <c r="PLM31" s="112"/>
      <c r="PLN31" s="112"/>
      <c r="PLO31" s="112"/>
      <c r="PLP31" s="112"/>
      <c r="PLQ31" s="112"/>
      <c r="PLR31" s="112"/>
      <c r="PLS31" s="112"/>
      <c r="PLT31" s="112"/>
      <c r="PLU31" s="112"/>
      <c r="PLV31" s="112"/>
      <c r="PLW31" s="112"/>
      <c r="PLX31" s="112"/>
      <c r="PLY31" s="112"/>
      <c r="PLZ31" s="112"/>
      <c r="PMA31" s="112"/>
      <c r="PMB31" s="112"/>
      <c r="PMC31" s="112"/>
      <c r="PMD31" s="112"/>
      <c r="PME31" s="112"/>
      <c r="PMF31" s="112"/>
      <c r="PMG31" s="112"/>
      <c r="PMH31" s="112"/>
      <c r="PMI31" s="112"/>
      <c r="PMJ31" s="112"/>
      <c r="PMK31" s="112"/>
      <c r="PML31" s="112"/>
      <c r="PMM31" s="112"/>
      <c r="PMN31" s="112"/>
      <c r="PMO31" s="112"/>
      <c r="PMP31" s="112"/>
      <c r="PMQ31" s="112"/>
      <c r="PMR31" s="112"/>
      <c r="PMS31" s="112"/>
      <c r="PMT31" s="112"/>
      <c r="PMU31" s="112"/>
      <c r="PMV31" s="112"/>
      <c r="PMW31" s="112"/>
      <c r="PMX31" s="112"/>
      <c r="PMY31" s="112"/>
      <c r="PMZ31" s="112"/>
      <c r="PNA31" s="112"/>
      <c r="PNB31" s="112"/>
      <c r="PNC31" s="112"/>
      <c r="PND31" s="112"/>
      <c r="PNE31" s="112"/>
      <c r="PNF31" s="112"/>
      <c r="PNG31" s="112"/>
      <c r="PNH31" s="112"/>
      <c r="PNI31" s="112"/>
      <c r="PNJ31" s="112"/>
      <c r="PNK31" s="112"/>
      <c r="PNL31" s="112"/>
      <c r="PNM31" s="112"/>
      <c r="PNN31" s="112"/>
      <c r="PNO31" s="112"/>
      <c r="PNP31" s="112"/>
      <c r="PNQ31" s="112"/>
      <c r="PNR31" s="112"/>
      <c r="PNS31" s="112"/>
      <c r="PNT31" s="112"/>
      <c r="PNU31" s="112"/>
      <c r="PNV31" s="112"/>
      <c r="PNW31" s="112"/>
      <c r="PNX31" s="112"/>
      <c r="PNY31" s="112"/>
      <c r="PNZ31" s="112"/>
      <c r="POA31" s="112"/>
      <c r="POB31" s="112"/>
      <c r="POC31" s="112"/>
      <c r="POD31" s="112"/>
      <c r="POE31" s="112"/>
      <c r="POF31" s="112"/>
      <c r="POG31" s="112"/>
      <c r="POH31" s="112"/>
      <c r="POI31" s="112"/>
      <c r="POJ31" s="112"/>
      <c r="POK31" s="112"/>
      <c r="POL31" s="112"/>
      <c r="POM31" s="112"/>
      <c r="PON31" s="112"/>
      <c r="POO31" s="112"/>
      <c r="POP31" s="112"/>
      <c r="POQ31" s="112"/>
      <c r="POR31" s="112"/>
      <c r="POS31" s="112"/>
      <c r="POT31" s="112"/>
      <c r="POU31" s="112"/>
      <c r="POV31" s="112"/>
      <c r="POW31" s="112"/>
      <c r="POX31" s="112"/>
      <c r="POY31" s="112"/>
      <c r="POZ31" s="112"/>
      <c r="PPA31" s="112"/>
      <c r="PPB31" s="112"/>
      <c r="PPC31" s="112"/>
      <c r="PPD31" s="112"/>
      <c r="PPE31" s="112"/>
      <c r="PPF31" s="112"/>
      <c r="PPG31" s="112"/>
      <c r="PPH31" s="112"/>
      <c r="PPI31" s="112"/>
      <c r="PPJ31" s="112"/>
      <c r="PPK31" s="112"/>
      <c r="PPL31" s="112"/>
      <c r="PPM31" s="112"/>
      <c r="PPN31" s="112"/>
      <c r="PPO31" s="112"/>
      <c r="PPP31" s="112"/>
      <c r="PPQ31" s="112"/>
      <c r="PPR31" s="112"/>
      <c r="PPS31" s="112"/>
      <c r="PPT31" s="112"/>
      <c r="PPU31" s="112"/>
      <c r="PPV31" s="112"/>
      <c r="PPW31" s="112"/>
      <c r="PPX31" s="112"/>
      <c r="PPY31" s="112"/>
      <c r="PPZ31" s="112"/>
      <c r="PQA31" s="112"/>
      <c r="PQB31" s="112"/>
      <c r="PQC31" s="112"/>
      <c r="PQD31" s="112"/>
      <c r="PQE31" s="112"/>
      <c r="PQF31" s="112"/>
      <c r="PQG31" s="112"/>
      <c r="PQH31" s="112"/>
      <c r="PQI31" s="112"/>
      <c r="PQJ31" s="112"/>
      <c r="PQK31" s="112"/>
      <c r="PQL31" s="112"/>
      <c r="PQM31" s="112"/>
      <c r="PQN31" s="112"/>
      <c r="PQO31" s="112"/>
      <c r="PQP31" s="112"/>
      <c r="PQQ31" s="112"/>
      <c r="PQR31" s="112"/>
      <c r="PQS31" s="112"/>
      <c r="PQT31" s="112"/>
      <c r="PQU31" s="112"/>
      <c r="PQV31" s="112"/>
      <c r="PQW31" s="112"/>
      <c r="PQX31" s="112"/>
      <c r="PQY31" s="112"/>
      <c r="PQZ31" s="112"/>
      <c r="PRA31" s="112"/>
      <c r="PRB31" s="112"/>
      <c r="PRC31" s="112"/>
      <c r="PRD31" s="112"/>
      <c r="PRE31" s="112"/>
      <c r="PRF31" s="112"/>
      <c r="PRG31" s="112"/>
      <c r="PRH31" s="112"/>
      <c r="PRI31" s="112"/>
      <c r="PRJ31" s="112"/>
      <c r="PRK31" s="112"/>
      <c r="PRL31" s="112"/>
      <c r="PRM31" s="112"/>
      <c r="PRN31" s="112"/>
      <c r="PRO31" s="112"/>
      <c r="PRP31" s="112"/>
      <c r="PRQ31" s="112"/>
      <c r="PRR31" s="112"/>
      <c r="PRS31" s="112"/>
      <c r="PRT31" s="112"/>
      <c r="PRU31" s="112"/>
      <c r="PRV31" s="112"/>
      <c r="PRW31" s="112"/>
      <c r="PRX31" s="112"/>
      <c r="PRY31" s="112"/>
      <c r="PRZ31" s="112"/>
      <c r="PSA31" s="112"/>
      <c r="PSB31" s="112"/>
      <c r="PSC31" s="112"/>
      <c r="PSD31" s="112"/>
      <c r="PSE31" s="112"/>
      <c r="PSF31" s="112"/>
      <c r="PSG31" s="112"/>
      <c r="PSH31" s="112"/>
      <c r="PSI31" s="112"/>
      <c r="PSJ31" s="112"/>
      <c r="PSK31" s="112"/>
      <c r="PSL31" s="112"/>
      <c r="PSM31" s="112"/>
      <c r="PSN31" s="112"/>
      <c r="PSO31" s="112"/>
      <c r="PSP31" s="112"/>
      <c r="PSQ31" s="112"/>
      <c r="PSR31" s="112"/>
      <c r="PSS31" s="112"/>
      <c r="PST31" s="112"/>
      <c r="PSU31" s="112"/>
      <c r="PSV31" s="112"/>
      <c r="PSW31" s="112"/>
      <c r="PSX31" s="112"/>
      <c r="PSY31" s="112"/>
      <c r="PSZ31" s="112"/>
      <c r="PTA31" s="112"/>
      <c r="PTB31" s="112"/>
      <c r="PTC31" s="112"/>
      <c r="PTD31" s="112"/>
      <c r="PTE31" s="112"/>
      <c r="PTF31" s="112"/>
      <c r="PTG31" s="112"/>
      <c r="PTH31" s="112"/>
      <c r="PTI31" s="112"/>
      <c r="PTJ31" s="112"/>
      <c r="PTK31" s="112"/>
      <c r="PTL31" s="112"/>
      <c r="PTM31" s="112"/>
      <c r="PTN31" s="112"/>
      <c r="PTO31" s="112"/>
      <c r="PTP31" s="112"/>
      <c r="PTQ31" s="112"/>
      <c r="PTR31" s="112"/>
      <c r="PTS31" s="112"/>
      <c r="PTT31" s="112"/>
      <c r="PTU31" s="112"/>
      <c r="PTV31" s="112"/>
      <c r="PTW31" s="112"/>
      <c r="PTX31" s="112"/>
      <c r="PTY31" s="112"/>
      <c r="PTZ31" s="112"/>
      <c r="PUA31" s="112"/>
      <c r="PUB31" s="112"/>
      <c r="PUC31" s="112"/>
      <c r="PUD31" s="112"/>
      <c r="PUE31" s="112"/>
      <c r="PUF31" s="112"/>
      <c r="PUG31" s="112"/>
      <c r="PUH31" s="112"/>
      <c r="PUI31" s="112"/>
      <c r="PUJ31" s="112"/>
      <c r="PUK31" s="112"/>
      <c r="PUL31" s="112"/>
      <c r="PUM31" s="112"/>
      <c r="PUN31" s="112"/>
      <c r="PUO31" s="112"/>
      <c r="PUP31" s="112"/>
      <c r="PUQ31" s="112"/>
      <c r="PUR31" s="112"/>
      <c r="PUS31" s="112"/>
      <c r="PUT31" s="112"/>
      <c r="PUU31" s="112"/>
      <c r="PUV31" s="112"/>
      <c r="PUW31" s="112"/>
      <c r="PUX31" s="112"/>
      <c r="PUY31" s="112"/>
      <c r="PUZ31" s="112"/>
      <c r="PVA31" s="112"/>
      <c r="PVB31" s="112"/>
      <c r="PVC31" s="112"/>
      <c r="PVD31" s="112"/>
      <c r="PVE31" s="112"/>
      <c r="PVF31" s="112"/>
      <c r="PVG31" s="112"/>
      <c r="PVH31" s="112"/>
      <c r="PVI31" s="112"/>
      <c r="PVJ31" s="112"/>
      <c r="PVK31" s="112"/>
      <c r="PVL31" s="112"/>
      <c r="PVM31" s="112"/>
      <c r="PVN31" s="112"/>
      <c r="PVO31" s="112"/>
      <c r="PVP31" s="112"/>
      <c r="PVQ31" s="112"/>
      <c r="PVR31" s="112"/>
      <c r="PVS31" s="112"/>
      <c r="PVT31" s="112"/>
      <c r="PVU31" s="112"/>
      <c r="PVV31" s="112"/>
      <c r="PVW31" s="112"/>
      <c r="PVX31" s="112"/>
      <c r="PVY31" s="112"/>
      <c r="PVZ31" s="112"/>
      <c r="PWA31" s="112"/>
      <c r="PWB31" s="112"/>
      <c r="PWC31" s="112"/>
      <c r="PWD31" s="112"/>
      <c r="PWE31" s="112"/>
      <c r="PWF31" s="112"/>
      <c r="PWG31" s="112"/>
      <c r="PWH31" s="112"/>
      <c r="PWI31" s="112"/>
      <c r="PWJ31" s="112"/>
      <c r="PWK31" s="112"/>
      <c r="PWL31" s="112"/>
      <c r="PWM31" s="112"/>
      <c r="PWN31" s="112"/>
      <c r="PWO31" s="112"/>
      <c r="PWP31" s="112"/>
      <c r="PWQ31" s="112"/>
      <c r="PWR31" s="112"/>
      <c r="PWS31" s="112"/>
      <c r="PWT31" s="112"/>
      <c r="PWU31" s="112"/>
      <c r="PWV31" s="112"/>
      <c r="PWW31" s="112"/>
      <c r="PWX31" s="112"/>
      <c r="PWY31" s="112"/>
      <c r="PWZ31" s="112"/>
      <c r="PXA31" s="112"/>
      <c r="PXB31" s="112"/>
      <c r="PXC31" s="112"/>
      <c r="PXD31" s="112"/>
      <c r="PXE31" s="112"/>
      <c r="PXF31" s="112"/>
      <c r="PXG31" s="112"/>
      <c r="PXH31" s="112"/>
      <c r="PXI31" s="112"/>
      <c r="PXJ31" s="112"/>
      <c r="PXK31" s="112"/>
      <c r="PXL31" s="112"/>
      <c r="PXM31" s="112"/>
      <c r="PXN31" s="112"/>
      <c r="PXO31" s="112"/>
      <c r="PXP31" s="112"/>
      <c r="PXQ31" s="112"/>
      <c r="PXR31" s="112"/>
      <c r="PXS31" s="112"/>
      <c r="PXT31" s="112"/>
      <c r="PXU31" s="112"/>
      <c r="PXV31" s="112"/>
      <c r="PXW31" s="112"/>
      <c r="PXX31" s="112"/>
      <c r="PXY31" s="112"/>
      <c r="PXZ31" s="112"/>
      <c r="PYA31" s="112"/>
      <c r="PYB31" s="112"/>
      <c r="PYC31" s="112"/>
      <c r="PYD31" s="112"/>
      <c r="PYE31" s="112"/>
      <c r="PYF31" s="112"/>
      <c r="PYG31" s="112"/>
      <c r="PYH31" s="112"/>
      <c r="PYI31" s="112"/>
      <c r="PYJ31" s="112"/>
      <c r="PYK31" s="112"/>
      <c r="PYL31" s="112"/>
      <c r="PYM31" s="112"/>
      <c r="PYN31" s="112"/>
      <c r="PYO31" s="112"/>
      <c r="PYP31" s="112"/>
      <c r="PYQ31" s="112"/>
      <c r="PYR31" s="112"/>
      <c r="PYS31" s="112"/>
      <c r="PYT31" s="112"/>
      <c r="PYU31" s="112"/>
      <c r="PYV31" s="112"/>
      <c r="PYW31" s="112"/>
      <c r="PYX31" s="112"/>
      <c r="PYY31" s="112"/>
      <c r="PYZ31" s="112"/>
      <c r="PZA31" s="112"/>
      <c r="PZB31" s="112"/>
      <c r="PZC31" s="112"/>
      <c r="PZD31" s="112"/>
      <c r="PZE31" s="112"/>
      <c r="PZF31" s="112"/>
      <c r="PZG31" s="112"/>
      <c r="PZH31" s="112"/>
      <c r="PZI31" s="112"/>
      <c r="PZJ31" s="112"/>
      <c r="PZK31" s="112"/>
      <c r="PZL31" s="112"/>
      <c r="PZM31" s="112"/>
      <c r="PZN31" s="112"/>
      <c r="PZO31" s="112"/>
      <c r="PZP31" s="112"/>
      <c r="PZQ31" s="112"/>
      <c r="PZR31" s="112"/>
      <c r="PZS31" s="112"/>
      <c r="PZT31" s="112"/>
      <c r="PZU31" s="112"/>
      <c r="PZV31" s="112"/>
      <c r="PZW31" s="112"/>
      <c r="PZX31" s="112"/>
      <c r="PZY31" s="112"/>
      <c r="PZZ31" s="112"/>
      <c r="QAA31" s="112"/>
      <c r="QAB31" s="112"/>
      <c r="QAC31" s="112"/>
      <c r="QAD31" s="112"/>
      <c r="QAE31" s="112"/>
      <c r="QAF31" s="112"/>
      <c r="QAG31" s="112"/>
      <c r="QAH31" s="112"/>
      <c r="QAI31" s="112"/>
      <c r="QAJ31" s="112"/>
      <c r="QAK31" s="112"/>
      <c r="QAL31" s="112"/>
      <c r="QAM31" s="112"/>
      <c r="QAN31" s="112"/>
      <c r="QAO31" s="112"/>
      <c r="QAP31" s="112"/>
      <c r="QAQ31" s="112"/>
      <c r="QAR31" s="112"/>
      <c r="QAS31" s="112"/>
      <c r="QAT31" s="112"/>
      <c r="QAU31" s="112"/>
      <c r="QAV31" s="112"/>
      <c r="QAW31" s="112"/>
      <c r="QAX31" s="112"/>
      <c r="QAY31" s="112"/>
      <c r="QAZ31" s="112"/>
      <c r="QBA31" s="112"/>
      <c r="QBB31" s="112"/>
      <c r="QBC31" s="112"/>
      <c r="QBD31" s="112"/>
      <c r="QBE31" s="112"/>
      <c r="QBF31" s="112"/>
      <c r="QBG31" s="112"/>
      <c r="QBH31" s="112"/>
      <c r="QBI31" s="112"/>
      <c r="QBJ31" s="112"/>
      <c r="QBK31" s="112"/>
      <c r="QBL31" s="112"/>
      <c r="QBM31" s="112"/>
      <c r="QBN31" s="112"/>
      <c r="QBO31" s="112"/>
      <c r="QBP31" s="112"/>
      <c r="QBQ31" s="112"/>
      <c r="QBR31" s="112"/>
      <c r="QBS31" s="112"/>
      <c r="QBT31" s="112"/>
      <c r="QBU31" s="112"/>
      <c r="QBV31" s="112"/>
      <c r="QBW31" s="112"/>
      <c r="QBX31" s="112"/>
      <c r="QBY31" s="112"/>
      <c r="QBZ31" s="112"/>
      <c r="QCA31" s="112"/>
      <c r="QCB31" s="112"/>
      <c r="QCC31" s="112"/>
      <c r="QCD31" s="112"/>
      <c r="QCE31" s="112"/>
      <c r="QCF31" s="112"/>
      <c r="QCG31" s="112"/>
      <c r="QCH31" s="112"/>
      <c r="QCI31" s="112"/>
      <c r="QCJ31" s="112"/>
      <c r="QCK31" s="112"/>
      <c r="QCL31" s="112"/>
      <c r="QCM31" s="112"/>
      <c r="QCN31" s="112"/>
      <c r="QCO31" s="112"/>
      <c r="QCP31" s="112"/>
      <c r="QCQ31" s="112"/>
      <c r="QCR31" s="112"/>
      <c r="QCS31" s="112"/>
      <c r="QCT31" s="112"/>
      <c r="QCU31" s="112"/>
      <c r="QCV31" s="112"/>
      <c r="QCW31" s="112"/>
      <c r="QCX31" s="112"/>
      <c r="QCY31" s="112"/>
      <c r="QCZ31" s="112"/>
      <c r="QDA31" s="112"/>
      <c r="QDB31" s="112"/>
      <c r="QDC31" s="112"/>
      <c r="QDD31" s="112"/>
      <c r="QDE31" s="112"/>
      <c r="QDF31" s="112"/>
      <c r="QDG31" s="112"/>
      <c r="QDH31" s="112"/>
      <c r="QDI31" s="112"/>
      <c r="QDJ31" s="112"/>
      <c r="QDK31" s="112"/>
      <c r="QDL31" s="112"/>
      <c r="QDM31" s="112"/>
      <c r="QDN31" s="112"/>
      <c r="QDO31" s="112"/>
      <c r="QDP31" s="112"/>
      <c r="QDQ31" s="112"/>
      <c r="QDR31" s="112"/>
      <c r="QDS31" s="112"/>
      <c r="QDT31" s="112"/>
      <c r="QDU31" s="112"/>
      <c r="QDV31" s="112"/>
      <c r="QDW31" s="112"/>
      <c r="QDX31" s="112"/>
      <c r="QDY31" s="112"/>
      <c r="QDZ31" s="112"/>
      <c r="QEA31" s="112"/>
      <c r="QEB31" s="112"/>
      <c r="QEC31" s="112"/>
      <c r="QED31" s="112"/>
      <c r="QEE31" s="112"/>
      <c r="QEF31" s="112"/>
      <c r="QEG31" s="112"/>
      <c r="QEH31" s="112"/>
      <c r="QEI31" s="112"/>
      <c r="QEJ31" s="112"/>
      <c r="QEK31" s="112"/>
      <c r="QEL31" s="112"/>
      <c r="QEM31" s="112"/>
      <c r="QEN31" s="112"/>
      <c r="QEO31" s="112"/>
      <c r="QEP31" s="112"/>
      <c r="QEQ31" s="112"/>
      <c r="QER31" s="112"/>
      <c r="QES31" s="112"/>
      <c r="QET31" s="112"/>
      <c r="QEU31" s="112"/>
      <c r="QEV31" s="112"/>
      <c r="QEW31" s="112"/>
      <c r="QEX31" s="112"/>
      <c r="QEY31" s="112"/>
      <c r="QEZ31" s="112"/>
      <c r="QFA31" s="112"/>
      <c r="QFB31" s="112"/>
      <c r="QFC31" s="112"/>
      <c r="QFD31" s="112"/>
      <c r="QFE31" s="112"/>
      <c r="QFF31" s="112"/>
      <c r="QFG31" s="112"/>
      <c r="QFH31" s="112"/>
      <c r="QFI31" s="112"/>
      <c r="QFJ31" s="112"/>
      <c r="QFK31" s="112"/>
      <c r="QFL31" s="112"/>
      <c r="QFM31" s="112"/>
      <c r="QFN31" s="112"/>
      <c r="QFO31" s="112"/>
      <c r="QFP31" s="112"/>
      <c r="QFQ31" s="112"/>
      <c r="QFR31" s="112"/>
      <c r="QFS31" s="112"/>
      <c r="QFT31" s="112"/>
      <c r="QFU31" s="112"/>
      <c r="QFV31" s="112"/>
      <c r="QFW31" s="112"/>
      <c r="QFX31" s="112"/>
      <c r="QFY31" s="112"/>
      <c r="QFZ31" s="112"/>
      <c r="QGA31" s="112"/>
      <c r="QGB31" s="112"/>
      <c r="QGC31" s="112"/>
      <c r="QGD31" s="112"/>
      <c r="QGE31" s="112"/>
      <c r="QGF31" s="112"/>
      <c r="QGG31" s="112"/>
      <c r="QGH31" s="112"/>
      <c r="QGI31" s="112"/>
      <c r="QGJ31" s="112"/>
      <c r="QGK31" s="112"/>
      <c r="QGL31" s="112"/>
      <c r="QGM31" s="112"/>
      <c r="QGN31" s="112"/>
      <c r="QGO31" s="112"/>
      <c r="QGP31" s="112"/>
      <c r="QGQ31" s="112"/>
      <c r="QGR31" s="112"/>
      <c r="QGS31" s="112"/>
      <c r="QGT31" s="112"/>
      <c r="QGU31" s="112"/>
      <c r="QGV31" s="112"/>
      <c r="QGW31" s="112"/>
      <c r="QGX31" s="112"/>
      <c r="QGY31" s="112"/>
      <c r="QGZ31" s="112"/>
      <c r="QHA31" s="112"/>
      <c r="QHB31" s="112"/>
      <c r="QHC31" s="112"/>
      <c r="QHD31" s="112"/>
      <c r="QHE31" s="112"/>
      <c r="QHF31" s="112"/>
      <c r="QHG31" s="112"/>
      <c r="QHH31" s="112"/>
      <c r="QHI31" s="112"/>
      <c r="QHJ31" s="112"/>
      <c r="QHK31" s="112"/>
      <c r="QHL31" s="112"/>
      <c r="QHM31" s="112"/>
      <c r="QHN31" s="112"/>
      <c r="QHO31" s="112"/>
      <c r="QHP31" s="112"/>
      <c r="QHQ31" s="112"/>
      <c r="QHR31" s="112"/>
      <c r="QHS31" s="112"/>
      <c r="QHT31" s="112"/>
      <c r="QHU31" s="112"/>
      <c r="QHV31" s="112"/>
      <c r="QHW31" s="112"/>
      <c r="QHX31" s="112"/>
      <c r="QHY31" s="112"/>
      <c r="QHZ31" s="112"/>
      <c r="QIA31" s="112"/>
      <c r="QIB31" s="112"/>
      <c r="QIC31" s="112"/>
      <c r="QID31" s="112"/>
      <c r="QIE31" s="112"/>
      <c r="QIF31" s="112"/>
      <c r="QIG31" s="112"/>
      <c r="QIH31" s="112"/>
      <c r="QII31" s="112"/>
      <c r="QIJ31" s="112"/>
      <c r="QIK31" s="112"/>
      <c r="QIL31" s="112"/>
      <c r="QIM31" s="112"/>
      <c r="QIN31" s="112"/>
      <c r="QIO31" s="112"/>
      <c r="QIP31" s="112"/>
      <c r="QIQ31" s="112"/>
      <c r="QIR31" s="112"/>
      <c r="QIS31" s="112"/>
      <c r="QIT31" s="112"/>
      <c r="QIU31" s="112"/>
      <c r="QIV31" s="112"/>
      <c r="QIW31" s="112"/>
      <c r="QIX31" s="112"/>
      <c r="QIY31" s="112"/>
      <c r="QIZ31" s="112"/>
      <c r="QJA31" s="112"/>
      <c r="QJB31" s="112"/>
      <c r="QJC31" s="112"/>
      <c r="QJD31" s="112"/>
      <c r="QJE31" s="112"/>
      <c r="QJF31" s="112"/>
      <c r="QJG31" s="112"/>
      <c r="QJH31" s="112"/>
      <c r="QJI31" s="112"/>
      <c r="QJJ31" s="112"/>
      <c r="QJK31" s="112"/>
      <c r="QJL31" s="112"/>
      <c r="QJM31" s="112"/>
      <c r="QJN31" s="112"/>
      <c r="QJO31" s="112"/>
      <c r="QJP31" s="112"/>
      <c r="QJQ31" s="112"/>
      <c r="QJR31" s="112"/>
      <c r="QJS31" s="112"/>
      <c r="QJT31" s="112"/>
      <c r="QJU31" s="112"/>
      <c r="QJV31" s="112"/>
      <c r="QJW31" s="112"/>
      <c r="QJX31" s="112"/>
      <c r="QJY31" s="112"/>
      <c r="QJZ31" s="112"/>
      <c r="QKA31" s="112"/>
      <c r="QKB31" s="112"/>
      <c r="QKC31" s="112"/>
      <c r="QKD31" s="112"/>
      <c r="QKE31" s="112"/>
      <c r="QKF31" s="112"/>
      <c r="QKG31" s="112"/>
      <c r="QKH31" s="112"/>
      <c r="QKI31" s="112"/>
      <c r="QKJ31" s="112"/>
      <c r="QKK31" s="112"/>
      <c r="QKL31" s="112"/>
      <c r="QKM31" s="112"/>
      <c r="QKN31" s="112"/>
      <c r="QKO31" s="112"/>
      <c r="QKP31" s="112"/>
      <c r="QKQ31" s="112"/>
      <c r="QKR31" s="112"/>
      <c r="QKS31" s="112"/>
      <c r="QKT31" s="112"/>
      <c r="QKU31" s="112"/>
      <c r="QKV31" s="112"/>
      <c r="QKW31" s="112"/>
      <c r="QKX31" s="112"/>
      <c r="QKY31" s="112"/>
      <c r="QKZ31" s="112"/>
      <c r="QLA31" s="112"/>
      <c r="QLB31" s="112"/>
      <c r="QLC31" s="112"/>
      <c r="QLD31" s="112"/>
      <c r="QLE31" s="112"/>
      <c r="QLF31" s="112"/>
      <c r="QLG31" s="112"/>
      <c r="QLH31" s="112"/>
      <c r="QLI31" s="112"/>
      <c r="QLJ31" s="112"/>
      <c r="QLK31" s="112"/>
      <c r="QLL31" s="112"/>
      <c r="QLM31" s="112"/>
      <c r="QLN31" s="112"/>
      <c r="QLO31" s="112"/>
      <c r="QLP31" s="112"/>
      <c r="QLQ31" s="112"/>
      <c r="QLR31" s="112"/>
      <c r="QLS31" s="112"/>
      <c r="QLT31" s="112"/>
      <c r="QLU31" s="112"/>
      <c r="QLV31" s="112"/>
      <c r="QLW31" s="112"/>
      <c r="QLX31" s="112"/>
      <c r="QLY31" s="112"/>
      <c r="QLZ31" s="112"/>
      <c r="QMA31" s="112"/>
      <c r="QMB31" s="112"/>
      <c r="QMC31" s="112"/>
      <c r="QMD31" s="112"/>
      <c r="QME31" s="112"/>
      <c r="QMF31" s="112"/>
      <c r="QMG31" s="112"/>
      <c r="QMH31" s="112"/>
      <c r="QMI31" s="112"/>
      <c r="QMJ31" s="112"/>
      <c r="QMK31" s="112"/>
      <c r="QML31" s="112"/>
      <c r="QMM31" s="112"/>
      <c r="QMN31" s="112"/>
      <c r="QMO31" s="112"/>
      <c r="QMP31" s="112"/>
      <c r="QMQ31" s="112"/>
      <c r="QMR31" s="112"/>
      <c r="QMS31" s="112"/>
      <c r="QMT31" s="112"/>
      <c r="QMU31" s="112"/>
      <c r="QMV31" s="112"/>
      <c r="QMW31" s="112"/>
      <c r="QMX31" s="112"/>
      <c r="QMY31" s="112"/>
      <c r="QMZ31" s="112"/>
      <c r="QNA31" s="112"/>
      <c r="QNB31" s="112"/>
      <c r="QNC31" s="112"/>
      <c r="QND31" s="112"/>
      <c r="QNE31" s="112"/>
      <c r="QNF31" s="112"/>
      <c r="QNG31" s="112"/>
      <c r="QNH31" s="112"/>
      <c r="QNI31" s="112"/>
      <c r="QNJ31" s="112"/>
      <c r="QNK31" s="112"/>
      <c r="QNL31" s="112"/>
      <c r="QNM31" s="112"/>
      <c r="QNN31" s="112"/>
      <c r="QNO31" s="112"/>
      <c r="QNP31" s="112"/>
      <c r="QNQ31" s="112"/>
      <c r="QNR31" s="112"/>
      <c r="QNS31" s="112"/>
      <c r="QNT31" s="112"/>
      <c r="QNU31" s="112"/>
      <c r="QNV31" s="112"/>
      <c r="QNW31" s="112"/>
      <c r="QNX31" s="112"/>
      <c r="QNY31" s="112"/>
      <c r="QNZ31" s="112"/>
      <c r="QOA31" s="112"/>
      <c r="QOB31" s="112"/>
      <c r="QOC31" s="112"/>
      <c r="QOD31" s="112"/>
      <c r="QOE31" s="112"/>
      <c r="QOF31" s="112"/>
      <c r="QOG31" s="112"/>
      <c r="QOH31" s="112"/>
      <c r="QOI31" s="112"/>
      <c r="QOJ31" s="112"/>
      <c r="QOK31" s="112"/>
      <c r="QOL31" s="112"/>
      <c r="QOM31" s="112"/>
      <c r="QON31" s="112"/>
      <c r="QOO31" s="112"/>
      <c r="QOP31" s="112"/>
      <c r="QOQ31" s="112"/>
      <c r="QOR31" s="112"/>
      <c r="QOS31" s="112"/>
      <c r="QOT31" s="112"/>
      <c r="QOU31" s="112"/>
      <c r="QOV31" s="112"/>
      <c r="QOW31" s="112"/>
      <c r="QOX31" s="112"/>
      <c r="QOY31" s="112"/>
      <c r="QOZ31" s="112"/>
      <c r="QPA31" s="112"/>
      <c r="QPB31" s="112"/>
      <c r="QPC31" s="112"/>
      <c r="QPD31" s="112"/>
      <c r="QPE31" s="112"/>
      <c r="QPF31" s="112"/>
      <c r="QPG31" s="112"/>
      <c r="QPH31" s="112"/>
      <c r="QPI31" s="112"/>
      <c r="QPJ31" s="112"/>
      <c r="QPK31" s="112"/>
      <c r="QPL31" s="112"/>
      <c r="QPM31" s="112"/>
      <c r="QPN31" s="112"/>
      <c r="QPO31" s="112"/>
      <c r="QPP31" s="112"/>
      <c r="QPQ31" s="112"/>
      <c r="QPR31" s="112"/>
      <c r="QPS31" s="112"/>
      <c r="QPT31" s="112"/>
      <c r="QPU31" s="112"/>
      <c r="QPV31" s="112"/>
      <c r="QPW31" s="112"/>
      <c r="QPX31" s="112"/>
      <c r="QPY31" s="112"/>
      <c r="QPZ31" s="112"/>
      <c r="QQA31" s="112"/>
      <c r="QQB31" s="112"/>
      <c r="QQC31" s="112"/>
      <c r="QQD31" s="112"/>
      <c r="QQE31" s="112"/>
      <c r="QQF31" s="112"/>
      <c r="QQG31" s="112"/>
      <c r="QQH31" s="112"/>
      <c r="QQI31" s="112"/>
      <c r="QQJ31" s="112"/>
      <c r="QQK31" s="112"/>
      <c r="QQL31" s="112"/>
      <c r="QQM31" s="112"/>
      <c r="QQN31" s="112"/>
      <c r="QQO31" s="112"/>
      <c r="QQP31" s="112"/>
      <c r="QQQ31" s="112"/>
      <c r="QQR31" s="112"/>
      <c r="QQS31" s="112"/>
      <c r="QQT31" s="112"/>
      <c r="QQU31" s="112"/>
      <c r="QQV31" s="112"/>
      <c r="QQW31" s="112"/>
      <c r="QQX31" s="112"/>
      <c r="QQY31" s="112"/>
      <c r="QQZ31" s="112"/>
      <c r="QRA31" s="112"/>
      <c r="QRB31" s="112"/>
      <c r="QRC31" s="112"/>
      <c r="QRD31" s="112"/>
      <c r="QRE31" s="112"/>
      <c r="QRF31" s="112"/>
      <c r="QRG31" s="112"/>
      <c r="QRH31" s="112"/>
      <c r="QRI31" s="112"/>
      <c r="QRJ31" s="112"/>
      <c r="QRK31" s="112"/>
      <c r="QRL31" s="112"/>
      <c r="QRM31" s="112"/>
      <c r="QRN31" s="112"/>
      <c r="QRO31" s="112"/>
      <c r="QRP31" s="112"/>
      <c r="QRQ31" s="112"/>
      <c r="QRR31" s="112"/>
      <c r="QRS31" s="112"/>
      <c r="QRT31" s="112"/>
      <c r="QRU31" s="112"/>
      <c r="QRV31" s="112"/>
      <c r="QRW31" s="112"/>
      <c r="QRX31" s="112"/>
      <c r="QRY31" s="112"/>
      <c r="QRZ31" s="112"/>
      <c r="QSA31" s="112"/>
      <c r="QSB31" s="112"/>
      <c r="QSC31" s="112"/>
      <c r="QSD31" s="112"/>
      <c r="QSE31" s="112"/>
      <c r="QSF31" s="112"/>
      <c r="QSG31" s="112"/>
      <c r="QSH31" s="112"/>
      <c r="QSI31" s="112"/>
      <c r="QSJ31" s="112"/>
      <c r="QSK31" s="112"/>
      <c r="QSL31" s="112"/>
      <c r="QSM31" s="112"/>
      <c r="QSN31" s="112"/>
      <c r="QSO31" s="112"/>
      <c r="QSP31" s="112"/>
      <c r="QSQ31" s="112"/>
      <c r="QSR31" s="112"/>
      <c r="QSS31" s="112"/>
      <c r="QST31" s="112"/>
      <c r="QSU31" s="112"/>
      <c r="QSV31" s="112"/>
      <c r="QSW31" s="112"/>
      <c r="QSX31" s="112"/>
      <c r="QSY31" s="112"/>
      <c r="QSZ31" s="112"/>
      <c r="QTA31" s="112"/>
      <c r="QTB31" s="112"/>
      <c r="QTC31" s="112"/>
      <c r="QTD31" s="112"/>
      <c r="QTE31" s="112"/>
      <c r="QTF31" s="112"/>
      <c r="QTG31" s="112"/>
      <c r="QTH31" s="112"/>
      <c r="QTI31" s="112"/>
      <c r="QTJ31" s="112"/>
      <c r="QTK31" s="112"/>
      <c r="QTL31" s="112"/>
      <c r="QTM31" s="112"/>
      <c r="QTN31" s="112"/>
      <c r="QTO31" s="112"/>
      <c r="QTP31" s="112"/>
      <c r="QTQ31" s="112"/>
      <c r="QTR31" s="112"/>
      <c r="QTS31" s="112"/>
      <c r="QTT31" s="112"/>
      <c r="QTU31" s="112"/>
      <c r="QTV31" s="112"/>
      <c r="QTW31" s="112"/>
      <c r="QTX31" s="112"/>
      <c r="QTY31" s="112"/>
      <c r="QTZ31" s="112"/>
      <c r="QUA31" s="112"/>
      <c r="QUB31" s="112"/>
      <c r="QUC31" s="112"/>
      <c r="QUD31" s="112"/>
      <c r="QUE31" s="112"/>
      <c r="QUF31" s="112"/>
      <c r="QUG31" s="112"/>
      <c r="QUH31" s="112"/>
      <c r="QUI31" s="112"/>
      <c r="QUJ31" s="112"/>
      <c r="QUK31" s="112"/>
      <c r="QUL31" s="112"/>
      <c r="QUM31" s="112"/>
      <c r="QUN31" s="112"/>
      <c r="QUO31" s="112"/>
      <c r="QUP31" s="112"/>
      <c r="QUQ31" s="112"/>
      <c r="QUR31" s="112"/>
      <c r="QUS31" s="112"/>
      <c r="QUT31" s="112"/>
      <c r="QUU31" s="112"/>
      <c r="QUV31" s="112"/>
      <c r="QUW31" s="112"/>
      <c r="QUX31" s="112"/>
      <c r="QUY31" s="112"/>
      <c r="QUZ31" s="112"/>
      <c r="QVA31" s="112"/>
      <c r="QVB31" s="112"/>
      <c r="QVC31" s="112"/>
      <c r="QVD31" s="112"/>
      <c r="QVE31" s="112"/>
      <c r="QVF31" s="112"/>
      <c r="QVG31" s="112"/>
      <c r="QVH31" s="112"/>
      <c r="QVI31" s="112"/>
      <c r="QVJ31" s="112"/>
      <c r="QVK31" s="112"/>
      <c r="QVL31" s="112"/>
      <c r="QVM31" s="112"/>
      <c r="QVN31" s="112"/>
      <c r="QVO31" s="112"/>
      <c r="QVP31" s="112"/>
      <c r="QVQ31" s="112"/>
      <c r="QVR31" s="112"/>
      <c r="QVS31" s="112"/>
      <c r="QVT31" s="112"/>
      <c r="QVU31" s="112"/>
      <c r="QVV31" s="112"/>
      <c r="QVW31" s="112"/>
      <c r="QVX31" s="112"/>
      <c r="QVY31" s="112"/>
      <c r="QVZ31" s="112"/>
      <c r="QWA31" s="112"/>
      <c r="QWB31" s="112"/>
      <c r="QWC31" s="112"/>
      <c r="QWD31" s="112"/>
      <c r="QWE31" s="112"/>
      <c r="QWF31" s="112"/>
      <c r="QWG31" s="112"/>
      <c r="QWH31" s="112"/>
      <c r="QWI31" s="112"/>
      <c r="QWJ31" s="112"/>
      <c r="QWK31" s="112"/>
      <c r="QWL31" s="112"/>
      <c r="QWM31" s="112"/>
      <c r="QWN31" s="112"/>
      <c r="QWO31" s="112"/>
      <c r="QWP31" s="112"/>
      <c r="QWQ31" s="112"/>
      <c r="QWR31" s="112"/>
      <c r="QWS31" s="112"/>
      <c r="QWT31" s="112"/>
      <c r="QWU31" s="112"/>
      <c r="QWV31" s="112"/>
      <c r="QWW31" s="112"/>
      <c r="QWX31" s="112"/>
      <c r="QWY31" s="112"/>
      <c r="QWZ31" s="112"/>
      <c r="QXA31" s="112"/>
      <c r="QXB31" s="112"/>
      <c r="QXC31" s="112"/>
      <c r="QXD31" s="112"/>
      <c r="QXE31" s="112"/>
      <c r="QXF31" s="112"/>
      <c r="QXG31" s="112"/>
      <c r="QXH31" s="112"/>
      <c r="QXI31" s="112"/>
      <c r="QXJ31" s="112"/>
      <c r="QXK31" s="112"/>
      <c r="QXL31" s="112"/>
      <c r="QXM31" s="112"/>
      <c r="QXN31" s="112"/>
      <c r="QXO31" s="112"/>
      <c r="QXP31" s="112"/>
      <c r="QXQ31" s="112"/>
      <c r="QXR31" s="112"/>
      <c r="QXS31" s="112"/>
      <c r="QXT31" s="112"/>
      <c r="QXU31" s="112"/>
      <c r="QXV31" s="112"/>
      <c r="QXW31" s="112"/>
      <c r="QXX31" s="112"/>
      <c r="QXY31" s="112"/>
      <c r="QXZ31" s="112"/>
      <c r="QYA31" s="112"/>
      <c r="QYB31" s="112"/>
      <c r="QYC31" s="112"/>
      <c r="QYD31" s="112"/>
      <c r="QYE31" s="112"/>
      <c r="QYF31" s="112"/>
      <c r="QYG31" s="112"/>
      <c r="QYH31" s="112"/>
      <c r="QYI31" s="112"/>
      <c r="QYJ31" s="112"/>
      <c r="QYK31" s="112"/>
      <c r="QYL31" s="112"/>
      <c r="QYM31" s="112"/>
      <c r="QYN31" s="112"/>
      <c r="QYO31" s="112"/>
      <c r="QYP31" s="112"/>
      <c r="QYQ31" s="112"/>
      <c r="QYR31" s="112"/>
      <c r="QYS31" s="112"/>
      <c r="QYT31" s="112"/>
      <c r="QYU31" s="112"/>
      <c r="QYV31" s="112"/>
      <c r="QYW31" s="112"/>
      <c r="QYX31" s="112"/>
      <c r="QYY31" s="112"/>
      <c r="QYZ31" s="112"/>
      <c r="QZA31" s="112"/>
      <c r="QZB31" s="112"/>
      <c r="QZC31" s="112"/>
      <c r="QZD31" s="112"/>
      <c r="QZE31" s="112"/>
      <c r="QZF31" s="112"/>
      <c r="QZG31" s="112"/>
      <c r="QZH31" s="112"/>
      <c r="QZI31" s="112"/>
      <c r="QZJ31" s="112"/>
      <c r="QZK31" s="112"/>
      <c r="QZL31" s="112"/>
      <c r="QZM31" s="112"/>
      <c r="QZN31" s="112"/>
      <c r="QZO31" s="112"/>
      <c r="QZP31" s="112"/>
      <c r="QZQ31" s="112"/>
      <c r="QZR31" s="112"/>
      <c r="QZS31" s="112"/>
      <c r="QZT31" s="112"/>
      <c r="QZU31" s="112"/>
      <c r="QZV31" s="112"/>
      <c r="QZW31" s="112"/>
      <c r="QZX31" s="112"/>
      <c r="QZY31" s="112"/>
      <c r="QZZ31" s="112"/>
      <c r="RAA31" s="112"/>
      <c r="RAB31" s="112"/>
      <c r="RAC31" s="112"/>
      <c r="RAD31" s="112"/>
      <c r="RAE31" s="112"/>
      <c r="RAF31" s="112"/>
      <c r="RAG31" s="112"/>
      <c r="RAH31" s="112"/>
      <c r="RAI31" s="112"/>
      <c r="RAJ31" s="112"/>
      <c r="RAK31" s="112"/>
      <c r="RAL31" s="112"/>
      <c r="RAM31" s="112"/>
      <c r="RAN31" s="112"/>
      <c r="RAO31" s="112"/>
      <c r="RAP31" s="112"/>
      <c r="RAQ31" s="112"/>
      <c r="RAR31" s="112"/>
      <c r="RAS31" s="112"/>
      <c r="RAT31" s="112"/>
      <c r="RAU31" s="112"/>
      <c r="RAV31" s="112"/>
      <c r="RAW31" s="112"/>
      <c r="RAX31" s="112"/>
      <c r="RAY31" s="112"/>
      <c r="RAZ31" s="112"/>
      <c r="RBA31" s="112"/>
      <c r="RBB31" s="112"/>
      <c r="RBC31" s="112"/>
      <c r="RBD31" s="112"/>
      <c r="RBE31" s="112"/>
      <c r="RBF31" s="112"/>
      <c r="RBG31" s="112"/>
      <c r="RBH31" s="112"/>
      <c r="RBI31" s="112"/>
      <c r="RBJ31" s="112"/>
      <c r="RBK31" s="112"/>
      <c r="RBL31" s="112"/>
      <c r="RBM31" s="112"/>
      <c r="RBN31" s="112"/>
      <c r="RBO31" s="112"/>
      <c r="RBP31" s="112"/>
      <c r="RBQ31" s="112"/>
      <c r="RBR31" s="112"/>
      <c r="RBS31" s="112"/>
      <c r="RBT31" s="112"/>
      <c r="RBU31" s="112"/>
      <c r="RBV31" s="112"/>
      <c r="RBW31" s="112"/>
      <c r="RBX31" s="112"/>
      <c r="RBY31" s="112"/>
      <c r="RBZ31" s="112"/>
      <c r="RCA31" s="112"/>
      <c r="RCB31" s="112"/>
      <c r="RCC31" s="112"/>
      <c r="RCD31" s="112"/>
      <c r="RCE31" s="112"/>
      <c r="RCF31" s="112"/>
      <c r="RCG31" s="112"/>
      <c r="RCH31" s="112"/>
      <c r="RCI31" s="112"/>
      <c r="RCJ31" s="112"/>
      <c r="RCK31" s="112"/>
      <c r="RCL31" s="112"/>
      <c r="RCM31" s="112"/>
      <c r="RCN31" s="112"/>
      <c r="RCO31" s="112"/>
      <c r="RCP31" s="112"/>
      <c r="RCQ31" s="112"/>
      <c r="RCR31" s="112"/>
      <c r="RCS31" s="112"/>
      <c r="RCT31" s="112"/>
      <c r="RCU31" s="112"/>
      <c r="RCV31" s="112"/>
      <c r="RCW31" s="112"/>
      <c r="RCX31" s="112"/>
      <c r="RCY31" s="112"/>
      <c r="RCZ31" s="112"/>
      <c r="RDA31" s="112"/>
      <c r="RDB31" s="112"/>
      <c r="RDC31" s="112"/>
      <c r="RDD31" s="112"/>
      <c r="RDE31" s="112"/>
      <c r="RDF31" s="112"/>
      <c r="RDG31" s="112"/>
      <c r="RDH31" s="112"/>
      <c r="RDI31" s="112"/>
      <c r="RDJ31" s="112"/>
      <c r="RDK31" s="112"/>
      <c r="RDL31" s="112"/>
      <c r="RDM31" s="112"/>
      <c r="RDN31" s="112"/>
      <c r="RDO31" s="112"/>
      <c r="RDP31" s="112"/>
      <c r="RDQ31" s="112"/>
      <c r="RDR31" s="112"/>
      <c r="RDS31" s="112"/>
      <c r="RDT31" s="112"/>
      <c r="RDU31" s="112"/>
      <c r="RDV31" s="112"/>
      <c r="RDW31" s="112"/>
      <c r="RDX31" s="112"/>
      <c r="RDY31" s="112"/>
      <c r="RDZ31" s="112"/>
      <c r="REA31" s="112"/>
      <c r="REB31" s="112"/>
      <c r="REC31" s="112"/>
      <c r="RED31" s="112"/>
      <c r="REE31" s="112"/>
      <c r="REF31" s="112"/>
      <c r="REG31" s="112"/>
      <c r="REH31" s="112"/>
      <c r="REI31" s="112"/>
      <c r="REJ31" s="112"/>
      <c r="REK31" s="112"/>
      <c r="REL31" s="112"/>
      <c r="REM31" s="112"/>
      <c r="REN31" s="112"/>
      <c r="REO31" s="112"/>
      <c r="REP31" s="112"/>
      <c r="REQ31" s="112"/>
      <c r="RER31" s="112"/>
      <c r="RES31" s="112"/>
      <c r="RET31" s="112"/>
      <c r="REU31" s="112"/>
      <c r="REV31" s="112"/>
      <c r="REW31" s="112"/>
      <c r="REX31" s="112"/>
      <c r="REY31" s="112"/>
      <c r="REZ31" s="112"/>
      <c r="RFA31" s="112"/>
      <c r="RFB31" s="112"/>
      <c r="RFC31" s="112"/>
      <c r="RFD31" s="112"/>
      <c r="RFE31" s="112"/>
      <c r="RFF31" s="112"/>
      <c r="RFG31" s="112"/>
      <c r="RFH31" s="112"/>
      <c r="RFI31" s="112"/>
      <c r="RFJ31" s="112"/>
      <c r="RFK31" s="112"/>
      <c r="RFL31" s="112"/>
      <c r="RFM31" s="112"/>
      <c r="RFN31" s="112"/>
      <c r="RFO31" s="112"/>
      <c r="RFP31" s="112"/>
      <c r="RFQ31" s="112"/>
      <c r="RFR31" s="112"/>
      <c r="RFS31" s="112"/>
      <c r="RFT31" s="112"/>
      <c r="RFU31" s="112"/>
      <c r="RFV31" s="112"/>
      <c r="RFW31" s="112"/>
      <c r="RFX31" s="112"/>
      <c r="RFY31" s="112"/>
      <c r="RFZ31" s="112"/>
      <c r="RGA31" s="112"/>
      <c r="RGB31" s="112"/>
      <c r="RGC31" s="112"/>
      <c r="RGD31" s="112"/>
      <c r="RGE31" s="112"/>
      <c r="RGF31" s="112"/>
      <c r="RGG31" s="112"/>
      <c r="RGH31" s="112"/>
      <c r="RGI31" s="112"/>
      <c r="RGJ31" s="112"/>
      <c r="RGK31" s="112"/>
      <c r="RGL31" s="112"/>
      <c r="RGM31" s="112"/>
      <c r="RGN31" s="112"/>
      <c r="RGO31" s="112"/>
      <c r="RGP31" s="112"/>
      <c r="RGQ31" s="112"/>
      <c r="RGR31" s="112"/>
      <c r="RGS31" s="112"/>
      <c r="RGT31" s="112"/>
      <c r="RGU31" s="112"/>
      <c r="RGV31" s="112"/>
      <c r="RGW31" s="112"/>
      <c r="RGX31" s="112"/>
      <c r="RGY31" s="112"/>
      <c r="RGZ31" s="112"/>
      <c r="RHA31" s="112"/>
      <c r="RHB31" s="112"/>
      <c r="RHC31" s="112"/>
      <c r="RHD31" s="112"/>
      <c r="RHE31" s="112"/>
      <c r="RHF31" s="112"/>
      <c r="RHG31" s="112"/>
      <c r="RHH31" s="112"/>
      <c r="RHI31" s="112"/>
      <c r="RHJ31" s="112"/>
      <c r="RHK31" s="112"/>
      <c r="RHL31" s="112"/>
      <c r="RHM31" s="112"/>
      <c r="RHN31" s="112"/>
      <c r="RHO31" s="112"/>
      <c r="RHP31" s="112"/>
      <c r="RHQ31" s="112"/>
      <c r="RHR31" s="112"/>
      <c r="RHS31" s="112"/>
      <c r="RHT31" s="112"/>
      <c r="RHU31" s="112"/>
      <c r="RHV31" s="112"/>
      <c r="RHW31" s="112"/>
      <c r="RHX31" s="112"/>
      <c r="RHY31" s="112"/>
      <c r="RHZ31" s="112"/>
      <c r="RIA31" s="112"/>
      <c r="RIB31" s="112"/>
      <c r="RIC31" s="112"/>
      <c r="RID31" s="112"/>
      <c r="RIE31" s="112"/>
      <c r="RIF31" s="112"/>
      <c r="RIG31" s="112"/>
      <c r="RIH31" s="112"/>
      <c r="RII31" s="112"/>
      <c r="RIJ31" s="112"/>
      <c r="RIK31" s="112"/>
      <c r="RIL31" s="112"/>
      <c r="RIM31" s="112"/>
      <c r="RIN31" s="112"/>
      <c r="RIO31" s="112"/>
      <c r="RIP31" s="112"/>
      <c r="RIQ31" s="112"/>
      <c r="RIR31" s="112"/>
      <c r="RIS31" s="112"/>
      <c r="RIT31" s="112"/>
      <c r="RIU31" s="112"/>
      <c r="RIV31" s="112"/>
      <c r="RIW31" s="112"/>
      <c r="RIX31" s="112"/>
      <c r="RIY31" s="112"/>
      <c r="RIZ31" s="112"/>
      <c r="RJA31" s="112"/>
      <c r="RJB31" s="112"/>
      <c r="RJC31" s="112"/>
      <c r="RJD31" s="112"/>
      <c r="RJE31" s="112"/>
      <c r="RJF31" s="112"/>
      <c r="RJG31" s="112"/>
      <c r="RJH31" s="112"/>
      <c r="RJI31" s="112"/>
      <c r="RJJ31" s="112"/>
      <c r="RJK31" s="112"/>
      <c r="RJL31" s="112"/>
      <c r="RJM31" s="112"/>
      <c r="RJN31" s="112"/>
      <c r="RJO31" s="112"/>
      <c r="RJP31" s="112"/>
      <c r="RJQ31" s="112"/>
      <c r="RJR31" s="112"/>
      <c r="RJS31" s="112"/>
      <c r="RJT31" s="112"/>
      <c r="RJU31" s="112"/>
      <c r="RJV31" s="112"/>
      <c r="RJW31" s="112"/>
      <c r="RJX31" s="112"/>
      <c r="RJY31" s="112"/>
      <c r="RJZ31" s="112"/>
      <c r="RKA31" s="112"/>
      <c r="RKB31" s="112"/>
      <c r="RKC31" s="112"/>
      <c r="RKD31" s="112"/>
      <c r="RKE31" s="112"/>
      <c r="RKF31" s="112"/>
      <c r="RKG31" s="112"/>
      <c r="RKH31" s="112"/>
      <c r="RKI31" s="112"/>
      <c r="RKJ31" s="112"/>
      <c r="RKK31" s="112"/>
      <c r="RKL31" s="112"/>
      <c r="RKM31" s="112"/>
      <c r="RKN31" s="112"/>
      <c r="RKO31" s="112"/>
      <c r="RKP31" s="112"/>
      <c r="RKQ31" s="112"/>
      <c r="RKR31" s="112"/>
      <c r="RKS31" s="112"/>
      <c r="RKT31" s="112"/>
      <c r="RKU31" s="112"/>
      <c r="RKV31" s="112"/>
      <c r="RKW31" s="112"/>
      <c r="RKX31" s="112"/>
      <c r="RKY31" s="112"/>
      <c r="RKZ31" s="112"/>
      <c r="RLA31" s="112"/>
      <c r="RLB31" s="112"/>
      <c r="RLC31" s="112"/>
      <c r="RLD31" s="112"/>
      <c r="RLE31" s="112"/>
      <c r="RLF31" s="112"/>
      <c r="RLG31" s="112"/>
      <c r="RLH31" s="112"/>
      <c r="RLI31" s="112"/>
      <c r="RLJ31" s="112"/>
      <c r="RLK31" s="112"/>
      <c r="RLL31" s="112"/>
      <c r="RLM31" s="112"/>
      <c r="RLN31" s="112"/>
      <c r="RLO31" s="112"/>
      <c r="RLP31" s="112"/>
      <c r="RLQ31" s="112"/>
      <c r="RLR31" s="112"/>
      <c r="RLS31" s="112"/>
      <c r="RLT31" s="112"/>
      <c r="RLU31" s="112"/>
      <c r="RLV31" s="112"/>
      <c r="RLW31" s="112"/>
      <c r="RLX31" s="112"/>
      <c r="RLY31" s="112"/>
      <c r="RLZ31" s="112"/>
      <c r="RMA31" s="112"/>
      <c r="RMB31" s="112"/>
      <c r="RMC31" s="112"/>
      <c r="RMD31" s="112"/>
      <c r="RME31" s="112"/>
      <c r="RMF31" s="112"/>
      <c r="RMG31" s="112"/>
      <c r="RMH31" s="112"/>
      <c r="RMI31" s="112"/>
      <c r="RMJ31" s="112"/>
      <c r="RMK31" s="112"/>
      <c r="RML31" s="112"/>
      <c r="RMM31" s="112"/>
      <c r="RMN31" s="112"/>
      <c r="RMO31" s="112"/>
      <c r="RMP31" s="112"/>
      <c r="RMQ31" s="112"/>
      <c r="RMR31" s="112"/>
      <c r="RMS31" s="112"/>
      <c r="RMT31" s="112"/>
      <c r="RMU31" s="112"/>
      <c r="RMV31" s="112"/>
      <c r="RMW31" s="112"/>
      <c r="RMX31" s="112"/>
      <c r="RMY31" s="112"/>
      <c r="RMZ31" s="112"/>
      <c r="RNA31" s="112"/>
      <c r="RNB31" s="112"/>
      <c r="RNC31" s="112"/>
      <c r="RND31" s="112"/>
      <c r="RNE31" s="112"/>
      <c r="RNF31" s="112"/>
      <c r="RNG31" s="112"/>
      <c r="RNH31" s="112"/>
      <c r="RNI31" s="112"/>
      <c r="RNJ31" s="112"/>
      <c r="RNK31" s="112"/>
      <c r="RNL31" s="112"/>
      <c r="RNM31" s="112"/>
      <c r="RNN31" s="112"/>
      <c r="RNO31" s="112"/>
      <c r="RNP31" s="112"/>
      <c r="RNQ31" s="112"/>
      <c r="RNR31" s="112"/>
      <c r="RNS31" s="112"/>
      <c r="RNT31" s="112"/>
      <c r="RNU31" s="112"/>
      <c r="RNV31" s="112"/>
      <c r="RNW31" s="112"/>
      <c r="RNX31" s="112"/>
      <c r="RNY31" s="112"/>
      <c r="RNZ31" s="112"/>
      <c r="ROA31" s="112"/>
      <c r="ROB31" s="112"/>
      <c r="ROC31" s="112"/>
      <c r="ROD31" s="112"/>
      <c r="ROE31" s="112"/>
      <c r="ROF31" s="112"/>
      <c r="ROG31" s="112"/>
      <c r="ROH31" s="112"/>
      <c r="ROI31" s="112"/>
      <c r="ROJ31" s="112"/>
      <c r="ROK31" s="112"/>
      <c r="ROL31" s="112"/>
      <c r="ROM31" s="112"/>
      <c r="RON31" s="112"/>
      <c r="ROO31" s="112"/>
      <c r="ROP31" s="112"/>
      <c r="ROQ31" s="112"/>
      <c r="ROR31" s="112"/>
      <c r="ROS31" s="112"/>
      <c r="ROT31" s="112"/>
      <c r="ROU31" s="112"/>
      <c r="ROV31" s="112"/>
      <c r="ROW31" s="112"/>
      <c r="ROX31" s="112"/>
      <c r="ROY31" s="112"/>
      <c r="ROZ31" s="112"/>
      <c r="RPA31" s="112"/>
      <c r="RPB31" s="112"/>
      <c r="RPC31" s="112"/>
      <c r="RPD31" s="112"/>
      <c r="RPE31" s="112"/>
      <c r="RPF31" s="112"/>
      <c r="RPG31" s="112"/>
      <c r="RPH31" s="112"/>
      <c r="RPI31" s="112"/>
      <c r="RPJ31" s="112"/>
      <c r="RPK31" s="112"/>
      <c r="RPL31" s="112"/>
      <c r="RPM31" s="112"/>
      <c r="RPN31" s="112"/>
      <c r="RPO31" s="112"/>
      <c r="RPP31" s="112"/>
      <c r="RPQ31" s="112"/>
      <c r="RPR31" s="112"/>
      <c r="RPS31" s="112"/>
      <c r="RPT31" s="112"/>
      <c r="RPU31" s="112"/>
      <c r="RPV31" s="112"/>
      <c r="RPW31" s="112"/>
      <c r="RPX31" s="112"/>
      <c r="RPY31" s="112"/>
      <c r="RPZ31" s="112"/>
      <c r="RQA31" s="112"/>
      <c r="RQB31" s="112"/>
      <c r="RQC31" s="112"/>
      <c r="RQD31" s="112"/>
      <c r="RQE31" s="112"/>
      <c r="RQF31" s="112"/>
      <c r="RQG31" s="112"/>
      <c r="RQH31" s="112"/>
      <c r="RQI31" s="112"/>
      <c r="RQJ31" s="112"/>
      <c r="RQK31" s="112"/>
      <c r="RQL31" s="112"/>
      <c r="RQM31" s="112"/>
      <c r="RQN31" s="112"/>
      <c r="RQO31" s="112"/>
      <c r="RQP31" s="112"/>
      <c r="RQQ31" s="112"/>
      <c r="RQR31" s="112"/>
      <c r="RQS31" s="112"/>
      <c r="RQT31" s="112"/>
      <c r="RQU31" s="112"/>
      <c r="RQV31" s="112"/>
      <c r="RQW31" s="112"/>
      <c r="RQX31" s="112"/>
      <c r="RQY31" s="112"/>
      <c r="RQZ31" s="112"/>
      <c r="RRA31" s="112"/>
      <c r="RRB31" s="112"/>
      <c r="RRC31" s="112"/>
      <c r="RRD31" s="112"/>
      <c r="RRE31" s="112"/>
      <c r="RRF31" s="112"/>
      <c r="RRG31" s="112"/>
      <c r="RRH31" s="112"/>
      <c r="RRI31" s="112"/>
      <c r="RRJ31" s="112"/>
      <c r="RRK31" s="112"/>
      <c r="RRL31" s="112"/>
      <c r="RRM31" s="112"/>
      <c r="RRN31" s="112"/>
      <c r="RRO31" s="112"/>
      <c r="RRP31" s="112"/>
      <c r="RRQ31" s="112"/>
      <c r="RRR31" s="112"/>
      <c r="RRS31" s="112"/>
      <c r="RRT31" s="112"/>
      <c r="RRU31" s="112"/>
      <c r="RRV31" s="112"/>
      <c r="RRW31" s="112"/>
      <c r="RRX31" s="112"/>
      <c r="RRY31" s="112"/>
      <c r="RRZ31" s="112"/>
      <c r="RSA31" s="112"/>
      <c r="RSB31" s="112"/>
      <c r="RSC31" s="112"/>
      <c r="RSD31" s="112"/>
      <c r="RSE31" s="112"/>
      <c r="RSF31" s="112"/>
      <c r="RSG31" s="112"/>
      <c r="RSH31" s="112"/>
      <c r="RSI31" s="112"/>
      <c r="RSJ31" s="112"/>
      <c r="RSK31" s="112"/>
      <c r="RSL31" s="112"/>
      <c r="RSM31" s="112"/>
      <c r="RSN31" s="112"/>
      <c r="RSO31" s="112"/>
      <c r="RSP31" s="112"/>
      <c r="RSQ31" s="112"/>
      <c r="RSR31" s="112"/>
      <c r="RSS31" s="112"/>
      <c r="RST31" s="112"/>
      <c r="RSU31" s="112"/>
      <c r="RSV31" s="112"/>
      <c r="RSW31" s="112"/>
      <c r="RSX31" s="112"/>
      <c r="RSY31" s="112"/>
      <c r="RSZ31" s="112"/>
      <c r="RTA31" s="112"/>
      <c r="RTB31" s="112"/>
      <c r="RTC31" s="112"/>
      <c r="RTD31" s="112"/>
      <c r="RTE31" s="112"/>
      <c r="RTF31" s="112"/>
      <c r="RTG31" s="112"/>
      <c r="RTH31" s="112"/>
      <c r="RTI31" s="112"/>
      <c r="RTJ31" s="112"/>
      <c r="RTK31" s="112"/>
      <c r="RTL31" s="112"/>
      <c r="RTM31" s="112"/>
      <c r="RTN31" s="112"/>
      <c r="RTO31" s="112"/>
      <c r="RTP31" s="112"/>
      <c r="RTQ31" s="112"/>
      <c r="RTR31" s="112"/>
      <c r="RTS31" s="112"/>
      <c r="RTT31" s="112"/>
      <c r="RTU31" s="112"/>
      <c r="RTV31" s="112"/>
      <c r="RTW31" s="112"/>
      <c r="RTX31" s="112"/>
      <c r="RTY31" s="112"/>
      <c r="RTZ31" s="112"/>
      <c r="RUA31" s="112"/>
      <c r="RUB31" s="112"/>
      <c r="RUC31" s="112"/>
      <c r="RUD31" s="112"/>
      <c r="RUE31" s="112"/>
      <c r="RUF31" s="112"/>
      <c r="RUG31" s="112"/>
      <c r="RUH31" s="112"/>
      <c r="RUI31" s="112"/>
      <c r="RUJ31" s="112"/>
      <c r="RUK31" s="112"/>
      <c r="RUL31" s="112"/>
      <c r="RUM31" s="112"/>
      <c r="RUN31" s="112"/>
      <c r="RUO31" s="112"/>
      <c r="RUP31" s="112"/>
      <c r="RUQ31" s="112"/>
      <c r="RUR31" s="112"/>
      <c r="RUS31" s="112"/>
      <c r="RUT31" s="112"/>
      <c r="RUU31" s="112"/>
      <c r="RUV31" s="112"/>
      <c r="RUW31" s="112"/>
      <c r="RUX31" s="112"/>
      <c r="RUY31" s="112"/>
      <c r="RUZ31" s="112"/>
      <c r="RVA31" s="112"/>
      <c r="RVB31" s="112"/>
      <c r="RVC31" s="112"/>
      <c r="RVD31" s="112"/>
      <c r="RVE31" s="112"/>
      <c r="RVF31" s="112"/>
      <c r="RVG31" s="112"/>
      <c r="RVH31" s="112"/>
      <c r="RVI31" s="112"/>
      <c r="RVJ31" s="112"/>
      <c r="RVK31" s="112"/>
      <c r="RVL31" s="112"/>
      <c r="RVM31" s="112"/>
      <c r="RVN31" s="112"/>
      <c r="RVO31" s="112"/>
      <c r="RVP31" s="112"/>
      <c r="RVQ31" s="112"/>
      <c r="RVR31" s="112"/>
      <c r="RVS31" s="112"/>
      <c r="RVT31" s="112"/>
      <c r="RVU31" s="112"/>
      <c r="RVV31" s="112"/>
      <c r="RVW31" s="112"/>
      <c r="RVX31" s="112"/>
      <c r="RVY31" s="112"/>
      <c r="RVZ31" s="112"/>
      <c r="RWA31" s="112"/>
      <c r="RWB31" s="112"/>
      <c r="RWC31" s="112"/>
      <c r="RWD31" s="112"/>
      <c r="RWE31" s="112"/>
      <c r="RWF31" s="112"/>
      <c r="RWG31" s="112"/>
      <c r="RWH31" s="112"/>
      <c r="RWI31" s="112"/>
      <c r="RWJ31" s="112"/>
      <c r="RWK31" s="112"/>
      <c r="RWL31" s="112"/>
      <c r="RWM31" s="112"/>
      <c r="RWN31" s="112"/>
      <c r="RWO31" s="112"/>
      <c r="RWP31" s="112"/>
      <c r="RWQ31" s="112"/>
      <c r="RWR31" s="112"/>
      <c r="RWS31" s="112"/>
      <c r="RWT31" s="112"/>
      <c r="RWU31" s="112"/>
      <c r="RWV31" s="112"/>
      <c r="RWW31" s="112"/>
      <c r="RWX31" s="112"/>
      <c r="RWY31" s="112"/>
      <c r="RWZ31" s="112"/>
      <c r="RXA31" s="112"/>
      <c r="RXB31" s="112"/>
      <c r="RXC31" s="112"/>
      <c r="RXD31" s="112"/>
      <c r="RXE31" s="112"/>
      <c r="RXF31" s="112"/>
      <c r="RXG31" s="112"/>
      <c r="RXH31" s="112"/>
      <c r="RXI31" s="112"/>
      <c r="RXJ31" s="112"/>
      <c r="RXK31" s="112"/>
      <c r="RXL31" s="112"/>
      <c r="RXM31" s="112"/>
      <c r="RXN31" s="112"/>
      <c r="RXO31" s="112"/>
      <c r="RXP31" s="112"/>
      <c r="RXQ31" s="112"/>
      <c r="RXR31" s="112"/>
      <c r="RXS31" s="112"/>
      <c r="RXT31" s="112"/>
      <c r="RXU31" s="112"/>
      <c r="RXV31" s="112"/>
      <c r="RXW31" s="112"/>
      <c r="RXX31" s="112"/>
      <c r="RXY31" s="112"/>
      <c r="RXZ31" s="112"/>
      <c r="RYA31" s="112"/>
      <c r="RYB31" s="112"/>
      <c r="RYC31" s="112"/>
      <c r="RYD31" s="112"/>
      <c r="RYE31" s="112"/>
      <c r="RYF31" s="112"/>
      <c r="RYG31" s="112"/>
      <c r="RYH31" s="112"/>
      <c r="RYI31" s="112"/>
      <c r="RYJ31" s="112"/>
      <c r="RYK31" s="112"/>
      <c r="RYL31" s="112"/>
      <c r="RYM31" s="112"/>
      <c r="RYN31" s="112"/>
      <c r="RYO31" s="112"/>
      <c r="RYP31" s="112"/>
      <c r="RYQ31" s="112"/>
      <c r="RYR31" s="112"/>
      <c r="RYS31" s="112"/>
      <c r="RYT31" s="112"/>
      <c r="RYU31" s="112"/>
      <c r="RYV31" s="112"/>
      <c r="RYW31" s="112"/>
      <c r="RYX31" s="112"/>
      <c r="RYY31" s="112"/>
      <c r="RYZ31" s="112"/>
      <c r="RZA31" s="112"/>
      <c r="RZB31" s="112"/>
      <c r="RZC31" s="112"/>
      <c r="RZD31" s="112"/>
      <c r="RZE31" s="112"/>
      <c r="RZF31" s="112"/>
      <c r="RZG31" s="112"/>
      <c r="RZH31" s="112"/>
      <c r="RZI31" s="112"/>
      <c r="RZJ31" s="112"/>
      <c r="RZK31" s="112"/>
      <c r="RZL31" s="112"/>
      <c r="RZM31" s="112"/>
      <c r="RZN31" s="112"/>
      <c r="RZO31" s="112"/>
      <c r="RZP31" s="112"/>
      <c r="RZQ31" s="112"/>
      <c r="RZR31" s="112"/>
      <c r="RZS31" s="112"/>
      <c r="RZT31" s="112"/>
      <c r="RZU31" s="112"/>
      <c r="RZV31" s="112"/>
      <c r="RZW31" s="112"/>
      <c r="RZX31" s="112"/>
      <c r="RZY31" s="112"/>
      <c r="RZZ31" s="112"/>
      <c r="SAA31" s="112"/>
      <c r="SAB31" s="112"/>
      <c r="SAC31" s="112"/>
      <c r="SAD31" s="112"/>
      <c r="SAE31" s="112"/>
      <c r="SAF31" s="112"/>
      <c r="SAG31" s="112"/>
      <c r="SAH31" s="112"/>
      <c r="SAI31" s="112"/>
      <c r="SAJ31" s="112"/>
      <c r="SAK31" s="112"/>
      <c r="SAL31" s="112"/>
      <c r="SAM31" s="112"/>
      <c r="SAN31" s="112"/>
      <c r="SAO31" s="112"/>
      <c r="SAP31" s="112"/>
      <c r="SAQ31" s="112"/>
      <c r="SAR31" s="112"/>
      <c r="SAS31" s="112"/>
      <c r="SAT31" s="112"/>
      <c r="SAU31" s="112"/>
      <c r="SAV31" s="112"/>
      <c r="SAW31" s="112"/>
      <c r="SAX31" s="112"/>
      <c r="SAY31" s="112"/>
      <c r="SAZ31" s="112"/>
      <c r="SBA31" s="112"/>
      <c r="SBB31" s="112"/>
      <c r="SBC31" s="112"/>
      <c r="SBD31" s="112"/>
      <c r="SBE31" s="112"/>
      <c r="SBF31" s="112"/>
      <c r="SBG31" s="112"/>
      <c r="SBH31" s="112"/>
      <c r="SBI31" s="112"/>
      <c r="SBJ31" s="112"/>
      <c r="SBK31" s="112"/>
      <c r="SBL31" s="112"/>
      <c r="SBM31" s="112"/>
      <c r="SBN31" s="112"/>
      <c r="SBO31" s="112"/>
      <c r="SBP31" s="112"/>
      <c r="SBQ31" s="112"/>
      <c r="SBR31" s="112"/>
      <c r="SBS31" s="112"/>
      <c r="SBT31" s="112"/>
      <c r="SBU31" s="112"/>
      <c r="SBV31" s="112"/>
      <c r="SBW31" s="112"/>
      <c r="SBX31" s="112"/>
      <c r="SBY31" s="112"/>
      <c r="SBZ31" s="112"/>
      <c r="SCA31" s="112"/>
      <c r="SCB31" s="112"/>
      <c r="SCC31" s="112"/>
      <c r="SCD31" s="112"/>
      <c r="SCE31" s="112"/>
      <c r="SCF31" s="112"/>
      <c r="SCG31" s="112"/>
      <c r="SCH31" s="112"/>
      <c r="SCI31" s="112"/>
      <c r="SCJ31" s="112"/>
      <c r="SCK31" s="112"/>
      <c r="SCL31" s="112"/>
      <c r="SCM31" s="112"/>
      <c r="SCN31" s="112"/>
      <c r="SCO31" s="112"/>
      <c r="SCP31" s="112"/>
      <c r="SCQ31" s="112"/>
      <c r="SCR31" s="112"/>
      <c r="SCS31" s="112"/>
      <c r="SCT31" s="112"/>
      <c r="SCU31" s="112"/>
      <c r="SCV31" s="112"/>
      <c r="SCW31" s="112"/>
      <c r="SCX31" s="112"/>
      <c r="SCY31" s="112"/>
      <c r="SCZ31" s="112"/>
      <c r="SDA31" s="112"/>
      <c r="SDB31" s="112"/>
      <c r="SDC31" s="112"/>
      <c r="SDD31" s="112"/>
      <c r="SDE31" s="112"/>
      <c r="SDF31" s="112"/>
      <c r="SDG31" s="112"/>
      <c r="SDH31" s="112"/>
      <c r="SDI31" s="112"/>
      <c r="SDJ31" s="112"/>
      <c r="SDK31" s="112"/>
      <c r="SDL31" s="112"/>
      <c r="SDM31" s="112"/>
      <c r="SDN31" s="112"/>
      <c r="SDO31" s="112"/>
      <c r="SDP31" s="112"/>
      <c r="SDQ31" s="112"/>
      <c r="SDR31" s="112"/>
      <c r="SDS31" s="112"/>
      <c r="SDT31" s="112"/>
      <c r="SDU31" s="112"/>
      <c r="SDV31" s="112"/>
      <c r="SDW31" s="112"/>
      <c r="SDX31" s="112"/>
      <c r="SDY31" s="112"/>
      <c r="SDZ31" s="112"/>
      <c r="SEA31" s="112"/>
      <c r="SEB31" s="112"/>
      <c r="SEC31" s="112"/>
      <c r="SED31" s="112"/>
      <c r="SEE31" s="112"/>
      <c r="SEF31" s="112"/>
      <c r="SEG31" s="112"/>
      <c r="SEH31" s="112"/>
      <c r="SEI31" s="112"/>
      <c r="SEJ31" s="112"/>
      <c r="SEK31" s="112"/>
      <c r="SEL31" s="112"/>
      <c r="SEM31" s="112"/>
      <c r="SEN31" s="112"/>
      <c r="SEO31" s="112"/>
      <c r="SEP31" s="112"/>
      <c r="SEQ31" s="112"/>
      <c r="SER31" s="112"/>
      <c r="SES31" s="112"/>
      <c r="SET31" s="112"/>
      <c r="SEU31" s="112"/>
      <c r="SEV31" s="112"/>
      <c r="SEW31" s="112"/>
      <c r="SEX31" s="112"/>
      <c r="SEY31" s="112"/>
      <c r="SEZ31" s="112"/>
      <c r="SFA31" s="112"/>
      <c r="SFB31" s="112"/>
      <c r="SFC31" s="112"/>
      <c r="SFD31" s="112"/>
      <c r="SFE31" s="112"/>
      <c r="SFF31" s="112"/>
      <c r="SFG31" s="112"/>
      <c r="SFH31" s="112"/>
      <c r="SFI31" s="112"/>
      <c r="SFJ31" s="112"/>
      <c r="SFK31" s="112"/>
      <c r="SFL31" s="112"/>
      <c r="SFM31" s="112"/>
      <c r="SFN31" s="112"/>
      <c r="SFO31" s="112"/>
      <c r="SFP31" s="112"/>
      <c r="SFQ31" s="112"/>
      <c r="SFR31" s="112"/>
      <c r="SFS31" s="112"/>
      <c r="SFT31" s="112"/>
      <c r="SFU31" s="112"/>
      <c r="SFV31" s="112"/>
      <c r="SFW31" s="112"/>
      <c r="SFX31" s="112"/>
      <c r="SFY31" s="112"/>
      <c r="SFZ31" s="112"/>
      <c r="SGA31" s="112"/>
      <c r="SGB31" s="112"/>
      <c r="SGC31" s="112"/>
      <c r="SGD31" s="112"/>
      <c r="SGE31" s="112"/>
      <c r="SGF31" s="112"/>
      <c r="SGG31" s="112"/>
      <c r="SGH31" s="112"/>
      <c r="SGI31" s="112"/>
      <c r="SGJ31" s="112"/>
      <c r="SGK31" s="112"/>
      <c r="SGL31" s="112"/>
      <c r="SGM31" s="112"/>
      <c r="SGN31" s="112"/>
      <c r="SGO31" s="112"/>
      <c r="SGP31" s="112"/>
      <c r="SGQ31" s="112"/>
      <c r="SGR31" s="112"/>
      <c r="SGS31" s="112"/>
      <c r="SGT31" s="112"/>
      <c r="SGU31" s="112"/>
      <c r="SGV31" s="112"/>
      <c r="SGW31" s="112"/>
      <c r="SGX31" s="112"/>
      <c r="SGY31" s="112"/>
      <c r="SGZ31" s="112"/>
      <c r="SHA31" s="112"/>
      <c r="SHB31" s="112"/>
      <c r="SHC31" s="112"/>
      <c r="SHD31" s="112"/>
      <c r="SHE31" s="112"/>
      <c r="SHF31" s="112"/>
      <c r="SHG31" s="112"/>
      <c r="SHH31" s="112"/>
      <c r="SHI31" s="112"/>
      <c r="SHJ31" s="112"/>
      <c r="SHK31" s="112"/>
      <c r="SHL31" s="112"/>
      <c r="SHM31" s="112"/>
      <c r="SHN31" s="112"/>
      <c r="SHO31" s="112"/>
      <c r="SHP31" s="112"/>
      <c r="SHQ31" s="112"/>
      <c r="SHR31" s="112"/>
      <c r="SHS31" s="112"/>
      <c r="SHT31" s="112"/>
      <c r="SHU31" s="112"/>
      <c r="SHV31" s="112"/>
      <c r="SHW31" s="112"/>
      <c r="SHX31" s="112"/>
      <c r="SHY31" s="112"/>
      <c r="SHZ31" s="112"/>
      <c r="SIA31" s="112"/>
      <c r="SIB31" s="112"/>
      <c r="SIC31" s="112"/>
      <c r="SID31" s="112"/>
      <c r="SIE31" s="112"/>
      <c r="SIF31" s="112"/>
      <c r="SIG31" s="112"/>
      <c r="SIH31" s="112"/>
      <c r="SII31" s="112"/>
      <c r="SIJ31" s="112"/>
      <c r="SIK31" s="112"/>
      <c r="SIL31" s="112"/>
      <c r="SIM31" s="112"/>
      <c r="SIN31" s="112"/>
      <c r="SIO31" s="112"/>
      <c r="SIP31" s="112"/>
      <c r="SIQ31" s="112"/>
      <c r="SIR31" s="112"/>
      <c r="SIS31" s="112"/>
      <c r="SIT31" s="112"/>
      <c r="SIU31" s="112"/>
      <c r="SIV31" s="112"/>
      <c r="SIW31" s="112"/>
      <c r="SIX31" s="112"/>
      <c r="SIY31" s="112"/>
      <c r="SIZ31" s="112"/>
      <c r="SJA31" s="112"/>
      <c r="SJB31" s="112"/>
      <c r="SJC31" s="112"/>
      <c r="SJD31" s="112"/>
      <c r="SJE31" s="112"/>
      <c r="SJF31" s="112"/>
      <c r="SJG31" s="112"/>
      <c r="SJH31" s="112"/>
      <c r="SJI31" s="112"/>
      <c r="SJJ31" s="112"/>
      <c r="SJK31" s="112"/>
      <c r="SJL31" s="112"/>
      <c r="SJM31" s="112"/>
      <c r="SJN31" s="112"/>
      <c r="SJO31" s="112"/>
      <c r="SJP31" s="112"/>
      <c r="SJQ31" s="112"/>
      <c r="SJR31" s="112"/>
      <c r="SJS31" s="112"/>
      <c r="SJT31" s="112"/>
      <c r="SJU31" s="112"/>
      <c r="SJV31" s="112"/>
      <c r="SJW31" s="112"/>
      <c r="SJX31" s="112"/>
      <c r="SJY31" s="112"/>
      <c r="SJZ31" s="112"/>
      <c r="SKA31" s="112"/>
      <c r="SKB31" s="112"/>
      <c r="SKC31" s="112"/>
      <c r="SKD31" s="112"/>
      <c r="SKE31" s="112"/>
      <c r="SKF31" s="112"/>
      <c r="SKG31" s="112"/>
      <c r="SKH31" s="112"/>
      <c r="SKI31" s="112"/>
      <c r="SKJ31" s="112"/>
      <c r="SKK31" s="112"/>
      <c r="SKL31" s="112"/>
      <c r="SKM31" s="112"/>
      <c r="SKN31" s="112"/>
      <c r="SKO31" s="112"/>
      <c r="SKP31" s="112"/>
      <c r="SKQ31" s="112"/>
      <c r="SKR31" s="112"/>
      <c r="SKS31" s="112"/>
      <c r="SKT31" s="112"/>
      <c r="SKU31" s="112"/>
      <c r="SKV31" s="112"/>
      <c r="SKW31" s="112"/>
      <c r="SKX31" s="112"/>
      <c r="SKY31" s="112"/>
      <c r="SKZ31" s="112"/>
      <c r="SLA31" s="112"/>
      <c r="SLB31" s="112"/>
      <c r="SLC31" s="112"/>
      <c r="SLD31" s="112"/>
      <c r="SLE31" s="112"/>
      <c r="SLF31" s="112"/>
      <c r="SLG31" s="112"/>
      <c r="SLH31" s="112"/>
      <c r="SLI31" s="112"/>
      <c r="SLJ31" s="112"/>
      <c r="SLK31" s="112"/>
      <c r="SLL31" s="112"/>
      <c r="SLM31" s="112"/>
      <c r="SLN31" s="112"/>
      <c r="SLO31" s="112"/>
      <c r="SLP31" s="112"/>
      <c r="SLQ31" s="112"/>
      <c r="SLR31" s="112"/>
      <c r="SLS31" s="112"/>
      <c r="SLT31" s="112"/>
      <c r="SLU31" s="112"/>
      <c r="SLV31" s="112"/>
      <c r="SLW31" s="112"/>
      <c r="SLX31" s="112"/>
      <c r="SLY31" s="112"/>
      <c r="SLZ31" s="112"/>
      <c r="SMA31" s="112"/>
      <c r="SMB31" s="112"/>
      <c r="SMC31" s="112"/>
      <c r="SMD31" s="112"/>
      <c r="SME31" s="112"/>
      <c r="SMF31" s="112"/>
      <c r="SMG31" s="112"/>
      <c r="SMH31" s="112"/>
      <c r="SMI31" s="112"/>
      <c r="SMJ31" s="112"/>
      <c r="SMK31" s="112"/>
      <c r="SML31" s="112"/>
      <c r="SMM31" s="112"/>
      <c r="SMN31" s="112"/>
      <c r="SMO31" s="112"/>
      <c r="SMP31" s="112"/>
      <c r="SMQ31" s="112"/>
      <c r="SMR31" s="112"/>
      <c r="SMS31" s="112"/>
      <c r="SMT31" s="112"/>
      <c r="SMU31" s="112"/>
      <c r="SMV31" s="112"/>
      <c r="SMW31" s="112"/>
      <c r="SMX31" s="112"/>
      <c r="SMY31" s="112"/>
      <c r="SMZ31" s="112"/>
      <c r="SNA31" s="112"/>
      <c r="SNB31" s="112"/>
      <c r="SNC31" s="112"/>
      <c r="SND31" s="112"/>
      <c r="SNE31" s="112"/>
      <c r="SNF31" s="112"/>
      <c r="SNG31" s="112"/>
      <c r="SNH31" s="112"/>
      <c r="SNI31" s="112"/>
      <c r="SNJ31" s="112"/>
      <c r="SNK31" s="112"/>
      <c r="SNL31" s="112"/>
      <c r="SNM31" s="112"/>
      <c r="SNN31" s="112"/>
      <c r="SNO31" s="112"/>
      <c r="SNP31" s="112"/>
      <c r="SNQ31" s="112"/>
      <c r="SNR31" s="112"/>
      <c r="SNS31" s="112"/>
      <c r="SNT31" s="112"/>
      <c r="SNU31" s="112"/>
      <c r="SNV31" s="112"/>
      <c r="SNW31" s="112"/>
      <c r="SNX31" s="112"/>
      <c r="SNY31" s="112"/>
      <c r="SNZ31" s="112"/>
      <c r="SOA31" s="112"/>
      <c r="SOB31" s="112"/>
      <c r="SOC31" s="112"/>
      <c r="SOD31" s="112"/>
      <c r="SOE31" s="112"/>
      <c r="SOF31" s="112"/>
      <c r="SOG31" s="112"/>
      <c r="SOH31" s="112"/>
      <c r="SOI31" s="112"/>
      <c r="SOJ31" s="112"/>
      <c r="SOK31" s="112"/>
      <c r="SOL31" s="112"/>
      <c r="SOM31" s="112"/>
      <c r="SON31" s="112"/>
      <c r="SOO31" s="112"/>
      <c r="SOP31" s="112"/>
      <c r="SOQ31" s="112"/>
      <c r="SOR31" s="112"/>
      <c r="SOS31" s="112"/>
      <c r="SOT31" s="112"/>
      <c r="SOU31" s="112"/>
      <c r="SOV31" s="112"/>
      <c r="SOW31" s="112"/>
      <c r="SOX31" s="112"/>
      <c r="SOY31" s="112"/>
      <c r="SOZ31" s="112"/>
      <c r="SPA31" s="112"/>
      <c r="SPB31" s="112"/>
      <c r="SPC31" s="112"/>
      <c r="SPD31" s="112"/>
      <c r="SPE31" s="112"/>
      <c r="SPF31" s="112"/>
      <c r="SPG31" s="112"/>
      <c r="SPH31" s="112"/>
      <c r="SPI31" s="112"/>
      <c r="SPJ31" s="112"/>
      <c r="SPK31" s="112"/>
      <c r="SPL31" s="112"/>
      <c r="SPM31" s="112"/>
      <c r="SPN31" s="112"/>
      <c r="SPO31" s="112"/>
      <c r="SPP31" s="112"/>
      <c r="SPQ31" s="112"/>
      <c r="SPR31" s="112"/>
      <c r="SPS31" s="112"/>
      <c r="SPT31" s="112"/>
      <c r="SPU31" s="112"/>
      <c r="SPV31" s="112"/>
      <c r="SPW31" s="112"/>
      <c r="SPX31" s="112"/>
      <c r="SPY31" s="112"/>
      <c r="SPZ31" s="112"/>
      <c r="SQA31" s="112"/>
      <c r="SQB31" s="112"/>
      <c r="SQC31" s="112"/>
      <c r="SQD31" s="112"/>
      <c r="SQE31" s="112"/>
      <c r="SQF31" s="112"/>
      <c r="SQG31" s="112"/>
      <c r="SQH31" s="112"/>
      <c r="SQI31" s="112"/>
      <c r="SQJ31" s="112"/>
      <c r="SQK31" s="112"/>
      <c r="SQL31" s="112"/>
      <c r="SQM31" s="112"/>
      <c r="SQN31" s="112"/>
      <c r="SQO31" s="112"/>
      <c r="SQP31" s="112"/>
      <c r="SQQ31" s="112"/>
      <c r="SQR31" s="112"/>
      <c r="SQS31" s="112"/>
      <c r="SQT31" s="112"/>
      <c r="SQU31" s="112"/>
      <c r="SQV31" s="112"/>
      <c r="SQW31" s="112"/>
      <c r="SQX31" s="112"/>
      <c r="SQY31" s="112"/>
      <c r="SQZ31" s="112"/>
      <c r="SRA31" s="112"/>
      <c r="SRB31" s="112"/>
      <c r="SRC31" s="112"/>
      <c r="SRD31" s="112"/>
      <c r="SRE31" s="112"/>
      <c r="SRF31" s="112"/>
      <c r="SRG31" s="112"/>
      <c r="SRH31" s="112"/>
      <c r="SRI31" s="112"/>
      <c r="SRJ31" s="112"/>
      <c r="SRK31" s="112"/>
      <c r="SRL31" s="112"/>
      <c r="SRM31" s="112"/>
      <c r="SRN31" s="112"/>
      <c r="SRO31" s="112"/>
      <c r="SRP31" s="112"/>
      <c r="SRQ31" s="112"/>
      <c r="SRR31" s="112"/>
      <c r="SRS31" s="112"/>
      <c r="SRT31" s="112"/>
      <c r="SRU31" s="112"/>
      <c r="SRV31" s="112"/>
      <c r="SRW31" s="112"/>
      <c r="SRX31" s="112"/>
      <c r="SRY31" s="112"/>
      <c r="SRZ31" s="112"/>
      <c r="SSA31" s="112"/>
      <c r="SSB31" s="112"/>
      <c r="SSC31" s="112"/>
      <c r="SSD31" s="112"/>
      <c r="SSE31" s="112"/>
      <c r="SSF31" s="112"/>
      <c r="SSG31" s="112"/>
      <c r="SSH31" s="112"/>
      <c r="SSI31" s="112"/>
      <c r="SSJ31" s="112"/>
      <c r="SSK31" s="112"/>
      <c r="SSL31" s="112"/>
      <c r="SSM31" s="112"/>
      <c r="SSN31" s="112"/>
      <c r="SSO31" s="112"/>
      <c r="SSP31" s="112"/>
      <c r="SSQ31" s="112"/>
      <c r="SSR31" s="112"/>
      <c r="SSS31" s="112"/>
      <c r="SST31" s="112"/>
      <c r="SSU31" s="112"/>
      <c r="SSV31" s="112"/>
      <c r="SSW31" s="112"/>
      <c r="SSX31" s="112"/>
      <c r="SSY31" s="112"/>
      <c r="SSZ31" s="112"/>
      <c r="STA31" s="112"/>
      <c r="STB31" s="112"/>
      <c r="STC31" s="112"/>
      <c r="STD31" s="112"/>
      <c r="STE31" s="112"/>
      <c r="STF31" s="112"/>
      <c r="STG31" s="112"/>
      <c r="STH31" s="112"/>
      <c r="STI31" s="112"/>
      <c r="STJ31" s="112"/>
      <c r="STK31" s="112"/>
      <c r="STL31" s="112"/>
      <c r="STM31" s="112"/>
      <c r="STN31" s="112"/>
      <c r="STO31" s="112"/>
      <c r="STP31" s="112"/>
      <c r="STQ31" s="112"/>
      <c r="STR31" s="112"/>
      <c r="STS31" s="112"/>
      <c r="STT31" s="112"/>
      <c r="STU31" s="112"/>
      <c r="STV31" s="112"/>
      <c r="STW31" s="112"/>
      <c r="STX31" s="112"/>
      <c r="STY31" s="112"/>
      <c r="STZ31" s="112"/>
      <c r="SUA31" s="112"/>
      <c r="SUB31" s="112"/>
      <c r="SUC31" s="112"/>
      <c r="SUD31" s="112"/>
      <c r="SUE31" s="112"/>
      <c r="SUF31" s="112"/>
      <c r="SUG31" s="112"/>
      <c r="SUH31" s="112"/>
      <c r="SUI31" s="112"/>
      <c r="SUJ31" s="112"/>
      <c r="SUK31" s="112"/>
      <c r="SUL31" s="112"/>
      <c r="SUM31" s="112"/>
      <c r="SUN31" s="112"/>
      <c r="SUO31" s="112"/>
      <c r="SUP31" s="112"/>
      <c r="SUQ31" s="112"/>
      <c r="SUR31" s="112"/>
      <c r="SUS31" s="112"/>
      <c r="SUT31" s="112"/>
      <c r="SUU31" s="112"/>
      <c r="SUV31" s="112"/>
      <c r="SUW31" s="112"/>
      <c r="SUX31" s="112"/>
      <c r="SUY31" s="112"/>
      <c r="SUZ31" s="112"/>
      <c r="SVA31" s="112"/>
      <c r="SVB31" s="112"/>
      <c r="SVC31" s="112"/>
      <c r="SVD31" s="112"/>
      <c r="SVE31" s="112"/>
      <c r="SVF31" s="112"/>
      <c r="SVG31" s="112"/>
      <c r="SVH31" s="112"/>
      <c r="SVI31" s="112"/>
      <c r="SVJ31" s="112"/>
      <c r="SVK31" s="112"/>
      <c r="SVL31" s="112"/>
      <c r="SVM31" s="112"/>
      <c r="SVN31" s="112"/>
      <c r="SVO31" s="112"/>
      <c r="SVP31" s="112"/>
      <c r="SVQ31" s="112"/>
      <c r="SVR31" s="112"/>
      <c r="SVS31" s="112"/>
      <c r="SVT31" s="112"/>
      <c r="SVU31" s="112"/>
      <c r="SVV31" s="112"/>
      <c r="SVW31" s="112"/>
      <c r="SVX31" s="112"/>
      <c r="SVY31" s="112"/>
      <c r="SVZ31" s="112"/>
      <c r="SWA31" s="112"/>
      <c r="SWB31" s="112"/>
      <c r="SWC31" s="112"/>
      <c r="SWD31" s="112"/>
      <c r="SWE31" s="112"/>
      <c r="SWF31" s="112"/>
      <c r="SWG31" s="112"/>
      <c r="SWH31" s="112"/>
      <c r="SWI31" s="112"/>
      <c r="SWJ31" s="112"/>
      <c r="SWK31" s="112"/>
      <c r="SWL31" s="112"/>
      <c r="SWM31" s="112"/>
      <c r="SWN31" s="112"/>
      <c r="SWO31" s="112"/>
      <c r="SWP31" s="112"/>
      <c r="SWQ31" s="112"/>
      <c r="SWR31" s="112"/>
      <c r="SWS31" s="112"/>
      <c r="SWT31" s="112"/>
      <c r="SWU31" s="112"/>
      <c r="SWV31" s="112"/>
      <c r="SWW31" s="112"/>
      <c r="SWX31" s="112"/>
      <c r="SWY31" s="112"/>
      <c r="SWZ31" s="112"/>
      <c r="SXA31" s="112"/>
      <c r="SXB31" s="112"/>
      <c r="SXC31" s="112"/>
      <c r="SXD31" s="112"/>
      <c r="SXE31" s="112"/>
      <c r="SXF31" s="112"/>
      <c r="SXG31" s="112"/>
      <c r="SXH31" s="112"/>
      <c r="SXI31" s="112"/>
      <c r="SXJ31" s="112"/>
      <c r="SXK31" s="112"/>
      <c r="SXL31" s="112"/>
      <c r="SXM31" s="112"/>
      <c r="SXN31" s="112"/>
      <c r="SXO31" s="112"/>
      <c r="SXP31" s="112"/>
      <c r="SXQ31" s="112"/>
      <c r="SXR31" s="112"/>
      <c r="SXS31" s="112"/>
      <c r="SXT31" s="112"/>
      <c r="SXU31" s="112"/>
      <c r="SXV31" s="112"/>
      <c r="SXW31" s="112"/>
      <c r="SXX31" s="112"/>
      <c r="SXY31" s="112"/>
      <c r="SXZ31" s="112"/>
      <c r="SYA31" s="112"/>
      <c r="SYB31" s="112"/>
      <c r="SYC31" s="112"/>
      <c r="SYD31" s="112"/>
      <c r="SYE31" s="112"/>
      <c r="SYF31" s="112"/>
      <c r="SYG31" s="112"/>
      <c r="SYH31" s="112"/>
      <c r="SYI31" s="112"/>
      <c r="SYJ31" s="112"/>
      <c r="SYK31" s="112"/>
      <c r="SYL31" s="112"/>
      <c r="SYM31" s="112"/>
      <c r="SYN31" s="112"/>
      <c r="SYO31" s="112"/>
      <c r="SYP31" s="112"/>
      <c r="SYQ31" s="112"/>
      <c r="SYR31" s="112"/>
      <c r="SYS31" s="112"/>
      <c r="SYT31" s="112"/>
      <c r="SYU31" s="112"/>
      <c r="SYV31" s="112"/>
      <c r="SYW31" s="112"/>
      <c r="SYX31" s="112"/>
      <c r="SYY31" s="112"/>
      <c r="SYZ31" s="112"/>
      <c r="SZA31" s="112"/>
      <c r="SZB31" s="112"/>
      <c r="SZC31" s="112"/>
      <c r="SZD31" s="112"/>
      <c r="SZE31" s="112"/>
      <c r="SZF31" s="112"/>
      <c r="SZG31" s="112"/>
      <c r="SZH31" s="112"/>
      <c r="SZI31" s="112"/>
      <c r="SZJ31" s="112"/>
      <c r="SZK31" s="112"/>
      <c r="SZL31" s="112"/>
      <c r="SZM31" s="112"/>
      <c r="SZN31" s="112"/>
      <c r="SZO31" s="112"/>
      <c r="SZP31" s="112"/>
      <c r="SZQ31" s="112"/>
      <c r="SZR31" s="112"/>
      <c r="SZS31" s="112"/>
      <c r="SZT31" s="112"/>
      <c r="SZU31" s="112"/>
      <c r="SZV31" s="112"/>
      <c r="SZW31" s="112"/>
      <c r="SZX31" s="112"/>
      <c r="SZY31" s="112"/>
      <c r="SZZ31" s="112"/>
      <c r="TAA31" s="112"/>
      <c r="TAB31" s="112"/>
      <c r="TAC31" s="112"/>
      <c r="TAD31" s="112"/>
      <c r="TAE31" s="112"/>
      <c r="TAF31" s="112"/>
      <c r="TAG31" s="112"/>
      <c r="TAH31" s="112"/>
      <c r="TAI31" s="112"/>
      <c r="TAJ31" s="112"/>
      <c r="TAK31" s="112"/>
      <c r="TAL31" s="112"/>
      <c r="TAM31" s="112"/>
      <c r="TAN31" s="112"/>
      <c r="TAO31" s="112"/>
      <c r="TAP31" s="112"/>
      <c r="TAQ31" s="112"/>
      <c r="TAR31" s="112"/>
      <c r="TAS31" s="112"/>
      <c r="TAT31" s="112"/>
      <c r="TAU31" s="112"/>
      <c r="TAV31" s="112"/>
      <c r="TAW31" s="112"/>
      <c r="TAX31" s="112"/>
      <c r="TAY31" s="112"/>
      <c r="TAZ31" s="112"/>
      <c r="TBA31" s="112"/>
      <c r="TBB31" s="112"/>
      <c r="TBC31" s="112"/>
      <c r="TBD31" s="112"/>
      <c r="TBE31" s="112"/>
      <c r="TBF31" s="112"/>
      <c r="TBG31" s="112"/>
      <c r="TBH31" s="112"/>
      <c r="TBI31" s="112"/>
      <c r="TBJ31" s="112"/>
      <c r="TBK31" s="112"/>
      <c r="TBL31" s="112"/>
      <c r="TBM31" s="112"/>
      <c r="TBN31" s="112"/>
      <c r="TBO31" s="112"/>
      <c r="TBP31" s="112"/>
      <c r="TBQ31" s="112"/>
      <c r="TBR31" s="112"/>
      <c r="TBS31" s="112"/>
      <c r="TBT31" s="112"/>
      <c r="TBU31" s="112"/>
      <c r="TBV31" s="112"/>
      <c r="TBW31" s="112"/>
      <c r="TBX31" s="112"/>
      <c r="TBY31" s="112"/>
      <c r="TBZ31" s="112"/>
      <c r="TCA31" s="112"/>
      <c r="TCB31" s="112"/>
      <c r="TCC31" s="112"/>
      <c r="TCD31" s="112"/>
      <c r="TCE31" s="112"/>
      <c r="TCF31" s="112"/>
      <c r="TCG31" s="112"/>
      <c r="TCH31" s="112"/>
      <c r="TCI31" s="112"/>
      <c r="TCJ31" s="112"/>
      <c r="TCK31" s="112"/>
      <c r="TCL31" s="112"/>
      <c r="TCM31" s="112"/>
      <c r="TCN31" s="112"/>
      <c r="TCO31" s="112"/>
      <c r="TCP31" s="112"/>
      <c r="TCQ31" s="112"/>
      <c r="TCR31" s="112"/>
      <c r="TCS31" s="112"/>
      <c r="TCT31" s="112"/>
      <c r="TCU31" s="112"/>
      <c r="TCV31" s="112"/>
      <c r="TCW31" s="112"/>
      <c r="TCX31" s="112"/>
      <c r="TCY31" s="112"/>
      <c r="TCZ31" s="112"/>
      <c r="TDA31" s="112"/>
      <c r="TDB31" s="112"/>
      <c r="TDC31" s="112"/>
      <c r="TDD31" s="112"/>
      <c r="TDE31" s="112"/>
      <c r="TDF31" s="112"/>
      <c r="TDG31" s="112"/>
      <c r="TDH31" s="112"/>
      <c r="TDI31" s="112"/>
      <c r="TDJ31" s="112"/>
      <c r="TDK31" s="112"/>
      <c r="TDL31" s="112"/>
      <c r="TDM31" s="112"/>
      <c r="TDN31" s="112"/>
      <c r="TDO31" s="112"/>
      <c r="TDP31" s="112"/>
      <c r="TDQ31" s="112"/>
      <c r="TDR31" s="112"/>
      <c r="TDS31" s="112"/>
      <c r="TDT31" s="112"/>
      <c r="TDU31" s="112"/>
      <c r="TDV31" s="112"/>
      <c r="TDW31" s="112"/>
      <c r="TDX31" s="112"/>
      <c r="TDY31" s="112"/>
      <c r="TDZ31" s="112"/>
      <c r="TEA31" s="112"/>
      <c r="TEB31" s="112"/>
      <c r="TEC31" s="112"/>
      <c r="TED31" s="112"/>
      <c r="TEE31" s="112"/>
      <c r="TEF31" s="112"/>
      <c r="TEG31" s="112"/>
      <c r="TEH31" s="112"/>
      <c r="TEI31" s="112"/>
      <c r="TEJ31" s="112"/>
      <c r="TEK31" s="112"/>
      <c r="TEL31" s="112"/>
      <c r="TEM31" s="112"/>
      <c r="TEN31" s="112"/>
      <c r="TEO31" s="112"/>
      <c r="TEP31" s="112"/>
      <c r="TEQ31" s="112"/>
      <c r="TER31" s="112"/>
      <c r="TES31" s="112"/>
      <c r="TET31" s="112"/>
      <c r="TEU31" s="112"/>
      <c r="TEV31" s="112"/>
      <c r="TEW31" s="112"/>
      <c r="TEX31" s="112"/>
      <c r="TEY31" s="112"/>
      <c r="TEZ31" s="112"/>
      <c r="TFA31" s="112"/>
      <c r="TFB31" s="112"/>
      <c r="TFC31" s="112"/>
      <c r="TFD31" s="112"/>
      <c r="TFE31" s="112"/>
      <c r="TFF31" s="112"/>
      <c r="TFG31" s="112"/>
      <c r="TFH31" s="112"/>
      <c r="TFI31" s="112"/>
      <c r="TFJ31" s="112"/>
      <c r="TFK31" s="112"/>
      <c r="TFL31" s="112"/>
      <c r="TFM31" s="112"/>
      <c r="TFN31" s="112"/>
      <c r="TFO31" s="112"/>
      <c r="TFP31" s="112"/>
      <c r="TFQ31" s="112"/>
      <c r="TFR31" s="112"/>
      <c r="TFS31" s="112"/>
      <c r="TFT31" s="112"/>
      <c r="TFU31" s="112"/>
      <c r="TFV31" s="112"/>
      <c r="TFW31" s="112"/>
      <c r="TFX31" s="112"/>
      <c r="TFY31" s="112"/>
      <c r="TFZ31" s="112"/>
      <c r="TGA31" s="112"/>
      <c r="TGB31" s="112"/>
      <c r="TGC31" s="112"/>
      <c r="TGD31" s="112"/>
      <c r="TGE31" s="112"/>
      <c r="TGF31" s="112"/>
      <c r="TGG31" s="112"/>
      <c r="TGH31" s="112"/>
      <c r="TGI31" s="112"/>
      <c r="TGJ31" s="112"/>
      <c r="TGK31" s="112"/>
      <c r="TGL31" s="112"/>
      <c r="TGM31" s="112"/>
      <c r="TGN31" s="112"/>
      <c r="TGO31" s="112"/>
      <c r="TGP31" s="112"/>
      <c r="TGQ31" s="112"/>
      <c r="TGR31" s="112"/>
      <c r="TGS31" s="112"/>
      <c r="TGT31" s="112"/>
      <c r="TGU31" s="112"/>
      <c r="TGV31" s="112"/>
      <c r="TGW31" s="112"/>
      <c r="TGX31" s="112"/>
      <c r="TGY31" s="112"/>
      <c r="TGZ31" s="112"/>
      <c r="THA31" s="112"/>
      <c r="THB31" s="112"/>
      <c r="THC31" s="112"/>
      <c r="THD31" s="112"/>
      <c r="THE31" s="112"/>
      <c r="THF31" s="112"/>
      <c r="THG31" s="112"/>
      <c r="THH31" s="112"/>
      <c r="THI31" s="112"/>
      <c r="THJ31" s="112"/>
      <c r="THK31" s="112"/>
      <c r="THL31" s="112"/>
      <c r="THM31" s="112"/>
      <c r="THN31" s="112"/>
      <c r="THO31" s="112"/>
      <c r="THP31" s="112"/>
      <c r="THQ31" s="112"/>
      <c r="THR31" s="112"/>
      <c r="THS31" s="112"/>
      <c r="THT31" s="112"/>
      <c r="THU31" s="112"/>
      <c r="THV31" s="112"/>
      <c r="THW31" s="112"/>
      <c r="THX31" s="112"/>
      <c r="THY31" s="112"/>
      <c r="THZ31" s="112"/>
      <c r="TIA31" s="112"/>
      <c r="TIB31" s="112"/>
      <c r="TIC31" s="112"/>
      <c r="TID31" s="112"/>
      <c r="TIE31" s="112"/>
      <c r="TIF31" s="112"/>
      <c r="TIG31" s="112"/>
      <c r="TIH31" s="112"/>
      <c r="TII31" s="112"/>
      <c r="TIJ31" s="112"/>
      <c r="TIK31" s="112"/>
      <c r="TIL31" s="112"/>
      <c r="TIM31" s="112"/>
      <c r="TIN31" s="112"/>
      <c r="TIO31" s="112"/>
      <c r="TIP31" s="112"/>
      <c r="TIQ31" s="112"/>
      <c r="TIR31" s="112"/>
      <c r="TIS31" s="112"/>
      <c r="TIT31" s="112"/>
      <c r="TIU31" s="112"/>
      <c r="TIV31" s="112"/>
      <c r="TIW31" s="112"/>
      <c r="TIX31" s="112"/>
      <c r="TIY31" s="112"/>
      <c r="TIZ31" s="112"/>
      <c r="TJA31" s="112"/>
      <c r="TJB31" s="112"/>
      <c r="TJC31" s="112"/>
      <c r="TJD31" s="112"/>
      <c r="TJE31" s="112"/>
      <c r="TJF31" s="112"/>
      <c r="TJG31" s="112"/>
      <c r="TJH31" s="112"/>
      <c r="TJI31" s="112"/>
      <c r="TJJ31" s="112"/>
      <c r="TJK31" s="112"/>
      <c r="TJL31" s="112"/>
      <c r="TJM31" s="112"/>
      <c r="TJN31" s="112"/>
      <c r="TJO31" s="112"/>
      <c r="TJP31" s="112"/>
      <c r="TJQ31" s="112"/>
      <c r="TJR31" s="112"/>
      <c r="TJS31" s="112"/>
      <c r="TJT31" s="112"/>
      <c r="TJU31" s="112"/>
      <c r="TJV31" s="112"/>
      <c r="TJW31" s="112"/>
      <c r="TJX31" s="112"/>
      <c r="TJY31" s="112"/>
      <c r="TJZ31" s="112"/>
      <c r="TKA31" s="112"/>
      <c r="TKB31" s="112"/>
      <c r="TKC31" s="112"/>
      <c r="TKD31" s="112"/>
      <c r="TKE31" s="112"/>
      <c r="TKF31" s="112"/>
      <c r="TKG31" s="112"/>
      <c r="TKH31" s="112"/>
      <c r="TKI31" s="112"/>
      <c r="TKJ31" s="112"/>
      <c r="TKK31" s="112"/>
      <c r="TKL31" s="112"/>
      <c r="TKM31" s="112"/>
      <c r="TKN31" s="112"/>
      <c r="TKO31" s="112"/>
      <c r="TKP31" s="112"/>
      <c r="TKQ31" s="112"/>
      <c r="TKR31" s="112"/>
      <c r="TKS31" s="112"/>
      <c r="TKT31" s="112"/>
      <c r="TKU31" s="112"/>
      <c r="TKV31" s="112"/>
      <c r="TKW31" s="112"/>
      <c r="TKX31" s="112"/>
      <c r="TKY31" s="112"/>
      <c r="TKZ31" s="112"/>
      <c r="TLA31" s="112"/>
      <c r="TLB31" s="112"/>
      <c r="TLC31" s="112"/>
      <c r="TLD31" s="112"/>
      <c r="TLE31" s="112"/>
      <c r="TLF31" s="112"/>
      <c r="TLG31" s="112"/>
      <c r="TLH31" s="112"/>
      <c r="TLI31" s="112"/>
      <c r="TLJ31" s="112"/>
      <c r="TLK31" s="112"/>
      <c r="TLL31" s="112"/>
      <c r="TLM31" s="112"/>
      <c r="TLN31" s="112"/>
      <c r="TLO31" s="112"/>
      <c r="TLP31" s="112"/>
      <c r="TLQ31" s="112"/>
      <c r="TLR31" s="112"/>
      <c r="TLS31" s="112"/>
      <c r="TLT31" s="112"/>
      <c r="TLU31" s="112"/>
      <c r="TLV31" s="112"/>
      <c r="TLW31" s="112"/>
      <c r="TLX31" s="112"/>
      <c r="TLY31" s="112"/>
      <c r="TLZ31" s="112"/>
      <c r="TMA31" s="112"/>
      <c r="TMB31" s="112"/>
      <c r="TMC31" s="112"/>
      <c r="TMD31" s="112"/>
      <c r="TME31" s="112"/>
      <c r="TMF31" s="112"/>
      <c r="TMG31" s="112"/>
      <c r="TMH31" s="112"/>
      <c r="TMI31" s="112"/>
      <c r="TMJ31" s="112"/>
      <c r="TMK31" s="112"/>
      <c r="TML31" s="112"/>
      <c r="TMM31" s="112"/>
      <c r="TMN31" s="112"/>
      <c r="TMO31" s="112"/>
      <c r="TMP31" s="112"/>
      <c r="TMQ31" s="112"/>
      <c r="TMR31" s="112"/>
      <c r="TMS31" s="112"/>
      <c r="TMT31" s="112"/>
      <c r="TMU31" s="112"/>
      <c r="TMV31" s="112"/>
      <c r="TMW31" s="112"/>
      <c r="TMX31" s="112"/>
      <c r="TMY31" s="112"/>
      <c r="TMZ31" s="112"/>
      <c r="TNA31" s="112"/>
      <c r="TNB31" s="112"/>
      <c r="TNC31" s="112"/>
      <c r="TND31" s="112"/>
      <c r="TNE31" s="112"/>
      <c r="TNF31" s="112"/>
      <c r="TNG31" s="112"/>
      <c r="TNH31" s="112"/>
      <c r="TNI31" s="112"/>
      <c r="TNJ31" s="112"/>
      <c r="TNK31" s="112"/>
      <c r="TNL31" s="112"/>
      <c r="TNM31" s="112"/>
      <c r="TNN31" s="112"/>
      <c r="TNO31" s="112"/>
      <c r="TNP31" s="112"/>
      <c r="TNQ31" s="112"/>
      <c r="TNR31" s="112"/>
      <c r="TNS31" s="112"/>
      <c r="TNT31" s="112"/>
      <c r="TNU31" s="112"/>
      <c r="TNV31" s="112"/>
      <c r="TNW31" s="112"/>
      <c r="TNX31" s="112"/>
      <c r="TNY31" s="112"/>
      <c r="TNZ31" s="112"/>
      <c r="TOA31" s="112"/>
      <c r="TOB31" s="112"/>
      <c r="TOC31" s="112"/>
      <c r="TOD31" s="112"/>
      <c r="TOE31" s="112"/>
      <c r="TOF31" s="112"/>
      <c r="TOG31" s="112"/>
      <c r="TOH31" s="112"/>
      <c r="TOI31" s="112"/>
      <c r="TOJ31" s="112"/>
      <c r="TOK31" s="112"/>
      <c r="TOL31" s="112"/>
      <c r="TOM31" s="112"/>
      <c r="TON31" s="112"/>
      <c r="TOO31" s="112"/>
      <c r="TOP31" s="112"/>
      <c r="TOQ31" s="112"/>
      <c r="TOR31" s="112"/>
      <c r="TOS31" s="112"/>
      <c r="TOT31" s="112"/>
      <c r="TOU31" s="112"/>
      <c r="TOV31" s="112"/>
      <c r="TOW31" s="112"/>
      <c r="TOX31" s="112"/>
      <c r="TOY31" s="112"/>
      <c r="TOZ31" s="112"/>
      <c r="TPA31" s="112"/>
      <c r="TPB31" s="112"/>
      <c r="TPC31" s="112"/>
      <c r="TPD31" s="112"/>
      <c r="TPE31" s="112"/>
      <c r="TPF31" s="112"/>
      <c r="TPG31" s="112"/>
      <c r="TPH31" s="112"/>
      <c r="TPI31" s="112"/>
      <c r="TPJ31" s="112"/>
      <c r="TPK31" s="112"/>
      <c r="TPL31" s="112"/>
      <c r="TPM31" s="112"/>
      <c r="TPN31" s="112"/>
      <c r="TPO31" s="112"/>
      <c r="TPP31" s="112"/>
      <c r="TPQ31" s="112"/>
      <c r="TPR31" s="112"/>
      <c r="TPS31" s="112"/>
      <c r="TPT31" s="112"/>
      <c r="TPU31" s="112"/>
      <c r="TPV31" s="112"/>
      <c r="TPW31" s="112"/>
      <c r="TPX31" s="112"/>
      <c r="TPY31" s="112"/>
      <c r="TPZ31" s="112"/>
      <c r="TQA31" s="112"/>
      <c r="TQB31" s="112"/>
      <c r="TQC31" s="112"/>
      <c r="TQD31" s="112"/>
      <c r="TQE31" s="112"/>
      <c r="TQF31" s="112"/>
      <c r="TQG31" s="112"/>
      <c r="TQH31" s="112"/>
      <c r="TQI31" s="112"/>
      <c r="TQJ31" s="112"/>
      <c r="TQK31" s="112"/>
      <c r="TQL31" s="112"/>
      <c r="TQM31" s="112"/>
      <c r="TQN31" s="112"/>
      <c r="TQO31" s="112"/>
      <c r="TQP31" s="112"/>
      <c r="TQQ31" s="112"/>
      <c r="TQR31" s="112"/>
      <c r="TQS31" s="112"/>
      <c r="TQT31" s="112"/>
      <c r="TQU31" s="112"/>
      <c r="TQV31" s="112"/>
      <c r="TQW31" s="112"/>
      <c r="TQX31" s="112"/>
      <c r="TQY31" s="112"/>
      <c r="TQZ31" s="112"/>
      <c r="TRA31" s="112"/>
      <c r="TRB31" s="112"/>
      <c r="TRC31" s="112"/>
      <c r="TRD31" s="112"/>
      <c r="TRE31" s="112"/>
      <c r="TRF31" s="112"/>
      <c r="TRG31" s="112"/>
      <c r="TRH31" s="112"/>
      <c r="TRI31" s="112"/>
      <c r="TRJ31" s="112"/>
      <c r="TRK31" s="112"/>
      <c r="TRL31" s="112"/>
      <c r="TRM31" s="112"/>
      <c r="TRN31" s="112"/>
      <c r="TRO31" s="112"/>
      <c r="TRP31" s="112"/>
      <c r="TRQ31" s="112"/>
      <c r="TRR31" s="112"/>
      <c r="TRS31" s="112"/>
      <c r="TRT31" s="112"/>
      <c r="TRU31" s="112"/>
      <c r="TRV31" s="112"/>
      <c r="TRW31" s="112"/>
      <c r="TRX31" s="112"/>
      <c r="TRY31" s="112"/>
      <c r="TRZ31" s="112"/>
      <c r="TSA31" s="112"/>
      <c r="TSB31" s="112"/>
      <c r="TSC31" s="112"/>
      <c r="TSD31" s="112"/>
      <c r="TSE31" s="112"/>
      <c r="TSF31" s="112"/>
      <c r="TSG31" s="112"/>
      <c r="TSH31" s="112"/>
      <c r="TSI31" s="112"/>
      <c r="TSJ31" s="112"/>
      <c r="TSK31" s="112"/>
      <c r="TSL31" s="112"/>
      <c r="TSM31" s="112"/>
      <c r="TSN31" s="112"/>
      <c r="TSO31" s="112"/>
      <c r="TSP31" s="112"/>
      <c r="TSQ31" s="112"/>
      <c r="TSR31" s="112"/>
      <c r="TSS31" s="112"/>
      <c r="TST31" s="112"/>
      <c r="TSU31" s="112"/>
      <c r="TSV31" s="112"/>
      <c r="TSW31" s="112"/>
      <c r="TSX31" s="112"/>
      <c r="TSY31" s="112"/>
      <c r="TSZ31" s="112"/>
      <c r="TTA31" s="112"/>
      <c r="TTB31" s="112"/>
      <c r="TTC31" s="112"/>
      <c r="TTD31" s="112"/>
      <c r="TTE31" s="112"/>
      <c r="TTF31" s="112"/>
      <c r="TTG31" s="112"/>
      <c r="TTH31" s="112"/>
      <c r="TTI31" s="112"/>
      <c r="TTJ31" s="112"/>
      <c r="TTK31" s="112"/>
      <c r="TTL31" s="112"/>
      <c r="TTM31" s="112"/>
      <c r="TTN31" s="112"/>
      <c r="TTO31" s="112"/>
      <c r="TTP31" s="112"/>
      <c r="TTQ31" s="112"/>
      <c r="TTR31" s="112"/>
      <c r="TTS31" s="112"/>
      <c r="TTT31" s="112"/>
      <c r="TTU31" s="112"/>
      <c r="TTV31" s="112"/>
      <c r="TTW31" s="112"/>
      <c r="TTX31" s="112"/>
      <c r="TTY31" s="112"/>
      <c r="TTZ31" s="112"/>
      <c r="TUA31" s="112"/>
      <c r="TUB31" s="112"/>
      <c r="TUC31" s="112"/>
      <c r="TUD31" s="112"/>
      <c r="TUE31" s="112"/>
      <c r="TUF31" s="112"/>
      <c r="TUG31" s="112"/>
      <c r="TUH31" s="112"/>
      <c r="TUI31" s="112"/>
      <c r="TUJ31" s="112"/>
      <c r="TUK31" s="112"/>
      <c r="TUL31" s="112"/>
      <c r="TUM31" s="112"/>
      <c r="TUN31" s="112"/>
      <c r="TUO31" s="112"/>
      <c r="TUP31" s="112"/>
      <c r="TUQ31" s="112"/>
      <c r="TUR31" s="112"/>
      <c r="TUS31" s="112"/>
      <c r="TUT31" s="112"/>
      <c r="TUU31" s="112"/>
      <c r="TUV31" s="112"/>
      <c r="TUW31" s="112"/>
      <c r="TUX31" s="112"/>
      <c r="TUY31" s="112"/>
      <c r="TUZ31" s="112"/>
      <c r="TVA31" s="112"/>
      <c r="TVB31" s="112"/>
      <c r="TVC31" s="112"/>
      <c r="TVD31" s="112"/>
      <c r="TVE31" s="112"/>
      <c r="TVF31" s="112"/>
      <c r="TVG31" s="112"/>
      <c r="TVH31" s="112"/>
      <c r="TVI31" s="112"/>
      <c r="TVJ31" s="112"/>
      <c r="TVK31" s="112"/>
      <c r="TVL31" s="112"/>
      <c r="TVM31" s="112"/>
      <c r="TVN31" s="112"/>
      <c r="TVO31" s="112"/>
      <c r="TVP31" s="112"/>
      <c r="TVQ31" s="112"/>
      <c r="TVR31" s="112"/>
      <c r="TVS31" s="112"/>
      <c r="TVT31" s="112"/>
      <c r="TVU31" s="112"/>
      <c r="TVV31" s="112"/>
      <c r="TVW31" s="112"/>
      <c r="TVX31" s="112"/>
      <c r="TVY31" s="112"/>
      <c r="TVZ31" s="112"/>
      <c r="TWA31" s="112"/>
      <c r="TWB31" s="112"/>
      <c r="TWC31" s="112"/>
      <c r="TWD31" s="112"/>
      <c r="TWE31" s="112"/>
      <c r="TWF31" s="112"/>
      <c r="TWG31" s="112"/>
      <c r="TWH31" s="112"/>
      <c r="TWI31" s="112"/>
      <c r="TWJ31" s="112"/>
      <c r="TWK31" s="112"/>
      <c r="TWL31" s="112"/>
      <c r="TWM31" s="112"/>
      <c r="TWN31" s="112"/>
      <c r="TWO31" s="112"/>
      <c r="TWP31" s="112"/>
      <c r="TWQ31" s="112"/>
      <c r="TWR31" s="112"/>
      <c r="TWS31" s="112"/>
      <c r="TWT31" s="112"/>
      <c r="TWU31" s="112"/>
      <c r="TWV31" s="112"/>
      <c r="TWW31" s="112"/>
      <c r="TWX31" s="112"/>
      <c r="TWY31" s="112"/>
      <c r="TWZ31" s="112"/>
      <c r="TXA31" s="112"/>
      <c r="TXB31" s="112"/>
      <c r="TXC31" s="112"/>
      <c r="TXD31" s="112"/>
      <c r="TXE31" s="112"/>
      <c r="TXF31" s="112"/>
      <c r="TXG31" s="112"/>
      <c r="TXH31" s="112"/>
      <c r="TXI31" s="112"/>
      <c r="TXJ31" s="112"/>
      <c r="TXK31" s="112"/>
      <c r="TXL31" s="112"/>
      <c r="TXM31" s="112"/>
      <c r="TXN31" s="112"/>
      <c r="TXO31" s="112"/>
      <c r="TXP31" s="112"/>
      <c r="TXQ31" s="112"/>
      <c r="TXR31" s="112"/>
      <c r="TXS31" s="112"/>
      <c r="TXT31" s="112"/>
      <c r="TXU31" s="112"/>
      <c r="TXV31" s="112"/>
      <c r="TXW31" s="112"/>
      <c r="TXX31" s="112"/>
      <c r="TXY31" s="112"/>
      <c r="TXZ31" s="112"/>
      <c r="TYA31" s="112"/>
      <c r="TYB31" s="112"/>
      <c r="TYC31" s="112"/>
      <c r="TYD31" s="112"/>
      <c r="TYE31" s="112"/>
      <c r="TYF31" s="112"/>
      <c r="TYG31" s="112"/>
      <c r="TYH31" s="112"/>
      <c r="TYI31" s="112"/>
      <c r="TYJ31" s="112"/>
      <c r="TYK31" s="112"/>
      <c r="TYL31" s="112"/>
      <c r="TYM31" s="112"/>
      <c r="TYN31" s="112"/>
      <c r="TYO31" s="112"/>
      <c r="TYP31" s="112"/>
      <c r="TYQ31" s="112"/>
      <c r="TYR31" s="112"/>
      <c r="TYS31" s="112"/>
      <c r="TYT31" s="112"/>
      <c r="TYU31" s="112"/>
      <c r="TYV31" s="112"/>
      <c r="TYW31" s="112"/>
      <c r="TYX31" s="112"/>
      <c r="TYY31" s="112"/>
      <c r="TYZ31" s="112"/>
      <c r="TZA31" s="112"/>
      <c r="TZB31" s="112"/>
      <c r="TZC31" s="112"/>
      <c r="TZD31" s="112"/>
      <c r="TZE31" s="112"/>
      <c r="TZF31" s="112"/>
      <c r="TZG31" s="112"/>
      <c r="TZH31" s="112"/>
      <c r="TZI31" s="112"/>
      <c r="TZJ31" s="112"/>
      <c r="TZK31" s="112"/>
      <c r="TZL31" s="112"/>
      <c r="TZM31" s="112"/>
      <c r="TZN31" s="112"/>
      <c r="TZO31" s="112"/>
      <c r="TZP31" s="112"/>
      <c r="TZQ31" s="112"/>
      <c r="TZR31" s="112"/>
      <c r="TZS31" s="112"/>
      <c r="TZT31" s="112"/>
      <c r="TZU31" s="112"/>
      <c r="TZV31" s="112"/>
      <c r="TZW31" s="112"/>
      <c r="TZX31" s="112"/>
      <c r="TZY31" s="112"/>
      <c r="TZZ31" s="112"/>
      <c r="UAA31" s="112"/>
      <c r="UAB31" s="112"/>
      <c r="UAC31" s="112"/>
      <c r="UAD31" s="112"/>
      <c r="UAE31" s="112"/>
      <c r="UAF31" s="112"/>
      <c r="UAG31" s="112"/>
      <c r="UAH31" s="112"/>
      <c r="UAI31" s="112"/>
      <c r="UAJ31" s="112"/>
      <c r="UAK31" s="112"/>
      <c r="UAL31" s="112"/>
      <c r="UAM31" s="112"/>
      <c r="UAN31" s="112"/>
      <c r="UAO31" s="112"/>
      <c r="UAP31" s="112"/>
      <c r="UAQ31" s="112"/>
      <c r="UAR31" s="112"/>
      <c r="UAS31" s="112"/>
      <c r="UAT31" s="112"/>
      <c r="UAU31" s="112"/>
      <c r="UAV31" s="112"/>
      <c r="UAW31" s="112"/>
      <c r="UAX31" s="112"/>
      <c r="UAY31" s="112"/>
      <c r="UAZ31" s="112"/>
      <c r="UBA31" s="112"/>
      <c r="UBB31" s="112"/>
      <c r="UBC31" s="112"/>
      <c r="UBD31" s="112"/>
      <c r="UBE31" s="112"/>
      <c r="UBF31" s="112"/>
      <c r="UBG31" s="112"/>
      <c r="UBH31" s="112"/>
      <c r="UBI31" s="112"/>
      <c r="UBJ31" s="112"/>
      <c r="UBK31" s="112"/>
      <c r="UBL31" s="112"/>
      <c r="UBM31" s="112"/>
      <c r="UBN31" s="112"/>
      <c r="UBO31" s="112"/>
      <c r="UBP31" s="112"/>
      <c r="UBQ31" s="112"/>
      <c r="UBR31" s="112"/>
      <c r="UBS31" s="112"/>
      <c r="UBT31" s="112"/>
      <c r="UBU31" s="112"/>
      <c r="UBV31" s="112"/>
      <c r="UBW31" s="112"/>
      <c r="UBX31" s="112"/>
      <c r="UBY31" s="112"/>
      <c r="UBZ31" s="112"/>
      <c r="UCA31" s="112"/>
      <c r="UCB31" s="112"/>
      <c r="UCC31" s="112"/>
      <c r="UCD31" s="112"/>
      <c r="UCE31" s="112"/>
      <c r="UCF31" s="112"/>
      <c r="UCG31" s="112"/>
      <c r="UCH31" s="112"/>
      <c r="UCI31" s="112"/>
      <c r="UCJ31" s="112"/>
      <c r="UCK31" s="112"/>
      <c r="UCL31" s="112"/>
      <c r="UCM31" s="112"/>
      <c r="UCN31" s="112"/>
      <c r="UCO31" s="112"/>
      <c r="UCP31" s="112"/>
      <c r="UCQ31" s="112"/>
      <c r="UCR31" s="112"/>
      <c r="UCS31" s="112"/>
      <c r="UCT31" s="112"/>
      <c r="UCU31" s="112"/>
      <c r="UCV31" s="112"/>
      <c r="UCW31" s="112"/>
      <c r="UCX31" s="112"/>
      <c r="UCY31" s="112"/>
      <c r="UCZ31" s="112"/>
      <c r="UDA31" s="112"/>
      <c r="UDB31" s="112"/>
      <c r="UDC31" s="112"/>
      <c r="UDD31" s="112"/>
      <c r="UDE31" s="112"/>
      <c r="UDF31" s="112"/>
      <c r="UDG31" s="112"/>
      <c r="UDH31" s="112"/>
      <c r="UDI31" s="112"/>
      <c r="UDJ31" s="112"/>
      <c r="UDK31" s="112"/>
      <c r="UDL31" s="112"/>
      <c r="UDM31" s="112"/>
      <c r="UDN31" s="112"/>
      <c r="UDO31" s="112"/>
      <c r="UDP31" s="112"/>
      <c r="UDQ31" s="112"/>
      <c r="UDR31" s="112"/>
      <c r="UDS31" s="112"/>
      <c r="UDT31" s="112"/>
      <c r="UDU31" s="112"/>
      <c r="UDV31" s="112"/>
      <c r="UDW31" s="112"/>
      <c r="UDX31" s="112"/>
      <c r="UDY31" s="112"/>
      <c r="UDZ31" s="112"/>
      <c r="UEA31" s="112"/>
      <c r="UEB31" s="112"/>
      <c r="UEC31" s="112"/>
      <c r="UED31" s="112"/>
      <c r="UEE31" s="112"/>
      <c r="UEF31" s="112"/>
      <c r="UEG31" s="112"/>
      <c r="UEH31" s="112"/>
      <c r="UEI31" s="112"/>
      <c r="UEJ31" s="112"/>
      <c r="UEK31" s="112"/>
      <c r="UEL31" s="112"/>
      <c r="UEM31" s="112"/>
      <c r="UEN31" s="112"/>
      <c r="UEO31" s="112"/>
      <c r="UEP31" s="112"/>
      <c r="UEQ31" s="112"/>
      <c r="UER31" s="112"/>
      <c r="UES31" s="112"/>
      <c r="UET31" s="112"/>
      <c r="UEU31" s="112"/>
      <c r="UEV31" s="112"/>
      <c r="UEW31" s="112"/>
      <c r="UEX31" s="112"/>
      <c r="UEY31" s="112"/>
      <c r="UEZ31" s="112"/>
      <c r="UFA31" s="112"/>
      <c r="UFB31" s="112"/>
      <c r="UFC31" s="112"/>
      <c r="UFD31" s="112"/>
      <c r="UFE31" s="112"/>
      <c r="UFF31" s="112"/>
      <c r="UFG31" s="112"/>
      <c r="UFH31" s="112"/>
      <c r="UFI31" s="112"/>
      <c r="UFJ31" s="112"/>
      <c r="UFK31" s="112"/>
      <c r="UFL31" s="112"/>
      <c r="UFM31" s="112"/>
      <c r="UFN31" s="112"/>
      <c r="UFO31" s="112"/>
      <c r="UFP31" s="112"/>
      <c r="UFQ31" s="112"/>
      <c r="UFR31" s="112"/>
      <c r="UFS31" s="112"/>
      <c r="UFT31" s="112"/>
      <c r="UFU31" s="112"/>
      <c r="UFV31" s="112"/>
      <c r="UFW31" s="112"/>
      <c r="UFX31" s="112"/>
      <c r="UFY31" s="112"/>
      <c r="UFZ31" s="112"/>
      <c r="UGA31" s="112"/>
      <c r="UGB31" s="112"/>
      <c r="UGC31" s="112"/>
      <c r="UGD31" s="112"/>
      <c r="UGE31" s="112"/>
      <c r="UGF31" s="112"/>
      <c r="UGG31" s="112"/>
      <c r="UGH31" s="112"/>
      <c r="UGI31" s="112"/>
      <c r="UGJ31" s="112"/>
      <c r="UGK31" s="112"/>
      <c r="UGL31" s="112"/>
      <c r="UGM31" s="112"/>
      <c r="UGN31" s="112"/>
      <c r="UGO31" s="112"/>
      <c r="UGP31" s="112"/>
      <c r="UGQ31" s="112"/>
      <c r="UGR31" s="112"/>
      <c r="UGS31" s="112"/>
      <c r="UGT31" s="112"/>
      <c r="UGU31" s="112"/>
      <c r="UGV31" s="112"/>
      <c r="UGW31" s="112"/>
      <c r="UGX31" s="112"/>
      <c r="UGY31" s="112"/>
      <c r="UGZ31" s="112"/>
      <c r="UHA31" s="112"/>
      <c r="UHB31" s="112"/>
      <c r="UHC31" s="112"/>
      <c r="UHD31" s="112"/>
      <c r="UHE31" s="112"/>
      <c r="UHF31" s="112"/>
      <c r="UHG31" s="112"/>
      <c r="UHH31" s="112"/>
      <c r="UHI31" s="112"/>
      <c r="UHJ31" s="112"/>
      <c r="UHK31" s="112"/>
      <c r="UHL31" s="112"/>
      <c r="UHM31" s="112"/>
      <c r="UHN31" s="112"/>
      <c r="UHO31" s="112"/>
      <c r="UHP31" s="112"/>
      <c r="UHQ31" s="112"/>
      <c r="UHR31" s="112"/>
      <c r="UHS31" s="112"/>
      <c r="UHT31" s="112"/>
      <c r="UHU31" s="112"/>
      <c r="UHV31" s="112"/>
      <c r="UHW31" s="112"/>
      <c r="UHX31" s="112"/>
      <c r="UHY31" s="112"/>
      <c r="UHZ31" s="112"/>
      <c r="UIA31" s="112"/>
      <c r="UIB31" s="112"/>
      <c r="UIC31" s="112"/>
      <c r="UID31" s="112"/>
      <c r="UIE31" s="112"/>
      <c r="UIF31" s="112"/>
      <c r="UIG31" s="112"/>
      <c r="UIH31" s="112"/>
      <c r="UII31" s="112"/>
      <c r="UIJ31" s="112"/>
      <c r="UIK31" s="112"/>
      <c r="UIL31" s="112"/>
      <c r="UIM31" s="112"/>
      <c r="UIN31" s="112"/>
      <c r="UIO31" s="112"/>
      <c r="UIP31" s="112"/>
      <c r="UIQ31" s="112"/>
      <c r="UIR31" s="112"/>
      <c r="UIS31" s="112"/>
      <c r="UIT31" s="112"/>
      <c r="UIU31" s="112"/>
      <c r="UIV31" s="112"/>
      <c r="UIW31" s="112"/>
      <c r="UIX31" s="112"/>
      <c r="UIY31" s="112"/>
      <c r="UIZ31" s="112"/>
      <c r="UJA31" s="112"/>
      <c r="UJB31" s="112"/>
      <c r="UJC31" s="112"/>
      <c r="UJD31" s="112"/>
      <c r="UJE31" s="112"/>
      <c r="UJF31" s="112"/>
      <c r="UJG31" s="112"/>
      <c r="UJH31" s="112"/>
      <c r="UJI31" s="112"/>
      <c r="UJJ31" s="112"/>
      <c r="UJK31" s="112"/>
      <c r="UJL31" s="112"/>
      <c r="UJM31" s="112"/>
      <c r="UJN31" s="112"/>
      <c r="UJO31" s="112"/>
      <c r="UJP31" s="112"/>
      <c r="UJQ31" s="112"/>
      <c r="UJR31" s="112"/>
      <c r="UJS31" s="112"/>
      <c r="UJT31" s="112"/>
      <c r="UJU31" s="112"/>
      <c r="UJV31" s="112"/>
      <c r="UJW31" s="112"/>
      <c r="UJX31" s="112"/>
      <c r="UJY31" s="112"/>
      <c r="UJZ31" s="112"/>
      <c r="UKA31" s="112"/>
      <c r="UKB31" s="112"/>
      <c r="UKC31" s="112"/>
      <c r="UKD31" s="112"/>
      <c r="UKE31" s="112"/>
      <c r="UKF31" s="112"/>
      <c r="UKG31" s="112"/>
      <c r="UKH31" s="112"/>
      <c r="UKI31" s="112"/>
      <c r="UKJ31" s="112"/>
      <c r="UKK31" s="112"/>
      <c r="UKL31" s="112"/>
      <c r="UKM31" s="112"/>
      <c r="UKN31" s="112"/>
      <c r="UKO31" s="112"/>
      <c r="UKP31" s="112"/>
      <c r="UKQ31" s="112"/>
      <c r="UKR31" s="112"/>
      <c r="UKS31" s="112"/>
      <c r="UKT31" s="112"/>
      <c r="UKU31" s="112"/>
      <c r="UKV31" s="112"/>
      <c r="UKW31" s="112"/>
      <c r="UKX31" s="112"/>
      <c r="UKY31" s="112"/>
      <c r="UKZ31" s="112"/>
      <c r="ULA31" s="112"/>
      <c r="ULB31" s="112"/>
      <c r="ULC31" s="112"/>
      <c r="ULD31" s="112"/>
      <c r="ULE31" s="112"/>
      <c r="ULF31" s="112"/>
      <c r="ULG31" s="112"/>
      <c r="ULH31" s="112"/>
      <c r="ULI31" s="112"/>
      <c r="ULJ31" s="112"/>
      <c r="ULK31" s="112"/>
      <c r="ULL31" s="112"/>
      <c r="ULM31" s="112"/>
      <c r="ULN31" s="112"/>
      <c r="ULO31" s="112"/>
      <c r="ULP31" s="112"/>
      <c r="ULQ31" s="112"/>
      <c r="ULR31" s="112"/>
      <c r="ULS31" s="112"/>
      <c r="ULT31" s="112"/>
      <c r="ULU31" s="112"/>
      <c r="ULV31" s="112"/>
      <c r="ULW31" s="112"/>
      <c r="ULX31" s="112"/>
      <c r="ULY31" s="112"/>
      <c r="ULZ31" s="112"/>
      <c r="UMA31" s="112"/>
      <c r="UMB31" s="112"/>
      <c r="UMC31" s="112"/>
      <c r="UMD31" s="112"/>
      <c r="UME31" s="112"/>
      <c r="UMF31" s="112"/>
      <c r="UMG31" s="112"/>
      <c r="UMH31" s="112"/>
      <c r="UMI31" s="112"/>
      <c r="UMJ31" s="112"/>
      <c r="UMK31" s="112"/>
      <c r="UML31" s="112"/>
      <c r="UMM31" s="112"/>
      <c r="UMN31" s="112"/>
      <c r="UMO31" s="112"/>
      <c r="UMP31" s="112"/>
      <c r="UMQ31" s="112"/>
      <c r="UMR31" s="112"/>
      <c r="UMS31" s="112"/>
      <c r="UMT31" s="112"/>
      <c r="UMU31" s="112"/>
      <c r="UMV31" s="112"/>
      <c r="UMW31" s="112"/>
      <c r="UMX31" s="112"/>
      <c r="UMY31" s="112"/>
      <c r="UMZ31" s="112"/>
      <c r="UNA31" s="112"/>
      <c r="UNB31" s="112"/>
      <c r="UNC31" s="112"/>
      <c r="UND31" s="112"/>
      <c r="UNE31" s="112"/>
      <c r="UNF31" s="112"/>
      <c r="UNG31" s="112"/>
      <c r="UNH31" s="112"/>
      <c r="UNI31" s="112"/>
      <c r="UNJ31" s="112"/>
      <c r="UNK31" s="112"/>
      <c r="UNL31" s="112"/>
      <c r="UNM31" s="112"/>
      <c r="UNN31" s="112"/>
      <c r="UNO31" s="112"/>
      <c r="UNP31" s="112"/>
      <c r="UNQ31" s="112"/>
      <c r="UNR31" s="112"/>
      <c r="UNS31" s="112"/>
      <c r="UNT31" s="112"/>
      <c r="UNU31" s="112"/>
      <c r="UNV31" s="112"/>
      <c r="UNW31" s="112"/>
      <c r="UNX31" s="112"/>
      <c r="UNY31" s="112"/>
      <c r="UNZ31" s="112"/>
      <c r="UOA31" s="112"/>
      <c r="UOB31" s="112"/>
      <c r="UOC31" s="112"/>
      <c r="UOD31" s="112"/>
      <c r="UOE31" s="112"/>
      <c r="UOF31" s="112"/>
      <c r="UOG31" s="112"/>
      <c r="UOH31" s="112"/>
      <c r="UOI31" s="112"/>
      <c r="UOJ31" s="112"/>
      <c r="UOK31" s="112"/>
      <c r="UOL31" s="112"/>
      <c r="UOM31" s="112"/>
      <c r="UON31" s="112"/>
      <c r="UOO31" s="112"/>
      <c r="UOP31" s="112"/>
      <c r="UOQ31" s="112"/>
      <c r="UOR31" s="112"/>
      <c r="UOS31" s="112"/>
      <c r="UOT31" s="112"/>
      <c r="UOU31" s="112"/>
      <c r="UOV31" s="112"/>
      <c r="UOW31" s="112"/>
      <c r="UOX31" s="112"/>
      <c r="UOY31" s="112"/>
      <c r="UOZ31" s="112"/>
      <c r="UPA31" s="112"/>
      <c r="UPB31" s="112"/>
      <c r="UPC31" s="112"/>
      <c r="UPD31" s="112"/>
      <c r="UPE31" s="112"/>
      <c r="UPF31" s="112"/>
      <c r="UPG31" s="112"/>
      <c r="UPH31" s="112"/>
      <c r="UPI31" s="112"/>
      <c r="UPJ31" s="112"/>
      <c r="UPK31" s="112"/>
      <c r="UPL31" s="112"/>
      <c r="UPM31" s="112"/>
      <c r="UPN31" s="112"/>
      <c r="UPO31" s="112"/>
      <c r="UPP31" s="112"/>
      <c r="UPQ31" s="112"/>
      <c r="UPR31" s="112"/>
      <c r="UPS31" s="112"/>
      <c r="UPT31" s="112"/>
      <c r="UPU31" s="112"/>
      <c r="UPV31" s="112"/>
      <c r="UPW31" s="112"/>
      <c r="UPX31" s="112"/>
      <c r="UPY31" s="112"/>
      <c r="UPZ31" s="112"/>
      <c r="UQA31" s="112"/>
      <c r="UQB31" s="112"/>
      <c r="UQC31" s="112"/>
      <c r="UQD31" s="112"/>
      <c r="UQE31" s="112"/>
      <c r="UQF31" s="112"/>
      <c r="UQG31" s="112"/>
      <c r="UQH31" s="112"/>
      <c r="UQI31" s="112"/>
      <c r="UQJ31" s="112"/>
      <c r="UQK31" s="112"/>
      <c r="UQL31" s="112"/>
      <c r="UQM31" s="112"/>
      <c r="UQN31" s="112"/>
      <c r="UQO31" s="112"/>
      <c r="UQP31" s="112"/>
      <c r="UQQ31" s="112"/>
      <c r="UQR31" s="112"/>
      <c r="UQS31" s="112"/>
      <c r="UQT31" s="112"/>
      <c r="UQU31" s="112"/>
      <c r="UQV31" s="112"/>
      <c r="UQW31" s="112"/>
      <c r="UQX31" s="112"/>
      <c r="UQY31" s="112"/>
      <c r="UQZ31" s="112"/>
      <c r="URA31" s="112"/>
      <c r="URB31" s="112"/>
      <c r="URC31" s="112"/>
      <c r="URD31" s="112"/>
      <c r="URE31" s="112"/>
      <c r="URF31" s="112"/>
      <c r="URG31" s="112"/>
      <c r="URH31" s="112"/>
      <c r="URI31" s="112"/>
      <c r="URJ31" s="112"/>
      <c r="URK31" s="112"/>
      <c r="URL31" s="112"/>
      <c r="URM31" s="112"/>
      <c r="URN31" s="112"/>
      <c r="URO31" s="112"/>
      <c r="URP31" s="112"/>
      <c r="URQ31" s="112"/>
      <c r="URR31" s="112"/>
      <c r="URS31" s="112"/>
      <c r="URT31" s="112"/>
      <c r="URU31" s="112"/>
      <c r="URV31" s="112"/>
      <c r="URW31" s="112"/>
      <c r="URX31" s="112"/>
      <c r="URY31" s="112"/>
      <c r="URZ31" s="112"/>
      <c r="USA31" s="112"/>
      <c r="USB31" s="112"/>
      <c r="USC31" s="112"/>
      <c r="USD31" s="112"/>
      <c r="USE31" s="112"/>
      <c r="USF31" s="112"/>
      <c r="USG31" s="112"/>
      <c r="USH31" s="112"/>
      <c r="USI31" s="112"/>
      <c r="USJ31" s="112"/>
      <c r="USK31" s="112"/>
      <c r="USL31" s="112"/>
      <c r="USM31" s="112"/>
      <c r="USN31" s="112"/>
      <c r="USO31" s="112"/>
      <c r="USP31" s="112"/>
      <c r="USQ31" s="112"/>
      <c r="USR31" s="112"/>
      <c r="USS31" s="112"/>
      <c r="UST31" s="112"/>
      <c r="USU31" s="112"/>
      <c r="USV31" s="112"/>
      <c r="USW31" s="112"/>
      <c r="USX31" s="112"/>
      <c r="USY31" s="112"/>
      <c r="USZ31" s="112"/>
      <c r="UTA31" s="112"/>
      <c r="UTB31" s="112"/>
      <c r="UTC31" s="112"/>
      <c r="UTD31" s="112"/>
      <c r="UTE31" s="112"/>
      <c r="UTF31" s="112"/>
      <c r="UTG31" s="112"/>
      <c r="UTH31" s="112"/>
      <c r="UTI31" s="112"/>
      <c r="UTJ31" s="112"/>
      <c r="UTK31" s="112"/>
      <c r="UTL31" s="112"/>
      <c r="UTM31" s="112"/>
      <c r="UTN31" s="112"/>
      <c r="UTO31" s="112"/>
      <c r="UTP31" s="112"/>
      <c r="UTQ31" s="112"/>
      <c r="UTR31" s="112"/>
      <c r="UTS31" s="112"/>
      <c r="UTT31" s="112"/>
      <c r="UTU31" s="112"/>
      <c r="UTV31" s="112"/>
      <c r="UTW31" s="112"/>
      <c r="UTX31" s="112"/>
      <c r="UTY31" s="112"/>
      <c r="UTZ31" s="112"/>
      <c r="UUA31" s="112"/>
      <c r="UUB31" s="112"/>
      <c r="UUC31" s="112"/>
      <c r="UUD31" s="112"/>
      <c r="UUE31" s="112"/>
      <c r="UUF31" s="112"/>
      <c r="UUG31" s="112"/>
      <c r="UUH31" s="112"/>
      <c r="UUI31" s="112"/>
      <c r="UUJ31" s="112"/>
      <c r="UUK31" s="112"/>
      <c r="UUL31" s="112"/>
      <c r="UUM31" s="112"/>
      <c r="UUN31" s="112"/>
      <c r="UUO31" s="112"/>
      <c r="UUP31" s="112"/>
      <c r="UUQ31" s="112"/>
      <c r="UUR31" s="112"/>
      <c r="UUS31" s="112"/>
      <c r="UUT31" s="112"/>
      <c r="UUU31" s="112"/>
      <c r="UUV31" s="112"/>
      <c r="UUW31" s="112"/>
      <c r="UUX31" s="112"/>
      <c r="UUY31" s="112"/>
      <c r="UUZ31" s="112"/>
      <c r="UVA31" s="112"/>
      <c r="UVB31" s="112"/>
      <c r="UVC31" s="112"/>
      <c r="UVD31" s="112"/>
      <c r="UVE31" s="112"/>
      <c r="UVF31" s="112"/>
      <c r="UVG31" s="112"/>
      <c r="UVH31" s="112"/>
      <c r="UVI31" s="112"/>
      <c r="UVJ31" s="112"/>
      <c r="UVK31" s="112"/>
      <c r="UVL31" s="112"/>
      <c r="UVM31" s="112"/>
      <c r="UVN31" s="112"/>
      <c r="UVO31" s="112"/>
      <c r="UVP31" s="112"/>
      <c r="UVQ31" s="112"/>
      <c r="UVR31" s="112"/>
      <c r="UVS31" s="112"/>
      <c r="UVT31" s="112"/>
      <c r="UVU31" s="112"/>
      <c r="UVV31" s="112"/>
      <c r="UVW31" s="112"/>
      <c r="UVX31" s="112"/>
      <c r="UVY31" s="112"/>
      <c r="UVZ31" s="112"/>
      <c r="UWA31" s="112"/>
      <c r="UWB31" s="112"/>
      <c r="UWC31" s="112"/>
      <c r="UWD31" s="112"/>
      <c r="UWE31" s="112"/>
      <c r="UWF31" s="112"/>
      <c r="UWG31" s="112"/>
      <c r="UWH31" s="112"/>
      <c r="UWI31" s="112"/>
      <c r="UWJ31" s="112"/>
      <c r="UWK31" s="112"/>
      <c r="UWL31" s="112"/>
      <c r="UWM31" s="112"/>
      <c r="UWN31" s="112"/>
      <c r="UWO31" s="112"/>
      <c r="UWP31" s="112"/>
      <c r="UWQ31" s="112"/>
      <c r="UWR31" s="112"/>
      <c r="UWS31" s="112"/>
      <c r="UWT31" s="112"/>
      <c r="UWU31" s="112"/>
      <c r="UWV31" s="112"/>
      <c r="UWW31" s="112"/>
      <c r="UWX31" s="112"/>
      <c r="UWY31" s="112"/>
      <c r="UWZ31" s="112"/>
      <c r="UXA31" s="112"/>
      <c r="UXB31" s="112"/>
      <c r="UXC31" s="112"/>
      <c r="UXD31" s="112"/>
      <c r="UXE31" s="112"/>
      <c r="UXF31" s="112"/>
      <c r="UXG31" s="112"/>
      <c r="UXH31" s="112"/>
      <c r="UXI31" s="112"/>
      <c r="UXJ31" s="112"/>
      <c r="UXK31" s="112"/>
      <c r="UXL31" s="112"/>
      <c r="UXM31" s="112"/>
      <c r="UXN31" s="112"/>
      <c r="UXO31" s="112"/>
      <c r="UXP31" s="112"/>
      <c r="UXQ31" s="112"/>
      <c r="UXR31" s="112"/>
      <c r="UXS31" s="112"/>
      <c r="UXT31" s="112"/>
      <c r="UXU31" s="112"/>
      <c r="UXV31" s="112"/>
      <c r="UXW31" s="112"/>
      <c r="UXX31" s="112"/>
      <c r="UXY31" s="112"/>
      <c r="UXZ31" s="112"/>
      <c r="UYA31" s="112"/>
      <c r="UYB31" s="112"/>
      <c r="UYC31" s="112"/>
      <c r="UYD31" s="112"/>
      <c r="UYE31" s="112"/>
      <c r="UYF31" s="112"/>
      <c r="UYG31" s="112"/>
      <c r="UYH31" s="112"/>
      <c r="UYI31" s="112"/>
      <c r="UYJ31" s="112"/>
      <c r="UYK31" s="112"/>
      <c r="UYL31" s="112"/>
      <c r="UYM31" s="112"/>
      <c r="UYN31" s="112"/>
      <c r="UYO31" s="112"/>
      <c r="UYP31" s="112"/>
      <c r="UYQ31" s="112"/>
      <c r="UYR31" s="112"/>
      <c r="UYS31" s="112"/>
      <c r="UYT31" s="112"/>
      <c r="UYU31" s="112"/>
      <c r="UYV31" s="112"/>
      <c r="UYW31" s="112"/>
      <c r="UYX31" s="112"/>
      <c r="UYY31" s="112"/>
      <c r="UYZ31" s="112"/>
      <c r="UZA31" s="112"/>
      <c r="UZB31" s="112"/>
      <c r="UZC31" s="112"/>
      <c r="UZD31" s="112"/>
      <c r="UZE31" s="112"/>
      <c r="UZF31" s="112"/>
      <c r="UZG31" s="112"/>
      <c r="UZH31" s="112"/>
      <c r="UZI31" s="112"/>
      <c r="UZJ31" s="112"/>
      <c r="UZK31" s="112"/>
      <c r="UZL31" s="112"/>
      <c r="UZM31" s="112"/>
      <c r="UZN31" s="112"/>
      <c r="UZO31" s="112"/>
      <c r="UZP31" s="112"/>
      <c r="UZQ31" s="112"/>
      <c r="UZR31" s="112"/>
      <c r="UZS31" s="112"/>
      <c r="UZT31" s="112"/>
      <c r="UZU31" s="112"/>
      <c r="UZV31" s="112"/>
      <c r="UZW31" s="112"/>
      <c r="UZX31" s="112"/>
      <c r="UZY31" s="112"/>
      <c r="UZZ31" s="112"/>
      <c r="VAA31" s="112"/>
      <c r="VAB31" s="112"/>
      <c r="VAC31" s="112"/>
      <c r="VAD31" s="112"/>
      <c r="VAE31" s="112"/>
      <c r="VAF31" s="112"/>
      <c r="VAG31" s="112"/>
      <c r="VAH31" s="112"/>
      <c r="VAI31" s="112"/>
      <c r="VAJ31" s="112"/>
      <c r="VAK31" s="112"/>
      <c r="VAL31" s="112"/>
      <c r="VAM31" s="112"/>
      <c r="VAN31" s="112"/>
      <c r="VAO31" s="112"/>
      <c r="VAP31" s="112"/>
      <c r="VAQ31" s="112"/>
      <c r="VAR31" s="112"/>
      <c r="VAS31" s="112"/>
      <c r="VAT31" s="112"/>
      <c r="VAU31" s="112"/>
      <c r="VAV31" s="112"/>
      <c r="VAW31" s="112"/>
      <c r="VAX31" s="112"/>
      <c r="VAY31" s="112"/>
      <c r="VAZ31" s="112"/>
      <c r="VBA31" s="112"/>
      <c r="VBB31" s="112"/>
      <c r="VBC31" s="112"/>
      <c r="VBD31" s="112"/>
      <c r="VBE31" s="112"/>
      <c r="VBF31" s="112"/>
      <c r="VBG31" s="112"/>
      <c r="VBH31" s="112"/>
      <c r="VBI31" s="112"/>
      <c r="VBJ31" s="112"/>
      <c r="VBK31" s="112"/>
      <c r="VBL31" s="112"/>
      <c r="VBM31" s="112"/>
      <c r="VBN31" s="112"/>
      <c r="VBO31" s="112"/>
      <c r="VBP31" s="112"/>
      <c r="VBQ31" s="112"/>
      <c r="VBR31" s="112"/>
      <c r="VBS31" s="112"/>
      <c r="VBT31" s="112"/>
      <c r="VBU31" s="112"/>
      <c r="VBV31" s="112"/>
      <c r="VBW31" s="112"/>
      <c r="VBX31" s="112"/>
      <c r="VBY31" s="112"/>
      <c r="VBZ31" s="112"/>
      <c r="VCA31" s="112"/>
      <c r="VCB31" s="112"/>
      <c r="VCC31" s="112"/>
      <c r="VCD31" s="112"/>
      <c r="VCE31" s="112"/>
      <c r="VCF31" s="112"/>
      <c r="VCG31" s="112"/>
      <c r="VCH31" s="112"/>
      <c r="VCI31" s="112"/>
      <c r="VCJ31" s="112"/>
      <c r="VCK31" s="112"/>
      <c r="VCL31" s="112"/>
      <c r="VCM31" s="112"/>
      <c r="VCN31" s="112"/>
      <c r="VCO31" s="112"/>
      <c r="VCP31" s="112"/>
      <c r="VCQ31" s="112"/>
      <c r="VCR31" s="112"/>
      <c r="VCS31" s="112"/>
      <c r="VCT31" s="112"/>
      <c r="VCU31" s="112"/>
      <c r="VCV31" s="112"/>
      <c r="VCW31" s="112"/>
      <c r="VCX31" s="112"/>
      <c r="VCY31" s="112"/>
      <c r="VCZ31" s="112"/>
      <c r="VDA31" s="112"/>
      <c r="VDB31" s="112"/>
      <c r="VDC31" s="112"/>
      <c r="VDD31" s="112"/>
      <c r="VDE31" s="112"/>
      <c r="VDF31" s="112"/>
      <c r="VDG31" s="112"/>
      <c r="VDH31" s="112"/>
      <c r="VDI31" s="112"/>
      <c r="VDJ31" s="112"/>
      <c r="VDK31" s="112"/>
      <c r="VDL31" s="112"/>
      <c r="VDM31" s="112"/>
      <c r="VDN31" s="112"/>
      <c r="VDO31" s="112"/>
      <c r="VDP31" s="112"/>
      <c r="VDQ31" s="112"/>
      <c r="VDR31" s="112"/>
      <c r="VDS31" s="112"/>
      <c r="VDT31" s="112"/>
      <c r="VDU31" s="112"/>
      <c r="VDV31" s="112"/>
      <c r="VDW31" s="112"/>
      <c r="VDX31" s="112"/>
      <c r="VDY31" s="112"/>
      <c r="VDZ31" s="112"/>
      <c r="VEA31" s="112"/>
      <c r="VEB31" s="112"/>
      <c r="VEC31" s="112"/>
      <c r="VED31" s="112"/>
      <c r="VEE31" s="112"/>
      <c r="VEF31" s="112"/>
      <c r="VEG31" s="112"/>
      <c r="VEH31" s="112"/>
      <c r="VEI31" s="112"/>
      <c r="VEJ31" s="112"/>
      <c r="VEK31" s="112"/>
      <c r="VEL31" s="112"/>
      <c r="VEM31" s="112"/>
      <c r="VEN31" s="112"/>
      <c r="VEO31" s="112"/>
      <c r="VEP31" s="112"/>
      <c r="VEQ31" s="112"/>
      <c r="VER31" s="112"/>
      <c r="VES31" s="112"/>
      <c r="VET31" s="112"/>
      <c r="VEU31" s="112"/>
      <c r="VEV31" s="112"/>
      <c r="VEW31" s="112"/>
      <c r="VEX31" s="112"/>
      <c r="VEY31" s="112"/>
      <c r="VEZ31" s="112"/>
      <c r="VFA31" s="112"/>
      <c r="VFB31" s="112"/>
      <c r="VFC31" s="112"/>
      <c r="VFD31" s="112"/>
      <c r="VFE31" s="112"/>
      <c r="VFF31" s="112"/>
      <c r="VFG31" s="112"/>
      <c r="VFH31" s="112"/>
      <c r="VFI31" s="112"/>
      <c r="VFJ31" s="112"/>
      <c r="VFK31" s="112"/>
      <c r="VFL31" s="112"/>
      <c r="VFM31" s="112"/>
      <c r="VFN31" s="112"/>
      <c r="VFO31" s="112"/>
      <c r="VFP31" s="112"/>
      <c r="VFQ31" s="112"/>
      <c r="VFR31" s="112"/>
      <c r="VFS31" s="112"/>
      <c r="VFT31" s="112"/>
      <c r="VFU31" s="112"/>
      <c r="VFV31" s="112"/>
      <c r="VFW31" s="112"/>
      <c r="VFX31" s="112"/>
      <c r="VFY31" s="112"/>
      <c r="VFZ31" s="112"/>
      <c r="VGA31" s="112"/>
      <c r="VGB31" s="112"/>
      <c r="VGC31" s="112"/>
      <c r="VGD31" s="112"/>
      <c r="VGE31" s="112"/>
      <c r="VGF31" s="112"/>
      <c r="VGG31" s="112"/>
      <c r="VGH31" s="112"/>
      <c r="VGI31" s="112"/>
      <c r="VGJ31" s="112"/>
      <c r="VGK31" s="112"/>
      <c r="VGL31" s="112"/>
      <c r="VGM31" s="112"/>
      <c r="VGN31" s="112"/>
      <c r="VGO31" s="112"/>
      <c r="VGP31" s="112"/>
      <c r="VGQ31" s="112"/>
      <c r="VGR31" s="112"/>
      <c r="VGS31" s="112"/>
      <c r="VGT31" s="112"/>
      <c r="VGU31" s="112"/>
      <c r="VGV31" s="112"/>
      <c r="VGW31" s="112"/>
      <c r="VGX31" s="112"/>
      <c r="VGY31" s="112"/>
      <c r="VGZ31" s="112"/>
      <c r="VHA31" s="112"/>
      <c r="VHB31" s="112"/>
      <c r="VHC31" s="112"/>
      <c r="VHD31" s="112"/>
      <c r="VHE31" s="112"/>
      <c r="VHF31" s="112"/>
      <c r="VHG31" s="112"/>
      <c r="VHH31" s="112"/>
      <c r="VHI31" s="112"/>
      <c r="VHJ31" s="112"/>
      <c r="VHK31" s="112"/>
      <c r="VHL31" s="112"/>
      <c r="VHM31" s="112"/>
      <c r="VHN31" s="112"/>
      <c r="VHO31" s="112"/>
      <c r="VHP31" s="112"/>
      <c r="VHQ31" s="112"/>
      <c r="VHR31" s="112"/>
      <c r="VHS31" s="112"/>
      <c r="VHT31" s="112"/>
      <c r="VHU31" s="112"/>
      <c r="VHV31" s="112"/>
      <c r="VHW31" s="112"/>
      <c r="VHX31" s="112"/>
      <c r="VHY31" s="112"/>
      <c r="VHZ31" s="112"/>
      <c r="VIA31" s="112"/>
      <c r="VIB31" s="112"/>
      <c r="VIC31" s="112"/>
      <c r="VID31" s="112"/>
      <c r="VIE31" s="112"/>
      <c r="VIF31" s="112"/>
      <c r="VIG31" s="112"/>
      <c r="VIH31" s="112"/>
      <c r="VII31" s="112"/>
      <c r="VIJ31" s="112"/>
      <c r="VIK31" s="112"/>
      <c r="VIL31" s="112"/>
      <c r="VIM31" s="112"/>
      <c r="VIN31" s="112"/>
      <c r="VIO31" s="112"/>
      <c r="VIP31" s="112"/>
      <c r="VIQ31" s="112"/>
      <c r="VIR31" s="112"/>
      <c r="VIS31" s="112"/>
      <c r="VIT31" s="112"/>
      <c r="VIU31" s="112"/>
      <c r="VIV31" s="112"/>
      <c r="VIW31" s="112"/>
      <c r="VIX31" s="112"/>
      <c r="VIY31" s="112"/>
      <c r="VIZ31" s="112"/>
      <c r="VJA31" s="112"/>
      <c r="VJB31" s="112"/>
      <c r="VJC31" s="112"/>
      <c r="VJD31" s="112"/>
      <c r="VJE31" s="112"/>
      <c r="VJF31" s="112"/>
      <c r="VJG31" s="112"/>
      <c r="VJH31" s="112"/>
      <c r="VJI31" s="112"/>
      <c r="VJJ31" s="112"/>
      <c r="VJK31" s="112"/>
      <c r="VJL31" s="112"/>
      <c r="VJM31" s="112"/>
      <c r="VJN31" s="112"/>
      <c r="VJO31" s="112"/>
      <c r="VJP31" s="112"/>
      <c r="VJQ31" s="112"/>
      <c r="VJR31" s="112"/>
      <c r="VJS31" s="112"/>
      <c r="VJT31" s="112"/>
      <c r="VJU31" s="112"/>
      <c r="VJV31" s="112"/>
      <c r="VJW31" s="112"/>
      <c r="VJX31" s="112"/>
      <c r="VJY31" s="112"/>
      <c r="VJZ31" s="112"/>
      <c r="VKA31" s="112"/>
      <c r="VKB31" s="112"/>
      <c r="VKC31" s="112"/>
      <c r="VKD31" s="112"/>
      <c r="VKE31" s="112"/>
      <c r="VKF31" s="112"/>
      <c r="VKG31" s="112"/>
      <c r="VKH31" s="112"/>
      <c r="VKI31" s="112"/>
      <c r="VKJ31" s="112"/>
      <c r="VKK31" s="112"/>
      <c r="VKL31" s="112"/>
      <c r="VKM31" s="112"/>
      <c r="VKN31" s="112"/>
      <c r="VKO31" s="112"/>
      <c r="VKP31" s="112"/>
      <c r="VKQ31" s="112"/>
      <c r="VKR31" s="112"/>
      <c r="VKS31" s="112"/>
      <c r="VKT31" s="112"/>
      <c r="VKU31" s="112"/>
      <c r="VKV31" s="112"/>
      <c r="VKW31" s="112"/>
      <c r="VKX31" s="112"/>
      <c r="VKY31" s="112"/>
      <c r="VKZ31" s="112"/>
      <c r="VLA31" s="112"/>
      <c r="VLB31" s="112"/>
      <c r="VLC31" s="112"/>
      <c r="VLD31" s="112"/>
      <c r="VLE31" s="112"/>
      <c r="VLF31" s="112"/>
      <c r="VLG31" s="112"/>
      <c r="VLH31" s="112"/>
      <c r="VLI31" s="112"/>
      <c r="VLJ31" s="112"/>
      <c r="VLK31" s="112"/>
      <c r="VLL31" s="112"/>
      <c r="VLM31" s="112"/>
      <c r="VLN31" s="112"/>
      <c r="VLO31" s="112"/>
      <c r="VLP31" s="112"/>
      <c r="VLQ31" s="112"/>
      <c r="VLR31" s="112"/>
      <c r="VLS31" s="112"/>
      <c r="VLT31" s="112"/>
      <c r="VLU31" s="112"/>
      <c r="VLV31" s="112"/>
      <c r="VLW31" s="112"/>
      <c r="VLX31" s="112"/>
      <c r="VLY31" s="112"/>
      <c r="VLZ31" s="112"/>
      <c r="VMA31" s="112"/>
      <c r="VMB31" s="112"/>
      <c r="VMC31" s="112"/>
      <c r="VMD31" s="112"/>
      <c r="VME31" s="112"/>
      <c r="VMF31" s="112"/>
      <c r="VMG31" s="112"/>
      <c r="VMH31" s="112"/>
      <c r="VMI31" s="112"/>
      <c r="VMJ31" s="112"/>
      <c r="VMK31" s="112"/>
      <c r="VML31" s="112"/>
      <c r="VMM31" s="112"/>
      <c r="VMN31" s="112"/>
      <c r="VMO31" s="112"/>
      <c r="VMP31" s="112"/>
      <c r="VMQ31" s="112"/>
      <c r="VMR31" s="112"/>
      <c r="VMS31" s="112"/>
      <c r="VMT31" s="112"/>
      <c r="VMU31" s="112"/>
      <c r="VMV31" s="112"/>
      <c r="VMW31" s="112"/>
      <c r="VMX31" s="112"/>
      <c r="VMY31" s="112"/>
      <c r="VMZ31" s="112"/>
      <c r="VNA31" s="112"/>
      <c r="VNB31" s="112"/>
      <c r="VNC31" s="112"/>
      <c r="VND31" s="112"/>
      <c r="VNE31" s="112"/>
      <c r="VNF31" s="112"/>
      <c r="VNG31" s="112"/>
      <c r="VNH31" s="112"/>
      <c r="VNI31" s="112"/>
      <c r="VNJ31" s="112"/>
      <c r="VNK31" s="112"/>
      <c r="VNL31" s="112"/>
      <c r="VNM31" s="112"/>
      <c r="VNN31" s="112"/>
      <c r="VNO31" s="112"/>
      <c r="VNP31" s="112"/>
      <c r="VNQ31" s="112"/>
      <c r="VNR31" s="112"/>
      <c r="VNS31" s="112"/>
      <c r="VNT31" s="112"/>
      <c r="VNU31" s="112"/>
      <c r="VNV31" s="112"/>
      <c r="VNW31" s="112"/>
      <c r="VNX31" s="112"/>
      <c r="VNY31" s="112"/>
      <c r="VNZ31" s="112"/>
      <c r="VOA31" s="112"/>
      <c r="VOB31" s="112"/>
      <c r="VOC31" s="112"/>
      <c r="VOD31" s="112"/>
      <c r="VOE31" s="112"/>
      <c r="VOF31" s="112"/>
      <c r="VOG31" s="112"/>
      <c r="VOH31" s="112"/>
      <c r="VOI31" s="112"/>
      <c r="VOJ31" s="112"/>
      <c r="VOK31" s="112"/>
      <c r="VOL31" s="112"/>
      <c r="VOM31" s="112"/>
      <c r="VON31" s="112"/>
      <c r="VOO31" s="112"/>
      <c r="VOP31" s="112"/>
      <c r="VOQ31" s="112"/>
      <c r="VOR31" s="112"/>
      <c r="VOS31" s="112"/>
      <c r="VOT31" s="112"/>
      <c r="VOU31" s="112"/>
      <c r="VOV31" s="112"/>
      <c r="VOW31" s="112"/>
      <c r="VOX31" s="112"/>
      <c r="VOY31" s="112"/>
      <c r="VOZ31" s="112"/>
      <c r="VPA31" s="112"/>
      <c r="VPB31" s="112"/>
      <c r="VPC31" s="112"/>
      <c r="VPD31" s="112"/>
      <c r="VPE31" s="112"/>
      <c r="VPF31" s="112"/>
      <c r="VPG31" s="112"/>
      <c r="VPH31" s="112"/>
      <c r="VPI31" s="112"/>
      <c r="VPJ31" s="112"/>
      <c r="VPK31" s="112"/>
      <c r="VPL31" s="112"/>
      <c r="VPM31" s="112"/>
      <c r="VPN31" s="112"/>
      <c r="VPO31" s="112"/>
      <c r="VPP31" s="112"/>
      <c r="VPQ31" s="112"/>
      <c r="VPR31" s="112"/>
      <c r="VPS31" s="112"/>
      <c r="VPT31" s="112"/>
      <c r="VPU31" s="112"/>
      <c r="VPV31" s="112"/>
      <c r="VPW31" s="112"/>
      <c r="VPX31" s="112"/>
      <c r="VPY31" s="112"/>
      <c r="VPZ31" s="112"/>
      <c r="VQA31" s="112"/>
      <c r="VQB31" s="112"/>
      <c r="VQC31" s="112"/>
      <c r="VQD31" s="112"/>
      <c r="VQE31" s="112"/>
      <c r="VQF31" s="112"/>
      <c r="VQG31" s="112"/>
      <c r="VQH31" s="112"/>
      <c r="VQI31" s="112"/>
      <c r="VQJ31" s="112"/>
      <c r="VQK31" s="112"/>
      <c r="VQL31" s="112"/>
      <c r="VQM31" s="112"/>
      <c r="VQN31" s="112"/>
      <c r="VQO31" s="112"/>
      <c r="VQP31" s="112"/>
      <c r="VQQ31" s="112"/>
      <c r="VQR31" s="112"/>
      <c r="VQS31" s="112"/>
      <c r="VQT31" s="112"/>
      <c r="VQU31" s="112"/>
      <c r="VQV31" s="112"/>
      <c r="VQW31" s="112"/>
      <c r="VQX31" s="112"/>
      <c r="VQY31" s="112"/>
      <c r="VQZ31" s="112"/>
      <c r="VRA31" s="112"/>
      <c r="VRB31" s="112"/>
      <c r="VRC31" s="112"/>
      <c r="VRD31" s="112"/>
      <c r="VRE31" s="112"/>
      <c r="VRF31" s="112"/>
      <c r="VRG31" s="112"/>
      <c r="VRH31" s="112"/>
      <c r="VRI31" s="112"/>
      <c r="VRJ31" s="112"/>
      <c r="VRK31" s="112"/>
      <c r="VRL31" s="112"/>
      <c r="VRM31" s="112"/>
      <c r="VRN31" s="112"/>
      <c r="VRO31" s="112"/>
      <c r="VRP31" s="112"/>
      <c r="VRQ31" s="112"/>
      <c r="VRR31" s="112"/>
      <c r="VRS31" s="112"/>
      <c r="VRT31" s="112"/>
      <c r="VRU31" s="112"/>
      <c r="VRV31" s="112"/>
      <c r="VRW31" s="112"/>
      <c r="VRX31" s="112"/>
      <c r="VRY31" s="112"/>
      <c r="VRZ31" s="112"/>
      <c r="VSA31" s="112"/>
      <c r="VSB31" s="112"/>
      <c r="VSC31" s="112"/>
      <c r="VSD31" s="112"/>
      <c r="VSE31" s="112"/>
      <c r="VSF31" s="112"/>
      <c r="VSG31" s="112"/>
      <c r="VSH31" s="112"/>
      <c r="VSI31" s="112"/>
      <c r="VSJ31" s="112"/>
      <c r="VSK31" s="112"/>
      <c r="VSL31" s="112"/>
      <c r="VSM31" s="112"/>
      <c r="VSN31" s="112"/>
      <c r="VSO31" s="112"/>
      <c r="VSP31" s="112"/>
      <c r="VSQ31" s="112"/>
      <c r="VSR31" s="112"/>
      <c r="VSS31" s="112"/>
      <c r="VST31" s="112"/>
      <c r="VSU31" s="112"/>
      <c r="VSV31" s="112"/>
      <c r="VSW31" s="112"/>
      <c r="VSX31" s="112"/>
      <c r="VSY31" s="112"/>
      <c r="VSZ31" s="112"/>
      <c r="VTA31" s="112"/>
      <c r="VTB31" s="112"/>
      <c r="VTC31" s="112"/>
      <c r="VTD31" s="112"/>
      <c r="VTE31" s="112"/>
      <c r="VTF31" s="112"/>
      <c r="VTG31" s="112"/>
      <c r="VTH31" s="112"/>
      <c r="VTI31" s="112"/>
      <c r="VTJ31" s="112"/>
      <c r="VTK31" s="112"/>
      <c r="VTL31" s="112"/>
      <c r="VTM31" s="112"/>
      <c r="VTN31" s="112"/>
      <c r="VTO31" s="112"/>
      <c r="VTP31" s="112"/>
      <c r="VTQ31" s="112"/>
      <c r="VTR31" s="112"/>
      <c r="VTS31" s="112"/>
      <c r="VTT31" s="112"/>
      <c r="VTU31" s="112"/>
      <c r="VTV31" s="112"/>
      <c r="VTW31" s="112"/>
      <c r="VTX31" s="112"/>
      <c r="VTY31" s="112"/>
      <c r="VTZ31" s="112"/>
      <c r="VUA31" s="112"/>
      <c r="VUB31" s="112"/>
      <c r="VUC31" s="112"/>
      <c r="VUD31" s="112"/>
      <c r="VUE31" s="112"/>
      <c r="VUF31" s="112"/>
      <c r="VUG31" s="112"/>
      <c r="VUH31" s="112"/>
      <c r="VUI31" s="112"/>
      <c r="VUJ31" s="112"/>
      <c r="VUK31" s="112"/>
      <c r="VUL31" s="112"/>
      <c r="VUM31" s="112"/>
      <c r="VUN31" s="112"/>
      <c r="VUO31" s="112"/>
      <c r="VUP31" s="112"/>
      <c r="VUQ31" s="112"/>
      <c r="VUR31" s="112"/>
      <c r="VUS31" s="112"/>
      <c r="VUT31" s="112"/>
      <c r="VUU31" s="112"/>
      <c r="VUV31" s="112"/>
      <c r="VUW31" s="112"/>
      <c r="VUX31" s="112"/>
      <c r="VUY31" s="112"/>
      <c r="VUZ31" s="112"/>
      <c r="VVA31" s="112"/>
      <c r="VVB31" s="112"/>
      <c r="VVC31" s="112"/>
      <c r="VVD31" s="112"/>
      <c r="VVE31" s="112"/>
      <c r="VVF31" s="112"/>
      <c r="VVG31" s="112"/>
      <c r="VVH31" s="112"/>
      <c r="VVI31" s="112"/>
      <c r="VVJ31" s="112"/>
      <c r="VVK31" s="112"/>
      <c r="VVL31" s="112"/>
      <c r="VVM31" s="112"/>
      <c r="VVN31" s="112"/>
      <c r="VVO31" s="112"/>
      <c r="VVP31" s="112"/>
      <c r="VVQ31" s="112"/>
      <c r="VVR31" s="112"/>
      <c r="VVS31" s="112"/>
      <c r="VVT31" s="112"/>
      <c r="VVU31" s="112"/>
      <c r="VVV31" s="112"/>
      <c r="VVW31" s="112"/>
      <c r="VVX31" s="112"/>
      <c r="VVY31" s="112"/>
      <c r="VVZ31" s="112"/>
      <c r="VWA31" s="112"/>
      <c r="VWB31" s="112"/>
      <c r="VWC31" s="112"/>
      <c r="VWD31" s="112"/>
      <c r="VWE31" s="112"/>
      <c r="VWF31" s="112"/>
      <c r="VWG31" s="112"/>
      <c r="VWH31" s="112"/>
      <c r="VWI31" s="112"/>
      <c r="VWJ31" s="112"/>
      <c r="VWK31" s="112"/>
      <c r="VWL31" s="112"/>
      <c r="VWM31" s="112"/>
      <c r="VWN31" s="112"/>
      <c r="VWO31" s="112"/>
      <c r="VWP31" s="112"/>
      <c r="VWQ31" s="112"/>
      <c r="VWR31" s="112"/>
      <c r="VWS31" s="112"/>
      <c r="VWT31" s="112"/>
      <c r="VWU31" s="112"/>
      <c r="VWV31" s="112"/>
      <c r="VWW31" s="112"/>
      <c r="VWX31" s="112"/>
      <c r="VWY31" s="112"/>
      <c r="VWZ31" s="112"/>
      <c r="VXA31" s="112"/>
      <c r="VXB31" s="112"/>
      <c r="VXC31" s="112"/>
      <c r="VXD31" s="112"/>
      <c r="VXE31" s="112"/>
      <c r="VXF31" s="112"/>
      <c r="VXG31" s="112"/>
      <c r="VXH31" s="112"/>
      <c r="VXI31" s="112"/>
      <c r="VXJ31" s="112"/>
      <c r="VXK31" s="112"/>
      <c r="VXL31" s="112"/>
      <c r="VXM31" s="112"/>
      <c r="VXN31" s="112"/>
      <c r="VXO31" s="112"/>
      <c r="VXP31" s="112"/>
      <c r="VXQ31" s="112"/>
      <c r="VXR31" s="112"/>
      <c r="VXS31" s="112"/>
      <c r="VXT31" s="112"/>
      <c r="VXU31" s="112"/>
      <c r="VXV31" s="112"/>
      <c r="VXW31" s="112"/>
      <c r="VXX31" s="112"/>
      <c r="VXY31" s="112"/>
      <c r="VXZ31" s="112"/>
      <c r="VYA31" s="112"/>
      <c r="VYB31" s="112"/>
      <c r="VYC31" s="112"/>
      <c r="VYD31" s="112"/>
      <c r="VYE31" s="112"/>
      <c r="VYF31" s="112"/>
      <c r="VYG31" s="112"/>
      <c r="VYH31" s="112"/>
      <c r="VYI31" s="112"/>
      <c r="VYJ31" s="112"/>
      <c r="VYK31" s="112"/>
      <c r="VYL31" s="112"/>
      <c r="VYM31" s="112"/>
      <c r="VYN31" s="112"/>
      <c r="VYO31" s="112"/>
      <c r="VYP31" s="112"/>
      <c r="VYQ31" s="112"/>
      <c r="VYR31" s="112"/>
      <c r="VYS31" s="112"/>
      <c r="VYT31" s="112"/>
      <c r="VYU31" s="112"/>
      <c r="VYV31" s="112"/>
      <c r="VYW31" s="112"/>
      <c r="VYX31" s="112"/>
      <c r="VYY31" s="112"/>
      <c r="VYZ31" s="112"/>
      <c r="VZA31" s="112"/>
      <c r="VZB31" s="112"/>
      <c r="VZC31" s="112"/>
      <c r="VZD31" s="112"/>
      <c r="VZE31" s="112"/>
      <c r="VZF31" s="112"/>
      <c r="VZG31" s="112"/>
      <c r="VZH31" s="112"/>
      <c r="VZI31" s="112"/>
      <c r="VZJ31" s="112"/>
      <c r="VZK31" s="112"/>
      <c r="VZL31" s="112"/>
      <c r="VZM31" s="112"/>
      <c r="VZN31" s="112"/>
      <c r="VZO31" s="112"/>
      <c r="VZP31" s="112"/>
      <c r="VZQ31" s="112"/>
      <c r="VZR31" s="112"/>
      <c r="VZS31" s="112"/>
      <c r="VZT31" s="112"/>
      <c r="VZU31" s="112"/>
      <c r="VZV31" s="112"/>
      <c r="VZW31" s="112"/>
      <c r="VZX31" s="112"/>
      <c r="VZY31" s="112"/>
      <c r="VZZ31" s="112"/>
      <c r="WAA31" s="112"/>
      <c r="WAB31" s="112"/>
      <c r="WAC31" s="112"/>
      <c r="WAD31" s="112"/>
      <c r="WAE31" s="112"/>
      <c r="WAF31" s="112"/>
      <c r="WAG31" s="112"/>
      <c r="WAH31" s="112"/>
      <c r="WAI31" s="112"/>
      <c r="WAJ31" s="112"/>
      <c r="WAK31" s="112"/>
      <c r="WAL31" s="112"/>
      <c r="WAM31" s="112"/>
      <c r="WAN31" s="112"/>
      <c r="WAO31" s="112"/>
      <c r="WAP31" s="112"/>
      <c r="WAQ31" s="112"/>
      <c r="WAR31" s="112"/>
      <c r="WAS31" s="112"/>
      <c r="WAT31" s="112"/>
      <c r="WAU31" s="112"/>
      <c r="WAV31" s="112"/>
      <c r="WAW31" s="112"/>
      <c r="WAX31" s="112"/>
      <c r="WAY31" s="112"/>
      <c r="WAZ31" s="112"/>
      <c r="WBA31" s="112"/>
      <c r="WBB31" s="112"/>
      <c r="WBC31" s="112"/>
      <c r="WBD31" s="112"/>
      <c r="WBE31" s="112"/>
      <c r="WBF31" s="112"/>
      <c r="WBG31" s="112"/>
      <c r="WBH31" s="112"/>
      <c r="WBI31" s="112"/>
      <c r="WBJ31" s="112"/>
      <c r="WBK31" s="112"/>
      <c r="WBL31" s="112"/>
      <c r="WBM31" s="112"/>
      <c r="WBN31" s="112"/>
      <c r="WBO31" s="112"/>
      <c r="WBP31" s="112"/>
      <c r="WBQ31" s="112"/>
      <c r="WBR31" s="112"/>
      <c r="WBS31" s="112"/>
      <c r="WBT31" s="112"/>
      <c r="WBU31" s="112"/>
      <c r="WBV31" s="112"/>
      <c r="WBW31" s="112"/>
      <c r="WBX31" s="112"/>
      <c r="WBY31" s="112"/>
      <c r="WBZ31" s="112"/>
      <c r="WCA31" s="112"/>
      <c r="WCB31" s="112"/>
      <c r="WCC31" s="112"/>
      <c r="WCD31" s="112"/>
      <c r="WCE31" s="112"/>
      <c r="WCF31" s="112"/>
      <c r="WCG31" s="112"/>
      <c r="WCH31" s="112"/>
      <c r="WCI31" s="112"/>
      <c r="WCJ31" s="112"/>
      <c r="WCK31" s="112"/>
      <c r="WCL31" s="112"/>
      <c r="WCM31" s="112"/>
      <c r="WCN31" s="112"/>
      <c r="WCO31" s="112"/>
      <c r="WCP31" s="112"/>
      <c r="WCQ31" s="112"/>
      <c r="WCR31" s="112"/>
      <c r="WCS31" s="112"/>
      <c r="WCT31" s="112"/>
      <c r="WCU31" s="112"/>
      <c r="WCV31" s="112"/>
      <c r="WCW31" s="112"/>
      <c r="WCX31" s="112"/>
      <c r="WCY31" s="112"/>
      <c r="WCZ31" s="112"/>
      <c r="WDA31" s="112"/>
      <c r="WDB31" s="112"/>
      <c r="WDC31" s="112"/>
      <c r="WDD31" s="112"/>
      <c r="WDE31" s="112"/>
      <c r="WDF31" s="112"/>
      <c r="WDG31" s="112"/>
      <c r="WDH31" s="112"/>
      <c r="WDI31" s="112"/>
      <c r="WDJ31" s="112"/>
      <c r="WDK31" s="112"/>
      <c r="WDL31" s="112"/>
      <c r="WDM31" s="112"/>
      <c r="WDN31" s="112"/>
      <c r="WDO31" s="112"/>
      <c r="WDP31" s="112"/>
      <c r="WDQ31" s="112"/>
      <c r="WDR31" s="112"/>
      <c r="WDS31" s="112"/>
      <c r="WDT31" s="112"/>
      <c r="WDU31" s="112"/>
      <c r="WDV31" s="112"/>
      <c r="WDW31" s="112"/>
      <c r="WDX31" s="112"/>
      <c r="WDY31" s="112"/>
      <c r="WDZ31" s="112"/>
      <c r="WEA31" s="112"/>
      <c r="WEB31" s="112"/>
      <c r="WEC31" s="112"/>
      <c r="WED31" s="112"/>
      <c r="WEE31" s="112"/>
      <c r="WEF31" s="112"/>
      <c r="WEG31" s="112"/>
      <c r="WEH31" s="112"/>
      <c r="WEI31" s="112"/>
      <c r="WEJ31" s="112"/>
      <c r="WEK31" s="112"/>
      <c r="WEL31" s="112"/>
      <c r="WEM31" s="112"/>
      <c r="WEN31" s="112"/>
      <c r="WEO31" s="112"/>
      <c r="WEP31" s="112"/>
      <c r="WEQ31" s="112"/>
      <c r="WER31" s="112"/>
      <c r="WES31" s="112"/>
      <c r="WET31" s="112"/>
      <c r="WEU31" s="112"/>
      <c r="WEV31" s="112"/>
      <c r="WEW31" s="112"/>
      <c r="WEX31" s="112"/>
      <c r="WEY31" s="112"/>
      <c r="WEZ31" s="112"/>
      <c r="WFA31" s="112"/>
      <c r="WFB31" s="112"/>
      <c r="WFC31" s="112"/>
      <c r="WFD31" s="112"/>
      <c r="WFE31" s="112"/>
      <c r="WFF31" s="112"/>
      <c r="WFG31" s="112"/>
      <c r="WFH31" s="112"/>
      <c r="WFI31" s="112"/>
      <c r="WFJ31" s="112"/>
      <c r="WFK31" s="112"/>
      <c r="WFL31" s="112"/>
      <c r="WFM31" s="112"/>
      <c r="WFN31" s="112"/>
      <c r="WFO31" s="112"/>
      <c r="WFP31" s="112"/>
      <c r="WFQ31" s="112"/>
      <c r="WFR31" s="112"/>
      <c r="WFS31" s="112"/>
      <c r="WFT31" s="112"/>
      <c r="WFU31" s="112"/>
      <c r="WFV31" s="112"/>
      <c r="WFW31" s="112"/>
      <c r="WFX31" s="112"/>
      <c r="WFY31" s="112"/>
      <c r="WFZ31" s="112"/>
      <c r="WGA31" s="112"/>
      <c r="WGB31" s="112"/>
      <c r="WGC31" s="112"/>
      <c r="WGD31" s="112"/>
      <c r="WGE31" s="112"/>
      <c r="WGF31" s="112"/>
      <c r="WGG31" s="112"/>
      <c r="WGH31" s="112"/>
      <c r="WGI31" s="112"/>
      <c r="WGJ31" s="112"/>
      <c r="WGK31" s="112"/>
      <c r="WGL31" s="112"/>
      <c r="WGM31" s="112"/>
      <c r="WGN31" s="112"/>
      <c r="WGO31" s="112"/>
      <c r="WGP31" s="112"/>
      <c r="WGQ31" s="112"/>
      <c r="WGR31" s="112"/>
      <c r="WGS31" s="112"/>
      <c r="WGT31" s="112"/>
      <c r="WGU31" s="112"/>
      <c r="WGV31" s="112"/>
      <c r="WGW31" s="112"/>
      <c r="WGX31" s="112"/>
      <c r="WGY31" s="112"/>
      <c r="WGZ31" s="112"/>
      <c r="WHA31" s="112"/>
      <c r="WHB31" s="112"/>
      <c r="WHC31" s="112"/>
      <c r="WHD31" s="112"/>
      <c r="WHE31" s="112"/>
      <c r="WHF31" s="112"/>
      <c r="WHG31" s="112"/>
      <c r="WHH31" s="112"/>
      <c r="WHI31" s="112"/>
      <c r="WHJ31" s="112"/>
      <c r="WHK31" s="112"/>
      <c r="WHL31" s="112"/>
      <c r="WHM31" s="112"/>
      <c r="WHN31" s="112"/>
      <c r="WHO31" s="112"/>
      <c r="WHP31" s="112"/>
      <c r="WHQ31" s="112"/>
      <c r="WHR31" s="112"/>
      <c r="WHS31" s="112"/>
      <c r="WHT31" s="112"/>
      <c r="WHU31" s="112"/>
      <c r="WHV31" s="112"/>
      <c r="WHW31" s="112"/>
      <c r="WHX31" s="112"/>
      <c r="WHY31" s="112"/>
      <c r="WHZ31" s="112"/>
      <c r="WIA31" s="112"/>
      <c r="WIB31" s="112"/>
      <c r="WIC31" s="112"/>
      <c r="WID31" s="112"/>
      <c r="WIE31" s="112"/>
      <c r="WIF31" s="112"/>
      <c r="WIG31" s="112"/>
      <c r="WIH31" s="112"/>
      <c r="WII31" s="112"/>
      <c r="WIJ31" s="112"/>
      <c r="WIK31" s="112"/>
      <c r="WIL31" s="112"/>
      <c r="WIM31" s="112"/>
      <c r="WIN31" s="112"/>
      <c r="WIO31" s="112"/>
      <c r="WIP31" s="112"/>
      <c r="WIQ31" s="112"/>
      <c r="WIR31" s="112"/>
      <c r="WIS31" s="112"/>
      <c r="WIT31" s="112"/>
      <c r="WIU31" s="112"/>
      <c r="WIV31" s="112"/>
      <c r="WIW31" s="112"/>
      <c r="WIX31" s="112"/>
      <c r="WIY31" s="112"/>
      <c r="WIZ31" s="112"/>
      <c r="WJA31" s="112"/>
      <c r="WJB31" s="112"/>
      <c r="WJC31" s="112"/>
      <c r="WJD31" s="112"/>
      <c r="WJE31" s="112"/>
      <c r="WJF31" s="112"/>
      <c r="WJG31" s="112"/>
      <c r="WJH31" s="112"/>
      <c r="WJI31" s="112"/>
      <c r="WJJ31" s="112"/>
      <c r="WJK31" s="112"/>
      <c r="WJL31" s="112"/>
      <c r="WJM31" s="112"/>
      <c r="WJN31" s="112"/>
      <c r="WJO31" s="112"/>
      <c r="WJP31" s="112"/>
      <c r="WJQ31" s="112"/>
      <c r="WJR31" s="112"/>
      <c r="WJS31" s="112"/>
      <c r="WJT31" s="112"/>
      <c r="WJU31" s="112"/>
      <c r="WJV31" s="112"/>
      <c r="WJW31" s="112"/>
      <c r="WJX31" s="112"/>
      <c r="WJY31" s="112"/>
      <c r="WJZ31" s="112"/>
      <c r="WKA31" s="112"/>
      <c r="WKB31" s="112"/>
      <c r="WKC31" s="112"/>
      <c r="WKD31" s="112"/>
      <c r="WKE31" s="112"/>
      <c r="WKF31" s="112"/>
      <c r="WKG31" s="112"/>
      <c r="WKH31" s="112"/>
      <c r="WKI31" s="112"/>
      <c r="WKJ31" s="112"/>
      <c r="WKK31" s="112"/>
      <c r="WKL31" s="112"/>
      <c r="WKM31" s="112"/>
      <c r="WKN31" s="112"/>
      <c r="WKO31" s="112"/>
      <c r="WKP31" s="112"/>
      <c r="WKQ31" s="112"/>
      <c r="WKR31" s="112"/>
      <c r="WKS31" s="112"/>
      <c r="WKT31" s="112"/>
      <c r="WKU31" s="112"/>
      <c r="WKV31" s="112"/>
      <c r="WKW31" s="112"/>
      <c r="WKX31" s="112"/>
      <c r="WKY31" s="112"/>
      <c r="WKZ31" s="112"/>
      <c r="WLA31" s="112"/>
      <c r="WLB31" s="112"/>
      <c r="WLC31" s="112"/>
      <c r="WLD31" s="112"/>
      <c r="WLE31" s="112"/>
      <c r="WLF31" s="112"/>
      <c r="WLG31" s="112"/>
      <c r="WLH31" s="112"/>
      <c r="WLI31" s="112"/>
      <c r="WLJ31" s="112"/>
      <c r="WLK31" s="112"/>
      <c r="WLL31" s="112"/>
      <c r="WLM31" s="112"/>
      <c r="WLN31" s="112"/>
      <c r="WLO31" s="112"/>
      <c r="WLP31" s="112"/>
      <c r="WLQ31" s="112"/>
      <c r="WLR31" s="112"/>
      <c r="WLS31" s="112"/>
      <c r="WLT31" s="112"/>
      <c r="WLU31" s="112"/>
      <c r="WLV31" s="112"/>
      <c r="WLW31" s="112"/>
      <c r="WLX31" s="112"/>
      <c r="WLY31" s="112"/>
      <c r="WLZ31" s="112"/>
      <c r="WMA31" s="112"/>
      <c r="WMB31" s="112"/>
      <c r="WMC31" s="112"/>
      <c r="WMD31" s="112"/>
      <c r="WME31" s="112"/>
      <c r="WMF31" s="112"/>
      <c r="WMG31" s="112"/>
      <c r="WMH31" s="112"/>
      <c r="WMI31" s="112"/>
      <c r="WMJ31" s="112"/>
      <c r="WMK31" s="112"/>
      <c r="WML31" s="112"/>
      <c r="WMM31" s="112"/>
      <c r="WMN31" s="112"/>
      <c r="WMO31" s="112"/>
      <c r="WMP31" s="112"/>
      <c r="WMQ31" s="112"/>
      <c r="WMR31" s="112"/>
      <c r="WMS31" s="112"/>
      <c r="WMT31" s="112"/>
      <c r="WMU31" s="112"/>
      <c r="WMV31" s="112"/>
      <c r="WMW31" s="112"/>
      <c r="WMX31" s="112"/>
      <c r="WMY31" s="112"/>
      <c r="WMZ31" s="112"/>
      <c r="WNA31" s="112"/>
      <c r="WNB31" s="112"/>
      <c r="WNC31" s="112"/>
      <c r="WND31" s="112"/>
      <c r="WNE31" s="112"/>
      <c r="WNF31" s="112"/>
      <c r="WNG31" s="112"/>
      <c r="WNH31" s="112"/>
      <c r="WNI31" s="112"/>
      <c r="WNJ31" s="112"/>
      <c r="WNK31" s="112"/>
      <c r="WNL31" s="112"/>
      <c r="WNM31" s="112"/>
      <c r="WNN31" s="112"/>
      <c r="WNO31" s="112"/>
      <c r="WNP31" s="112"/>
      <c r="WNQ31" s="112"/>
      <c r="WNR31" s="112"/>
      <c r="WNS31" s="112"/>
      <c r="WNT31" s="112"/>
      <c r="WNU31" s="112"/>
      <c r="WNV31" s="112"/>
      <c r="WNW31" s="112"/>
      <c r="WNX31" s="112"/>
      <c r="WNY31" s="112"/>
      <c r="WNZ31" s="112"/>
      <c r="WOA31" s="112"/>
      <c r="WOB31" s="112"/>
      <c r="WOC31" s="112"/>
      <c r="WOD31" s="112"/>
      <c r="WOE31" s="112"/>
      <c r="WOF31" s="112"/>
      <c r="WOG31" s="112"/>
      <c r="WOH31" s="112"/>
      <c r="WOI31" s="112"/>
      <c r="WOJ31" s="112"/>
      <c r="WOK31" s="112"/>
      <c r="WOL31" s="112"/>
      <c r="WOM31" s="112"/>
      <c r="WON31" s="112"/>
      <c r="WOO31" s="112"/>
      <c r="WOP31" s="112"/>
      <c r="WOQ31" s="112"/>
      <c r="WOR31" s="112"/>
      <c r="WOS31" s="112"/>
      <c r="WOT31" s="112"/>
      <c r="WOU31" s="112"/>
      <c r="WOV31" s="112"/>
      <c r="WOW31" s="112"/>
      <c r="WOX31" s="112"/>
      <c r="WOY31" s="112"/>
      <c r="WOZ31" s="112"/>
      <c r="WPA31" s="112"/>
      <c r="WPB31" s="112"/>
      <c r="WPC31" s="112"/>
      <c r="WPD31" s="112"/>
      <c r="WPE31" s="112"/>
      <c r="WPF31" s="112"/>
      <c r="WPG31" s="112"/>
      <c r="WPH31" s="112"/>
      <c r="WPI31" s="112"/>
      <c r="WPJ31" s="112"/>
      <c r="WPK31" s="112"/>
      <c r="WPL31" s="112"/>
      <c r="WPM31" s="112"/>
      <c r="WPN31" s="112"/>
      <c r="WPO31" s="112"/>
      <c r="WPP31" s="112"/>
      <c r="WPQ31" s="112"/>
      <c r="WPR31" s="112"/>
      <c r="WPS31" s="112"/>
      <c r="WPT31" s="112"/>
      <c r="WPU31" s="112"/>
      <c r="WPV31" s="112"/>
      <c r="WPW31" s="112"/>
      <c r="WPX31" s="112"/>
      <c r="WPY31" s="112"/>
      <c r="WPZ31" s="112"/>
      <c r="WQA31" s="112"/>
      <c r="WQB31" s="112"/>
      <c r="WQC31" s="112"/>
      <c r="WQD31" s="112"/>
      <c r="WQE31" s="112"/>
      <c r="WQF31" s="112"/>
      <c r="WQG31" s="112"/>
      <c r="WQH31" s="112"/>
      <c r="WQI31" s="112"/>
      <c r="WQJ31" s="112"/>
      <c r="WQK31" s="112"/>
      <c r="WQL31" s="112"/>
      <c r="WQM31" s="112"/>
      <c r="WQN31" s="112"/>
      <c r="WQO31" s="112"/>
      <c r="WQP31" s="112"/>
      <c r="WQQ31" s="112"/>
      <c r="WQR31" s="112"/>
      <c r="WQS31" s="112"/>
      <c r="WQT31" s="112"/>
      <c r="WQU31" s="112"/>
      <c r="WQV31" s="112"/>
      <c r="WQW31" s="112"/>
      <c r="WQX31" s="112"/>
      <c r="WQY31" s="112"/>
      <c r="WQZ31" s="112"/>
      <c r="WRA31" s="112"/>
      <c r="WRB31" s="112"/>
      <c r="WRC31" s="112"/>
      <c r="WRD31" s="112"/>
      <c r="WRE31" s="112"/>
      <c r="WRF31" s="112"/>
      <c r="WRG31" s="112"/>
      <c r="WRH31" s="112"/>
      <c r="WRI31" s="112"/>
      <c r="WRJ31" s="112"/>
      <c r="WRK31" s="112"/>
      <c r="WRL31" s="112"/>
      <c r="WRM31" s="112"/>
      <c r="WRN31" s="112"/>
      <c r="WRO31" s="112"/>
      <c r="WRP31" s="112"/>
      <c r="WRQ31" s="112"/>
      <c r="WRR31" s="112"/>
      <c r="WRS31" s="112"/>
      <c r="WRT31" s="112"/>
      <c r="WRU31" s="112"/>
      <c r="WRV31" s="112"/>
      <c r="WRW31" s="112"/>
      <c r="WRX31" s="112"/>
      <c r="WRY31" s="112"/>
      <c r="WRZ31" s="112"/>
      <c r="WSA31" s="112"/>
      <c r="WSB31" s="112"/>
      <c r="WSC31" s="112"/>
      <c r="WSD31" s="112"/>
      <c r="WSE31" s="112"/>
      <c r="WSF31" s="112"/>
      <c r="WSG31" s="112"/>
      <c r="WSH31" s="112"/>
      <c r="WSI31" s="112"/>
      <c r="WSJ31" s="112"/>
      <c r="WSK31" s="112"/>
      <c r="WSL31" s="112"/>
      <c r="WSM31" s="112"/>
      <c r="WSN31" s="112"/>
      <c r="WSO31" s="112"/>
      <c r="WSP31" s="112"/>
      <c r="WSQ31" s="112"/>
      <c r="WSR31" s="112"/>
      <c r="WSS31" s="112"/>
      <c r="WST31" s="112"/>
      <c r="WSU31" s="112"/>
      <c r="WSV31" s="112"/>
      <c r="WSW31" s="112"/>
      <c r="WSX31" s="112"/>
      <c r="WSY31" s="112"/>
      <c r="WSZ31" s="112"/>
      <c r="WTA31" s="112"/>
      <c r="WTB31" s="112"/>
      <c r="WTC31" s="112"/>
      <c r="WTD31" s="112"/>
      <c r="WTE31" s="112"/>
      <c r="WTF31" s="112"/>
      <c r="WTG31" s="112"/>
      <c r="WTH31" s="112"/>
      <c r="WTI31" s="112"/>
      <c r="WTJ31" s="112"/>
      <c r="WTK31" s="112"/>
      <c r="WTL31" s="112"/>
      <c r="WTM31" s="112"/>
      <c r="WTN31" s="112"/>
      <c r="WTO31" s="112"/>
      <c r="WTP31" s="112"/>
      <c r="WTQ31" s="112"/>
      <c r="WTR31" s="112"/>
      <c r="WTS31" s="112"/>
      <c r="WTT31" s="112"/>
      <c r="WTU31" s="112"/>
      <c r="WTV31" s="112"/>
      <c r="WTW31" s="112"/>
      <c r="WTX31" s="112"/>
      <c r="WTY31" s="112"/>
      <c r="WTZ31" s="112"/>
      <c r="WUA31" s="112"/>
      <c r="WUB31" s="112"/>
      <c r="WUC31" s="112"/>
      <c r="WUD31" s="112"/>
      <c r="WUE31" s="112"/>
      <c r="WUF31" s="112"/>
      <c r="WUG31" s="112"/>
      <c r="WUH31" s="112"/>
      <c r="WUI31" s="112"/>
      <c r="WUJ31" s="112"/>
      <c r="WUK31" s="112"/>
      <c r="WUL31" s="112"/>
      <c r="WUM31" s="112"/>
      <c r="WUN31" s="112"/>
      <c r="WUO31" s="112"/>
      <c r="WUP31" s="112"/>
      <c r="WUQ31" s="112"/>
      <c r="WUR31" s="112"/>
      <c r="WUS31" s="112"/>
      <c r="WUT31" s="112"/>
      <c r="WUU31" s="112"/>
      <c r="WUV31" s="112"/>
      <c r="WUW31" s="112"/>
      <c r="WUX31" s="112"/>
      <c r="WUY31" s="112"/>
      <c r="WUZ31" s="112"/>
      <c r="WVA31" s="112"/>
      <c r="WVB31" s="112"/>
      <c r="WVC31" s="112"/>
      <c r="WVD31" s="112"/>
      <c r="WVE31" s="112"/>
      <c r="WVF31" s="112"/>
      <c r="WVG31" s="112"/>
      <c r="WVH31" s="112"/>
      <c r="WVI31" s="112"/>
      <c r="WVJ31" s="112"/>
      <c r="WVK31" s="112"/>
      <c r="WVL31" s="112"/>
      <c r="WVM31" s="112"/>
      <c r="WVN31" s="112"/>
      <c r="WVO31" s="112"/>
      <c r="WVP31" s="112"/>
      <c r="WVQ31" s="112"/>
      <c r="WVR31" s="112"/>
      <c r="WVS31" s="112"/>
      <c r="WVT31" s="112"/>
      <c r="WVU31" s="112"/>
      <c r="WVV31" s="112"/>
      <c r="WVW31" s="112"/>
      <c r="WVX31" s="112"/>
      <c r="WVY31" s="112"/>
      <c r="WVZ31" s="112"/>
      <c r="WWA31" s="112"/>
      <c r="WWB31" s="112"/>
      <c r="WWC31" s="112"/>
      <c r="WWD31" s="112"/>
      <c r="WWE31" s="112"/>
      <c r="WWF31" s="112"/>
      <c r="WWG31" s="112"/>
      <c r="WWH31" s="112"/>
      <c r="WWI31" s="112"/>
      <c r="WWJ31" s="112"/>
      <c r="WWK31" s="112"/>
      <c r="WWL31" s="112"/>
      <c r="WWM31" s="112"/>
      <c r="WWN31" s="112"/>
      <c r="WWO31" s="112"/>
      <c r="WWP31" s="112"/>
      <c r="WWQ31" s="112"/>
      <c r="WWR31" s="112"/>
      <c r="WWS31" s="112"/>
      <c r="WWT31" s="112"/>
      <c r="WWU31" s="112"/>
      <c r="WWV31" s="112"/>
      <c r="WWW31" s="112"/>
      <c r="WWX31" s="112"/>
      <c r="WWY31" s="112"/>
      <c r="WWZ31" s="112"/>
      <c r="WXA31" s="112"/>
      <c r="WXB31" s="112"/>
      <c r="WXC31" s="112"/>
      <c r="WXD31" s="112"/>
      <c r="WXE31" s="112"/>
      <c r="WXF31" s="112"/>
      <c r="WXG31" s="112"/>
      <c r="WXH31" s="112"/>
      <c r="WXI31" s="112"/>
      <c r="WXJ31" s="112"/>
      <c r="WXK31" s="112"/>
      <c r="WXL31" s="112"/>
      <c r="WXM31" s="112"/>
      <c r="WXN31" s="112"/>
      <c r="WXO31" s="112"/>
      <c r="WXP31" s="112"/>
      <c r="WXQ31" s="112"/>
      <c r="WXR31" s="112"/>
      <c r="WXS31" s="112"/>
      <c r="WXT31" s="112"/>
      <c r="WXU31" s="112"/>
      <c r="WXV31" s="112"/>
      <c r="WXW31" s="112"/>
      <c r="WXX31" s="112"/>
      <c r="WXY31" s="112"/>
      <c r="WXZ31" s="112"/>
      <c r="WYA31" s="112"/>
      <c r="WYB31" s="112"/>
      <c r="WYC31" s="112"/>
      <c r="WYD31" s="112"/>
      <c r="WYE31" s="112"/>
      <c r="WYF31" s="112"/>
      <c r="WYG31" s="112"/>
      <c r="WYH31" s="112"/>
      <c r="WYI31" s="112"/>
      <c r="WYJ31" s="112"/>
      <c r="WYK31" s="112"/>
      <c r="WYL31" s="112"/>
      <c r="WYM31" s="112"/>
      <c r="WYN31" s="112"/>
      <c r="WYO31" s="112"/>
      <c r="WYP31" s="112"/>
      <c r="WYQ31" s="112"/>
      <c r="WYR31" s="112"/>
      <c r="WYS31" s="112"/>
      <c r="WYT31" s="112"/>
      <c r="WYU31" s="112"/>
      <c r="WYV31" s="112"/>
      <c r="WYW31" s="112"/>
      <c r="WYX31" s="112"/>
      <c r="WYY31" s="112"/>
      <c r="WYZ31" s="112"/>
      <c r="WZA31" s="112"/>
      <c r="WZB31" s="112"/>
      <c r="WZC31" s="112"/>
      <c r="WZD31" s="112"/>
      <c r="WZE31" s="112"/>
      <c r="WZF31" s="112"/>
      <c r="WZG31" s="112"/>
      <c r="WZH31" s="112"/>
      <c r="WZI31" s="112"/>
      <c r="WZJ31" s="112"/>
      <c r="WZK31" s="112"/>
      <c r="WZL31" s="112"/>
      <c r="WZM31" s="112"/>
      <c r="WZN31" s="112"/>
      <c r="WZO31" s="112"/>
      <c r="WZP31" s="112"/>
      <c r="WZQ31" s="112"/>
      <c r="WZR31" s="112"/>
      <c r="WZS31" s="112"/>
      <c r="WZT31" s="112"/>
      <c r="WZU31" s="112"/>
      <c r="WZV31" s="112"/>
      <c r="WZW31" s="112"/>
      <c r="WZX31" s="112"/>
      <c r="WZY31" s="112"/>
      <c r="WZZ31" s="112"/>
      <c r="XAA31" s="112"/>
      <c r="XAB31" s="112"/>
      <c r="XAC31" s="112"/>
      <c r="XAD31" s="112"/>
      <c r="XAE31" s="112"/>
      <c r="XAF31" s="112"/>
      <c r="XAG31" s="112"/>
      <c r="XAH31" s="112"/>
      <c r="XAI31" s="112"/>
      <c r="XAJ31" s="112"/>
      <c r="XAK31" s="112"/>
      <c r="XAL31" s="112"/>
      <c r="XAM31" s="112"/>
      <c r="XAN31" s="112"/>
      <c r="XAO31" s="112"/>
      <c r="XAP31" s="112"/>
      <c r="XAQ31" s="112"/>
      <c r="XAR31" s="112"/>
      <c r="XAS31" s="112"/>
      <c r="XAT31" s="112"/>
      <c r="XAU31" s="112"/>
      <c r="XAV31" s="112"/>
      <c r="XAW31" s="112"/>
      <c r="XAX31" s="112"/>
      <c r="XAY31" s="112"/>
      <c r="XAZ31" s="112"/>
      <c r="XBA31" s="112"/>
      <c r="XBB31" s="112"/>
      <c r="XBC31" s="112"/>
      <c r="XBD31" s="112"/>
      <c r="XBE31" s="112"/>
      <c r="XBF31" s="112"/>
      <c r="XBG31" s="112"/>
      <c r="XBH31" s="112"/>
      <c r="XBI31" s="112"/>
      <c r="XBJ31" s="112"/>
      <c r="XBK31" s="112"/>
      <c r="XBL31" s="112"/>
      <c r="XBM31" s="112"/>
      <c r="XBN31" s="112"/>
      <c r="XBO31" s="112"/>
      <c r="XBP31" s="112"/>
      <c r="XBQ31" s="112"/>
      <c r="XBR31" s="112"/>
      <c r="XBS31" s="112"/>
      <c r="XBT31" s="112"/>
      <c r="XBU31" s="112"/>
      <c r="XBV31" s="112"/>
      <c r="XBW31" s="112"/>
      <c r="XBX31" s="112"/>
      <c r="XBY31" s="112"/>
      <c r="XBZ31" s="112"/>
      <c r="XCA31" s="112"/>
      <c r="XCB31" s="112"/>
      <c r="XCC31" s="112"/>
      <c r="XCD31" s="112"/>
      <c r="XCE31" s="112"/>
      <c r="XCF31" s="112"/>
      <c r="XCG31" s="112"/>
      <c r="XCH31" s="112"/>
      <c r="XCI31" s="112"/>
      <c r="XCJ31" s="112"/>
      <c r="XCK31" s="112"/>
      <c r="XCL31" s="112"/>
      <c r="XCM31" s="112"/>
      <c r="XCN31" s="112"/>
      <c r="XCO31" s="112"/>
      <c r="XCP31" s="112"/>
      <c r="XCQ31" s="112"/>
      <c r="XCR31" s="112"/>
      <c r="XCS31" s="112"/>
      <c r="XCT31" s="112"/>
      <c r="XCU31" s="112"/>
      <c r="XCV31" s="112"/>
      <c r="XCW31" s="112"/>
      <c r="XCX31" s="112"/>
      <c r="XCY31" s="112"/>
      <c r="XCZ31" s="112"/>
      <c r="XDA31" s="112"/>
      <c r="XDB31" s="112"/>
      <c r="XDC31" s="112"/>
      <c r="XDD31" s="112"/>
      <c r="XDE31" s="112"/>
      <c r="XDF31" s="112"/>
      <c r="XDG31" s="112"/>
      <c r="XDH31" s="112"/>
      <c r="XDI31" s="112"/>
      <c r="XDJ31" s="112"/>
      <c r="XDK31" s="112"/>
      <c r="XDL31" s="112"/>
      <c r="XDM31" s="112"/>
      <c r="XDN31" s="112"/>
      <c r="XDO31" s="112"/>
      <c r="XDP31" s="112"/>
      <c r="XDQ31" s="112"/>
      <c r="XDR31" s="112"/>
      <c r="XDS31" s="112"/>
      <c r="XDT31" s="112"/>
      <c r="XDU31" s="112"/>
      <c r="XDV31" s="112"/>
      <c r="XDW31" s="112"/>
      <c r="XDX31" s="112"/>
      <c r="XDY31" s="112"/>
      <c r="XDZ31" s="112"/>
      <c r="XEA31" s="112"/>
      <c r="XEB31" s="112"/>
      <c r="XEC31" s="112"/>
      <c r="XED31" s="112"/>
      <c r="XEE31" s="112"/>
      <c r="XEF31" s="112"/>
      <c r="XEG31" s="112"/>
      <c r="XEH31" s="112"/>
      <c r="XEI31" s="112"/>
      <c r="XEJ31" s="112"/>
      <c r="XEK31" s="112"/>
      <c r="XEL31" s="112"/>
      <c r="XEM31" s="112"/>
      <c r="XEN31" s="112"/>
      <c r="XEO31" s="112"/>
      <c r="XEP31" s="112"/>
      <c r="XEQ31" s="112"/>
      <c r="XER31" s="112"/>
      <c r="XES31" s="112"/>
      <c r="XET31" s="112"/>
      <c r="XEU31" s="112"/>
      <c r="XEV31" s="112"/>
      <c r="XEW31" s="112"/>
      <c r="XEX31" s="112"/>
      <c r="XEY31" s="112"/>
      <c r="XEZ31" s="112"/>
      <c r="XFA31" s="112"/>
      <c r="XFB31" s="112"/>
      <c r="XFC31" s="112"/>
    </row>
    <row r="32" spans="1:16383" s="5" customFormat="1" ht="30.95" customHeight="1">
      <c r="A32" s="46" t="s">
        <v>1976</v>
      </c>
      <c r="B32" s="33" t="s">
        <v>1984</v>
      </c>
      <c r="C32" s="107" t="s">
        <v>2143</v>
      </c>
      <c r="D32" s="36" t="s">
        <v>1975</v>
      </c>
      <c r="E32" s="4" t="s">
        <v>2142</v>
      </c>
      <c r="F32" s="101" t="s">
        <v>1625</v>
      </c>
      <c r="G32" s="165">
        <v>1</v>
      </c>
      <c r="H32" s="2">
        <v>129</v>
      </c>
      <c r="I32" s="2">
        <v>129</v>
      </c>
      <c r="J32" s="34" t="s">
        <v>1977</v>
      </c>
      <c r="K32" s="40" t="s">
        <v>94</v>
      </c>
      <c r="L32" s="37"/>
      <c r="M32" s="12"/>
      <c r="N32" s="88" t="s">
        <v>1985</v>
      </c>
      <c r="O32" s="111"/>
      <c r="P32" s="106"/>
      <c r="Q32" s="87"/>
      <c r="R32" s="87"/>
      <c r="S32" s="87"/>
      <c r="T32" s="87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12"/>
      <c r="BG32" s="112"/>
      <c r="BH32" s="112"/>
      <c r="BI32" s="112"/>
      <c r="BJ32" s="112"/>
      <c r="BK32" s="112"/>
      <c r="BL32" s="112"/>
      <c r="BM32" s="112"/>
      <c r="BN32" s="112"/>
      <c r="BO32" s="112"/>
      <c r="BP32" s="112"/>
      <c r="BQ32" s="112"/>
      <c r="BR32" s="112"/>
      <c r="BS32" s="112"/>
      <c r="BT32" s="112"/>
      <c r="BU32" s="112"/>
      <c r="BV32" s="112"/>
      <c r="BW32" s="112"/>
      <c r="BX32" s="112"/>
      <c r="BY32" s="112"/>
      <c r="BZ32" s="112"/>
      <c r="CA32" s="112"/>
      <c r="CB32" s="112"/>
      <c r="CC32" s="112"/>
      <c r="CD32" s="112"/>
      <c r="CE32" s="112"/>
      <c r="CF32" s="112"/>
      <c r="CG32" s="112"/>
      <c r="CH32" s="112"/>
      <c r="CI32" s="112"/>
      <c r="CJ32" s="112"/>
      <c r="CK32" s="112"/>
      <c r="CL32" s="112"/>
      <c r="CM32" s="112"/>
      <c r="CN32" s="112"/>
      <c r="CO32" s="112"/>
      <c r="CP32" s="112"/>
      <c r="CQ32" s="112"/>
      <c r="CR32" s="112"/>
      <c r="CS32" s="112"/>
      <c r="CT32" s="112"/>
      <c r="CU32" s="112"/>
      <c r="CV32" s="112"/>
      <c r="CW32" s="112"/>
      <c r="CX32" s="112"/>
      <c r="CY32" s="112"/>
      <c r="CZ32" s="112"/>
      <c r="DA32" s="112"/>
      <c r="DB32" s="112"/>
      <c r="DC32" s="112"/>
      <c r="DD32" s="112"/>
      <c r="DE32" s="112"/>
      <c r="DF32" s="112"/>
      <c r="DG32" s="112"/>
      <c r="DH32" s="112"/>
      <c r="DI32" s="112"/>
      <c r="DJ32" s="112"/>
      <c r="DK32" s="112"/>
      <c r="DL32" s="112"/>
      <c r="DM32" s="112"/>
      <c r="DN32" s="112"/>
      <c r="DO32" s="112"/>
      <c r="DP32" s="112"/>
      <c r="DQ32" s="112"/>
      <c r="DR32" s="112"/>
      <c r="DS32" s="112"/>
      <c r="DT32" s="112"/>
      <c r="DU32" s="112"/>
      <c r="DV32" s="112"/>
      <c r="DW32" s="112"/>
      <c r="DX32" s="112"/>
      <c r="DY32" s="112"/>
      <c r="DZ32" s="112"/>
      <c r="EA32" s="112"/>
      <c r="EB32" s="112"/>
      <c r="EC32" s="112"/>
      <c r="ED32" s="112"/>
      <c r="EE32" s="112"/>
      <c r="EF32" s="112"/>
      <c r="EG32" s="112"/>
      <c r="EH32" s="112"/>
      <c r="EI32" s="112"/>
      <c r="EJ32" s="112"/>
      <c r="EK32" s="112"/>
      <c r="EL32" s="112"/>
      <c r="EM32" s="112"/>
      <c r="EN32" s="112"/>
      <c r="EO32" s="112"/>
      <c r="EP32" s="112"/>
      <c r="EQ32" s="112"/>
      <c r="ER32" s="112"/>
      <c r="ES32" s="112"/>
      <c r="ET32" s="112"/>
      <c r="EU32" s="112"/>
      <c r="EV32" s="112"/>
      <c r="EW32" s="112"/>
      <c r="EX32" s="112"/>
      <c r="EY32" s="112"/>
      <c r="EZ32" s="112"/>
      <c r="FA32" s="112"/>
      <c r="FB32" s="112"/>
      <c r="FC32" s="112"/>
      <c r="FD32" s="112"/>
      <c r="FE32" s="112"/>
      <c r="FF32" s="112"/>
      <c r="FG32" s="112"/>
      <c r="FH32" s="112"/>
      <c r="FI32" s="112"/>
      <c r="FJ32" s="112"/>
      <c r="FK32" s="112"/>
      <c r="FL32" s="112"/>
      <c r="FM32" s="112"/>
      <c r="FN32" s="112"/>
      <c r="FO32" s="112"/>
      <c r="FP32" s="112"/>
      <c r="FQ32" s="112"/>
      <c r="FR32" s="112"/>
      <c r="FS32" s="112"/>
      <c r="FT32" s="112"/>
      <c r="FU32" s="112"/>
      <c r="FV32" s="112"/>
      <c r="FW32" s="112"/>
      <c r="FX32" s="112"/>
      <c r="FY32" s="112"/>
      <c r="FZ32" s="112"/>
      <c r="GA32" s="112"/>
      <c r="GB32" s="112"/>
      <c r="GC32" s="112"/>
      <c r="GD32" s="112"/>
      <c r="GE32" s="112"/>
      <c r="GF32" s="112"/>
      <c r="GG32" s="112"/>
      <c r="GH32" s="112"/>
      <c r="GI32" s="112"/>
      <c r="GJ32" s="112"/>
      <c r="GK32" s="112"/>
      <c r="GL32" s="112"/>
      <c r="GM32" s="112"/>
      <c r="GN32" s="112"/>
      <c r="GO32" s="112"/>
      <c r="GP32" s="112"/>
      <c r="GQ32" s="112"/>
      <c r="GR32" s="112"/>
      <c r="GS32" s="112"/>
      <c r="GT32" s="112"/>
      <c r="GU32" s="112"/>
      <c r="GV32" s="112"/>
      <c r="GW32" s="112"/>
      <c r="GX32" s="112"/>
      <c r="GY32" s="112"/>
      <c r="GZ32" s="112"/>
      <c r="HA32" s="112"/>
      <c r="HB32" s="112"/>
      <c r="HC32" s="112"/>
      <c r="HD32" s="112"/>
      <c r="HE32" s="112"/>
      <c r="HF32" s="112"/>
      <c r="HG32" s="112"/>
      <c r="HH32" s="112"/>
      <c r="HI32" s="112"/>
      <c r="HJ32" s="112"/>
      <c r="HK32" s="112"/>
      <c r="HL32" s="112"/>
      <c r="HM32" s="112"/>
      <c r="HN32" s="112"/>
      <c r="HO32" s="112"/>
      <c r="HP32" s="112"/>
      <c r="HQ32" s="112"/>
      <c r="HR32" s="112"/>
      <c r="HS32" s="112"/>
      <c r="HT32" s="112"/>
      <c r="HU32" s="112"/>
      <c r="HV32" s="112"/>
      <c r="HW32" s="112"/>
      <c r="HX32" s="112"/>
      <c r="HY32" s="112"/>
      <c r="HZ32" s="112"/>
      <c r="IA32" s="112"/>
      <c r="IB32" s="112"/>
      <c r="IC32" s="112"/>
      <c r="ID32" s="112"/>
      <c r="IE32" s="112"/>
      <c r="IF32" s="112"/>
      <c r="IG32" s="112"/>
      <c r="IH32" s="112"/>
      <c r="II32" s="112"/>
      <c r="IJ32" s="112"/>
      <c r="IK32" s="112"/>
      <c r="IL32" s="112"/>
      <c r="IM32" s="112"/>
      <c r="IN32" s="112"/>
      <c r="IO32" s="112"/>
      <c r="IP32" s="112"/>
      <c r="IQ32" s="112"/>
      <c r="IR32" s="112"/>
      <c r="IS32" s="112"/>
      <c r="IT32" s="112"/>
      <c r="IU32" s="112"/>
      <c r="IV32" s="112"/>
      <c r="IW32" s="112"/>
      <c r="IX32" s="112"/>
      <c r="IY32" s="112"/>
      <c r="IZ32" s="112"/>
      <c r="JA32" s="112"/>
      <c r="JB32" s="112"/>
      <c r="JC32" s="112"/>
      <c r="JD32" s="112"/>
      <c r="JE32" s="112"/>
      <c r="JF32" s="112"/>
      <c r="JG32" s="112"/>
      <c r="JH32" s="112"/>
      <c r="JI32" s="112"/>
      <c r="JJ32" s="112"/>
      <c r="JK32" s="112"/>
      <c r="JL32" s="112"/>
      <c r="JM32" s="112"/>
      <c r="JN32" s="112"/>
      <c r="JO32" s="112"/>
      <c r="JP32" s="112"/>
      <c r="JQ32" s="112"/>
      <c r="JR32" s="112"/>
      <c r="JS32" s="112"/>
      <c r="JT32" s="112"/>
      <c r="JU32" s="112"/>
      <c r="JV32" s="112"/>
      <c r="JW32" s="112"/>
      <c r="JX32" s="112"/>
      <c r="JY32" s="112"/>
      <c r="JZ32" s="112"/>
      <c r="KA32" s="112"/>
      <c r="KB32" s="112"/>
      <c r="KC32" s="112"/>
      <c r="KD32" s="112"/>
      <c r="KE32" s="112"/>
      <c r="KF32" s="112"/>
      <c r="KG32" s="112"/>
      <c r="KH32" s="112"/>
      <c r="KI32" s="112"/>
      <c r="KJ32" s="112"/>
      <c r="KK32" s="112"/>
      <c r="KL32" s="112"/>
      <c r="KM32" s="112"/>
      <c r="KN32" s="112"/>
      <c r="KO32" s="112"/>
      <c r="KP32" s="112"/>
      <c r="KQ32" s="112"/>
      <c r="KR32" s="112"/>
      <c r="KS32" s="112"/>
      <c r="KT32" s="112"/>
      <c r="KU32" s="112"/>
      <c r="KV32" s="112"/>
      <c r="KW32" s="112"/>
      <c r="KX32" s="112"/>
      <c r="KY32" s="112"/>
      <c r="KZ32" s="112"/>
      <c r="LA32" s="112"/>
      <c r="LB32" s="112"/>
      <c r="LC32" s="112"/>
      <c r="LD32" s="112"/>
      <c r="LE32" s="112"/>
      <c r="LF32" s="112"/>
      <c r="LG32" s="112"/>
      <c r="LH32" s="112"/>
      <c r="LI32" s="112"/>
      <c r="LJ32" s="112"/>
      <c r="LK32" s="112"/>
      <c r="LL32" s="112"/>
      <c r="LM32" s="112"/>
      <c r="LN32" s="112"/>
      <c r="LO32" s="112"/>
      <c r="LP32" s="112"/>
      <c r="LQ32" s="112"/>
      <c r="LR32" s="112"/>
      <c r="LS32" s="112"/>
      <c r="LT32" s="112"/>
      <c r="LU32" s="112"/>
      <c r="LV32" s="112"/>
      <c r="LW32" s="112"/>
      <c r="LX32" s="112"/>
      <c r="LY32" s="112"/>
      <c r="LZ32" s="112"/>
      <c r="MA32" s="112"/>
      <c r="MB32" s="112"/>
      <c r="MC32" s="112"/>
      <c r="MD32" s="112"/>
      <c r="ME32" s="112"/>
      <c r="MF32" s="112"/>
      <c r="MG32" s="112"/>
      <c r="MH32" s="112"/>
      <c r="MI32" s="112"/>
      <c r="MJ32" s="112"/>
      <c r="MK32" s="112"/>
      <c r="ML32" s="112"/>
      <c r="MM32" s="112"/>
      <c r="MN32" s="112"/>
      <c r="MO32" s="112"/>
      <c r="MP32" s="112"/>
      <c r="MQ32" s="112"/>
      <c r="MR32" s="112"/>
      <c r="MS32" s="112"/>
      <c r="MT32" s="112"/>
      <c r="MU32" s="112"/>
      <c r="MV32" s="112"/>
      <c r="MW32" s="112"/>
      <c r="MX32" s="112"/>
      <c r="MY32" s="112"/>
      <c r="MZ32" s="112"/>
      <c r="NA32" s="112"/>
      <c r="NB32" s="112"/>
      <c r="NC32" s="112"/>
      <c r="ND32" s="112"/>
      <c r="NE32" s="112"/>
      <c r="NF32" s="112"/>
      <c r="NG32" s="112"/>
      <c r="NH32" s="112"/>
      <c r="NI32" s="112"/>
      <c r="NJ32" s="112"/>
      <c r="NK32" s="112"/>
      <c r="NL32" s="112"/>
      <c r="NM32" s="112"/>
      <c r="NN32" s="112"/>
      <c r="NO32" s="112"/>
      <c r="NP32" s="112"/>
      <c r="NQ32" s="112"/>
      <c r="NR32" s="112"/>
      <c r="NS32" s="112"/>
      <c r="NT32" s="112"/>
      <c r="NU32" s="112"/>
      <c r="NV32" s="112"/>
      <c r="NW32" s="112"/>
      <c r="NX32" s="112"/>
      <c r="NY32" s="112"/>
      <c r="NZ32" s="112"/>
      <c r="OA32" s="112"/>
      <c r="OB32" s="112"/>
      <c r="OC32" s="112"/>
      <c r="OD32" s="112"/>
      <c r="OE32" s="112"/>
      <c r="OF32" s="112"/>
      <c r="OG32" s="112"/>
      <c r="OH32" s="112"/>
      <c r="OI32" s="112"/>
      <c r="OJ32" s="112"/>
      <c r="OK32" s="112"/>
      <c r="OL32" s="112"/>
      <c r="OM32" s="112"/>
      <c r="ON32" s="112"/>
      <c r="OO32" s="112"/>
      <c r="OP32" s="112"/>
      <c r="OQ32" s="112"/>
      <c r="OR32" s="112"/>
      <c r="OS32" s="112"/>
      <c r="OT32" s="112"/>
      <c r="OU32" s="112"/>
      <c r="OV32" s="112"/>
      <c r="OW32" s="112"/>
      <c r="OX32" s="112"/>
      <c r="OY32" s="112"/>
      <c r="OZ32" s="112"/>
      <c r="PA32" s="112"/>
      <c r="PB32" s="112"/>
      <c r="PC32" s="112"/>
      <c r="PD32" s="112"/>
      <c r="PE32" s="112"/>
      <c r="PF32" s="112"/>
      <c r="PG32" s="112"/>
      <c r="PH32" s="112"/>
      <c r="PI32" s="112"/>
      <c r="PJ32" s="112"/>
      <c r="PK32" s="112"/>
      <c r="PL32" s="112"/>
      <c r="PM32" s="112"/>
      <c r="PN32" s="112"/>
      <c r="PO32" s="112"/>
      <c r="PP32" s="112"/>
      <c r="PQ32" s="112"/>
      <c r="PR32" s="112"/>
      <c r="PS32" s="112"/>
      <c r="PT32" s="112"/>
      <c r="PU32" s="112"/>
      <c r="PV32" s="112"/>
      <c r="PW32" s="112"/>
      <c r="PX32" s="112"/>
      <c r="PY32" s="112"/>
      <c r="PZ32" s="112"/>
      <c r="QA32" s="112"/>
      <c r="QB32" s="112"/>
      <c r="QC32" s="112"/>
      <c r="QD32" s="112"/>
      <c r="QE32" s="112"/>
      <c r="QF32" s="112"/>
      <c r="QG32" s="112"/>
      <c r="QH32" s="112"/>
      <c r="QI32" s="112"/>
      <c r="QJ32" s="112"/>
      <c r="QK32" s="112"/>
      <c r="QL32" s="112"/>
      <c r="QM32" s="112"/>
      <c r="QN32" s="112"/>
      <c r="QO32" s="112"/>
      <c r="QP32" s="112"/>
      <c r="QQ32" s="112"/>
      <c r="QR32" s="112"/>
      <c r="QS32" s="112"/>
      <c r="QT32" s="112"/>
      <c r="QU32" s="112"/>
      <c r="QV32" s="112"/>
      <c r="QW32" s="112"/>
      <c r="QX32" s="112"/>
      <c r="QY32" s="112"/>
      <c r="QZ32" s="112"/>
      <c r="RA32" s="112"/>
      <c r="RB32" s="112"/>
      <c r="RC32" s="112"/>
      <c r="RD32" s="112"/>
      <c r="RE32" s="112"/>
      <c r="RF32" s="112"/>
      <c r="RG32" s="112"/>
      <c r="RH32" s="112"/>
      <c r="RI32" s="112"/>
      <c r="RJ32" s="112"/>
      <c r="RK32" s="112"/>
      <c r="RL32" s="112"/>
      <c r="RM32" s="112"/>
      <c r="RN32" s="112"/>
      <c r="RO32" s="112"/>
      <c r="RP32" s="112"/>
      <c r="RQ32" s="112"/>
      <c r="RR32" s="112"/>
      <c r="RS32" s="112"/>
      <c r="RT32" s="112"/>
      <c r="RU32" s="112"/>
      <c r="RV32" s="112"/>
      <c r="RW32" s="112"/>
      <c r="RX32" s="112"/>
      <c r="RY32" s="112"/>
      <c r="RZ32" s="112"/>
      <c r="SA32" s="112"/>
      <c r="SB32" s="112"/>
      <c r="SC32" s="112"/>
      <c r="SD32" s="112"/>
      <c r="SE32" s="112"/>
      <c r="SF32" s="112"/>
      <c r="SG32" s="112"/>
      <c r="SH32" s="112"/>
      <c r="SI32" s="112"/>
      <c r="SJ32" s="112"/>
      <c r="SK32" s="112"/>
      <c r="SL32" s="112"/>
      <c r="SM32" s="112"/>
      <c r="SN32" s="112"/>
      <c r="SO32" s="112"/>
      <c r="SP32" s="112"/>
      <c r="SQ32" s="112"/>
      <c r="SR32" s="112"/>
      <c r="SS32" s="112"/>
      <c r="ST32" s="112"/>
      <c r="SU32" s="112"/>
      <c r="SV32" s="112"/>
      <c r="SW32" s="112"/>
      <c r="SX32" s="112"/>
      <c r="SY32" s="112"/>
      <c r="SZ32" s="112"/>
      <c r="TA32" s="112"/>
      <c r="TB32" s="112"/>
      <c r="TC32" s="112"/>
      <c r="TD32" s="112"/>
      <c r="TE32" s="112"/>
      <c r="TF32" s="112"/>
      <c r="TG32" s="112"/>
      <c r="TH32" s="112"/>
      <c r="TI32" s="112"/>
      <c r="TJ32" s="112"/>
      <c r="TK32" s="112"/>
      <c r="TL32" s="112"/>
      <c r="TM32" s="112"/>
      <c r="TN32" s="112"/>
      <c r="TO32" s="112"/>
      <c r="TP32" s="112"/>
      <c r="TQ32" s="112"/>
      <c r="TR32" s="112"/>
      <c r="TS32" s="112"/>
      <c r="TT32" s="112"/>
      <c r="TU32" s="112"/>
      <c r="TV32" s="112"/>
      <c r="TW32" s="112"/>
      <c r="TX32" s="112"/>
      <c r="TY32" s="112"/>
      <c r="TZ32" s="112"/>
      <c r="UA32" s="112"/>
      <c r="UB32" s="112"/>
      <c r="UC32" s="112"/>
      <c r="UD32" s="112"/>
      <c r="UE32" s="112"/>
      <c r="UF32" s="112"/>
      <c r="UG32" s="112"/>
      <c r="UH32" s="112"/>
      <c r="UI32" s="112"/>
      <c r="UJ32" s="112"/>
      <c r="UK32" s="112"/>
      <c r="UL32" s="112"/>
      <c r="UM32" s="112"/>
      <c r="UN32" s="112"/>
      <c r="UO32" s="112"/>
      <c r="UP32" s="112"/>
      <c r="UQ32" s="112"/>
      <c r="UR32" s="112"/>
      <c r="US32" s="112"/>
      <c r="UT32" s="112"/>
      <c r="UU32" s="112"/>
      <c r="UV32" s="112"/>
      <c r="UW32" s="112"/>
      <c r="UX32" s="112"/>
      <c r="UY32" s="112"/>
      <c r="UZ32" s="112"/>
      <c r="VA32" s="112"/>
      <c r="VB32" s="112"/>
      <c r="VC32" s="112"/>
      <c r="VD32" s="112"/>
      <c r="VE32" s="112"/>
      <c r="VF32" s="112"/>
      <c r="VG32" s="112"/>
      <c r="VH32" s="112"/>
      <c r="VI32" s="112"/>
      <c r="VJ32" s="112"/>
      <c r="VK32" s="112"/>
      <c r="VL32" s="112"/>
      <c r="VM32" s="112"/>
      <c r="VN32" s="112"/>
      <c r="VO32" s="112"/>
      <c r="VP32" s="112"/>
      <c r="VQ32" s="112"/>
      <c r="VR32" s="112"/>
      <c r="VS32" s="112"/>
      <c r="VT32" s="112"/>
      <c r="VU32" s="112"/>
      <c r="VV32" s="112"/>
      <c r="VW32" s="112"/>
      <c r="VX32" s="112"/>
      <c r="VY32" s="112"/>
      <c r="VZ32" s="112"/>
      <c r="WA32" s="112"/>
      <c r="WB32" s="112"/>
      <c r="WC32" s="112"/>
      <c r="WD32" s="112"/>
      <c r="WE32" s="112"/>
      <c r="WF32" s="112"/>
      <c r="WG32" s="112"/>
      <c r="WH32" s="112"/>
      <c r="WI32" s="112"/>
      <c r="WJ32" s="112"/>
      <c r="WK32" s="112"/>
      <c r="WL32" s="112"/>
      <c r="WM32" s="112"/>
      <c r="WN32" s="112"/>
      <c r="WO32" s="112"/>
      <c r="WP32" s="112"/>
      <c r="WQ32" s="112"/>
      <c r="WR32" s="112"/>
      <c r="WS32" s="112"/>
      <c r="WT32" s="112"/>
      <c r="WU32" s="112"/>
      <c r="WV32" s="112"/>
      <c r="WW32" s="112"/>
      <c r="WX32" s="112"/>
      <c r="WY32" s="112"/>
      <c r="WZ32" s="112"/>
      <c r="XA32" s="112"/>
      <c r="XB32" s="112"/>
      <c r="XC32" s="112"/>
      <c r="XD32" s="112"/>
      <c r="XE32" s="112"/>
      <c r="XF32" s="112"/>
      <c r="XG32" s="112"/>
      <c r="XH32" s="112"/>
      <c r="XI32" s="112"/>
      <c r="XJ32" s="112"/>
      <c r="XK32" s="112"/>
      <c r="XL32" s="112"/>
      <c r="XM32" s="112"/>
      <c r="XN32" s="112"/>
      <c r="XO32" s="112"/>
      <c r="XP32" s="112"/>
      <c r="XQ32" s="112"/>
      <c r="XR32" s="112"/>
      <c r="XS32" s="112"/>
      <c r="XT32" s="112"/>
      <c r="XU32" s="112"/>
      <c r="XV32" s="112"/>
      <c r="XW32" s="112"/>
      <c r="XX32" s="112"/>
      <c r="XY32" s="112"/>
      <c r="XZ32" s="112"/>
      <c r="YA32" s="112"/>
      <c r="YB32" s="112"/>
      <c r="YC32" s="112"/>
      <c r="YD32" s="112"/>
      <c r="YE32" s="112"/>
      <c r="YF32" s="112"/>
      <c r="YG32" s="112"/>
      <c r="YH32" s="112"/>
      <c r="YI32" s="112"/>
      <c r="YJ32" s="112"/>
      <c r="YK32" s="112"/>
      <c r="YL32" s="112"/>
      <c r="YM32" s="112"/>
      <c r="YN32" s="112"/>
      <c r="YO32" s="112"/>
      <c r="YP32" s="112"/>
      <c r="YQ32" s="112"/>
      <c r="YR32" s="112"/>
      <c r="YS32" s="112"/>
      <c r="YT32" s="112"/>
      <c r="YU32" s="112"/>
      <c r="YV32" s="112"/>
      <c r="YW32" s="112"/>
      <c r="YX32" s="112"/>
      <c r="YY32" s="112"/>
      <c r="YZ32" s="112"/>
      <c r="ZA32" s="112"/>
      <c r="ZB32" s="112"/>
      <c r="ZC32" s="112"/>
      <c r="ZD32" s="112"/>
      <c r="ZE32" s="112"/>
      <c r="ZF32" s="112"/>
      <c r="ZG32" s="112"/>
      <c r="ZH32" s="112"/>
      <c r="ZI32" s="112"/>
      <c r="ZJ32" s="112"/>
      <c r="ZK32" s="112"/>
      <c r="ZL32" s="112"/>
      <c r="ZM32" s="112"/>
      <c r="ZN32" s="112"/>
      <c r="ZO32" s="112"/>
      <c r="ZP32" s="112"/>
      <c r="ZQ32" s="112"/>
      <c r="ZR32" s="112"/>
      <c r="ZS32" s="112"/>
      <c r="ZT32" s="112"/>
      <c r="ZU32" s="112"/>
      <c r="ZV32" s="112"/>
      <c r="ZW32" s="112"/>
      <c r="ZX32" s="112"/>
      <c r="ZY32" s="112"/>
      <c r="ZZ32" s="112"/>
      <c r="AAA32" s="112"/>
      <c r="AAB32" s="112"/>
      <c r="AAC32" s="112"/>
      <c r="AAD32" s="112"/>
      <c r="AAE32" s="112"/>
      <c r="AAF32" s="112"/>
      <c r="AAG32" s="112"/>
      <c r="AAH32" s="112"/>
      <c r="AAI32" s="112"/>
      <c r="AAJ32" s="112"/>
      <c r="AAK32" s="112"/>
      <c r="AAL32" s="112"/>
      <c r="AAM32" s="112"/>
      <c r="AAN32" s="112"/>
      <c r="AAO32" s="112"/>
      <c r="AAP32" s="112"/>
      <c r="AAQ32" s="112"/>
      <c r="AAR32" s="112"/>
      <c r="AAS32" s="112"/>
      <c r="AAT32" s="112"/>
      <c r="AAU32" s="112"/>
      <c r="AAV32" s="112"/>
      <c r="AAW32" s="112"/>
      <c r="AAX32" s="112"/>
      <c r="AAY32" s="112"/>
      <c r="AAZ32" s="112"/>
      <c r="ABA32" s="112"/>
      <c r="ABB32" s="112"/>
      <c r="ABC32" s="112"/>
      <c r="ABD32" s="112"/>
      <c r="ABE32" s="112"/>
      <c r="ABF32" s="112"/>
      <c r="ABG32" s="112"/>
      <c r="ABH32" s="112"/>
      <c r="ABI32" s="112"/>
      <c r="ABJ32" s="112"/>
      <c r="ABK32" s="112"/>
      <c r="ABL32" s="112"/>
      <c r="ABM32" s="112"/>
      <c r="ABN32" s="112"/>
      <c r="ABO32" s="112"/>
      <c r="ABP32" s="112"/>
      <c r="ABQ32" s="112"/>
      <c r="ABR32" s="112"/>
      <c r="ABS32" s="112"/>
      <c r="ABT32" s="112"/>
      <c r="ABU32" s="112"/>
      <c r="ABV32" s="112"/>
      <c r="ABW32" s="112"/>
      <c r="ABX32" s="112"/>
      <c r="ABY32" s="112"/>
      <c r="ABZ32" s="112"/>
      <c r="ACA32" s="112"/>
      <c r="ACB32" s="112"/>
      <c r="ACC32" s="112"/>
      <c r="ACD32" s="112"/>
      <c r="ACE32" s="112"/>
      <c r="ACF32" s="112"/>
      <c r="ACG32" s="112"/>
      <c r="ACH32" s="112"/>
      <c r="ACI32" s="112"/>
      <c r="ACJ32" s="112"/>
      <c r="ACK32" s="112"/>
      <c r="ACL32" s="112"/>
      <c r="ACM32" s="112"/>
      <c r="ACN32" s="112"/>
      <c r="ACO32" s="112"/>
      <c r="ACP32" s="112"/>
      <c r="ACQ32" s="112"/>
      <c r="ACR32" s="112"/>
      <c r="ACS32" s="112"/>
      <c r="ACT32" s="112"/>
      <c r="ACU32" s="112"/>
      <c r="ACV32" s="112"/>
      <c r="ACW32" s="112"/>
      <c r="ACX32" s="112"/>
      <c r="ACY32" s="112"/>
      <c r="ACZ32" s="112"/>
      <c r="ADA32" s="112"/>
      <c r="ADB32" s="112"/>
      <c r="ADC32" s="112"/>
      <c r="ADD32" s="112"/>
      <c r="ADE32" s="112"/>
      <c r="ADF32" s="112"/>
      <c r="ADG32" s="112"/>
      <c r="ADH32" s="112"/>
      <c r="ADI32" s="112"/>
      <c r="ADJ32" s="112"/>
      <c r="ADK32" s="112"/>
      <c r="ADL32" s="112"/>
      <c r="ADM32" s="112"/>
      <c r="ADN32" s="112"/>
      <c r="ADO32" s="112"/>
      <c r="ADP32" s="112"/>
      <c r="ADQ32" s="112"/>
      <c r="ADR32" s="112"/>
      <c r="ADS32" s="112"/>
      <c r="ADT32" s="112"/>
      <c r="ADU32" s="112"/>
      <c r="ADV32" s="112"/>
      <c r="ADW32" s="112"/>
      <c r="ADX32" s="112"/>
      <c r="ADY32" s="112"/>
      <c r="ADZ32" s="112"/>
      <c r="AEA32" s="112"/>
      <c r="AEB32" s="112"/>
      <c r="AEC32" s="112"/>
      <c r="AED32" s="112"/>
      <c r="AEE32" s="112"/>
      <c r="AEF32" s="112"/>
      <c r="AEG32" s="112"/>
      <c r="AEH32" s="112"/>
      <c r="AEI32" s="112"/>
      <c r="AEJ32" s="112"/>
      <c r="AEK32" s="112"/>
      <c r="AEL32" s="112"/>
      <c r="AEM32" s="112"/>
      <c r="AEN32" s="112"/>
      <c r="AEO32" s="112"/>
      <c r="AEP32" s="112"/>
      <c r="AEQ32" s="112"/>
      <c r="AER32" s="112"/>
      <c r="AES32" s="112"/>
      <c r="AET32" s="112"/>
      <c r="AEU32" s="112"/>
      <c r="AEV32" s="112"/>
      <c r="AEW32" s="112"/>
      <c r="AEX32" s="112"/>
      <c r="AEY32" s="112"/>
      <c r="AEZ32" s="112"/>
      <c r="AFA32" s="112"/>
      <c r="AFB32" s="112"/>
      <c r="AFC32" s="112"/>
      <c r="AFD32" s="112"/>
      <c r="AFE32" s="112"/>
      <c r="AFF32" s="112"/>
      <c r="AFG32" s="112"/>
      <c r="AFH32" s="112"/>
      <c r="AFI32" s="112"/>
      <c r="AFJ32" s="112"/>
      <c r="AFK32" s="112"/>
      <c r="AFL32" s="112"/>
      <c r="AFM32" s="112"/>
      <c r="AFN32" s="112"/>
      <c r="AFO32" s="112"/>
      <c r="AFP32" s="112"/>
      <c r="AFQ32" s="112"/>
      <c r="AFR32" s="112"/>
      <c r="AFS32" s="112"/>
      <c r="AFT32" s="112"/>
      <c r="AFU32" s="112"/>
      <c r="AFV32" s="112"/>
      <c r="AFW32" s="112"/>
      <c r="AFX32" s="112"/>
      <c r="AFY32" s="112"/>
      <c r="AFZ32" s="112"/>
      <c r="AGA32" s="112"/>
      <c r="AGB32" s="112"/>
      <c r="AGC32" s="112"/>
      <c r="AGD32" s="112"/>
      <c r="AGE32" s="112"/>
      <c r="AGF32" s="112"/>
      <c r="AGG32" s="112"/>
      <c r="AGH32" s="112"/>
      <c r="AGI32" s="112"/>
      <c r="AGJ32" s="112"/>
      <c r="AGK32" s="112"/>
      <c r="AGL32" s="112"/>
      <c r="AGM32" s="112"/>
      <c r="AGN32" s="112"/>
      <c r="AGO32" s="112"/>
      <c r="AGP32" s="112"/>
      <c r="AGQ32" s="112"/>
      <c r="AGR32" s="112"/>
      <c r="AGS32" s="112"/>
      <c r="AGT32" s="112"/>
      <c r="AGU32" s="112"/>
      <c r="AGV32" s="112"/>
      <c r="AGW32" s="112"/>
      <c r="AGX32" s="112"/>
      <c r="AGY32" s="112"/>
      <c r="AGZ32" s="112"/>
      <c r="AHA32" s="112"/>
      <c r="AHB32" s="112"/>
      <c r="AHC32" s="112"/>
      <c r="AHD32" s="112"/>
      <c r="AHE32" s="112"/>
      <c r="AHF32" s="112"/>
      <c r="AHG32" s="112"/>
      <c r="AHH32" s="112"/>
      <c r="AHI32" s="112"/>
      <c r="AHJ32" s="112"/>
      <c r="AHK32" s="112"/>
      <c r="AHL32" s="112"/>
      <c r="AHM32" s="112"/>
      <c r="AHN32" s="112"/>
      <c r="AHO32" s="112"/>
      <c r="AHP32" s="112"/>
      <c r="AHQ32" s="112"/>
      <c r="AHR32" s="112"/>
      <c r="AHS32" s="112"/>
      <c r="AHT32" s="112"/>
      <c r="AHU32" s="112"/>
      <c r="AHV32" s="112"/>
      <c r="AHW32" s="112"/>
      <c r="AHX32" s="112"/>
      <c r="AHY32" s="112"/>
      <c r="AHZ32" s="112"/>
      <c r="AIA32" s="112"/>
      <c r="AIB32" s="112"/>
      <c r="AIC32" s="112"/>
      <c r="AID32" s="112"/>
      <c r="AIE32" s="112"/>
      <c r="AIF32" s="112"/>
      <c r="AIG32" s="112"/>
      <c r="AIH32" s="112"/>
      <c r="AII32" s="112"/>
      <c r="AIJ32" s="112"/>
      <c r="AIK32" s="112"/>
      <c r="AIL32" s="112"/>
      <c r="AIM32" s="112"/>
      <c r="AIN32" s="112"/>
      <c r="AIO32" s="112"/>
      <c r="AIP32" s="112"/>
      <c r="AIQ32" s="112"/>
      <c r="AIR32" s="112"/>
      <c r="AIS32" s="112"/>
      <c r="AIT32" s="112"/>
      <c r="AIU32" s="112"/>
      <c r="AIV32" s="112"/>
      <c r="AIW32" s="112"/>
      <c r="AIX32" s="112"/>
      <c r="AIY32" s="112"/>
      <c r="AIZ32" s="112"/>
      <c r="AJA32" s="112"/>
      <c r="AJB32" s="112"/>
      <c r="AJC32" s="112"/>
      <c r="AJD32" s="112"/>
      <c r="AJE32" s="112"/>
      <c r="AJF32" s="112"/>
      <c r="AJG32" s="112"/>
      <c r="AJH32" s="112"/>
      <c r="AJI32" s="112"/>
      <c r="AJJ32" s="112"/>
      <c r="AJK32" s="112"/>
      <c r="AJL32" s="112"/>
      <c r="AJM32" s="112"/>
      <c r="AJN32" s="112"/>
      <c r="AJO32" s="112"/>
      <c r="AJP32" s="112"/>
      <c r="AJQ32" s="112"/>
      <c r="AJR32" s="112"/>
      <c r="AJS32" s="112"/>
      <c r="AJT32" s="112"/>
      <c r="AJU32" s="112"/>
      <c r="AJV32" s="112"/>
      <c r="AJW32" s="112"/>
      <c r="AJX32" s="112"/>
      <c r="AJY32" s="112"/>
      <c r="AJZ32" s="112"/>
      <c r="AKA32" s="112"/>
      <c r="AKB32" s="112"/>
      <c r="AKC32" s="112"/>
      <c r="AKD32" s="112"/>
      <c r="AKE32" s="112"/>
      <c r="AKF32" s="112"/>
      <c r="AKG32" s="112"/>
      <c r="AKH32" s="112"/>
      <c r="AKI32" s="112"/>
      <c r="AKJ32" s="112"/>
      <c r="AKK32" s="112"/>
      <c r="AKL32" s="112"/>
      <c r="AKM32" s="112"/>
      <c r="AKN32" s="112"/>
      <c r="AKO32" s="112"/>
      <c r="AKP32" s="112"/>
      <c r="AKQ32" s="112"/>
      <c r="AKR32" s="112"/>
      <c r="AKS32" s="112"/>
      <c r="AKT32" s="112"/>
      <c r="AKU32" s="112"/>
      <c r="AKV32" s="112"/>
      <c r="AKW32" s="112"/>
      <c r="AKX32" s="112"/>
      <c r="AKY32" s="112"/>
      <c r="AKZ32" s="112"/>
      <c r="ALA32" s="112"/>
      <c r="ALB32" s="112"/>
      <c r="ALC32" s="112"/>
      <c r="ALD32" s="112"/>
      <c r="ALE32" s="112"/>
      <c r="ALF32" s="112"/>
      <c r="ALG32" s="112"/>
      <c r="ALH32" s="112"/>
      <c r="ALI32" s="112"/>
      <c r="ALJ32" s="112"/>
      <c r="ALK32" s="112"/>
      <c r="ALL32" s="112"/>
      <c r="ALM32" s="112"/>
      <c r="ALN32" s="112"/>
      <c r="ALO32" s="112"/>
      <c r="ALP32" s="112"/>
      <c r="ALQ32" s="112"/>
      <c r="ALR32" s="112"/>
      <c r="ALS32" s="112"/>
      <c r="ALT32" s="112"/>
      <c r="ALU32" s="112"/>
      <c r="ALV32" s="112"/>
      <c r="ALW32" s="112"/>
      <c r="ALX32" s="112"/>
      <c r="ALY32" s="112"/>
      <c r="ALZ32" s="112"/>
      <c r="AMA32" s="112"/>
      <c r="AMB32" s="112"/>
      <c r="AMC32" s="112"/>
      <c r="AMD32" s="112"/>
      <c r="AME32" s="112"/>
      <c r="AMF32" s="112"/>
      <c r="AMG32" s="112"/>
      <c r="AMH32" s="112"/>
      <c r="AMI32" s="112"/>
      <c r="AMJ32" s="112"/>
      <c r="AMK32" s="112"/>
      <c r="AML32" s="112"/>
      <c r="AMM32" s="112"/>
      <c r="AMN32" s="112"/>
      <c r="AMO32" s="112"/>
      <c r="AMP32" s="112"/>
      <c r="AMQ32" s="112"/>
      <c r="AMR32" s="112"/>
      <c r="AMS32" s="112"/>
      <c r="AMT32" s="112"/>
      <c r="AMU32" s="112"/>
      <c r="AMV32" s="112"/>
      <c r="AMW32" s="112"/>
      <c r="AMX32" s="112"/>
      <c r="AMY32" s="112"/>
      <c r="AMZ32" s="112"/>
      <c r="ANA32" s="112"/>
      <c r="ANB32" s="112"/>
      <c r="ANC32" s="112"/>
      <c r="AND32" s="112"/>
      <c r="ANE32" s="112"/>
      <c r="ANF32" s="112"/>
      <c r="ANG32" s="112"/>
      <c r="ANH32" s="112"/>
      <c r="ANI32" s="112"/>
      <c r="ANJ32" s="112"/>
      <c r="ANK32" s="112"/>
      <c r="ANL32" s="112"/>
      <c r="ANM32" s="112"/>
      <c r="ANN32" s="112"/>
      <c r="ANO32" s="112"/>
      <c r="ANP32" s="112"/>
      <c r="ANQ32" s="112"/>
      <c r="ANR32" s="112"/>
      <c r="ANS32" s="112"/>
      <c r="ANT32" s="112"/>
      <c r="ANU32" s="112"/>
      <c r="ANV32" s="112"/>
      <c r="ANW32" s="112"/>
      <c r="ANX32" s="112"/>
      <c r="ANY32" s="112"/>
      <c r="ANZ32" s="112"/>
      <c r="AOA32" s="112"/>
      <c r="AOB32" s="112"/>
      <c r="AOC32" s="112"/>
      <c r="AOD32" s="112"/>
      <c r="AOE32" s="112"/>
      <c r="AOF32" s="112"/>
      <c r="AOG32" s="112"/>
      <c r="AOH32" s="112"/>
      <c r="AOI32" s="112"/>
      <c r="AOJ32" s="112"/>
      <c r="AOK32" s="112"/>
      <c r="AOL32" s="112"/>
      <c r="AOM32" s="112"/>
      <c r="AON32" s="112"/>
      <c r="AOO32" s="112"/>
      <c r="AOP32" s="112"/>
      <c r="AOQ32" s="112"/>
      <c r="AOR32" s="112"/>
      <c r="AOS32" s="112"/>
      <c r="AOT32" s="112"/>
      <c r="AOU32" s="112"/>
      <c r="AOV32" s="112"/>
      <c r="AOW32" s="112"/>
      <c r="AOX32" s="112"/>
      <c r="AOY32" s="112"/>
      <c r="AOZ32" s="112"/>
      <c r="APA32" s="112"/>
      <c r="APB32" s="112"/>
      <c r="APC32" s="112"/>
      <c r="APD32" s="112"/>
      <c r="APE32" s="112"/>
      <c r="APF32" s="112"/>
      <c r="APG32" s="112"/>
      <c r="APH32" s="112"/>
      <c r="API32" s="112"/>
      <c r="APJ32" s="112"/>
      <c r="APK32" s="112"/>
      <c r="APL32" s="112"/>
      <c r="APM32" s="112"/>
      <c r="APN32" s="112"/>
      <c r="APO32" s="112"/>
      <c r="APP32" s="112"/>
      <c r="APQ32" s="112"/>
      <c r="APR32" s="112"/>
      <c r="APS32" s="112"/>
      <c r="APT32" s="112"/>
      <c r="APU32" s="112"/>
      <c r="APV32" s="112"/>
      <c r="APW32" s="112"/>
      <c r="APX32" s="112"/>
      <c r="APY32" s="112"/>
      <c r="APZ32" s="112"/>
      <c r="AQA32" s="112"/>
      <c r="AQB32" s="112"/>
      <c r="AQC32" s="112"/>
      <c r="AQD32" s="112"/>
      <c r="AQE32" s="112"/>
      <c r="AQF32" s="112"/>
      <c r="AQG32" s="112"/>
      <c r="AQH32" s="112"/>
      <c r="AQI32" s="112"/>
      <c r="AQJ32" s="112"/>
      <c r="AQK32" s="112"/>
      <c r="AQL32" s="112"/>
      <c r="AQM32" s="112"/>
      <c r="AQN32" s="112"/>
      <c r="AQO32" s="112"/>
      <c r="AQP32" s="112"/>
      <c r="AQQ32" s="112"/>
      <c r="AQR32" s="112"/>
      <c r="AQS32" s="112"/>
      <c r="AQT32" s="112"/>
      <c r="AQU32" s="112"/>
      <c r="AQV32" s="112"/>
      <c r="AQW32" s="112"/>
      <c r="AQX32" s="112"/>
      <c r="AQY32" s="112"/>
      <c r="AQZ32" s="112"/>
      <c r="ARA32" s="112"/>
      <c r="ARB32" s="112"/>
      <c r="ARC32" s="112"/>
      <c r="ARD32" s="112"/>
      <c r="ARE32" s="112"/>
      <c r="ARF32" s="112"/>
      <c r="ARG32" s="112"/>
      <c r="ARH32" s="112"/>
      <c r="ARI32" s="112"/>
      <c r="ARJ32" s="112"/>
      <c r="ARK32" s="112"/>
      <c r="ARL32" s="112"/>
      <c r="ARM32" s="112"/>
      <c r="ARN32" s="112"/>
      <c r="ARO32" s="112"/>
      <c r="ARP32" s="112"/>
      <c r="ARQ32" s="112"/>
      <c r="ARR32" s="112"/>
      <c r="ARS32" s="112"/>
      <c r="ART32" s="112"/>
      <c r="ARU32" s="112"/>
      <c r="ARV32" s="112"/>
      <c r="ARW32" s="112"/>
      <c r="ARX32" s="112"/>
      <c r="ARY32" s="112"/>
      <c r="ARZ32" s="112"/>
      <c r="ASA32" s="112"/>
      <c r="ASB32" s="112"/>
      <c r="ASC32" s="112"/>
      <c r="ASD32" s="112"/>
      <c r="ASE32" s="112"/>
      <c r="ASF32" s="112"/>
      <c r="ASG32" s="112"/>
      <c r="ASH32" s="112"/>
      <c r="ASI32" s="112"/>
      <c r="ASJ32" s="112"/>
      <c r="ASK32" s="112"/>
      <c r="ASL32" s="112"/>
      <c r="ASM32" s="112"/>
      <c r="ASN32" s="112"/>
      <c r="ASO32" s="112"/>
      <c r="ASP32" s="112"/>
      <c r="ASQ32" s="112"/>
      <c r="ASR32" s="112"/>
      <c r="ASS32" s="112"/>
      <c r="AST32" s="112"/>
      <c r="ASU32" s="112"/>
      <c r="ASV32" s="112"/>
      <c r="ASW32" s="112"/>
      <c r="ASX32" s="112"/>
      <c r="ASY32" s="112"/>
      <c r="ASZ32" s="112"/>
      <c r="ATA32" s="112"/>
      <c r="ATB32" s="112"/>
      <c r="ATC32" s="112"/>
      <c r="ATD32" s="112"/>
      <c r="ATE32" s="112"/>
      <c r="ATF32" s="112"/>
      <c r="ATG32" s="112"/>
      <c r="ATH32" s="112"/>
      <c r="ATI32" s="112"/>
      <c r="ATJ32" s="112"/>
      <c r="ATK32" s="112"/>
      <c r="ATL32" s="112"/>
      <c r="ATM32" s="112"/>
      <c r="ATN32" s="112"/>
      <c r="ATO32" s="112"/>
      <c r="ATP32" s="112"/>
      <c r="ATQ32" s="112"/>
      <c r="ATR32" s="112"/>
      <c r="ATS32" s="112"/>
      <c r="ATT32" s="112"/>
      <c r="ATU32" s="112"/>
      <c r="ATV32" s="112"/>
      <c r="ATW32" s="112"/>
      <c r="ATX32" s="112"/>
      <c r="ATY32" s="112"/>
      <c r="ATZ32" s="112"/>
      <c r="AUA32" s="112"/>
      <c r="AUB32" s="112"/>
      <c r="AUC32" s="112"/>
      <c r="AUD32" s="112"/>
      <c r="AUE32" s="112"/>
      <c r="AUF32" s="112"/>
      <c r="AUG32" s="112"/>
      <c r="AUH32" s="112"/>
      <c r="AUI32" s="112"/>
      <c r="AUJ32" s="112"/>
      <c r="AUK32" s="112"/>
      <c r="AUL32" s="112"/>
      <c r="AUM32" s="112"/>
      <c r="AUN32" s="112"/>
      <c r="AUO32" s="112"/>
      <c r="AUP32" s="112"/>
      <c r="AUQ32" s="112"/>
      <c r="AUR32" s="112"/>
      <c r="AUS32" s="112"/>
      <c r="AUT32" s="112"/>
      <c r="AUU32" s="112"/>
      <c r="AUV32" s="112"/>
      <c r="AUW32" s="112"/>
      <c r="AUX32" s="112"/>
      <c r="AUY32" s="112"/>
      <c r="AUZ32" s="112"/>
      <c r="AVA32" s="112"/>
      <c r="AVB32" s="112"/>
      <c r="AVC32" s="112"/>
      <c r="AVD32" s="112"/>
      <c r="AVE32" s="112"/>
      <c r="AVF32" s="112"/>
      <c r="AVG32" s="112"/>
      <c r="AVH32" s="112"/>
      <c r="AVI32" s="112"/>
      <c r="AVJ32" s="112"/>
      <c r="AVK32" s="112"/>
      <c r="AVL32" s="112"/>
      <c r="AVM32" s="112"/>
      <c r="AVN32" s="112"/>
      <c r="AVO32" s="112"/>
      <c r="AVP32" s="112"/>
      <c r="AVQ32" s="112"/>
      <c r="AVR32" s="112"/>
      <c r="AVS32" s="112"/>
      <c r="AVT32" s="112"/>
      <c r="AVU32" s="112"/>
      <c r="AVV32" s="112"/>
      <c r="AVW32" s="112"/>
      <c r="AVX32" s="112"/>
      <c r="AVY32" s="112"/>
      <c r="AVZ32" s="112"/>
      <c r="AWA32" s="112"/>
      <c r="AWB32" s="112"/>
      <c r="AWC32" s="112"/>
      <c r="AWD32" s="112"/>
      <c r="AWE32" s="112"/>
      <c r="AWF32" s="112"/>
      <c r="AWG32" s="112"/>
      <c r="AWH32" s="112"/>
      <c r="AWI32" s="112"/>
      <c r="AWJ32" s="112"/>
      <c r="AWK32" s="112"/>
      <c r="AWL32" s="112"/>
      <c r="AWM32" s="112"/>
      <c r="AWN32" s="112"/>
      <c r="AWO32" s="112"/>
      <c r="AWP32" s="112"/>
      <c r="AWQ32" s="112"/>
      <c r="AWR32" s="112"/>
      <c r="AWS32" s="112"/>
      <c r="AWT32" s="112"/>
      <c r="AWU32" s="112"/>
      <c r="AWV32" s="112"/>
      <c r="AWW32" s="112"/>
      <c r="AWX32" s="112"/>
      <c r="AWY32" s="112"/>
      <c r="AWZ32" s="112"/>
      <c r="AXA32" s="112"/>
      <c r="AXB32" s="112"/>
      <c r="AXC32" s="112"/>
      <c r="AXD32" s="112"/>
      <c r="AXE32" s="112"/>
      <c r="AXF32" s="112"/>
      <c r="AXG32" s="112"/>
      <c r="AXH32" s="112"/>
      <c r="AXI32" s="112"/>
      <c r="AXJ32" s="112"/>
      <c r="AXK32" s="112"/>
      <c r="AXL32" s="112"/>
      <c r="AXM32" s="112"/>
      <c r="AXN32" s="112"/>
      <c r="AXO32" s="112"/>
      <c r="AXP32" s="112"/>
      <c r="AXQ32" s="112"/>
      <c r="AXR32" s="112"/>
      <c r="AXS32" s="112"/>
      <c r="AXT32" s="112"/>
      <c r="AXU32" s="112"/>
      <c r="AXV32" s="112"/>
      <c r="AXW32" s="112"/>
      <c r="AXX32" s="112"/>
      <c r="AXY32" s="112"/>
      <c r="AXZ32" s="112"/>
      <c r="AYA32" s="112"/>
      <c r="AYB32" s="112"/>
      <c r="AYC32" s="112"/>
      <c r="AYD32" s="112"/>
      <c r="AYE32" s="112"/>
      <c r="AYF32" s="112"/>
      <c r="AYG32" s="112"/>
      <c r="AYH32" s="112"/>
      <c r="AYI32" s="112"/>
      <c r="AYJ32" s="112"/>
      <c r="AYK32" s="112"/>
      <c r="AYL32" s="112"/>
      <c r="AYM32" s="112"/>
      <c r="AYN32" s="112"/>
      <c r="AYO32" s="112"/>
      <c r="AYP32" s="112"/>
      <c r="AYQ32" s="112"/>
      <c r="AYR32" s="112"/>
      <c r="AYS32" s="112"/>
      <c r="AYT32" s="112"/>
      <c r="AYU32" s="112"/>
      <c r="AYV32" s="112"/>
      <c r="AYW32" s="112"/>
      <c r="AYX32" s="112"/>
      <c r="AYY32" s="112"/>
      <c r="AYZ32" s="112"/>
      <c r="AZA32" s="112"/>
      <c r="AZB32" s="112"/>
      <c r="AZC32" s="112"/>
      <c r="AZD32" s="112"/>
      <c r="AZE32" s="112"/>
      <c r="AZF32" s="112"/>
      <c r="AZG32" s="112"/>
      <c r="AZH32" s="112"/>
      <c r="AZI32" s="112"/>
      <c r="AZJ32" s="112"/>
      <c r="AZK32" s="112"/>
      <c r="AZL32" s="112"/>
      <c r="AZM32" s="112"/>
      <c r="AZN32" s="112"/>
      <c r="AZO32" s="112"/>
      <c r="AZP32" s="112"/>
      <c r="AZQ32" s="112"/>
      <c r="AZR32" s="112"/>
      <c r="AZS32" s="112"/>
      <c r="AZT32" s="112"/>
      <c r="AZU32" s="112"/>
      <c r="AZV32" s="112"/>
      <c r="AZW32" s="112"/>
      <c r="AZX32" s="112"/>
      <c r="AZY32" s="112"/>
      <c r="AZZ32" s="112"/>
      <c r="BAA32" s="112"/>
      <c r="BAB32" s="112"/>
      <c r="BAC32" s="112"/>
      <c r="BAD32" s="112"/>
      <c r="BAE32" s="112"/>
      <c r="BAF32" s="112"/>
      <c r="BAG32" s="112"/>
      <c r="BAH32" s="112"/>
      <c r="BAI32" s="112"/>
      <c r="BAJ32" s="112"/>
      <c r="BAK32" s="112"/>
      <c r="BAL32" s="112"/>
      <c r="BAM32" s="112"/>
      <c r="BAN32" s="112"/>
      <c r="BAO32" s="112"/>
      <c r="BAP32" s="112"/>
      <c r="BAQ32" s="112"/>
      <c r="BAR32" s="112"/>
      <c r="BAS32" s="112"/>
      <c r="BAT32" s="112"/>
      <c r="BAU32" s="112"/>
      <c r="BAV32" s="112"/>
      <c r="BAW32" s="112"/>
      <c r="BAX32" s="112"/>
      <c r="BAY32" s="112"/>
      <c r="BAZ32" s="112"/>
      <c r="BBA32" s="112"/>
      <c r="BBB32" s="112"/>
      <c r="BBC32" s="112"/>
      <c r="BBD32" s="112"/>
      <c r="BBE32" s="112"/>
      <c r="BBF32" s="112"/>
      <c r="BBG32" s="112"/>
      <c r="BBH32" s="112"/>
      <c r="BBI32" s="112"/>
      <c r="BBJ32" s="112"/>
      <c r="BBK32" s="112"/>
      <c r="BBL32" s="112"/>
      <c r="BBM32" s="112"/>
      <c r="BBN32" s="112"/>
      <c r="BBO32" s="112"/>
      <c r="BBP32" s="112"/>
      <c r="BBQ32" s="112"/>
      <c r="BBR32" s="112"/>
      <c r="BBS32" s="112"/>
      <c r="BBT32" s="112"/>
      <c r="BBU32" s="112"/>
      <c r="BBV32" s="112"/>
      <c r="BBW32" s="112"/>
      <c r="BBX32" s="112"/>
      <c r="BBY32" s="112"/>
      <c r="BBZ32" s="112"/>
      <c r="BCA32" s="112"/>
      <c r="BCB32" s="112"/>
      <c r="BCC32" s="112"/>
      <c r="BCD32" s="112"/>
      <c r="BCE32" s="112"/>
      <c r="BCF32" s="112"/>
      <c r="BCG32" s="112"/>
      <c r="BCH32" s="112"/>
      <c r="BCI32" s="112"/>
      <c r="BCJ32" s="112"/>
      <c r="BCK32" s="112"/>
      <c r="BCL32" s="112"/>
      <c r="BCM32" s="112"/>
      <c r="BCN32" s="112"/>
      <c r="BCO32" s="112"/>
      <c r="BCP32" s="112"/>
      <c r="BCQ32" s="112"/>
      <c r="BCR32" s="112"/>
      <c r="BCS32" s="112"/>
      <c r="BCT32" s="112"/>
      <c r="BCU32" s="112"/>
      <c r="BCV32" s="112"/>
      <c r="BCW32" s="112"/>
      <c r="BCX32" s="112"/>
      <c r="BCY32" s="112"/>
      <c r="BCZ32" s="112"/>
      <c r="BDA32" s="112"/>
      <c r="BDB32" s="112"/>
      <c r="BDC32" s="112"/>
      <c r="BDD32" s="112"/>
      <c r="BDE32" s="112"/>
      <c r="BDF32" s="112"/>
      <c r="BDG32" s="112"/>
      <c r="BDH32" s="112"/>
      <c r="BDI32" s="112"/>
      <c r="BDJ32" s="112"/>
      <c r="BDK32" s="112"/>
      <c r="BDL32" s="112"/>
      <c r="BDM32" s="112"/>
      <c r="BDN32" s="112"/>
      <c r="BDO32" s="112"/>
      <c r="BDP32" s="112"/>
      <c r="BDQ32" s="112"/>
      <c r="BDR32" s="112"/>
      <c r="BDS32" s="112"/>
      <c r="BDT32" s="112"/>
      <c r="BDU32" s="112"/>
      <c r="BDV32" s="112"/>
      <c r="BDW32" s="112"/>
      <c r="BDX32" s="112"/>
      <c r="BDY32" s="112"/>
      <c r="BDZ32" s="112"/>
      <c r="BEA32" s="112"/>
      <c r="BEB32" s="112"/>
      <c r="BEC32" s="112"/>
      <c r="BED32" s="112"/>
      <c r="BEE32" s="112"/>
      <c r="BEF32" s="112"/>
      <c r="BEG32" s="112"/>
      <c r="BEH32" s="112"/>
      <c r="BEI32" s="112"/>
      <c r="BEJ32" s="112"/>
      <c r="BEK32" s="112"/>
      <c r="BEL32" s="112"/>
      <c r="BEM32" s="112"/>
      <c r="BEN32" s="112"/>
      <c r="BEO32" s="112"/>
      <c r="BEP32" s="112"/>
      <c r="BEQ32" s="112"/>
      <c r="BER32" s="112"/>
      <c r="BES32" s="112"/>
      <c r="BET32" s="112"/>
      <c r="BEU32" s="112"/>
      <c r="BEV32" s="112"/>
      <c r="BEW32" s="112"/>
      <c r="BEX32" s="112"/>
      <c r="BEY32" s="112"/>
      <c r="BEZ32" s="112"/>
      <c r="BFA32" s="112"/>
      <c r="BFB32" s="112"/>
      <c r="BFC32" s="112"/>
      <c r="BFD32" s="112"/>
      <c r="BFE32" s="112"/>
      <c r="BFF32" s="112"/>
      <c r="BFG32" s="112"/>
      <c r="BFH32" s="112"/>
      <c r="BFI32" s="112"/>
      <c r="BFJ32" s="112"/>
      <c r="BFK32" s="112"/>
      <c r="BFL32" s="112"/>
      <c r="BFM32" s="112"/>
      <c r="BFN32" s="112"/>
      <c r="BFO32" s="112"/>
      <c r="BFP32" s="112"/>
      <c r="BFQ32" s="112"/>
      <c r="BFR32" s="112"/>
      <c r="BFS32" s="112"/>
      <c r="BFT32" s="112"/>
      <c r="BFU32" s="112"/>
      <c r="BFV32" s="112"/>
      <c r="BFW32" s="112"/>
      <c r="BFX32" s="112"/>
      <c r="BFY32" s="112"/>
      <c r="BFZ32" s="112"/>
      <c r="BGA32" s="112"/>
      <c r="BGB32" s="112"/>
      <c r="BGC32" s="112"/>
      <c r="BGD32" s="112"/>
      <c r="BGE32" s="112"/>
      <c r="BGF32" s="112"/>
      <c r="BGG32" s="112"/>
      <c r="BGH32" s="112"/>
      <c r="BGI32" s="112"/>
      <c r="BGJ32" s="112"/>
      <c r="BGK32" s="112"/>
      <c r="BGL32" s="112"/>
      <c r="BGM32" s="112"/>
      <c r="BGN32" s="112"/>
      <c r="BGO32" s="112"/>
      <c r="BGP32" s="112"/>
      <c r="BGQ32" s="112"/>
      <c r="BGR32" s="112"/>
      <c r="BGS32" s="112"/>
      <c r="BGT32" s="112"/>
      <c r="BGU32" s="112"/>
      <c r="BGV32" s="112"/>
      <c r="BGW32" s="112"/>
      <c r="BGX32" s="112"/>
      <c r="BGY32" s="112"/>
      <c r="BGZ32" s="112"/>
      <c r="BHA32" s="112"/>
      <c r="BHB32" s="112"/>
      <c r="BHC32" s="112"/>
      <c r="BHD32" s="112"/>
      <c r="BHE32" s="112"/>
      <c r="BHF32" s="112"/>
      <c r="BHG32" s="112"/>
      <c r="BHH32" s="112"/>
      <c r="BHI32" s="112"/>
      <c r="BHJ32" s="112"/>
      <c r="BHK32" s="112"/>
      <c r="BHL32" s="112"/>
      <c r="BHM32" s="112"/>
      <c r="BHN32" s="112"/>
      <c r="BHO32" s="112"/>
      <c r="BHP32" s="112"/>
      <c r="BHQ32" s="112"/>
      <c r="BHR32" s="112"/>
      <c r="BHS32" s="112"/>
      <c r="BHT32" s="112"/>
      <c r="BHU32" s="112"/>
      <c r="BHV32" s="112"/>
      <c r="BHW32" s="112"/>
      <c r="BHX32" s="112"/>
      <c r="BHY32" s="112"/>
      <c r="BHZ32" s="112"/>
      <c r="BIA32" s="112"/>
      <c r="BIB32" s="112"/>
      <c r="BIC32" s="112"/>
      <c r="BID32" s="112"/>
      <c r="BIE32" s="112"/>
      <c r="BIF32" s="112"/>
      <c r="BIG32" s="112"/>
      <c r="BIH32" s="112"/>
      <c r="BII32" s="112"/>
      <c r="BIJ32" s="112"/>
      <c r="BIK32" s="112"/>
      <c r="BIL32" s="112"/>
      <c r="BIM32" s="112"/>
      <c r="BIN32" s="112"/>
      <c r="BIO32" s="112"/>
      <c r="BIP32" s="112"/>
      <c r="BIQ32" s="112"/>
      <c r="BIR32" s="112"/>
      <c r="BIS32" s="112"/>
      <c r="BIT32" s="112"/>
      <c r="BIU32" s="112"/>
      <c r="BIV32" s="112"/>
      <c r="BIW32" s="112"/>
      <c r="BIX32" s="112"/>
      <c r="BIY32" s="112"/>
      <c r="BIZ32" s="112"/>
      <c r="BJA32" s="112"/>
      <c r="BJB32" s="112"/>
      <c r="BJC32" s="112"/>
      <c r="BJD32" s="112"/>
      <c r="BJE32" s="112"/>
      <c r="BJF32" s="112"/>
      <c r="BJG32" s="112"/>
      <c r="BJH32" s="112"/>
      <c r="BJI32" s="112"/>
      <c r="BJJ32" s="112"/>
      <c r="BJK32" s="112"/>
      <c r="BJL32" s="112"/>
      <c r="BJM32" s="112"/>
      <c r="BJN32" s="112"/>
      <c r="BJO32" s="112"/>
      <c r="BJP32" s="112"/>
      <c r="BJQ32" s="112"/>
      <c r="BJR32" s="112"/>
      <c r="BJS32" s="112"/>
      <c r="BJT32" s="112"/>
      <c r="BJU32" s="112"/>
      <c r="BJV32" s="112"/>
      <c r="BJW32" s="112"/>
      <c r="BJX32" s="112"/>
      <c r="BJY32" s="112"/>
      <c r="BJZ32" s="112"/>
      <c r="BKA32" s="112"/>
      <c r="BKB32" s="112"/>
      <c r="BKC32" s="112"/>
      <c r="BKD32" s="112"/>
      <c r="BKE32" s="112"/>
      <c r="BKF32" s="112"/>
      <c r="BKG32" s="112"/>
      <c r="BKH32" s="112"/>
      <c r="BKI32" s="112"/>
      <c r="BKJ32" s="112"/>
      <c r="BKK32" s="112"/>
      <c r="BKL32" s="112"/>
      <c r="BKM32" s="112"/>
      <c r="BKN32" s="112"/>
      <c r="BKO32" s="112"/>
      <c r="BKP32" s="112"/>
      <c r="BKQ32" s="112"/>
      <c r="BKR32" s="112"/>
      <c r="BKS32" s="112"/>
      <c r="BKT32" s="112"/>
      <c r="BKU32" s="112"/>
      <c r="BKV32" s="112"/>
      <c r="BKW32" s="112"/>
      <c r="BKX32" s="112"/>
      <c r="BKY32" s="112"/>
      <c r="BKZ32" s="112"/>
      <c r="BLA32" s="112"/>
      <c r="BLB32" s="112"/>
      <c r="BLC32" s="112"/>
      <c r="BLD32" s="112"/>
      <c r="BLE32" s="112"/>
      <c r="BLF32" s="112"/>
      <c r="BLG32" s="112"/>
      <c r="BLH32" s="112"/>
      <c r="BLI32" s="112"/>
      <c r="BLJ32" s="112"/>
      <c r="BLK32" s="112"/>
      <c r="BLL32" s="112"/>
      <c r="BLM32" s="112"/>
      <c r="BLN32" s="112"/>
      <c r="BLO32" s="112"/>
      <c r="BLP32" s="112"/>
      <c r="BLQ32" s="112"/>
      <c r="BLR32" s="112"/>
      <c r="BLS32" s="112"/>
      <c r="BLT32" s="112"/>
      <c r="BLU32" s="112"/>
      <c r="BLV32" s="112"/>
      <c r="BLW32" s="112"/>
      <c r="BLX32" s="112"/>
      <c r="BLY32" s="112"/>
      <c r="BLZ32" s="112"/>
      <c r="BMA32" s="112"/>
      <c r="BMB32" s="112"/>
      <c r="BMC32" s="112"/>
      <c r="BMD32" s="112"/>
      <c r="BME32" s="112"/>
      <c r="BMF32" s="112"/>
      <c r="BMG32" s="112"/>
      <c r="BMH32" s="112"/>
      <c r="BMI32" s="112"/>
      <c r="BMJ32" s="112"/>
      <c r="BMK32" s="112"/>
      <c r="BML32" s="112"/>
      <c r="BMM32" s="112"/>
      <c r="BMN32" s="112"/>
      <c r="BMO32" s="112"/>
      <c r="BMP32" s="112"/>
      <c r="BMQ32" s="112"/>
      <c r="BMR32" s="112"/>
      <c r="BMS32" s="112"/>
      <c r="BMT32" s="112"/>
      <c r="BMU32" s="112"/>
      <c r="BMV32" s="112"/>
      <c r="BMW32" s="112"/>
      <c r="BMX32" s="112"/>
      <c r="BMY32" s="112"/>
      <c r="BMZ32" s="112"/>
      <c r="BNA32" s="112"/>
      <c r="BNB32" s="112"/>
      <c r="BNC32" s="112"/>
      <c r="BND32" s="112"/>
      <c r="BNE32" s="112"/>
      <c r="BNF32" s="112"/>
      <c r="BNG32" s="112"/>
      <c r="BNH32" s="112"/>
      <c r="BNI32" s="112"/>
      <c r="BNJ32" s="112"/>
      <c r="BNK32" s="112"/>
      <c r="BNL32" s="112"/>
      <c r="BNM32" s="112"/>
      <c r="BNN32" s="112"/>
      <c r="BNO32" s="112"/>
      <c r="BNP32" s="112"/>
      <c r="BNQ32" s="112"/>
      <c r="BNR32" s="112"/>
      <c r="BNS32" s="112"/>
      <c r="BNT32" s="112"/>
      <c r="BNU32" s="112"/>
      <c r="BNV32" s="112"/>
      <c r="BNW32" s="112"/>
      <c r="BNX32" s="112"/>
      <c r="BNY32" s="112"/>
      <c r="BNZ32" s="112"/>
      <c r="BOA32" s="112"/>
      <c r="BOB32" s="112"/>
      <c r="BOC32" s="112"/>
      <c r="BOD32" s="112"/>
      <c r="BOE32" s="112"/>
      <c r="BOF32" s="112"/>
      <c r="BOG32" s="112"/>
      <c r="BOH32" s="112"/>
      <c r="BOI32" s="112"/>
      <c r="BOJ32" s="112"/>
      <c r="BOK32" s="112"/>
      <c r="BOL32" s="112"/>
      <c r="BOM32" s="112"/>
      <c r="BON32" s="112"/>
      <c r="BOO32" s="112"/>
      <c r="BOP32" s="112"/>
      <c r="BOQ32" s="112"/>
      <c r="BOR32" s="112"/>
      <c r="BOS32" s="112"/>
      <c r="BOT32" s="112"/>
      <c r="BOU32" s="112"/>
      <c r="BOV32" s="112"/>
      <c r="BOW32" s="112"/>
      <c r="BOX32" s="112"/>
      <c r="BOY32" s="112"/>
      <c r="BOZ32" s="112"/>
      <c r="BPA32" s="112"/>
      <c r="BPB32" s="112"/>
      <c r="BPC32" s="112"/>
      <c r="BPD32" s="112"/>
      <c r="BPE32" s="112"/>
      <c r="BPF32" s="112"/>
      <c r="BPG32" s="112"/>
      <c r="BPH32" s="112"/>
      <c r="BPI32" s="112"/>
      <c r="BPJ32" s="112"/>
      <c r="BPK32" s="112"/>
      <c r="BPL32" s="112"/>
      <c r="BPM32" s="112"/>
      <c r="BPN32" s="112"/>
      <c r="BPO32" s="112"/>
      <c r="BPP32" s="112"/>
      <c r="BPQ32" s="112"/>
      <c r="BPR32" s="112"/>
      <c r="BPS32" s="112"/>
      <c r="BPT32" s="112"/>
      <c r="BPU32" s="112"/>
      <c r="BPV32" s="112"/>
      <c r="BPW32" s="112"/>
      <c r="BPX32" s="112"/>
      <c r="BPY32" s="112"/>
      <c r="BPZ32" s="112"/>
      <c r="BQA32" s="112"/>
      <c r="BQB32" s="112"/>
      <c r="BQC32" s="112"/>
      <c r="BQD32" s="112"/>
      <c r="BQE32" s="112"/>
      <c r="BQF32" s="112"/>
      <c r="BQG32" s="112"/>
      <c r="BQH32" s="112"/>
      <c r="BQI32" s="112"/>
      <c r="BQJ32" s="112"/>
      <c r="BQK32" s="112"/>
      <c r="BQL32" s="112"/>
      <c r="BQM32" s="112"/>
      <c r="BQN32" s="112"/>
      <c r="BQO32" s="112"/>
      <c r="BQP32" s="112"/>
      <c r="BQQ32" s="112"/>
      <c r="BQR32" s="112"/>
      <c r="BQS32" s="112"/>
      <c r="BQT32" s="112"/>
      <c r="BQU32" s="112"/>
      <c r="BQV32" s="112"/>
      <c r="BQW32" s="112"/>
      <c r="BQX32" s="112"/>
      <c r="BQY32" s="112"/>
      <c r="BQZ32" s="112"/>
      <c r="BRA32" s="112"/>
      <c r="BRB32" s="112"/>
      <c r="BRC32" s="112"/>
      <c r="BRD32" s="112"/>
      <c r="BRE32" s="112"/>
      <c r="BRF32" s="112"/>
      <c r="BRG32" s="112"/>
      <c r="BRH32" s="112"/>
      <c r="BRI32" s="112"/>
      <c r="BRJ32" s="112"/>
      <c r="BRK32" s="112"/>
      <c r="BRL32" s="112"/>
      <c r="BRM32" s="112"/>
      <c r="BRN32" s="112"/>
      <c r="BRO32" s="112"/>
      <c r="BRP32" s="112"/>
      <c r="BRQ32" s="112"/>
      <c r="BRR32" s="112"/>
      <c r="BRS32" s="112"/>
      <c r="BRT32" s="112"/>
      <c r="BRU32" s="112"/>
      <c r="BRV32" s="112"/>
      <c r="BRW32" s="112"/>
      <c r="BRX32" s="112"/>
      <c r="BRY32" s="112"/>
      <c r="BRZ32" s="112"/>
      <c r="BSA32" s="112"/>
      <c r="BSB32" s="112"/>
      <c r="BSC32" s="112"/>
      <c r="BSD32" s="112"/>
      <c r="BSE32" s="112"/>
      <c r="BSF32" s="112"/>
      <c r="BSG32" s="112"/>
      <c r="BSH32" s="112"/>
      <c r="BSI32" s="112"/>
      <c r="BSJ32" s="112"/>
      <c r="BSK32" s="112"/>
      <c r="BSL32" s="112"/>
      <c r="BSM32" s="112"/>
      <c r="BSN32" s="112"/>
      <c r="BSO32" s="112"/>
      <c r="BSP32" s="112"/>
      <c r="BSQ32" s="112"/>
      <c r="BSR32" s="112"/>
      <c r="BSS32" s="112"/>
      <c r="BST32" s="112"/>
      <c r="BSU32" s="112"/>
      <c r="BSV32" s="112"/>
      <c r="BSW32" s="112"/>
      <c r="BSX32" s="112"/>
      <c r="BSY32" s="112"/>
      <c r="BSZ32" s="112"/>
      <c r="BTA32" s="112"/>
      <c r="BTB32" s="112"/>
      <c r="BTC32" s="112"/>
      <c r="BTD32" s="112"/>
      <c r="BTE32" s="112"/>
      <c r="BTF32" s="112"/>
      <c r="BTG32" s="112"/>
      <c r="BTH32" s="112"/>
      <c r="BTI32" s="112"/>
      <c r="BTJ32" s="112"/>
      <c r="BTK32" s="112"/>
      <c r="BTL32" s="112"/>
      <c r="BTM32" s="112"/>
      <c r="BTN32" s="112"/>
      <c r="BTO32" s="112"/>
      <c r="BTP32" s="112"/>
      <c r="BTQ32" s="112"/>
      <c r="BTR32" s="112"/>
      <c r="BTS32" s="112"/>
      <c r="BTT32" s="112"/>
      <c r="BTU32" s="112"/>
      <c r="BTV32" s="112"/>
      <c r="BTW32" s="112"/>
      <c r="BTX32" s="112"/>
      <c r="BTY32" s="112"/>
      <c r="BTZ32" s="112"/>
      <c r="BUA32" s="112"/>
      <c r="BUB32" s="112"/>
      <c r="BUC32" s="112"/>
      <c r="BUD32" s="112"/>
      <c r="BUE32" s="112"/>
      <c r="BUF32" s="112"/>
      <c r="BUG32" s="112"/>
      <c r="BUH32" s="112"/>
      <c r="BUI32" s="112"/>
      <c r="BUJ32" s="112"/>
      <c r="BUK32" s="112"/>
      <c r="BUL32" s="112"/>
      <c r="BUM32" s="112"/>
      <c r="BUN32" s="112"/>
      <c r="BUO32" s="112"/>
      <c r="BUP32" s="112"/>
      <c r="BUQ32" s="112"/>
      <c r="BUR32" s="112"/>
      <c r="BUS32" s="112"/>
      <c r="BUT32" s="112"/>
      <c r="BUU32" s="112"/>
      <c r="BUV32" s="112"/>
      <c r="BUW32" s="112"/>
      <c r="BUX32" s="112"/>
      <c r="BUY32" s="112"/>
      <c r="BUZ32" s="112"/>
      <c r="BVA32" s="112"/>
      <c r="BVB32" s="112"/>
      <c r="BVC32" s="112"/>
      <c r="BVD32" s="112"/>
      <c r="BVE32" s="112"/>
      <c r="BVF32" s="112"/>
      <c r="BVG32" s="112"/>
      <c r="BVH32" s="112"/>
      <c r="BVI32" s="112"/>
      <c r="BVJ32" s="112"/>
      <c r="BVK32" s="112"/>
      <c r="BVL32" s="112"/>
      <c r="BVM32" s="112"/>
      <c r="BVN32" s="112"/>
      <c r="BVO32" s="112"/>
      <c r="BVP32" s="112"/>
      <c r="BVQ32" s="112"/>
      <c r="BVR32" s="112"/>
      <c r="BVS32" s="112"/>
      <c r="BVT32" s="112"/>
      <c r="BVU32" s="112"/>
      <c r="BVV32" s="112"/>
      <c r="BVW32" s="112"/>
      <c r="BVX32" s="112"/>
      <c r="BVY32" s="112"/>
      <c r="BVZ32" s="112"/>
      <c r="BWA32" s="112"/>
      <c r="BWB32" s="112"/>
      <c r="BWC32" s="112"/>
      <c r="BWD32" s="112"/>
      <c r="BWE32" s="112"/>
      <c r="BWF32" s="112"/>
      <c r="BWG32" s="112"/>
      <c r="BWH32" s="112"/>
      <c r="BWI32" s="112"/>
      <c r="BWJ32" s="112"/>
      <c r="BWK32" s="112"/>
      <c r="BWL32" s="112"/>
      <c r="BWM32" s="112"/>
      <c r="BWN32" s="112"/>
      <c r="BWO32" s="112"/>
      <c r="BWP32" s="112"/>
      <c r="BWQ32" s="112"/>
      <c r="BWR32" s="112"/>
      <c r="BWS32" s="112"/>
      <c r="BWT32" s="112"/>
      <c r="BWU32" s="112"/>
      <c r="BWV32" s="112"/>
      <c r="BWW32" s="112"/>
      <c r="BWX32" s="112"/>
      <c r="BWY32" s="112"/>
      <c r="BWZ32" s="112"/>
      <c r="BXA32" s="112"/>
      <c r="BXB32" s="112"/>
      <c r="BXC32" s="112"/>
      <c r="BXD32" s="112"/>
      <c r="BXE32" s="112"/>
      <c r="BXF32" s="112"/>
      <c r="BXG32" s="112"/>
      <c r="BXH32" s="112"/>
      <c r="BXI32" s="112"/>
      <c r="BXJ32" s="112"/>
      <c r="BXK32" s="112"/>
      <c r="BXL32" s="112"/>
      <c r="BXM32" s="112"/>
      <c r="BXN32" s="112"/>
      <c r="BXO32" s="112"/>
      <c r="BXP32" s="112"/>
      <c r="BXQ32" s="112"/>
      <c r="BXR32" s="112"/>
      <c r="BXS32" s="112"/>
      <c r="BXT32" s="112"/>
      <c r="BXU32" s="112"/>
      <c r="BXV32" s="112"/>
      <c r="BXW32" s="112"/>
      <c r="BXX32" s="112"/>
      <c r="BXY32" s="112"/>
      <c r="BXZ32" s="112"/>
      <c r="BYA32" s="112"/>
      <c r="BYB32" s="112"/>
      <c r="BYC32" s="112"/>
      <c r="BYD32" s="112"/>
      <c r="BYE32" s="112"/>
      <c r="BYF32" s="112"/>
      <c r="BYG32" s="112"/>
      <c r="BYH32" s="112"/>
      <c r="BYI32" s="112"/>
      <c r="BYJ32" s="112"/>
      <c r="BYK32" s="112"/>
      <c r="BYL32" s="112"/>
      <c r="BYM32" s="112"/>
      <c r="BYN32" s="112"/>
      <c r="BYO32" s="112"/>
      <c r="BYP32" s="112"/>
      <c r="BYQ32" s="112"/>
      <c r="BYR32" s="112"/>
      <c r="BYS32" s="112"/>
      <c r="BYT32" s="112"/>
      <c r="BYU32" s="112"/>
      <c r="BYV32" s="112"/>
      <c r="BYW32" s="112"/>
      <c r="BYX32" s="112"/>
      <c r="BYY32" s="112"/>
      <c r="BYZ32" s="112"/>
      <c r="BZA32" s="112"/>
      <c r="BZB32" s="112"/>
      <c r="BZC32" s="112"/>
      <c r="BZD32" s="112"/>
      <c r="BZE32" s="112"/>
      <c r="BZF32" s="112"/>
      <c r="BZG32" s="112"/>
      <c r="BZH32" s="112"/>
      <c r="BZI32" s="112"/>
      <c r="BZJ32" s="112"/>
      <c r="BZK32" s="112"/>
      <c r="BZL32" s="112"/>
      <c r="BZM32" s="112"/>
      <c r="BZN32" s="112"/>
      <c r="BZO32" s="112"/>
      <c r="BZP32" s="112"/>
      <c r="BZQ32" s="112"/>
      <c r="BZR32" s="112"/>
      <c r="BZS32" s="112"/>
      <c r="BZT32" s="112"/>
      <c r="BZU32" s="112"/>
      <c r="BZV32" s="112"/>
      <c r="BZW32" s="112"/>
      <c r="BZX32" s="112"/>
      <c r="BZY32" s="112"/>
      <c r="BZZ32" s="112"/>
      <c r="CAA32" s="112"/>
      <c r="CAB32" s="112"/>
      <c r="CAC32" s="112"/>
      <c r="CAD32" s="112"/>
      <c r="CAE32" s="112"/>
      <c r="CAF32" s="112"/>
      <c r="CAG32" s="112"/>
      <c r="CAH32" s="112"/>
      <c r="CAI32" s="112"/>
      <c r="CAJ32" s="112"/>
      <c r="CAK32" s="112"/>
      <c r="CAL32" s="112"/>
      <c r="CAM32" s="112"/>
      <c r="CAN32" s="112"/>
      <c r="CAO32" s="112"/>
      <c r="CAP32" s="112"/>
      <c r="CAQ32" s="112"/>
      <c r="CAR32" s="112"/>
      <c r="CAS32" s="112"/>
      <c r="CAT32" s="112"/>
      <c r="CAU32" s="112"/>
      <c r="CAV32" s="112"/>
      <c r="CAW32" s="112"/>
      <c r="CAX32" s="112"/>
      <c r="CAY32" s="112"/>
      <c r="CAZ32" s="112"/>
      <c r="CBA32" s="112"/>
      <c r="CBB32" s="112"/>
      <c r="CBC32" s="112"/>
      <c r="CBD32" s="112"/>
      <c r="CBE32" s="112"/>
      <c r="CBF32" s="112"/>
      <c r="CBG32" s="112"/>
      <c r="CBH32" s="112"/>
      <c r="CBI32" s="112"/>
      <c r="CBJ32" s="112"/>
      <c r="CBK32" s="112"/>
      <c r="CBL32" s="112"/>
      <c r="CBM32" s="112"/>
      <c r="CBN32" s="112"/>
      <c r="CBO32" s="112"/>
      <c r="CBP32" s="112"/>
      <c r="CBQ32" s="112"/>
      <c r="CBR32" s="112"/>
      <c r="CBS32" s="112"/>
      <c r="CBT32" s="112"/>
      <c r="CBU32" s="112"/>
      <c r="CBV32" s="112"/>
      <c r="CBW32" s="112"/>
      <c r="CBX32" s="112"/>
      <c r="CBY32" s="112"/>
      <c r="CBZ32" s="112"/>
      <c r="CCA32" s="112"/>
      <c r="CCB32" s="112"/>
      <c r="CCC32" s="112"/>
      <c r="CCD32" s="112"/>
      <c r="CCE32" s="112"/>
      <c r="CCF32" s="112"/>
      <c r="CCG32" s="112"/>
      <c r="CCH32" s="112"/>
      <c r="CCI32" s="112"/>
      <c r="CCJ32" s="112"/>
      <c r="CCK32" s="112"/>
      <c r="CCL32" s="112"/>
      <c r="CCM32" s="112"/>
      <c r="CCN32" s="112"/>
      <c r="CCO32" s="112"/>
      <c r="CCP32" s="112"/>
      <c r="CCQ32" s="112"/>
      <c r="CCR32" s="112"/>
      <c r="CCS32" s="112"/>
      <c r="CCT32" s="112"/>
      <c r="CCU32" s="112"/>
      <c r="CCV32" s="112"/>
      <c r="CCW32" s="112"/>
      <c r="CCX32" s="112"/>
      <c r="CCY32" s="112"/>
      <c r="CCZ32" s="112"/>
      <c r="CDA32" s="112"/>
      <c r="CDB32" s="112"/>
      <c r="CDC32" s="112"/>
      <c r="CDD32" s="112"/>
      <c r="CDE32" s="112"/>
      <c r="CDF32" s="112"/>
      <c r="CDG32" s="112"/>
      <c r="CDH32" s="112"/>
      <c r="CDI32" s="112"/>
      <c r="CDJ32" s="112"/>
      <c r="CDK32" s="112"/>
      <c r="CDL32" s="112"/>
      <c r="CDM32" s="112"/>
      <c r="CDN32" s="112"/>
      <c r="CDO32" s="112"/>
      <c r="CDP32" s="112"/>
      <c r="CDQ32" s="112"/>
      <c r="CDR32" s="112"/>
      <c r="CDS32" s="112"/>
      <c r="CDT32" s="112"/>
      <c r="CDU32" s="112"/>
      <c r="CDV32" s="112"/>
      <c r="CDW32" s="112"/>
      <c r="CDX32" s="112"/>
      <c r="CDY32" s="112"/>
      <c r="CDZ32" s="112"/>
      <c r="CEA32" s="112"/>
      <c r="CEB32" s="112"/>
      <c r="CEC32" s="112"/>
      <c r="CED32" s="112"/>
      <c r="CEE32" s="112"/>
      <c r="CEF32" s="112"/>
      <c r="CEG32" s="112"/>
      <c r="CEH32" s="112"/>
      <c r="CEI32" s="112"/>
      <c r="CEJ32" s="112"/>
      <c r="CEK32" s="112"/>
      <c r="CEL32" s="112"/>
      <c r="CEM32" s="112"/>
      <c r="CEN32" s="112"/>
      <c r="CEO32" s="112"/>
      <c r="CEP32" s="112"/>
      <c r="CEQ32" s="112"/>
      <c r="CER32" s="112"/>
      <c r="CES32" s="112"/>
      <c r="CET32" s="112"/>
      <c r="CEU32" s="112"/>
      <c r="CEV32" s="112"/>
      <c r="CEW32" s="112"/>
      <c r="CEX32" s="112"/>
      <c r="CEY32" s="112"/>
      <c r="CEZ32" s="112"/>
      <c r="CFA32" s="112"/>
      <c r="CFB32" s="112"/>
      <c r="CFC32" s="112"/>
      <c r="CFD32" s="112"/>
      <c r="CFE32" s="112"/>
      <c r="CFF32" s="112"/>
      <c r="CFG32" s="112"/>
      <c r="CFH32" s="112"/>
      <c r="CFI32" s="112"/>
      <c r="CFJ32" s="112"/>
      <c r="CFK32" s="112"/>
      <c r="CFL32" s="112"/>
      <c r="CFM32" s="112"/>
      <c r="CFN32" s="112"/>
      <c r="CFO32" s="112"/>
      <c r="CFP32" s="112"/>
      <c r="CFQ32" s="112"/>
      <c r="CFR32" s="112"/>
      <c r="CFS32" s="112"/>
      <c r="CFT32" s="112"/>
      <c r="CFU32" s="112"/>
      <c r="CFV32" s="112"/>
      <c r="CFW32" s="112"/>
      <c r="CFX32" s="112"/>
      <c r="CFY32" s="112"/>
      <c r="CFZ32" s="112"/>
      <c r="CGA32" s="112"/>
      <c r="CGB32" s="112"/>
      <c r="CGC32" s="112"/>
      <c r="CGD32" s="112"/>
      <c r="CGE32" s="112"/>
      <c r="CGF32" s="112"/>
      <c r="CGG32" s="112"/>
      <c r="CGH32" s="112"/>
      <c r="CGI32" s="112"/>
      <c r="CGJ32" s="112"/>
      <c r="CGK32" s="112"/>
      <c r="CGL32" s="112"/>
      <c r="CGM32" s="112"/>
      <c r="CGN32" s="112"/>
      <c r="CGO32" s="112"/>
      <c r="CGP32" s="112"/>
      <c r="CGQ32" s="112"/>
      <c r="CGR32" s="112"/>
      <c r="CGS32" s="112"/>
      <c r="CGT32" s="112"/>
      <c r="CGU32" s="112"/>
      <c r="CGV32" s="112"/>
      <c r="CGW32" s="112"/>
      <c r="CGX32" s="112"/>
      <c r="CGY32" s="112"/>
      <c r="CGZ32" s="112"/>
      <c r="CHA32" s="112"/>
      <c r="CHB32" s="112"/>
      <c r="CHC32" s="112"/>
      <c r="CHD32" s="112"/>
      <c r="CHE32" s="112"/>
      <c r="CHF32" s="112"/>
      <c r="CHG32" s="112"/>
      <c r="CHH32" s="112"/>
      <c r="CHI32" s="112"/>
      <c r="CHJ32" s="112"/>
      <c r="CHK32" s="112"/>
      <c r="CHL32" s="112"/>
      <c r="CHM32" s="112"/>
      <c r="CHN32" s="112"/>
      <c r="CHO32" s="112"/>
      <c r="CHP32" s="112"/>
      <c r="CHQ32" s="112"/>
      <c r="CHR32" s="112"/>
      <c r="CHS32" s="112"/>
      <c r="CHT32" s="112"/>
      <c r="CHU32" s="112"/>
      <c r="CHV32" s="112"/>
      <c r="CHW32" s="112"/>
      <c r="CHX32" s="112"/>
      <c r="CHY32" s="112"/>
      <c r="CHZ32" s="112"/>
      <c r="CIA32" s="112"/>
      <c r="CIB32" s="112"/>
      <c r="CIC32" s="112"/>
      <c r="CID32" s="112"/>
      <c r="CIE32" s="112"/>
      <c r="CIF32" s="112"/>
      <c r="CIG32" s="112"/>
      <c r="CIH32" s="112"/>
      <c r="CII32" s="112"/>
      <c r="CIJ32" s="112"/>
      <c r="CIK32" s="112"/>
      <c r="CIL32" s="112"/>
      <c r="CIM32" s="112"/>
      <c r="CIN32" s="112"/>
      <c r="CIO32" s="112"/>
      <c r="CIP32" s="112"/>
      <c r="CIQ32" s="112"/>
      <c r="CIR32" s="112"/>
      <c r="CIS32" s="112"/>
      <c r="CIT32" s="112"/>
      <c r="CIU32" s="112"/>
      <c r="CIV32" s="112"/>
      <c r="CIW32" s="112"/>
      <c r="CIX32" s="112"/>
      <c r="CIY32" s="112"/>
      <c r="CIZ32" s="112"/>
      <c r="CJA32" s="112"/>
      <c r="CJB32" s="112"/>
      <c r="CJC32" s="112"/>
      <c r="CJD32" s="112"/>
      <c r="CJE32" s="112"/>
      <c r="CJF32" s="112"/>
      <c r="CJG32" s="112"/>
      <c r="CJH32" s="112"/>
      <c r="CJI32" s="112"/>
      <c r="CJJ32" s="112"/>
      <c r="CJK32" s="112"/>
      <c r="CJL32" s="112"/>
      <c r="CJM32" s="112"/>
      <c r="CJN32" s="112"/>
      <c r="CJO32" s="112"/>
      <c r="CJP32" s="112"/>
      <c r="CJQ32" s="112"/>
      <c r="CJR32" s="112"/>
      <c r="CJS32" s="112"/>
      <c r="CJT32" s="112"/>
      <c r="CJU32" s="112"/>
      <c r="CJV32" s="112"/>
      <c r="CJW32" s="112"/>
      <c r="CJX32" s="112"/>
      <c r="CJY32" s="112"/>
      <c r="CJZ32" s="112"/>
      <c r="CKA32" s="112"/>
      <c r="CKB32" s="112"/>
      <c r="CKC32" s="112"/>
      <c r="CKD32" s="112"/>
      <c r="CKE32" s="112"/>
      <c r="CKF32" s="112"/>
      <c r="CKG32" s="112"/>
      <c r="CKH32" s="112"/>
      <c r="CKI32" s="112"/>
      <c r="CKJ32" s="112"/>
      <c r="CKK32" s="112"/>
      <c r="CKL32" s="112"/>
      <c r="CKM32" s="112"/>
      <c r="CKN32" s="112"/>
      <c r="CKO32" s="112"/>
      <c r="CKP32" s="112"/>
      <c r="CKQ32" s="112"/>
      <c r="CKR32" s="112"/>
      <c r="CKS32" s="112"/>
      <c r="CKT32" s="112"/>
      <c r="CKU32" s="112"/>
      <c r="CKV32" s="112"/>
      <c r="CKW32" s="112"/>
      <c r="CKX32" s="112"/>
      <c r="CKY32" s="112"/>
      <c r="CKZ32" s="112"/>
      <c r="CLA32" s="112"/>
      <c r="CLB32" s="112"/>
      <c r="CLC32" s="112"/>
      <c r="CLD32" s="112"/>
      <c r="CLE32" s="112"/>
      <c r="CLF32" s="112"/>
      <c r="CLG32" s="112"/>
      <c r="CLH32" s="112"/>
      <c r="CLI32" s="112"/>
      <c r="CLJ32" s="112"/>
      <c r="CLK32" s="112"/>
      <c r="CLL32" s="112"/>
      <c r="CLM32" s="112"/>
      <c r="CLN32" s="112"/>
      <c r="CLO32" s="112"/>
      <c r="CLP32" s="112"/>
      <c r="CLQ32" s="112"/>
      <c r="CLR32" s="112"/>
      <c r="CLS32" s="112"/>
      <c r="CLT32" s="112"/>
      <c r="CLU32" s="112"/>
      <c r="CLV32" s="112"/>
      <c r="CLW32" s="112"/>
      <c r="CLX32" s="112"/>
      <c r="CLY32" s="112"/>
      <c r="CLZ32" s="112"/>
      <c r="CMA32" s="112"/>
      <c r="CMB32" s="112"/>
      <c r="CMC32" s="112"/>
      <c r="CMD32" s="112"/>
      <c r="CME32" s="112"/>
      <c r="CMF32" s="112"/>
      <c r="CMG32" s="112"/>
      <c r="CMH32" s="112"/>
      <c r="CMI32" s="112"/>
      <c r="CMJ32" s="112"/>
      <c r="CMK32" s="112"/>
      <c r="CML32" s="112"/>
      <c r="CMM32" s="112"/>
      <c r="CMN32" s="112"/>
      <c r="CMO32" s="112"/>
      <c r="CMP32" s="112"/>
      <c r="CMQ32" s="112"/>
      <c r="CMR32" s="112"/>
      <c r="CMS32" s="112"/>
      <c r="CMT32" s="112"/>
      <c r="CMU32" s="112"/>
      <c r="CMV32" s="112"/>
      <c r="CMW32" s="112"/>
      <c r="CMX32" s="112"/>
      <c r="CMY32" s="112"/>
      <c r="CMZ32" s="112"/>
      <c r="CNA32" s="112"/>
      <c r="CNB32" s="112"/>
      <c r="CNC32" s="112"/>
      <c r="CND32" s="112"/>
      <c r="CNE32" s="112"/>
      <c r="CNF32" s="112"/>
      <c r="CNG32" s="112"/>
      <c r="CNH32" s="112"/>
      <c r="CNI32" s="112"/>
      <c r="CNJ32" s="112"/>
      <c r="CNK32" s="112"/>
      <c r="CNL32" s="112"/>
      <c r="CNM32" s="112"/>
      <c r="CNN32" s="112"/>
      <c r="CNO32" s="112"/>
      <c r="CNP32" s="112"/>
      <c r="CNQ32" s="112"/>
      <c r="CNR32" s="112"/>
      <c r="CNS32" s="112"/>
      <c r="CNT32" s="112"/>
      <c r="CNU32" s="112"/>
      <c r="CNV32" s="112"/>
      <c r="CNW32" s="112"/>
      <c r="CNX32" s="112"/>
      <c r="CNY32" s="112"/>
      <c r="CNZ32" s="112"/>
      <c r="COA32" s="112"/>
      <c r="COB32" s="112"/>
      <c r="COC32" s="112"/>
      <c r="COD32" s="112"/>
      <c r="COE32" s="112"/>
      <c r="COF32" s="112"/>
      <c r="COG32" s="112"/>
      <c r="COH32" s="112"/>
      <c r="COI32" s="112"/>
      <c r="COJ32" s="112"/>
      <c r="COK32" s="112"/>
      <c r="COL32" s="112"/>
      <c r="COM32" s="112"/>
      <c r="CON32" s="112"/>
      <c r="COO32" s="112"/>
      <c r="COP32" s="112"/>
      <c r="COQ32" s="112"/>
      <c r="COR32" s="112"/>
      <c r="COS32" s="112"/>
      <c r="COT32" s="112"/>
      <c r="COU32" s="112"/>
      <c r="COV32" s="112"/>
      <c r="COW32" s="112"/>
      <c r="COX32" s="112"/>
      <c r="COY32" s="112"/>
      <c r="COZ32" s="112"/>
      <c r="CPA32" s="112"/>
      <c r="CPB32" s="112"/>
      <c r="CPC32" s="112"/>
      <c r="CPD32" s="112"/>
      <c r="CPE32" s="112"/>
      <c r="CPF32" s="112"/>
      <c r="CPG32" s="112"/>
      <c r="CPH32" s="112"/>
      <c r="CPI32" s="112"/>
      <c r="CPJ32" s="112"/>
      <c r="CPK32" s="112"/>
      <c r="CPL32" s="112"/>
      <c r="CPM32" s="112"/>
      <c r="CPN32" s="112"/>
      <c r="CPO32" s="112"/>
      <c r="CPP32" s="112"/>
      <c r="CPQ32" s="112"/>
      <c r="CPR32" s="112"/>
      <c r="CPS32" s="112"/>
      <c r="CPT32" s="112"/>
      <c r="CPU32" s="112"/>
      <c r="CPV32" s="112"/>
      <c r="CPW32" s="112"/>
      <c r="CPX32" s="112"/>
      <c r="CPY32" s="112"/>
      <c r="CPZ32" s="112"/>
      <c r="CQA32" s="112"/>
      <c r="CQB32" s="112"/>
      <c r="CQC32" s="112"/>
      <c r="CQD32" s="112"/>
      <c r="CQE32" s="112"/>
      <c r="CQF32" s="112"/>
      <c r="CQG32" s="112"/>
      <c r="CQH32" s="112"/>
      <c r="CQI32" s="112"/>
      <c r="CQJ32" s="112"/>
      <c r="CQK32" s="112"/>
      <c r="CQL32" s="112"/>
      <c r="CQM32" s="112"/>
      <c r="CQN32" s="112"/>
      <c r="CQO32" s="112"/>
      <c r="CQP32" s="112"/>
      <c r="CQQ32" s="112"/>
      <c r="CQR32" s="112"/>
      <c r="CQS32" s="112"/>
      <c r="CQT32" s="112"/>
      <c r="CQU32" s="112"/>
      <c r="CQV32" s="112"/>
      <c r="CQW32" s="112"/>
      <c r="CQX32" s="112"/>
      <c r="CQY32" s="112"/>
      <c r="CQZ32" s="112"/>
      <c r="CRA32" s="112"/>
      <c r="CRB32" s="112"/>
      <c r="CRC32" s="112"/>
      <c r="CRD32" s="112"/>
      <c r="CRE32" s="112"/>
      <c r="CRF32" s="112"/>
      <c r="CRG32" s="112"/>
      <c r="CRH32" s="112"/>
      <c r="CRI32" s="112"/>
      <c r="CRJ32" s="112"/>
      <c r="CRK32" s="112"/>
      <c r="CRL32" s="112"/>
      <c r="CRM32" s="112"/>
      <c r="CRN32" s="112"/>
      <c r="CRO32" s="112"/>
      <c r="CRP32" s="112"/>
      <c r="CRQ32" s="112"/>
      <c r="CRR32" s="112"/>
      <c r="CRS32" s="112"/>
      <c r="CRT32" s="112"/>
      <c r="CRU32" s="112"/>
      <c r="CRV32" s="112"/>
      <c r="CRW32" s="112"/>
      <c r="CRX32" s="112"/>
      <c r="CRY32" s="112"/>
      <c r="CRZ32" s="112"/>
      <c r="CSA32" s="112"/>
      <c r="CSB32" s="112"/>
      <c r="CSC32" s="112"/>
      <c r="CSD32" s="112"/>
      <c r="CSE32" s="112"/>
      <c r="CSF32" s="112"/>
      <c r="CSG32" s="112"/>
      <c r="CSH32" s="112"/>
      <c r="CSI32" s="112"/>
      <c r="CSJ32" s="112"/>
      <c r="CSK32" s="112"/>
      <c r="CSL32" s="112"/>
      <c r="CSM32" s="112"/>
      <c r="CSN32" s="112"/>
      <c r="CSO32" s="112"/>
      <c r="CSP32" s="112"/>
      <c r="CSQ32" s="112"/>
      <c r="CSR32" s="112"/>
      <c r="CSS32" s="112"/>
      <c r="CST32" s="112"/>
      <c r="CSU32" s="112"/>
      <c r="CSV32" s="112"/>
      <c r="CSW32" s="112"/>
      <c r="CSX32" s="112"/>
      <c r="CSY32" s="112"/>
      <c r="CSZ32" s="112"/>
      <c r="CTA32" s="112"/>
      <c r="CTB32" s="112"/>
      <c r="CTC32" s="112"/>
      <c r="CTD32" s="112"/>
      <c r="CTE32" s="112"/>
      <c r="CTF32" s="112"/>
      <c r="CTG32" s="112"/>
      <c r="CTH32" s="112"/>
      <c r="CTI32" s="112"/>
      <c r="CTJ32" s="112"/>
      <c r="CTK32" s="112"/>
      <c r="CTL32" s="112"/>
      <c r="CTM32" s="112"/>
      <c r="CTN32" s="112"/>
      <c r="CTO32" s="112"/>
      <c r="CTP32" s="112"/>
      <c r="CTQ32" s="112"/>
      <c r="CTR32" s="112"/>
      <c r="CTS32" s="112"/>
      <c r="CTT32" s="112"/>
      <c r="CTU32" s="112"/>
      <c r="CTV32" s="112"/>
      <c r="CTW32" s="112"/>
      <c r="CTX32" s="112"/>
      <c r="CTY32" s="112"/>
      <c r="CTZ32" s="112"/>
      <c r="CUA32" s="112"/>
      <c r="CUB32" s="112"/>
      <c r="CUC32" s="112"/>
      <c r="CUD32" s="112"/>
      <c r="CUE32" s="112"/>
      <c r="CUF32" s="112"/>
      <c r="CUG32" s="112"/>
      <c r="CUH32" s="112"/>
      <c r="CUI32" s="112"/>
      <c r="CUJ32" s="112"/>
      <c r="CUK32" s="112"/>
      <c r="CUL32" s="112"/>
      <c r="CUM32" s="112"/>
      <c r="CUN32" s="112"/>
      <c r="CUO32" s="112"/>
      <c r="CUP32" s="112"/>
      <c r="CUQ32" s="112"/>
      <c r="CUR32" s="112"/>
      <c r="CUS32" s="112"/>
      <c r="CUT32" s="112"/>
      <c r="CUU32" s="112"/>
      <c r="CUV32" s="112"/>
      <c r="CUW32" s="112"/>
      <c r="CUX32" s="112"/>
      <c r="CUY32" s="112"/>
      <c r="CUZ32" s="112"/>
      <c r="CVA32" s="112"/>
      <c r="CVB32" s="112"/>
      <c r="CVC32" s="112"/>
      <c r="CVD32" s="112"/>
      <c r="CVE32" s="112"/>
      <c r="CVF32" s="112"/>
      <c r="CVG32" s="112"/>
      <c r="CVH32" s="112"/>
      <c r="CVI32" s="112"/>
      <c r="CVJ32" s="112"/>
      <c r="CVK32" s="112"/>
      <c r="CVL32" s="112"/>
      <c r="CVM32" s="112"/>
      <c r="CVN32" s="112"/>
      <c r="CVO32" s="112"/>
      <c r="CVP32" s="112"/>
      <c r="CVQ32" s="112"/>
      <c r="CVR32" s="112"/>
      <c r="CVS32" s="112"/>
      <c r="CVT32" s="112"/>
      <c r="CVU32" s="112"/>
      <c r="CVV32" s="112"/>
      <c r="CVW32" s="112"/>
      <c r="CVX32" s="112"/>
      <c r="CVY32" s="112"/>
      <c r="CVZ32" s="112"/>
      <c r="CWA32" s="112"/>
      <c r="CWB32" s="112"/>
      <c r="CWC32" s="112"/>
      <c r="CWD32" s="112"/>
      <c r="CWE32" s="112"/>
      <c r="CWF32" s="112"/>
      <c r="CWG32" s="112"/>
      <c r="CWH32" s="112"/>
      <c r="CWI32" s="112"/>
      <c r="CWJ32" s="112"/>
      <c r="CWK32" s="112"/>
      <c r="CWL32" s="112"/>
      <c r="CWM32" s="112"/>
      <c r="CWN32" s="112"/>
      <c r="CWO32" s="112"/>
      <c r="CWP32" s="112"/>
      <c r="CWQ32" s="112"/>
      <c r="CWR32" s="112"/>
      <c r="CWS32" s="112"/>
      <c r="CWT32" s="112"/>
      <c r="CWU32" s="112"/>
      <c r="CWV32" s="112"/>
      <c r="CWW32" s="112"/>
      <c r="CWX32" s="112"/>
      <c r="CWY32" s="112"/>
      <c r="CWZ32" s="112"/>
      <c r="CXA32" s="112"/>
      <c r="CXB32" s="112"/>
      <c r="CXC32" s="112"/>
      <c r="CXD32" s="112"/>
      <c r="CXE32" s="112"/>
      <c r="CXF32" s="112"/>
      <c r="CXG32" s="112"/>
      <c r="CXH32" s="112"/>
      <c r="CXI32" s="112"/>
      <c r="CXJ32" s="112"/>
      <c r="CXK32" s="112"/>
      <c r="CXL32" s="112"/>
      <c r="CXM32" s="112"/>
      <c r="CXN32" s="112"/>
      <c r="CXO32" s="112"/>
      <c r="CXP32" s="112"/>
      <c r="CXQ32" s="112"/>
      <c r="CXR32" s="112"/>
      <c r="CXS32" s="112"/>
      <c r="CXT32" s="112"/>
      <c r="CXU32" s="112"/>
      <c r="CXV32" s="112"/>
      <c r="CXW32" s="112"/>
      <c r="CXX32" s="112"/>
      <c r="CXY32" s="112"/>
      <c r="CXZ32" s="112"/>
      <c r="CYA32" s="112"/>
      <c r="CYB32" s="112"/>
      <c r="CYC32" s="112"/>
      <c r="CYD32" s="112"/>
      <c r="CYE32" s="112"/>
      <c r="CYF32" s="112"/>
      <c r="CYG32" s="112"/>
      <c r="CYH32" s="112"/>
      <c r="CYI32" s="112"/>
      <c r="CYJ32" s="112"/>
      <c r="CYK32" s="112"/>
      <c r="CYL32" s="112"/>
      <c r="CYM32" s="112"/>
      <c r="CYN32" s="112"/>
      <c r="CYO32" s="112"/>
      <c r="CYP32" s="112"/>
      <c r="CYQ32" s="112"/>
      <c r="CYR32" s="112"/>
      <c r="CYS32" s="112"/>
      <c r="CYT32" s="112"/>
      <c r="CYU32" s="112"/>
      <c r="CYV32" s="112"/>
      <c r="CYW32" s="112"/>
      <c r="CYX32" s="112"/>
      <c r="CYY32" s="112"/>
      <c r="CYZ32" s="112"/>
      <c r="CZA32" s="112"/>
      <c r="CZB32" s="112"/>
      <c r="CZC32" s="112"/>
      <c r="CZD32" s="112"/>
      <c r="CZE32" s="112"/>
      <c r="CZF32" s="112"/>
      <c r="CZG32" s="112"/>
      <c r="CZH32" s="112"/>
      <c r="CZI32" s="112"/>
      <c r="CZJ32" s="112"/>
      <c r="CZK32" s="112"/>
      <c r="CZL32" s="112"/>
      <c r="CZM32" s="112"/>
      <c r="CZN32" s="112"/>
      <c r="CZO32" s="112"/>
      <c r="CZP32" s="112"/>
      <c r="CZQ32" s="112"/>
      <c r="CZR32" s="112"/>
      <c r="CZS32" s="112"/>
      <c r="CZT32" s="112"/>
      <c r="CZU32" s="112"/>
      <c r="CZV32" s="112"/>
      <c r="CZW32" s="112"/>
      <c r="CZX32" s="112"/>
      <c r="CZY32" s="112"/>
      <c r="CZZ32" s="112"/>
      <c r="DAA32" s="112"/>
      <c r="DAB32" s="112"/>
      <c r="DAC32" s="112"/>
      <c r="DAD32" s="112"/>
      <c r="DAE32" s="112"/>
      <c r="DAF32" s="112"/>
      <c r="DAG32" s="112"/>
      <c r="DAH32" s="112"/>
      <c r="DAI32" s="112"/>
      <c r="DAJ32" s="112"/>
      <c r="DAK32" s="112"/>
      <c r="DAL32" s="112"/>
      <c r="DAM32" s="112"/>
      <c r="DAN32" s="112"/>
      <c r="DAO32" s="112"/>
      <c r="DAP32" s="112"/>
      <c r="DAQ32" s="112"/>
      <c r="DAR32" s="112"/>
      <c r="DAS32" s="112"/>
      <c r="DAT32" s="112"/>
      <c r="DAU32" s="112"/>
      <c r="DAV32" s="112"/>
      <c r="DAW32" s="112"/>
      <c r="DAX32" s="112"/>
      <c r="DAY32" s="112"/>
      <c r="DAZ32" s="112"/>
      <c r="DBA32" s="112"/>
      <c r="DBB32" s="112"/>
      <c r="DBC32" s="112"/>
      <c r="DBD32" s="112"/>
      <c r="DBE32" s="112"/>
      <c r="DBF32" s="112"/>
      <c r="DBG32" s="112"/>
      <c r="DBH32" s="112"/>
      <c r="DBI32" s="112"/>
      <c r="DBJ32" s="112"/>
      <c r="DBK32" s="112"/>
      <c r="DBL32" s="112"/>
      <c r="DBM32" s="112"/>
      <c r="DBN32" s="112"/>
      <c r="DBO32" s="112"/>
      <c r="DBP32" s="112"/>
      <c r="DBQ32" s="112"/>
      <c r="DBR32" s="112"/>
      <c r="DBS32" s="112"/>
      <c r="DBT32" s="112"/>
      <c r="DBU32" s="112"/>
      <c r="DBV32" s="112"/>
      <c r="DBW32" s="112"/>
      <c r="DBX32" s="112"/>
      <c r="DBY32" s="112"/>
      <c r="DBZ32" s="112"/>
      <c r="DCA32" s="112"/>
      <c r="DCB32" s="112"/>
      <c r="DCC32" s="112"/>
      <c r="DCD32" s="112"/>
      <c r="DCE32" s="112"/>
      <c r="DCF32" s="112"/>
      <c r="DCG32" s="112"/>
      <c r="DCH32" s="112"/>
      <c r="DCI32" s="112"/>
      <c r="DCJ32" s="112"/>
      <c r="DCK32" s="112"/>
      <c r="DCL32" s="112"/>
      <c r="DCM32" s="112"/>
      <c r="DCN32" s="112"/>
      <c r="DCO32" s="112"/>
      <c r="DCP32" s="112"/>
      <c r="DCQ32" s="112"/>
      <c r="DCR32" s="112"/>
      <c r="DCS32" s="112"/>
      <c r="DCT32" s="112"/>
      <c r="DCU32" s="112"/>
      <c r="DCV32" s="112"/>
      <c r="DCW32" s="112"/>
      <c r="DCX32" s="112"/>
      <c r="DCY32" s="112"/>
      <c r="DCZ32" s="112"/>
      <c r="DDA32" s="112"/>
      <c r="DDB32" s="112"/>
      <c r="DDC32" s="112"/>
      <c r="DDD32" s="112"/>
      <c r="DDE32" s="112"/>
      <c r="DDF32" s="112"/>
      <c r="DDG32" s="112"/>
      <c r="DDH32" s="112"/>
      <c r="DDI32" s="112"/>
      <c r="DDJ32" s="112"/>
      <c r="DDK32" s="112"/>
      <c r="DDL32" s="112"/>
      <c r="DDM32" s="112"/>
      <c r="DDN32" s="112"/>
      <c r="DDO32" s="112"/>
      <c r="DDP32" s="112"/>
      <c r="DDQ32" s="112"/>
      <c r="DDR32" s="112"/>
      <c r="DDS32" s="112"/>
      <c r="DDT32" s="112"/>
      <c r="DDU32" s="112"/>
      <c r="DDV32" s="112"/>
      <c r="DDW32" s="112"/>
      <c r="DDX32" s="112"/>
      <c r="DDY32" s="112"/>
      <c r="DDZ32" s="112"/>
      <c r="DEA32" s="112"/>
      <c r="DEB32" s="112"/>
      <c r="DEC32" s="112"/>
      <c r="DED32" s="112"/>
      <c r="DEE32" s="112"/>
      <c r="DEF32" s="112"/>
      <c r="DEG32" s="112"/>
      <c r="DEH32" s="112"/>
      <c r="DEI32" s="112"/>
      <c r="DEJ32" s="112"/>
      <c r="DEK32" s="112"/>
      <c r="DEL32" s="112"/>
      <c r="DEM32" s="112"/>
      <c r="DEN32" s="112"/>
      <c r="DEO32" s="112"/>
      <c r="DEP32" s="112"/>
      <c r="DEQ32" s="112"/>
      <c r="DER32" s="112"/>
      <c r="DES32" s="112"/>
      <c r="DET32" s="112"/>
      <c r="DEU32" s="112"/>
      <c r="DEV32" s="112"/>
      <c r="DEW32" s="112"/>
      <c r="DEX32" s="112"/>
      <c r="DEY32" s="112"/>
      <c r="DEZ32" s="112"/>
      <c r="DFA32" s="112"/>
      <c r="DFB32" s="112"/>
      <c r="DFC32" s="112"/>
      <c r="DFD32" s="112"/>
      <c r="DFE32" s="112"/>
      <c r="DFF32" s="112"/>
      <c r="DFG32" s="112"/>
      <c r="DFH32" s="112"/>
      <c r="DFI32" s="112"/>
      <c r="DFJ32" s="112"/>
      <c r="DFK32" s="112"/>
      <c r="DFL32" s="112"/>
      <c r="DFM32" s="112"/>
      <c r="DFN32" s="112"/>
      <c r="DFO32" s="112"/>
      <c r="DFP32" s="112"/>
      <c r="DFQ32" s="112"/>
      <c r="DFR32" s="112"/>
      <c r="DFS32" s="112"/>
      <c r="DFT32" s="112"/>
      <c r="DFU32" s="112"/>
      <c r="DFV32" s="112"/>
      <c r="DFW32" s="112"/>
      <c r="DFX32" s="112"/>
      <c r="DFY32" s="112"/>
      <c r="DFZ32" s="112"/>
      <c r="DGA32" s="112"/>
      <c r="DGB32" s="112"/>
      <c r="DGC32" s="112"/>
      <c r="DGD32" s="112"/>
      <c r="DGE32" s="112"/>
      <c r="DGF32" s="112"/>
      <c r="DGG32" s="112"/>
      <c r="DGH32" s="112"/>
      <c r="DGI32" s="112"/>
      <c r="DGJ32" s="112"/>
      <c r="DGK32" s="112"/>
      <c r="DGL32" s="112"/>
      <c r="DGM32" s="112"/>
      <c r="DGN32" s="112"/>
      <c r="DGO32" s="112"/>
      <c r="DGP32" s="112"/>
      <c r="DGQ32" s="112"/>
      <c r="DGR32" s="112"/>
      <c r="DGS32" s="112"/>
      <c r="DGT32" s="112"/>
      <c r="DGU32" s="112"/>
      <c r="DGV32" s="112"/>
      <c r="DGW32" s="112"/>
      <c r="DGX32" s="112"/>
      <c r="DGY32" s="112"/>
      <c r="DGZ32" s="112"/>
      <c r="DHA32" s="112"/>
      <c r="DHB32" s="112"/>
      <c r="DHC32" s="112"/>
      <c r="DHD32" s="112"/>
      <c r="DHE32" s="112"/>
      <c r="DHF32" s="112"/>
      <c r="DHG32" s="112"/>
      <c r="DHH32" s="112"/>
      <c r="DHI32" s="112"/>
      <c r="DHJ32" s="112"/>
      <c r="DHK32" s="112"/>
      <c r="DHL32" s="112"/>
      <c r="DHM32" s="112"/>
      <c r="DHN32" s="112"/>
      <c r="DHO32" s="112"/>
      <c r="DHP32" s="112"/>
      <c r="DHQ32" s="112"/>
      <c r="DHR32" s="112"/>
      <c r="DHS32" s="112"/>
      <c r="DHT32" s="112"/>
      <c r="DHU32" s="112"/>
      <c r="DHV32" s="112"/>
      <c r="DHW32" s="112"/>
      <c r="DHX32" s="112"/>
      <c r="DHY32" s="112"/>
      <c r="DHZ32" s="112"/>
      <c r="DIA32" s="112"/>
      <c r="DIB32" s="112"/>
      <c r="DIC32" s="112"/>
      <c r="DID32" s="112"/>
      <c r="DIE32" s="112"/>
      <c r="DIF32" s="112"/>
      <c r="DIG32" s="112"/>
      <c r="DIH32" s="112"/>
      <c r="DII32" s="112"/>
      <c r="DIJ32" s="112"/>
      <c r="DIK32" s="112"/>
      <c r="DIL32" s="112"/>
      <c r="DIM32" s="112"/>
      <c r="DIN32" s="112"/>
      <c r="DIO32" s="112"/>
      <c r="DIP32" s="112"/>
      <c r="DIQ32" s="112"/>
      <c r="DIR32" s="112"/>
      <c r="DIS32" s="112"/>
      <c r="DIT32" s="112"/>
      <c r="DIU32" s="112"/>
      <c r="DIV32" s="112"/>
      <c r="DIW32" s="112"/>
      <c r="DIX32" s="112"/>
      <c r="DIY32" s="112"/>
      <c r="DIZ32" s="112"/>
      <c r="DJA32" s="112"/>
      <c r="DJB32" s="112"/>
      <c r="DJC32" s="112"/>
      <c r="DJD32" s="112"/>
      <c r="DJE32" s="112"/>
      <c r="DJF32" s="112"/>
      <c r="DJG32" s="112"/>
      <c r="DJH32" s="112"/>
      <c r="DJI32" s="112"/>
      <c r="DJJ32" s="112"/>
      <c r="DJK32" s="112"/>
      <c r="DJL32" s="112"/>
      <c r="DJM32" s="112"/>
      <c r="DJN32" s="112"/>
      <c r="DJO32" s="112"/>
      <c r="DJP32" s="112"/>
      <c r="DJQ32" s="112"/>
      <c r="DJR32" s="112"/>
      <c r="DJS32" s="112"/>
      <c r="DJT32" s="112"/>
      <c r="DJU32" s="112"/>
      <c r="DJV32" s="112"/>
      <c r="DJW32" s="112"/>
      <c r="DJX32" s="112"/>
      <c r="DJY32" s="112"/>
      <c r="DJZ32" s="112"/>
      <c r="DKA32" s="112"/>
      <c r="DKB32" s="112"/>
      <c r="DKC32" s="112"/>
      <c r="DKD32" s="112"/>
      <c r="DKE32" s="112"/>
      <c r="DKF32" s="112"/>
      <c r="DKG32" s="112"/>
      <c r="DKH32" s="112"/>
      <c r="DKI32" s="112"/>
      <c r="DKJ32" s="112"/>
      <c r="DKK32" s="112"/>
      <c r="DKL32" s="112"/>
      <c r="DKM32" s="112"/>
      <c r="DKN32" s="112"/>
      <c r="DKO32" s="112"/>
      <c r="DKP32" s="112"/>
      <c r="DKQ32" s="112"/>
      <c r="DKR32" s="112"/>
      <c r="DKS32" s="112"/>
      <c r="DKT32" s="112"/>
      <c r="DKU32" s="112"/>
      <c r="DKV32" s="112"/>
      <c r="DKW32" s="112"/>
      <c r="DKX32" s="112"/>
      <c r="DKY32" s="112"/>
      <c r="DKZ32" s="112"/>
      <c r="DLA32" s="112"/>
      <c r="DLB32" s="112"/>
      <c r="DLC32" s="112"/>
      <c r="DLD32" s="112"/>
      <c r="DLE32" s="112"/>
      <c r="DLF32" s="112"/>
      <c r="DLG32" s="112"/>
      <c r="DLH32" s="112"/>
      <c r="DLI32" s="112"/>
      <c r="DLJ32" s="112"/>
      <c r="DLK32" s="112"/>
      <c r="DLL32" s="112"/>
      <c r="DLM32" s="112"/>
      <c r="DLN32" s="112"/>
      <c r="DLO32" s="112"/>
      <c r="DLP32" s="112"/>
      <c r="DLQ32" s="112"/>
      <c r="DLR32" s="112"/>
      <c r="DLS32" s="112"/>
      <c r="DLT32" s="112"/>
      <c r="DLU32" s="112"/>
      <c r="DLV32" s="112"/>
      <c r="DLW32" s="112"/>
      <c r="DLX32" s="112"/>
      <c r="DLY32" s="112"/>
      <c r="DLZ32" s="112"/>
      <c r="DMA32" s="112"/>
      <c r="DMB32" s="112"/>
      <c r="DMC32" s="112"/>
      <c r="DMD32" s="112"/>
      <c r="DME32" s="112"/>
      <c r="DMF32" s="112"/>
      <c r="DMG32" s="112"/>
      <c r="DMH32" s="112"/>
      <c r="DMI32" s="112"/>
      <c r="DMJ32" s="112"/>
      <c r="DMK32" s="112"/>
      <c r="DML32" s="112"/>
      <c r="DMM32" s="112"/>
      <c r="DMN32" s="112"/>
      <c r="DMO32" s="112"/>
      <c r="DMP32" s="112"/>
      <c r="DMQ32" s="112"/>
      <c r="DMR32" s="112"/>
      <c r="DMS32" s="112"/>
      <c r="DMT32" s="112"/>
      <c r="DMU32" s="112"/>
      <c r="DMV32" s="112"/>
      <c r="DMW32" s="112"/>
      <c r="DMX32" s="112"/>
      <c r="DMY32" s="112"/>
      <c r="DMZ32" s="112"/>
      <c r="DNA32" s="112"/>
      <c r="DNB32" s="112"/>
      <c r="DNC32" s="112"/>
      <c r="DND32" s="112"/>
      <c r="DNE32" s="112"/>
      <c r="DNF32" s="112"/>
      <c r="DNG32" s="112"/>
      <c r="DNH32" s="112"/>
      <c r="DNI32" s="112"/>
      <c r="DNJ32" s="112"/>
      <c r="DNK32" s="112"/>
      <c r="DNL32" s="112"/>
      <c r="DNM32" s="112"/>
      <c r="DNN32" s="112"/>
      <c r="DNO32" s="112"/>
      <c r="DNP32" s="112"/>
      <c r="DNQ32" s="112"/>
      <c r="DNR32" s="112"/>
      <c r="DNS32" s="112"/>
      <c r="DNT32" s="112"/>
      <c r="DNU32" s="112"/>
      <c r="DNV32" s="112"/>
      <c r="DNW32" s="112"/>
      <c r="DNX32" s="112"/>
      <c r="DNY32" s="112"/>
      <c r="DNZ32" s="112"/>
      <c r="DOA32" s="112"/>
      <c r="DOB32" s="112"/>
      <c r="DOC32" s="112"/>
      <c r="DOD32" s="112"/>
      <c r="DOE32" s="112"/>
      <c r="DOF32" s="112"/>
      <c r="DOG32" s="112"/>
      <c r="DOH32" s="112"/>
      <c r="DOI32" s="112"/>
      <c r="DOJ32" s="112"/>
      <c r="DOK32" s="112"/>
      <c r="DOL32" s="112"/>
      <c r="DOM32" s="112"/>
      <c r="DON32" s="112"/>
      <c r="DOO32" s="112"/>
      <c r="DOP32" s="112"/>
      <c r="DOQ32" s="112"/>
      <c r="DOR32" s="112"/>
      <c r="DOS32" s="112"/>
      <c r="DOT32" s="112"/>
      <c r="DOU32" s="112"/>
      <c r="DOV32" s="112"/>
      <c r="DOW32" s="112"/>
      <c r="DOX32" s="112"/>
      <c r="DOY32" s="112"/>
      <c r="DOZ32" s="112"/>
      <c r="DPA32" s="112"/>
      <c r="DPB32" s="112"/>
      <c r="DPC32" s="112"/>
      <c r="DPD32" s="112"/>
      <c r="DPE32" s="112"/>
      <c r="DPF32" s="112"/>
      <c r="DPG32" s="112"/>
      <c r="DPH32" s="112"/>
      <c r="DPI32" s="112"/>
      <c r="DPJ32" s="112"/>
      <c r="DPK32" s="112"/>
      <c r="DPL32" s="112"/>
      <c r="DPM32" s="112"/>
      <c r="DPN32" s="112"/>
      <c r="DPO32" s="112"/>
      <c r="DPP32" s="112"/>
      <c r="DPQ32" s="112"/>
      <c r="DPR32" s="112"/>
      <c r="DPS32" s="112"/>
      <c r="DPT32" s="112"/>
      <c r="DPU32" s="112"/>
      <c r="DPV32" s="112"/>
      <c r="DPW32" s="112"/>
      <c r="DPX32" s="112"/>
      <c r="DPY32" s="112"/>
      <c r="DPZ32" s="112"/>
      <c r="DQA32" s="112"/>
      <c r="DQB32" s="112"/>
      <c r="DQC32" s="112"/>
      <c r="DQD32" s="112"/>
      <c r="DQE32" s="112"/>
      <c r="DQF32" s="112"/>
      <c r="DQG32" s="112"/>
      <c r="DQH32" s="112"/>
      <c r="DQI32" s="112"/>
      <c r="DQJ32" s="112"/>
      <c r="DQK32" s="112"/>
      <c r="DQL32" s="112"/>
      <c r="DQM32" s="112"/>
      <c r="DQN32" s="112"/>
      <c r="DQO32" s="112"/>
      <c r="DQP32" s="112"/>
      <c r="DQQ32" s="112"/>
      <c r="DQR32" s="112"/>
      <c r="DQS32" s="112"/>
      <c r="DQT32" s="112"/>
      <c r="DQU32" s="112"/>
      <c r="DQV32" s="112"/>
      <c r="DQW32" s="112"/>
      <c r="DQX32" s="112"/>
      <c r="DQY32" s="112"/>
      <c r="DQZ32" s="112"/>
      <c r="DRA32" s="112"/>
      <c r="DRB32" s="112"/>
      <c r="DRC32" s="112"/>
      <c r="DRD32" s="112"/>
      <c r="DRE32" s="112"/>
      <c r="DRF32" s="112"/>
      <c r="DRG32" s="112"/>
      <c r="DRH32" s="112"/>
      <c r="DRI32" s="112"/>
      <c r="DRJ32" s="112"/>
      <c r="DRK32" s="112"/>
      <c r="DRL32" s="112"/>
      <c r="DRM32" s="112"/>
      <c r="DRN32" s="112"/>
      <c r="DRO32" s="112"/>
      <c r="DRP32" s="112"/>
      <c r="DRQ32" s="112"/>
      <c r="DRR32" s="112"/>
      <c r="DRS32" s="112"/>
      <c r="DRT32" s="112"/>
      <c r="DRU32" s="112"/>
      <c r="DRV32" s="112"/>
      <c r="DRW32" s="112"/>
      <c r="DRX32" s="112"/>
      <c r="DRY32" s="112"/>
      <c r="DRZ32" s="112"/>
      <c r="DSA32" s="112"/>
      <c r="DSB32" s="112"/>
      <c r="DSC32" s="112"/>
      <c r="DSD32" s="112"/>
      <c r="DSE32" s="112"/>
      <c r="DSF32" s="112"/>
      <c r="DSG32" s="112"/>
      <c r="DSH32" s="112"/>
      <c r="DSI32" s="112"/>
      <c r="DSJ32" s="112"/>
      <c r="DSK32" s="112"/>
      <c r="DSL32" s="112"/>
      <c r="DSM32" s="112"/>
      <c r="DSN32" s="112"/>
      <c r="DSO32" s="112"/>
      <c r="DSP32" s="112"/>
      <c r="DSQ32" s="112"/>
      <c r="DSR32" s="112"/>
      <c r="DSS32" s="112"/>
      <c r="DST32" s="112"/>
      <c r="DSU32" s="112"/>
      <c r="DSV32" s="112"/>
      <c r="DSW32" s="112"/>
      <c r="DSX32" s="112"/>
      <c r="DSY32" s="112"/>
      <c r="DSZ32" s="112"/>
      <c r="DTA32" s="112"/>
      <c r="DTB32" s="112"/>
      <c r="DTC32" s="112"/>
      <c r="DTD32" s="112"/>
      <c r="DTE32" s="112"/>
      <c r="DTF32" s="112"/>
      <c r="DTG32" s="112"/>
      <c r="DTH32" s="112"/>
      <c r="DTI32" s="112"/>
      <c r="DTJ32" s="112"/>
      <c r="DTK32" s="112"/>
      <c r="DTL32" s="112"/>
      <c r="DTM32" s="112"/>
      <c r="DTN32" s="112"/>
      <c r="DTO32" s="112"/>
      <c r="DTP32" s="112"/>
      <c r="DTQ32" s="112"/>
      <c r="DTR32" s="112"/>
      <c r="DTS32" s="112"/>
      <c r="DTT32" s="112"/>
      <c r="DTU32" s="112"/>
      <c r="DTV32" s="112"/>
      <c r="DTW32" s="112"/>
      <c r="DTX32" s="112"/>
      <c r="DTY32" s="112"/>
      <c r="DTZ32" s="112"/>
      <c r="DUA32" s="112"/>
      <c r="DUB32" s="112"/>
      <c r="DUC32" s="112"/>
      <c r="DUD32" s="112"/>
      <c r="DUE32" s="112"/>
      <c r="DUF32" s="112"/>
      <c r="DUG32" s="112"/>
      <c r="DUH32" s="112"/>
      <c r="DUI32" s="112"/>
      <c r="DUJ32" s="112"/>
      <c r="DUK32" s="112"/>
      <c r="DUL32" s="112"/>
      <c r="DUM32" s="112"/>
      <c r="DUN32" s="112"/>
      <c r="DUO32" s="112"/>
      <c r="DUP32" s="112"/>
      <c r="DUQ32" s="112"/>
      <c r="DUR32" s="112"/>
      <c r="DUS32" s="112"/>
      <c r="DUT32" s="112"/>
      <c r="DUU32" s="112"/>
      <c r="DUV32" s="112"/>
      <c r="DUW32" s="112"/>
      <c r="DUX32" s="112"/>
      <c r="DUY32" s="112"/>
      <c r="DUZ32" s="112"/>
      <c r="DVA32" s="112"/>
      <c r="DVB32" s="112"/>
      <c r="DVC32" s="112"/>
      <c r="DVD32" s="112"/>
      <c r="DVE32" s="112"/>
      <c r="DVF32" s="112"/>
      <c r="DVG32" s="112"/>
      <c r="DVH32" s="112"/>
      <c r="DVI32" s="112"/>
      <c r="DVJ32" s="112"/>
      <c r="DVK32" s="112"/>
      <c r="DVL32" s="112"/>
      <c r="DVM32" s="112"/>
      <c r="DVN32" s="112"/>
      <c r="DVO32" s="112"/>
      <c r="DVP32" s="112"/>
      <c r="DVQ32" s="112"/>
      <c r="DVR32" s="112"/>
      <c r="DVS32" s="112"/>
      <c r="DVT32" s="112"/>
      <c r="DVU32" s="112"/>
      <c r="DVV32" s="112"/>
      <c r="DVW32" s="112"/>
      <c r="DVX32" s="112"/>
      <c r="DVY32" s="112"/>
      <c r="DVZ32" s="112"/>
      <c r="DWA32" s="112"/>
      <c r="DWB32" s="112"/>
      <c r="DWC32" s="112"/>
      <c r="DWD32" s="112"/>
      <c r="DWE32" s="112"/>
      <c r="DWF32" s="112"/>
      <c r="DWG32" s="112"/>
      <c r="DWH32" s="112"/>
      <c r="DWI32" s="112"/>
      <c r="DWJ32" s="112"/>
      <c r="DWK32" s="112"/>
      <c r="DWL32" s="112"/>
      <c r="DWM32" s="112"/>
      <c r="DWN32" s="112"/>
      <c r="DWO32" s="112"/>
      <c r="DWP32" s="112"/>
      <c r="DWQ32" s="112"/>
      <c r="DWR32" s="112"/>
      <c r="DWS32" s="112"/>
      <c r="DWT32" s="112"/>
      <c r="DWU32" s="112"/>
      <c r="DWV32" s="112"/>
      <c r="DWW32" s="112"/>
      <c r="DWX32" s="112"/>
      <c r="DWY32" s="112"/>
      <c r="DWZ32" s="112"/>
      <c r="DXA32" s="112"/>
      <c r="DXB32" s="112"/>
      <c r="DXC32" s="112"/>
      <c r="DXD32" s="112"/>
      <c r="DXE32" s="112"/>
      <c r="DXF32" s="112"/>
      <c r="DXG32" s="112"/>
      <c r="DXH32" s="112"/>
      <c r="DXI32" s="112"/>
      <c r="DXJ32" s="112"/>
      <c r="DXK32" s="112"/>
      <c r="DXL32" s="112"/>
      <c r="DXM32" s="112"/>
      <c r="DXN32" s="112"/>
      <c r="DXO32" s="112"/>
      <c r="DXP32" s="112"/>
      <c r="DXQ32" s="112"/>
      <c r="DXR32" s="112"/>
      <c r="DXS32" s="112"/>
      <c r="DXT32" s="112"/>
      <c r="DXU32" s="112"/>
      <c r="DXV32" s="112"/>
      <c r="DXW32" s="112"/>
      <c r="DXX32" s="112"/>
      <c r="DXY32" s="112"/>
      <c r="DXZ32" s="112"/>
      <c r="DYA32" s="112"/>
      <c r="DYB32" s="112"/>
      <c r="DYC32" s="112"/>
      <c r="DYD32" s="112"/>
      <c r="DYE32" s="112"/>
      <c r="DYF32" s="112"/>
      <c r="DYG32" s="112"/>
      <c r="DYH32" s="112"/>
      <c r="DYI32" s="112"/>
      <c r="DYJ32" s="112"/>
      <c r="DYK32" s="112"/>
      <c r="DYL32" s="112"/>
      <c r="DYM32" s="112"/>
      <c r="DYN32" s="112"/>
      <c r="DYO32" s="112"/>
      <c r="DYP32" s="112"/>
      <c r="DYQ32" s="112"/>
      <c r="DYR32" s="112"/>
      <c r="DYS32" s="112"/>
      <c r="DYT32" s="112"/>
      <c r="DYU32" s="112"/>
      <c r="DYV32" s="112"/>
      <c r="DYW32" s="112"/>
      <c r="DYX32" s="112"/>
      <c r="DYY32" s="112"/>
      <c r="DYZ32" s="112"/>
      <c r="DZA32" s="112"/>
      <c r="DZB32" s="112"/>
      <c r="DZC32" s="112"/>
      <c r="DZD32" s="112"/>
      <c r="DZE32" s="112"/>
      <c r="DZF32" s="112"/>
      <c r="DZG32" s="112"/>
      <c r="DZH32" s="112"/>
      <c r="DZI32" s="112"/>
      <c r="DZJ32" s="112"/>
      <c r="DZK32" s="112"/>
      <c r="DZL32" s="112"/>
      <c r="DZM32" s="112"/>
      <c r="DZN32" s="112"/>
      <c r="DZO32" s="112"/>
      <c r="DZP32" s="112"/>
      <c r="DZQ32" s="112"/>
      <c r="DZR32" s="112"/>
      <c r="DZS32" s="112"/>
      <c r="DZT32" s="112"/>
      <c r="DZU32" s="112"/>
      <c r="DZV32" s="112"/>
      <c r="DZW32" s="112"/>
      <c r="DZX32" s="112"/>
      <c r="DZY32" s="112"/>
      <c r="DZZ32" s="112"/>
      <c r="EAA32" s="112"/>
      <c r="EAB32" s="112"/>
      <c r="EAC32" s="112"/>
      <c r="EAD32" s="112"/>
      <c r="EAE32" s="112"/>
      <c r="EAF32" s="112"/>
      <c r="EAG32" s="112"/>
      <c r="EAH32" s="112"/>
      <c r="EAI32" s="112"/>
      <c r="EAJ32" s="112"/>
      <c r="EAK32" s="112"/>
      <c r="EAL32" s="112"/>
      <c r="EAM32" s="112"/>
      <c r="EAN32" s="112"/>
      <c r="EAO32" s="112"/>
      <c r="EAP32" s="112"/>
      <c r="EAQ32" s="112"/>
      <c r="EAR32" s="112"/>
      <c r="EAS32" s="112"/>
      <c r="EAT32" s="112"/>
      <c r="EAU32" s="112"/>
      <c r="EAV32" s="112"/>
      <c r="EAW32" s="112"/>
      <c r="EAX32" s="112"/>
      <c r="EAY32" s="112"/>
      <c r="EAZ32" s="112"/>
      <c r="EBA32" s="112"/>
      <c r="EBB32" s="112"/>
      <c r="EBC32" s="112"/>
      <c r="EBD32" s="112"/>
      <c r="EBE32" s="112"/>
      <c r="EBF32" s="112"/>
      <c r="EBG32" s="112"/>
      <c r="EBH32" s="112"/>
      <c r="EBI32" s="112"/>
      <c r="EBJ32" s="112"/>
      <c r="EBK32" s="112"/>
      <c r="EBL32" s="112"/>
      <c r="EBM32" s="112"/>
      <c r="EBN32" s="112"/>
      <c r="EBO32" s="112"/>
      <c r="EBP32" s="112"/>
      <c r="EBQ32" s="112"/>
      <c r="EBR32" s="112"/>
      <c r="EBS32" s="112"/>
      <c r="EBT32" s="112"/>
      <c r="EBU32" s="112"/>
      <c r="EBV32" s="112"/>
      <c r="EBW32" s="112"/>
      <c r="EBX32" s="112"/>
      <c r="EBY32" s="112"/>
      <c r="EBZ32" s="112"/>
      <c r="ECA32" s="112"/>
      <c r="ECB32" s="112"/>
      <c r="ECC32" s="112"/>
      <c r="ECD32" s="112"/>
      <c r="ECE32" s="112"/>
      <c r="ECF32" s="112"/>
      <c r="ECG32" s="112"/>
      <c r="ECH32" s="112"/>
      <c r="ECI32" s="112"/>
      <c r="ECJ32" s="112"/>
      <c r="ECK32" s="112"/>
      <c r="ECL32" s="112"/>
      <c r="ECM32" s="112"/>
      <c r="ECN32" s="112"/>
      <c r="ECO32" s="112"/>
      <c r="ECP32" s="112"/>
      <c r="ECQ32" s="112"/>
      <c r="ECR32" s="112"/>
      <c r="ECS32" s="112"/>
      <c r="ECT32" s="112"/>
      <c r="ECU32" s="112"/>
      <c r="ECV32" s="112"/>
      <c r="ECW32" s="112"/>
      <c r="ECX32" s="112"/>
      <c r="ECY32" s="112"/>
      <c r="ECZ32" s="112"/>
      <c r="EDA32" s="112"/>
      <c r="EDB32" s="112"/>
      <c r="EDC32" s="112"/>
      <c r="EDD32" s="112"/>
      <c r="EDE32" s="112"/>
      <c r="EDF32" s="112"/>
      <c r="EDG32" s="112"/>
      <c r="EDH32" s="112"/>
      <c r="EDI32" s="112"/>
      <c r="EDJ32" s="112"/>
      <c r="EDK32" s="112"/>
      <c r="EDL32" s="112"/>
      <c r="EDM32" s="112"/>
      <c r="EDN32" s="112"/>
      <c r="EDO32" s="112"/>
      <c r="EDP32" s="112"/>
      <c r="EDQ32" s="112"/>
      <c r="EDR32" s="112"/>
      <c r="EDS32" s="112"/>
      <c r="EDT32" s="112"/>
      <c r="EDU32" s="112"/>
      <c r="EDV32" s="112"/>
      <c r="EDW32" s="112"/>
      <c r="EDX32" s="112"/>
      <c r="EDY32" s="112"/>
      <c r="EDZ32" s="112"/>
      <c r="EEA32" s="112"/>
      <c r="EEB32" s="112"/>
      <c r="EEC32" s="112"/>
      <c r="EED32" s="112"/>
      <c r="EEE32" s="112"/>
      <c r="EEF32" s="112"/>
      <c r="EEG32" s="112"/>
      <c r="EEH32" s="112"/>
      <c r="EEI32" s="112"/>
      <c r="EEJ32" s="112"/>
      <c r="EEK32" s="112"/>
      <c r="EEL32" s="112"/>
      <c r="EEM32" s="112"/>
      <c r="EEN32" s="112"/>
      <c r="EEO32" s="112"/>
      <c r="EEP32" s="112"/>
      <c r="EEQ32" s="112"/>
      <c r="EER32" s="112"/>
      <c r="EES32" s="112"/>
      <c r="EET32" s="112"/>
      <c r="EEU32" s="112"/>
      <c r="EEV32" s="112"/>
      <c r="EEW32" s="112"/>
      <c r="EEX32" s="112"/>
      <c r="EEY32" s="112"/>
      <c r="EEZ32" s="112"/>
      <c r="EFA32" s="112"/>
      <c r="EFB32" s="112"/>
      <c r="EFC32" s="112"/>
      <c r="EFD32" s="112"/>
      <c r="EFE32" s="112"/>
      <c r="EFF32" s="112"/>
      <c r="EFG32" s="112"/>
      <c r="EFH32" s="112"/>
      <c r="EFI32" s="112"/>
      <c r="EFJ32" s="112"/>
      <c r="EFK32" s="112"/>
      <c r="EFL32" s="112"/>
      <c r="EFM32" s="112"/>
      <c r="EFN32" s="112"/>
      <c r="EFO32" s="112"/>
      <c r="EFP32" s="112"/>
      <c r="EFQ32" s="112"/>
      <c r="EFR32" s="112"/>
      <c r="EFS32" s="112"/>
      <c r="EFT32" s="112"/>
      <c r="EFU32" s="112"/>
      <c r="EFV32" s="112"/>
      <c r="EFW32" s="112"/>
      <c r="EFX32" s="112"/>
      <c r="EFY32" s="112"/>
      <c r="EFZ32" s="112"/>
      <c r="EGA32" s="112"/>
      <c r="EGB32" s="112"/>
      <c r="EGC32" s="112"/>
      <c r="EGD32" s="112"/>
      <c r="EGE32" s="112"/>
      <c r="EGF32" s="112"/>
      <c r="EGG32" s="112"/>
      <c r="EGH32" s="112"/>
      <c r="EGI32" s="112"/>
      <c r="EGJ32" s="112"/>
      <c r="EGK32" s="112"/>
      <c r="EGL32" s="112"/>
      <c r="EGM32" s="112"/>
      <c r="EGN32" s="112"/>
      <c r="EGO32" s="112"/>
      <c r="EGP32" s="112"/>
      <c r="EGQ32" s="112"/>
      <c r="EGR32" s="112"/>
      <c r="EGS32" s="112"/>
      <c r="EGT32" s="112"/>
      <c r="EGU32" s="112"/>
      <c r="EGV32" s="112"/>
      <c r="EGW32" s="112"/>
      <c r="EGX32" s="112"/>
      <c r="EGY32" s="112"/>
      <c r="EGZ32" s="112"/>
      <c r="EHA32" s="112"/>
      <c r="EHB32" s="112"/>
      <c r="EHC32" s="112"/>
      <c r="EHD32" s="112"/>
      <c r="EHE32" s="112"/>
      <c r="EHF32" s="112"/>
      <c r="EHG32" s="112"/>
      <c r="EHH32" s="112"/>
      <c r="EHI32" s="112"/>
      <c r="EHJ32" s="112"/>
      <c r="EHK32" s="112"/>
      <c r="EHL32" s="112"/>
      <c r="EHM32" s="112"/>
      <c r="EHN32" s="112"/>
      <c r="EHO32" s="112"/>
      <c r="EHP32" s="112"/>
      <c r="EHQ32" s="112"/>
      <c r="EHR32" s="112"/>
      <c r="EHS32" s="112"/>
      <c r="EHT32" s="112"/>
      <c r="EHU32" s="112"/>
      <c r="EHV32" s="112"/>
      <c r="EHW32" s="112"/>
      <c r="EHX32" s="112"/>
      <c r="EHY32" s="112"/>
      <c r="EHZ32" s="112"/>
      <c r="EIA32" s="112"/>
      <c r="EIB32" s="112"/>
      <c r="EIC32" s="112"/>
      <c r="EID32" s="112"/>
      <c r="EIE32" s="112"/>
      <c r="EIF32" s="112"/>
      <c r="EIG32" s="112"/>
      <c r="EIH32" s="112"/>
      <c r="EII32" s="112"/>
      <c r="EIJ32" s="112"/>
      <c r="EIK32" s="112"/>
      <c r="EIL32" s="112"/>
      <c r="EIM32" s="112"/>
      <c r="EIN32" s="112"/>
      <c r="EIO32" s="112"/>
      <c r="EIP32" s="112"/>
      <c r="EIQ32" s="112"/>
      <c r="EIR32" s="112"/>
      <c r="EIS32" s="112"/>
      <c r="EIT32" s="112"/>
      <c r="EIU32" s="112"/>
      <c r="EIV32" s="112"/>
      <c r="EIW32" s="112"/>
      <c r="EIX32" s="112"/>
      <c r="EIY32" s="112"/>
      <c r="EIZ32" s="112"/>
      <c r="EJA32" s="112"/>
      <c r="EJB32" s="112"/>
      <c r="EJC32" s="112"/>
      <c r="EJD32" s="112"/>
      <c r="EJE32" s="112"/>
      <c r="EJF32" s="112"/>
      <c r="EJG32" s="112"/>
      <c r="EJH32" s="112"/>
      <c r="EJI32" s="112"/>
      <c r="EJJ32" s="112"/>
      <c r="EJK32" s="112"/>
      <c r="EJL32" s="112"/>
      <c r="EJM32" s="112"/>
      <c r="EJN32" s="112"/>
      <c r="EJO32" s="112"/>
      <c r="EJP32" s="112"/>
      <c r="EJQ32" s="112"/>
      <c r="EJR32" s="112"/>
      <c r="EJS32" s="112"/>
      <c r="EJT32" s="112"/>
      <c r="EJU32" s="112"/>
      <c r="EJV32" s="112"/>
      <c r="EJW32" s="112"/>
      <c r="EJX32" s="112"/>
      <c r="EJY32" s="112"/>
      <c r="EJZ32" s="112"/>
      <c r="EKA32" s="112"/>
      <c r="EKB32" s="112"/>
      <c r="EKC32" s="112"/>
      <c r="EKD32" s="112"/>
      <c r="EKE32" s="112"/>
      <c r="EKF32" s="112"/>
      <c r="EKG32" s="112"/>
      <c r="EKH32" s="112"/>
      <c r="EKI32" s="112"/>
      <c r="EKJ32" s="112"/>
      <c r="EKK32" s="112"/>
      <c r="EKL32" s="112"/>
      <c r="EKM32" s="112"/>
      <c r="EKN32" s="112"/>
      <c r="EKO32" s="112"/>
      <c r="EKP32" s="112"/>
      <c r="EKQ32" s="112"/>
      <c r="EKR32" s="112"/>
      <c r="EKS32" s="112"/>
      <c r="EKT32" s="112"/>
      <c r="EKU32" s="112"/>
      <c r="EKV32" s="112"/>
      <c r="EKW32" s="112"/>
      <c r="EKX32" s="112"/>
      <c r="EKY32" s="112"/>
      <c r="EKZ32" s="112"/>
      <c r="ELA32" s="112"/>
      <c r="ELB32" s="112"/>
      <c r="ELC32" s="112"/>
      <c r="ELD32" s="112"/>
      <c r="ELE32" s="112"/>
      <c r="ELF32" s="112"/>
      <c r="ELG32" s="112"/>
      <c r="ELH32" s="112"/>
      <c r="ELI32" s="112"/>
      <c r="ELJ32" s="112"/>
      <c r="ELK32" s="112"/>
      <c r="ELL32" s="112"/>
      <c r="ELM32" s="112"/>
      <c r="ELN32" s="112"/>
      <c r="ELO32" s="112"/>
      <c r="ELP32" s="112"/>
      <c r="ELQ32" s="112"/>
      <c r="ELR32" s="112"/>
      <c r="ELS32" s="112"/>
      <c r="ELT32" s="112"/>
      <c r="ELU32" s="112"/>
      <c r="ELV32" s="112"/>
      <c r="ELW32" s="112"/>
      <c r="ELX32" s="112"/>
      <c r="ELY32" s="112"/>
      <c r="ELZ32" s="112"/>
      <c r="EMA32" s="112"/>
      <c r="EMB32" s="112"/>
      <c r="EMC32" s="112"/>
      <c r="EMD32" s="112"/>
      <c r="EME32" s="112"/>
      <c r="EMF32" s="112"/>
      <c r="EMG32" s="112"/>
      <c r="EMH32" s="112"/>
      <c r="EMI32" s="112"/>
      <c r="EMJ32" s="112"/>
      <c r="EMK32" s="112"/>
      <c r="EML32" s="112"/>
      <c r="EMM32" s="112"/>
      <c r="EMN32" s="112"/>
      <c r="EMO32" s="112"/>
      <c r="EMP32" s="112"/>
      <c r="EMQ32" s="112"/>
      <c r="EMR32" s="112"/>
      <c r="EMS32" s="112"/>
      <c r="EMT32" s="112"/>
      <c r="EMU32" s="112"/>
      <c r="EMV32" s="112"/>
      <c r="EMW32" s="112"/>
      <c r="EMX32" s="112"/>
      <c r="EMY32" s="112"/>
      <c r="EMZ32" s="112"/>
      <c r="ENA32" s="112"/>
      <c r="ENB32" s="112"/>
      <c r="ENC32" s="112"/>
      <c r="END32" s="112"/>
      <c r="ENE32" s="112"/>
      <c r="ENF32" s="112"/>
      <c r="ENG32" s="112"/>
      <c r="ENH32" s="112"/>
      <c r="ENI32" s="112"/>
      <c r="ENJ32" s="112"/>
      <c r="ENK32" s="112"/>
      <c r="ENL32" s="112"/>
      <c r="ENM32" s="112"/>
      <c r="ENN32" s="112"/>
      <c r="ENO32" s="112"/>
      <c r="ENP32" s="112"/>
      <c r="ENQ32" s="112"/>
      <c r="ENR32" s="112"/>
      <c r="ENS32" s="112"/>
      <c r="ENT32" s="112"/>
      <c r="ENU32" s="112"/>
      <c r="ENV32" s="112"/>
      <c r="ENW32" s="112"/>
      <c r="ENX32" s="112"/>
      <c r="ENY32" s="112"/>
      <c r="ENZ32" s="112"/>
      <c r="EOA32" s="112"/>
      <c r="EOB32" s="112"/>
      <c r="EOC32" s="112"/>
      <c r="EOD32" s="112"/>
      <c r="EOE32" s="112"/>
      <c r="EOF32" s="112"/>
      <c r="EOG32" s="112"/>
      <c r="EOH32" s="112"/>
      <c r="EOI32" s="112"/>
      <c r="EOJ32" s="112"/>
      <c r="EOK32" s="112"/>
      <c r="EOL32" s="112"/>
      <c r="EOM32" s="112"/>
      <c r="EON32" s="112"/>
      <c r="EOO32" s="112"/>
      <c r="EOP32" s="112"/>
      <c r="EOQ32" s="112"/>
      <c r="EOR32" s="112"/>
      <c r="EOS32" s="112"/>
      <c r="EOT32" s="112"/>
      <c r="EOU32" s="112"/>
      <c r="EOV32" s="112"/>
      <c r="EOW32" s="112"/>
      <c r="EOX32" s="112"/>
      <c r="EOY32" s="112"/>
      <c r="EOZ32" s="112"/>
      <c r="EPA32" s="112"/>
      <c r="EPB32" s="112"/>
      <c r="EPC32" s="112"/>
      <c r="EPD32" s="112"/>
      <c r="EPE32" s="112"/>
      <c r="EPF32" s="112"/>
      <c r="EPG32" s="112"/>
      <c r="EPH32" s="112"/>
      <c r="EPI32" s="112"/>
      <c r="EPJ32" s="112"/>
      <c r="EPK32" s="112"/>
      <c r="EPL32" s="112"/>
      <c r="EPM32" s="112"/>
      <c r="EPN32" s="112"/>
      <c r="EPO32" s="112"/>
      <c r="EPP32" s="112"/>
      <c r="EPQ32" s="112"/>
      <c r="EPR32" s="112"/>
      <c r="EPS32" s="112"/>
      <c r="EPT32" s="112"/>
      <c r="EPU32" s="112"/>
      <c r="EPV32" s="112"/>
      <c r="EPW32" s="112"/>
      <c r="EPX32" s="112"/>
      <c r="EPY32" s="112"/>
      <c r="EPZ32" s="112"/>
      <c r="EQA32" s="112"/>
      <c r="EQB32" s="112"/>
      <c r="EQC32" s="112"/>
      <c r="EQD32" s="112"/>
      <c r="EQE32" s="112"/>
      <c r="EQF32" s="112"/>
      <c r="EQG32" s="112"/>
      <c r="EQH32" s="112"/>
      <c r="EQI32" s="112"/>
      <c r="EQJ32" s="112"/>
      <c r="EQK32" s="112"/>
      <c r="EQL32" s="112"/>
      <c r="EQM32" s="112"/>
      <c r="EQN32" s="112"/>
      <c r="EQO32" s="112"/>
      <c r="EQP32" s="112"/>
      <c r="EQQ32" s="112"/>
      <c r="EQR32" s="112"/>
      <c r="EQS32" s="112"/>
      <c r="EQT32" s="112"/>
      <c r="EQU32" s="112"/>
      <c r="EQV32" s="112"/>
      <c r="EQW32" s="112"/>
      <c r="EQX32" s="112"/>
      <c r="EQY32" s="112"/>
      <c r="EQZ32" s="112"/>
      <c r="ERA32" s="112"/>
      <c r="ERB32" s="112"/>
      <c r="ERC32" s="112"/>
      <c r="ERD32" s="112"/>
      <c r="ERE32" s="112"/>
      <c r="ERF32" s="112"/>
      <c r="ERG32" s="112"/>
      <c r="ERH32" s="112"/>
      <c r="ERI32" s="112"/>
      <c r="ERJ32" s="112"/>
      <c r="ERK32" s="112"/>
      <c r="ERL32" s="112"/>
      <c r="ERM32" s="112"/>
      <c r="ERN32" s="112"/>
      <c r="ERO32" s="112"/>
      <c r="ERP32" s="112"/>
      <c r="ERQ32" s="112"/>
      <c r="ERR32" s="112"/>
      <c r="ERS32" s="112"/>
      <c r="ERT32" s="112"/>
      <c r="ERU32" s="112"/>
      <c r="ERV32" s="112"/>
      <c r="ERW32" s="112"/>
      <c r="ERX32" s="112"/>
      <c r="ERY32" s="112"/>
      <c r="ERZ32" s="112"/>
      <c r="ESA32" s="112"/>
      <c r="ESB32" s="112"/>
      <c r="ESC32" s="112"/>
      <c r="ESD32" s="112"/>
      <c r="ESE32" s="112"/>
      <c r="ESF32" s="112"/>
      <c r="ESG32" s="112"/>
      <c r="ESH32" s="112"/>
      <c r="ESI32" s="112"/>
      <c r="ESJ32" s="112"/>
      <c r="ESK32" s="112"/>
      <c r="ESL32" s="112"/>
      <c r="ESM32" s="112"/>
      <c r="ESN32" s="112"/>
      <c r="ESO32" s="112"/>
      <c r="ESP32" s="112"/>
      <c r="ESQ32" s="112"/>
      <c r="ESR32" s="112"/>
      <c r="ESS32" s="112"/>
      <c r="EST32" s="112"/>
      <c r="ESU32" s="112"/>
      <c r="ESV32" s="112"/>
      <c r="ESW32" s="112"/>
      <c r="ESX32" s="112"/>
      <c r="ESY32" s="112"/>
      <c r="ESZ32" s="112"/>
      <c r="ETA32" s="112"/>
      <c r="ETB32" s="112"/>
      <c r="ETC32" s="112"/>
      <c r="ETD32" s="112"/>
      <c r="ETE32" s="112"/>
      <c r="ETF32" s="112"/>
      <c r="ETG32" s="112"/>
      <c r="ETH32" s="112"/>
      <c r="ETI32" s="112"/>
      <c r="ETJ32" s="112"/>
      <c r="ETK32" s="112"/>
      <c r="ETL32" s="112"/>
      <c r="ETM32" s="112"/>
      <c r="ETN32" s="112"/>
      <c r="ETO32" s="112"/>
      <c r="ETP32" s="112"/>
      <c r="ETQ32" s="112"/>
      <c r="ETR32" s="112"/>
      <c r="ETS32" s="112"/>
      <c r="ETT32" s="112"/>
      <c r="ETU32" s="112"/>
      <c r="ETV32" s="112"/>
      <c r="ETW32" s="112"/>
      <c r="ETX32" s="112"/>
      <c r="ETY32" s="112"/>
      <c r="ETZ32" s="112"/>
      <c r="EUA32" s="112"/>
      <c r="EUB32" s="112"/>
      <c r="EUC32" s="112"/>
      <c r="EUD32" s="112"/>
      <c r="EUE32" s="112"/>
      <c r="EUF32" s="112"/>
      <c r="EUG32" s="112"/>
      <c r="EUH32" s="112"/>
      <c r="EUI32" s="112"/>
      <c r="EUJ32" s="112"/>
      <c r="EUK32" s="112"/>
      <c r="EUL32" s="112"/>
      <c r="EUM32" s="112"/>
      <c r="EUN32" s="112"/>
      <c r="EUO32" s="112"/>
      <c r="EUP32" s="112"/>
      <c r="EUQ32" s="112"/>
      <c r="EUR32" s="112"/>
      <c r="EUS32" s="112"/>
      <c r="EUT32" s="112"/>
      <c r="EUU32" s="112"/>
      <c r="EUV32" s="112"/>
      <c r="EUW32" s="112"/>
      <c r="EUX32" s="112"/>
      <c r="EUY32" s="112"/>
      <c r="EUZ32" s="112"/>
      <c r="EVA32" s="112"/>
      <c r="EVB32" s="112"/>
      <c r="EVC32" s="112"/>
      <c r="EVD32" s="112"/>
      <c r="EVE32" s="112"/>
      <c r="EVF32" s="112"/>
      <c r="EVG32" s="112"/>
      <c r="EVH32" s="112"/>
      <c r="EVI32" s="112"/>
      <c r="EVJ32" s="112"/>
      <c r="EVK32" s="112"/>
      <c r="EVL32" s="112"/>
      <c r="EVM32" s="112"/>
      <c r="EVN32" s="112"/>
      <c r="EVO32" s="112"/>
      <c r="EVP32" s="112"/>
      <c r="EVQ32" s="112"/>
      <c r="EVR32" s="112"/>
      <c r="EVS32" s="112"/>
      <c r="EVT32" s="112"/>
      <c r="EVU32" s="112"/>
      <c r="EVV32" s="112"/>
      <c r="EVW32" s="112"/>
      <c r="EVX32" s="112"/>
      <c r="EVY32" s="112"/>
      <c r="EVZ32" s="112"/>
      <c r="EWA32" s="112"/>
      <c r="EWB32" s="112"/>
      <c r="EWC32" s="112"/>
      <c r="EWD32" s="112"/>
      <c r="EWE32" s="112"/>
      <c r="EWF32" s="112"/>
      <c r="EWG32" s="112"/>
      <c r="EWH32" s="112"/>
      <c r="EWI32" s="112"/>
      <c r="EWJ32" s="112"/>
      <c r="EWK32" s="112"/>
      <c r="EWL32" s="112"/>
      <c r="EWM32" s="112"/>
      <c r="EWN32" s="112"/>
      <c r="EWO32" s="112"/>
      <c r="EWP32" s="112"/>
      <c r="EWQ32" s="112"/>
      <c r="EWR32" s="112"/>
      <c r="EWS32" s="112"/>
      <c r="EWT32" s="112"/>
      <c r="EWU32" s="112"/>
      <c r="EWV32" s="112"/>
      <c r="EWW32" s="112"/>
      <c r="EWX32" s="112"/>
      <c r="EWY32" s="112"/>
      <c r="EWZ32" s="112"/>
      <c r="EXA32" s="112"/>
      <c r="EXB32" s="112"/>
      <c r="EXC32" s="112"/>
      <c r="EXD32" s="112"/>
      <c r="EXE32" s="112"/>
      <c r="EXF32" s="112"/>
      <c r="EXG32" s="112"/>
      <c r="EXH32" s="112"/>
      <c r="EXI32" s="112"/>
      <c r="EXJ32" s="112"/>
      <c r="EXK32" s="112"/>
      <c r="EXL32" s="112"/>
      <c r="EXM32" s="112"/>
      <c r="EXN32" s="112"/>
      <c r="EXO32" s="112"/>
      <c r="EXP32" s="112"/>
      <c r="EXQ32" s="112"/>
      <c r="EXR32" s="112"/>
      <c r="EXS32" s="112"/>
      <c r="EXT32" s="112"/>
      <c r="EXU32" s="112"/>
      <c r="EXV32" s="112"/>
      <c r="EXW32" s="112"/>
      <c r="EXX32" s="112"/>
      <c r="EXY32" s="112"/>
      <c r="EXZ32" s="112"/>
      <c r="EYA32" s="112"/>
      <c r="EYB32" s="112"/>
      <c r="EYC32" s="112"/>
      <c r="EYD32" s="112"/>
      <c r="EYE32" s="112"/>
      <c r="EYF32" s="112"/>
      <c r="EYG32" s="112"/>
      <c r="EYH32" s="112"/>
      <c r="EYI32" s="112"/>
      <c r="EYJ32" s="112"/>
      <c r="EYK32" s="112"/>
      <c r="EYL32" s="112"/>
      <c r="EYM32" s="112"/>
      <c r="EYN32" s="112"/>
      <c r="EYO32" s="112"/>
      <c r="EYP32" s="112"/>
      <c r="EYQ32" s="112"/>
      <c r="EYR32" s="112"/>
      <c r="EYS32" s="112"/>
      <c r="EYT32" s="112"/>
      <c r="EYU32" s="112"/>
      <c r="EYV32" s="112"/>
      <c r="EYW32" s="112"/>
      <c r="EYX32" s="112"/>
      <c r="EYY32" s="112"/>
      <c r="EYZ32" s="112"/>
      <c r="EZA32" s="112"/>
      <c r="EZB32" s="112"/>
      <c r="EZC32" s="112"/>
      <c r="EZD32" s="112"/>
      <c r="EZE32" s="112"/>
      <c r="EZF32" s="112"/>
      <c r="EZG32" s="112"/>
      <c r="EZH32" s="112"/>
      <c r="EZI32" s="112"/>
      <c r="EZJ32" s="112"/>
      <c r="EZK32" s="112"/>
      <c r="EZL32" s="112"/>
      <c r="EZM32" s="112"/>
      <c r="EZN32" s="112"/>
      <c r="EZO32" s="112"/>
      <c r="EZP32" s="112"/>
      <c r="EZQ32" s="112"/>
      <c r="EZR32" s="112"/>
      <c r="EZS32" s="112"/>
      <c r="EZT32" s="112"/>
      <c r="EZU32" s="112"/>
      <c r="EZV32" s="112"/>
      <c r="EZW32" s="112"/>
      <c r="EZX32" s="112"/>
      <c r="EZY32" s="112"/>
      <c r="EZZ32" s="112"/>
      <c r="FAA32" s="112"/>
      <c r="FAB32" s="112"/>
      <c r="FAC32" s="112"/>
      <c r="FAD32" s="112"/>
      <c r="FAE32" s="112"/>
      <c r="FAF32" s="112"/>
      <c r="FAG32" s="112"/>
      <c r="FAH32" s="112"/>
      <c r="FAI32" s="112"/>
      <c r="FAJ32" s="112"/>
      <c r="FAK32" s="112"/>
      <c r="FAL32" s="112"/>
      <c r="FAM32" s="112"/>
      <c r="FAN32" s="112"/>
      <c r="FAO32" s="112"/>
      <c r="FAP32" s="112"/>
      <c r="FAQ32" s="112"/>
      <c r="FAR32" s="112"/>
      <c r="FAS32" s="112"/>
      <c r="FAT32" s="112"/>
      <c r="FAU32" s="112"/>
      <c r="FAV32" s="112"/>
      <c r="FAW32" s="112"/>
      <c r="FAX32" s="112"/>
      <c r="FAY32" s="112"/>
      <c r="FAZ32" s="112"/>
      <c r="FBA32" s="112"/>
      <c r="FBB32" s="112"/>
      <c r="FBC32" s="112"/>
      <c r="FBD32" s="112"/>
      <c r="FBE32" s="112"/>
      <c r="FBF32" s="112"/>
      <c r="FBG32" s="112"/>
      <c r="FBH32" s="112"/>
      <c r="FBI32" s="112"/>
      <c r="FBJ32" s="112"/>
      <c r="FBK32" s="112"/>
      <c r="FBL32" s="112"/>
      <c r="FBM32" s="112"/>
      <c r="FBN32" s="112"/>
      <c r="FBO32" s="112"/>
      <c r="FBP32" s="112"/>
      <c r="FBQ32" s="112"/>
      <c r="FBR32" s="112"/>
      <c r="FBS32" s="112"/>
      <c r="FBT32" s="112"/>
      <c r="FBU32" s="112"/>
      <c r="FBV32" s="112"/>
      <c r="FBW32" s="112"/>
      <c r="FBX32" s="112"/>
      <c r="FBY32" s="112"/>
      <c r="FBZ32" s="112"/>
      <c r="FCA32" s="112"/>
      <c r="FCB32" s="112"/>
      <c r="FCC32" s="112"/>
      <c r="FCD32" s="112"/>
      <c r="FCE32" s="112"/>
      <c r="FCF32" s="112"/>
      <c r="FCG32" s="112"/>
      <c r="FCH32" s="112"/>
      <c r="FCI32" s="112"/>
      <c r="FCJ32" s="112"/>
      <c r="FCK32" s="112"/>
      <c r="FCL32" s="112"/>
      <c r="FCM32" s="112"/>
      <c r="FCN32" s="112"/>
      <c r="FCO32" s="112"/>
      <c r="FCP32" s="112"/>
      <c r="FCQ32" s="112"/>
      <c r="FCR32" s="112"/>
      <c r="FCS32" s="112"/>
      <c r="FCT32" s="112"/>
      <c r="FCU32" s="112"/>
      <c r="FCV32" s="112"/>
      <c r="FCW32" s="112"/>
      <c r="FCX32" s="112"/>
      <c r="FCY32" s="112"/>
      <c r="FCZ32" s="112"/>
      <c r="FDA32" s="112"/>
      <c r="FDB32" s="112"/>
      <c r="FDC32" s="112"/>
      <c r="FDD32" s="112"/>
      <c r="FDE32" s="112"/>
      <c r="FDF32" s="112"/>
      <c r="FDG32" s="112"/>
      <c r="FDH32" s="112"/>
      <c r="FDI32" s="112"/>
      <c r="FDJ32" s="112"/>
      <c r="FDK32" s="112"/>
      <c r="FDL32" s="112"/>
      <c r="FDM32" s="112"/>
      <c r="FDN32" s="112"/>
      <c r="FDO32" s="112"/>
      <c r="FDP32" s="112"/>
      <c r="FDQ32" s="112"/>
      <c r="FDR32" s="112"/>
      <c r="FDS32" s="112"/>
      <c r="FDT32" s="112"/>
      <c r="FDU32" s="112"/>
      <c r="FDV32" s="112"/>
      <c r="FDW32" s="112"/>
      <c r="FDX32" s="112"/>
      <c r="FDY32" s="112"/>
      <c r="FDZ32" s="112"/>
      <c r="FEA32" s="112"/>
      <c r="FEB32" s="112"/>
      <c r="FEC32" s="112"/>
      <c r="FED32" s="112"/>
      <c r="FEE32" s="112"/>
      <c r="FEF32" s="112"/>
      <c r="FEG32" s="112"/>
      <c r="FEH32" s="112"/>
      <c r="FEI32" s="112"/>
      <c r="FEJ32" s="112"/>
      <c r="FEK32" s="112"/>
      <c r="FEL32" s="112"/>
      <c r="FEM32" s="112"/>
      <c r="FEN32" s="112"/>
      <c r="FEO32" s="112"/>
      <c r="FEP32" s="112"/>
      <c r="FEQ32" s="112"/>
      <c r="FER32" s="112"/>
      <c r="FES32" s="112"/>
      <c r="FET32" s="112"/>
      <c r="FEU32" s="112"/>
      <c r="FEV32" s="112"/>
      <c r="FEW32" s="112"/>
      <c r="FEX32" s="112"/>
      <c r="FEY32" s="112"/>
      <c r="FEZ32" s="112"/>
      <c r="FFA32" s="112"/>
      <c r="FFB32" s="112"/>
      <c r="FFC32" s="112"/>
      <c r="FFD32" s="112"/>
      <c r="FFE32" s="112"/>
      <c r="FFF32" s="112"/>
      <c r="FFG32" s="112"/>
      <c r="FFH32" s="112"/>
      <c r="FFI32" s="112"/>
      <c r="FFJ32" s="112"/>
      <c r="FFK32" s="112"/>
      <c r="FFL32" s="112"/>
      <c r="FFM32" s="112"/>
      <c r="FFN32" s="112"/>
      <c r="FFO32" s="112"/>
      <c r="FFP32" s="112"/>
      <c r="FFQ32" s="112"/>
      <c r="FFR32" s="112"/>
      <c r="FFS32" s="112"/>
      <c r="FFT32" s="112"/>
      <c r="FFU32" s="112"/>
      <c r="FFV32" s="112"/>
      <c r="FFW32" s="112"/>
      <c r="FFX32" s="112"/>
      <c r="FFY32" s="112"/>
      <c r="FFZ32" s="112"/>
      <c r="FGA32" s="112"/>
      <c r="FGB32" s="112"/>
      <c r="FGC32" s="112"/>
      <c r="FGD32" s="112"/>
      <c r="FGE32" s="112"/>
      <c r="FGF32" s="112"/>
      <c r="FGG32" s="112"/>
      <c r="FGH32" s="112"/>
      <c r="FGI32" s="112"/>
      <c r="FGJ32" s="112"/>
      <c r="FGK32" s="112"/>
      <c r="FGL32" s="112"/>
      <c r="FGM32" s="112"/>
      <c r="FGN32" s="112"/>
      <c r="FGO32" s="112"/>
      <c r="FGP32" s="112"/>
      <c r="FGQ32" s="112"/>
      <c r="FGR32" s="112"/>
      <c r="FGS32" s="112"/>
      <c r="FGT32" s="112"/>
      <c r="FGU32" s="112"/>
      <c r="FGV32" s="112"/>
      <c r="FGW32" s="112"/>
      <c r="FGX32" s="112"/>
      <c r="FGY32" s="112"/>
      <c r="FGZ32" s="112"/>
      <c r="FHA32" s="112"/>
      <c r="FHB32" s="112"/>
      <c r="FHC32" s="112"/>
      <c r="FHD32" s="112"/>
      <c r="FHE32" s="112"/>
      <c r="FHF32" s="112"/>
      <c r="FHG32" s="112"/>
      <c r="FHH32" s="112"/>
      <c r="FHI32" s="112"/>
      <c r="FHJ32" s="112"/>
      <c r="FHK32" s="112"/>
      <c r="FHL32" s="112"/>
      <c r="FHM32" s="112"/>
      <c r="FHN32" s="112"/>
      <c r="FHO32" s="112"/>
      <c r="FHP32" s="112"/>
      <c r="FHQ32" s="112"/>
      <c r="FHR32" s="112"/>
      <c r="FHS32" s="112"/>
      <c r="FHT32" s="112"/>
      <c r="FHU32" s="112"/>
      <c r="FHV32" s="112"/>
      <c r="FHW32" s="112"/>
      <c r="FHX32" s="112"/>
      <c r="FHY32" s="112"/>
      <c r="FHZ32" s="112"/>
      <c r="FIA32" s="112"/>
      <c r="FIB32" s="112"/>
      <c r="FIC32" s="112"/>
      <c r="FID32" s="112"/>
      <c r="FIE32" s="112"/>
      <c r="FIF32" s="112"/>
      <c r="FIG32" s="112"/>
      <c r="FIH32" s="112"/>
      <c r="FII32" s="112"/>
      <c r="FIJ32" s="112"/>
      <c r="FIK32" s="112"/>
      <c r="FIL32" s="112"/>
      <c r="FIM32" s="112"/>
      <c r="FIN32" s="112"/>
      <c r="FIO32" s="112"/>
      <c r="FIP32" s="112"/>
      <c r="FIQ32" s="112"/>
      <c r="FIR32" s="112"/>
      <c r="FIS32" s="112"/>
      <c r="FIT32" s="112"/>
      <c r="FIU32" s="112"/>
      <c r="FIV32" s="112"/>
      <c r="FIW32" s="112"/>
      <c r="FIX32" s="112"/>
      <c r="FIY32" s="112"/>
      <c r="FIZ32" s="112"/>
      <c r="FJA32" s="112"/>
      <c r="FJB32" s="112"/>
      <c r="FJC32" s="112"/>
      <c r="FJD32" s="112"/>
      <c r="FJE32" s="112"/>
      <c r="FJF32" s="112"/>
      <c r="FJG32" s="112"/>
      <c r="FJH32" s="112"/>
      <c r="FJI32" s="112"/>
      <c r="FJJ32" s="112"/>
      <c r="FJK32" s="112"/>
      <c r="FJL32" s="112"/>
      <c r="FJM32" s="112"/>
      <c r="FJN32" s="112"/>
      <c r="FJO32" s="112"/>
      <c r="FJP32" s="112"/>
      <c r="FJQ32" s="112"/>
      <c r="FJR32" s="112"/>
      <c r="FJS32" s="112"/>
      <c r="FJT32" s="112"/>
      <c r="FJU32" s="112"/>
      <c r="FJV32" s="112"/>
      <c r="FJW32" s="112"/>
      <c r="FJX32" s="112"/>
      <c r="FJY32" s="112"/>
      <c r="FJZ32" s="112"/>
      <c r="FKA32" s="112"/>
      <c r="FKB32" s="112"/>
      <c r="FKC32" s="112"/>
      <c r="FKD32" s="112"/>
      <c r="FKE32" s="112"/>
      <c r="FKF32" s="112"/>
      <c r="FKG32" s="112"/>
      <c r="FKH32" s="112"/>
      <c r="FKI32" s="112"/>
      <c r="FKJ32" s="112"/>
      <c r="FKK32" s="112"/>
      <c r="FKL32" s="112"/>
      <c r="FKM32" s="112"/>
      <c r="FKN32" s="112"/>
      <c r="FKO32" s="112"/>
      <c r="FKP32" s="112"/>
      <c r="FKQ32" s="112"/>
      <c r="FKR32" s="112"/>
      <c r="FKS32" s="112"/>
      <c r="FKT32" s="112"/>
      <c r="FKU32" s="112"/>
      <c r="FKV32" s="112"/>
      <c r="FKW32" s="112"/>
      <c r="FKX32" s="112"/>
      <c r="FKY32" s="112"/>
      <c r="FKZ32" s="112"/>
      <c r="FLA32" s="112"/>
      <c r="FLB32" s="112"/>
      <c r="FLC32" s="112"/>
      <c r="FLD32" s="112"/>
      <c r="FLE32" s="112"/>
      <c r="FLF32" s="112"/>
      <c r="FLG32" s="112"/>
      <c r="FLH32" s="112"/>
      <c r="FLI32" s="112"/>
      <c r="FLJ32" s="112"/>
      <c r="FLK32" s="112"/>
      <c r="FLL32" s="112"/>
      <c r="FLM32" s="112"/>
      <c r="FLN32" s="112"/>
      <c r="FLO32" s="112"/>
      <c r="FLP32" s="112"/>
      <c r="FLQ32" s="112"/>
      <c r="FLR32" s="112"/>
      <c r="FLS32" s="112"/>
      <c r="FLT32" s="112"/>
      <c r="FLU32" s="112"/>
      <c r="FLV32" s="112"/>
      <c r="FLW32" s="112"/>
      <c r="FLX32" s="112"/>
      <c r="FLY32" s="112"/>
      <c r="FLZ32" s="112"/>
      <c r="FMA32" s="112"/>
      <c r="FMB32" s="112"/>
      <c r="FMC32" s="112"/>
      <c r="FMD32" s="112"/>
      <c r="FME32" s="112"/>
      <c r="FMF32" s="112"/>
      <c r="FMG32" s="112"/>
      <c r="FMH32" s="112"/>
      <c r="FMI32" s="112"/>
      <c r="FMJ32" s="112"/>
      <c r="FMK32" s="112"/>
      <c r="FML32" s="112"/>
      <c r="FMM32" s="112"/>
      <c r="FMN32" s="112"/>
      <c r="FMO32" s="112"/>
      <c r="FMP32" s="112"/>
      <c r="FMQ32" s="112"/>
      <c r="FMR32" s="112"/>
      <c r="FMS32" s="112"/>
      <c r="FMT32" s="112"/>
      <c r="FMU32" s="112"/>
      <c r="FMV32" s="112"/>
      <c r="FMW32" s="112"/>
      <c r="FMX32" s="112"/>
      <c r="FMY32" s="112"/>
      <c r="FMZ32" s="112"/>
      <c r="FNA32" s="112"/>
      <c r="FNB32" s="112"/>
      <c r="FNC32" s="112"/>
      <c r="FND32" s="112"/>
      <c r="FNE32" s="112"/>
      <c r="FNF32" s="112"/>
      <c r="FNG32" s="112"/>
      <c r="FNH32" s="112"/>
      <c r="FNI32" s="112"/>
      <c r="FNJ32" s="112"/>
      <c r="FNK32" s="112"/>
      <c r="FNL32" s="112"/>
      <c r="FNM32" s="112"/>
      <c r="FNN32" s="112"/>
      <c r="FNO32" s="112"/>
      <c r="FNP32" s="112"/>
      <c r="FNQ32" s="112"/>
      <c r="FNR32" s="112"/>
      <c r="FNS32" s="112"/>
      <c r="FNT32" s="112"/>
      <c r="FNU32" s="112"/>
      <c r="FNV32" s="112"/>
      <c r="FNW32" s="112"/>
      <c r="FNX32" s="112"/>
      <c r="FNY32" s="112"/>
      <c r="FNZ32" s="112"/>
      <c r="FOA32" s="112"/>
      <c r="FOB32" s="112"/>
      <c r="FOC32" s="112"/>
      <c r="FOD32" s="112"/>
      <c r="FOE32" s="112"/>
      <c r="FOF32" s="112"/>
      <c r="FOG32" s="112"/>
      <c r="FOH32" s="112"/>
      <c r="FOI32" s="112"/>
      <c r="FOJ32" s="112"/>
      <c r="FOK32" s="112"/>
      <c r="FOL32" s="112"/>
      <c r="FOM32" s="112"/>
      <c r="FON32" s="112"/>
      <c r="FOO32" s="112"/>
      <c r="FOP32" s="112"/>
      <c r="FOQ32" s="112"/>
      <c r="FOR32" s="112"/>
      <c r="FOS32" s="112"/>
      <c r="FOT32" s="112"/>
      <c r="FOU32" s="112"/>
      <c r="FOV32" s="112"/>
      <c r="FOW32" s="112"/>
      <c r="FOX32" s="112"/>
      <c r="FOY32" s="112"/>
      <c r="FOZ32" s="112"/>
      <c r="FPA32" s="112"/>
      <c r="FPB32" s="112"/>
      <c r="FPC32" s="112"/>
      <c r="FPD32" s="112"/>
      <c r="FPE32" s="112"/>
      <c r="FPF32" s="112"/>
      <c r="FPG32" s="112"/>
      <c r="FPH32" s="112"/>
      <c r="FPI32" s="112"/>
      <c r="FPJ32" s="112"/>
      <c r="FPK32" s="112"/>
      <c r="FPL32" s="112"/>
      <c r="FPM32" s="112"/>
      <c r="FPN32" s="112"/>
      <c r="FPO32" s="112"/>
      <c r="FPP32" s="112"/>
      <c r="FPQ32" s="112"/>
      <c r="FPR32" s="112"/>
      <c r="FPS32" s="112"/>
      <c r="FPT32" s="112"/>
      <c r="FPU32" s="112"/>
      <c r="FPV32" s="112"/>
      <c r="FPW32" s="112"/>
      <c r="FPX32" s="112"/>
      <c r="FPY32" s="112"/>
      <c r="FPZ32" s="112"/>
      <c r="FQA32" s="112"/>
      <c r="FQB32" s="112"/>
      <c r="FQC32" s="112"/>
      <c r="FQD32" s="112"/>
      <c r="FQE32" s="112"/>
      <c r="FQF32" s="112"/>
      <c r="FQG32" s="112"/>
      <c r="FQH32" s="112"/>
      <c r="FQI32" s="112"/>
      <c r="FQJ32" s="112"/>
      <c r="FQK32" s="112"/>
      <c r="FQL32" s="112"/>
      <c r="FQM32" s="112"/>
      <c r="FQN32" s="112"/>
      <c r="FQO32" s="112"/>
      <c r="FQP32" s="112"/>
      <c r="FQQ32" s="112"/>
      <c r="FQR32" s="112"/>
      <c r="FQS32" s="112"/>
      <c r="FQT32" s="112"/>
      <c r="FQU32" s="112"/>
      <c r="FQV32" s="112"/>
      <c r="FQW32" s="112"/>
      <c r="FQX32" s="112"/>
      <c r="FQY32" s="112"/>
      <c r="FQZ32" s="112"/>
      <c r="FRA32" s="112"/>
      <c r="FRB32" s="112"/>
      <c r="FRC32" s="112"/>
      <c r="FRD32" s="112"/>
      <c r="FRE32" s="112"/>
      <c r="FRF32" s="112"/>
      <c r="FRG32" s="112"/>
      <c r="FRH32" s="112"/>
      <c r="FRI32" s="112"/>
      <c r="FRJ32" s="112"/>
      <c r="FRK32" s="112"/>
      <c r="FRL32" s="112"/>
      <c r="FRM32" s="112"/>
      <c r="FRN32" s="112"/>
      <c r="FRO32" s="112"/>
      <c r="FRP32" s="112"/>
      <c r="FRQ32" s="112"/>
      <c r="FRR32" s="112"/>
      <c r="FRS32" s="112"/>
      <c r="FRT32" s="112"/>
      <c r="FRU32" s="112"/>
      <c r="FRV32" s="112"/>
      <c r="FRW32" s="112"/>
      <c r="FRX32" s="112"/>
      <c r="FRY32" s="112"/>
      <c r="FRZ32" s="112"/>
      <c r="FSA32" s="112"/>
      <c r="FSB32" s="112"/>
      <c r="FSC32" s="112"/>
      <c r="FSD32" s="112"/>
      <c r="FSE32" s="112"/>
      <c r="FSF32" s="112"/>
      <c r="FSG32" s="112"/>
      <c r="FSH32" s="112"/>
      <c r="FSI32" s="112"/>
      <c r="FSJ32" s="112"/>
      <c r="FSK32" s="112"/>
      <c r="FSL32" s="112"/>
      <c r="FSM32" s="112"/>
      <c r="FSN32" s="112"/>
      <c r="FSO32" s="112"/>
      <c r="FSP32" s="112"/>
      <c r="FSQ32" s="112"/>
      <c r="FSR32" s="112"/>
      <c r="FSS32" s="112"/>
      <c r="FST32" s="112"/>
      <c r="FSU32" s="112"/>
      <c r="FSV32" s="112"/>
      <c r="FSW32" s="112"/>
      <c r="FSX32" s="112"/>
      <c r="FSY32" s="112"/>
      <c r="FSZ32" s="112"/>
      <c r="FTA32" s="112"/>
      <c r="FTB32" s="112"/>
      <c r="FTC32" s="112"/>
      <c r="FTD32" s="112"/>
      <c r="FTE32" s="112"/>
      <c r="FTF32" s="112"/>
      <c r="FTG32" s="112"/>
      <c r="FTH32" s="112"/>
      <c r="FTI32" s="112"/>
      <c r="FTJ32" s="112"/>
      <c r="FTK32" s="112"/>
      <c r="FTL32" s="112"/>
      <c r="FTM32" s="112"/>
      <c r="FTN32" s="112"/>
      <c r="FTO32" s="112"/>
      <c r="FTP32" s="112"/>
      <c r="FTQ32" s="112"/>
      <c r="FTR32" s="112"/>
      <c r="FTS32" s="112"/>
      <c r="FTT32" s="112"/>
      <c r="FTU32" s="112"/>
      <c r="FTV32" s="112"/>
      <c r="FTW32" s="112"/>
      <c r="FTX32" s="112"/>
      <c r="FTY32" s="112"/>
      <c r="FTZ32" s="112"/>
      <c r="FUA32" s="112"/>
      <c r="FUB32" s="112"/>
      <c r="FUC32" s="112"/>
      <c r="FUD32" s="112"/>
      <c r="FUE32" s="112"/>
      <c r="FUF32" s="112"/>
      <c r="FUG32" s="112"/>
      <c r="FUH32" s="112"/>
      <c r="FUI32" s="112"/>
      <c r="FUJ32" s="112"/>
      <c r="FUK32" s="112"/>
      <c r="FUL32" s="112"/>
      <c r="FUM32" s="112"/>
      <c r="FUN32" s="112"/>
      <c r="FUO32" s="112"/>
      <c r="FUP32" s="112"/>
      <c r="FUQ32" s="112"/>
      <c r="FUR32" s="112"/>
      <c r="FUS32" s="112"/>
      <c r="FUT32" s="112"/>
      <c r="FUU32" s="112"/>
      <c r="FUV32" s="112"/>
      <c r="FUW32" s="112"/>
      <c r="FUX32" s="112"/>
      <c r="FUY32" s="112"/>
      <c r="FUZ32" s="112"/>
      <c r="FVA32" s="112"/>
      <c r="FVB32" s="112"/>
      <c r="FVC32" s="112"/>
      <c r="FVD32" s="112"/>
      <c r="FVE32" s="112"/>
      <c r="FVF32" s="112"/>
      <c r="FVG32" s="112"/>
      <c r="FVH32" s="112"/>
      <c r="FVI32" s="112"/>
      <c r="FVJ32" s="112"/>
      <c r="FVK32" s="112"/>
      <c r="FVL32" s="112"/>
      <c r="FVM32" s="112"/>
      <c r="FVN32" s="112"/>
      <c r="FVO32" s="112"/>
      <c r="FVP32" s="112"/>
      <c r="FVQ32" s="112"/>
      <c r="FVR32" s="112"/>
      <c r="FVS32" s="112"/>
      <c r="FVT32" s="112"/>
      <c r="FVU32" s="112"/>
      <c r="FVV32" s="112"/>
      <c r="FVW32" s="112"/>
      <c r="FVX32" s="112"/>
      <c r="FVY32" s="112"/>
      <c r="FVZ32" s="112"/>
      <c r="FWA32" s="112"/>
      <c r="FWB32" s="112"/>
      <c r="FWC32" s="112"/>
      <c r="FWD32" s="112"/>
      <c r="FWE32" s="112"/>
      <c r="FWF32" s="112"/>
      <c r="FWG32" s="112"/>
      <c r="FWH32" s="112"/>
      <c r="FWI32" s="112"/>
      <c r="FWJ32" s="112"/>
      <c r="FWK32" s="112"/>
      <c r="FWL32" s="112"/>
      <c r="FWM32" s="112"/>
      <c r="FWN32" s="112"/>
      <c r="FWO32" s="112"/>
      <c r="FWP32" s="112"/>
      <c r="FWQ32" s="112"/>
      <c r="FWR32" s="112"/>
      <c r="FWS32" s="112"/>
      <c r="FWT32" s="112"/>
      <c r="FWU32" s="112"/>
      <c r="FWV32" s="112"/>
      <c r="FWW32" s="112"/>
      <c r="FWX32" s="112"/>
      <c r="FWY32" s="112"/>
      <c r="FWZ32" s="112"/>
      <c r="FXA32" s="112"/>
      <c r="FXB32" s="112"/>
      <c r="FXC32" s="112"/>
      <c r="FXD32" s="112"/>
      <c r="FXE32" s="112"/>
      <c r="FXF32" s="112"/>
      <c r="FXG32" s="112"/>
      <c r="FXH32" s="112"/>
      <c r="FXI32" s="112"/>
      <c r="FXJ32" s="112"/>
      <c r="FXK32" s="112"/>
      <c r="FXL32" s="112"/>
      <c r="FXM32" s="112"/>
      <c r="FXN32" s="112"/>
      <c r="FXO32" s="112"/>
      <c r="FXP32" s="112"/>
      <c r="FXQ32" s="112"/>
      <c r="FXR32" s="112"/>
      <c r="FXS32" s="112"/>
      <c r="FXT32" s="112"/>
      <c r="FXU32" s="112"/>
      <c r="FXV32" s="112"/>
      <c r="FXW32" s="112"/>
      <c r="FXX32" s="112"/>
      <c r="FXY32" s="112"/>
      <c r="FXZ32" s="112"/>
      <c r="FYA32" s="112"/>
      <c r="FYB32" s="112"/>
      <c r="FYC32" s="112"/>
      <c r="FYD32" s="112"/>
      <c r="FYE32" s="112"/>
      <c r="FYF32" s="112"/>
      <c r="FYG32" s="112"/>
      <c r="FYH32" s="112"/>
      <c r="FYI32" s="112"/>
      <c r="FYJ32" s="112"/>
      <c r="FYK32" s="112"/>
      <c r="FYL32" s="112"/>
      <c r="FYM32" s="112"/>
      <c r="FYN32" s="112"/>
      <c r="FYO32" s="112"/>
      <c r="FYP32" s="112"/>
      <c r="FYQ32" s="112"/>
      <c r="FYR32" s="112"/>
      <c r="FYS32" s="112"/>
      <c r="FYT32" s="112"/>
      <c r="FYU32" s="112"/>
      <c r="FYV32" s="112"/>
      <c r="FYW32" s="112"/>
      <c r="FYX32" s="112"/>
      <c r="FYY32" s="112"/>
      <c r="FYZ32" s="112"/>
      <c r="FZA32" s="112"/>
      <c r="FZB32" s="112"/>
      <c r="FZC32" s="112"/>
      <c r="FZD32" s="112"/>
      <c r="FZE32" s="112"/>
      <c r="FZF32" s="112"/>
      <c r="FZG32" s="112"/>
      <c r="FZH32" s="112"/>
      <c r="FZI32" s="112"/>
      <c r="FZJ32" s="112"/>
      <c r="FZK32" s="112"/>
      <c r="FZL32" s="112"/>
      <c r="FZM32" s="112"/>
      <c r="FZN32" s="112"/>
      <c r="FZO32" s="112"/>
      <c r="FZP32" s="112"/>
      <c r="FZQ32" s="112"/>
      <c r="FZR32" s="112"/>
      <c r="FZS32" s="112"/>
      <c r="FZT32" s="112"/>
      <c r="FZU32" s="112"/>
      <c r="FZV32" s="112"/>
      <c r="FZW32" s="112"/>
      <c r="FZX32" s="112"/>
      <c r="FZY32" s="112"/>
      <c r="FZZ32" s="112"/>
      <c r="GAA32" s="112"/>
      <c r="GAB32" s="112"/>
      <c r="GAC32" s="112"/>
      <c r="GAD32" s="112"/>
      <c r="GAE32" s="112"/>
      <c r="GAF32" s="112"/>
      <c r="GAG32" s="112"/>
      <c r="GAH32" s="112"/>
      <c r="GAI32" s="112"/>
      <c r="GAJ32" s="112"/>
      <c r="GAK32" s="112"/>
      <c r="GAL32" s="112"/>
      <c r="GAM32" s="112"/>
      <c r="GAN32" s="112"/>
      <c r="GAO32" s="112"/>
      <c r="GAP32" s="112"/>
      <c r="GAQ32" s="112"/>
      <c r="GAR32" s="112"/>
      <c r="GAS32" s="112"/>
      <c r="GAT32" s="112"/>
      <c r="GAU32" s="112"/>
      <c r="GAV32" s="112"/>
      <c r="GAW32" s="112"/>
      <c r="GAX32" s="112"/>
      <c r="GAY32" s="112"/>
      <c r="GAZ32" s="112"/>
      <c r="GBA32" s="112"/>
      <c r="GBB32" s="112"/>
      <c r="GBC32" s="112"/>
      <c r="GBD32" s="112"/>
      <c r="GBE32" s="112"/>
      <c r="GBF32" s="112"/>
      <c r="GBG32" s="112"/>
      <c r="GBH32" s="112"/>
      <c r="GBI32" s="112"/>
      <c r="GBJ32" s="112"/>
      <c r="GBK32" s="112"/>
      <c r="GBL32" s="112"/>
      <c r="GBM32" s="112"/>
      <c r="GBN32" s="112"/>
      <c r="GBO32" s="112"/>
      <c r="GBP32" s="112"/>
      <c r="GBQ32" s="112"/>
      <c r="GBR32" s="112"/>
      <c r="GBS32" s="112"/>
      <c r="GBT32" s="112"/>
      <c r="GBU32" s="112"/>
      <c r="GBV32" s="112"/>
      <c r="GBW32" s="112"/>
      <c r="GBX32" s="112"/>
      <c r="GBY32" s="112"/>
      <c r="GBZ32" s="112"/>
      <c r="GCA32" s="112"/>
      <c r="GCB32" s="112"/>
      <c r="GCC32" s="112"/>
      <c r="GCD32" s="112"/>
      <c r="GCE32" s="112"/>
      <c r="GCF32" s="112"/>
      <c r="GCG32" s="112"/>
      <c r="GCH32" s="112"/>
      <c r="GCI32" s="112"/>
      <c r="GCJ32" s="112"/>
      <c r="GCK32" s="112"/>
      <c r="GCL32" s="112"/>
      <c r="GCM32" s="112"/>
      <c r="GCN32" s="112"/>
      <c r="GCO32" s="112"/>
      <c r="GCP32" s="112"/>
      <c r="GCQ32" s="112"/>
      <c r="GCR32" s="112"/>
      <c r="GCS32" s="112"/>
      <c r="GCT32" s="112"/>
      <c r="GCU32" s="112"/>
      <c r="GCV32" s="112"/>
      <c r="GCW32" s="112"/>
      <c r="GCX32" s="112"/>
      <c r="GCY32" s="112"/>
      <c r="GCZ32" s="112"/>
      <c r="GDA32" s="112"/>
      <c r="GDB32" s="112"/>
      <c r="GDC32" s="112"/>
      <c r="GDD32" s="112"/>
      <c r="GDE32" s="112"/>
      <c r="GDF32" s="112"/>
      <c r="GDG32" s="112"/>
      <c r="GDH32" s="112"/>
      <c r="GDI32" s="112"/>
      <c r="GDJ32" s="112"/>
      <c r="GDK32" s="112"/>
      <c r="GDL32" s="112"/>
      <c r="GDM32" s="112"/>
      <c r="GDN32" s="112"/>
      <c r="GDO32" s="112"/>
      <c r="GDP32" s="112"/>
      <c r="GDQ32" s="112"/>
      <c r="GDR32" s="112"/>
      <c r="GDS32" s="112"/>
      <c r="GDT32" s="112"/>
      <c r="GDU32" s="112"/>
      <c r="GDV32" s="112"/>
      <c r="GDW32" s="112"/>
      <c r="GDX32" s="112"/>
      <c r="GDY32" s="112"/>
      <c r="GDZ32" s="112"/>
      <c r="GEA32" s="112"/>
      <c r="GEB32" s="112"/>
      <c r="GEC32" s="112"/>
      <c r="GED32" s="112"/>
      <c r="GEE32" s="112"/>
      <c r="GEF32" s="112"/>
      <c r="GEG32" s="112"/>
      <c r="GEH32" s="112"/>
      <c r="GEI32" s="112"/>
      <c r="GEJ32" s="112"/>
      <c r="GEK32" s="112"/>
      <c r="GEL32" s="112"/>
      <c r="GEM32" s="112"/>
      <c r="GEN32" s="112"/>
      <c r="GEO32" s="112"/>
      <c r="GEP32" s="112"/>
      <c r="GEQ32" s="112"/>
      <c r="GER32" s="112"/>
      <c r="GES32" s="112"/>
      <c r="GET32" s="112"/>
      <c r="GEU32" s="112"/>
      <c r="GEV32" s="112"/>
      <c r="GEW32" s="112"/>
      <c r="GEX32" s="112"/>
      <c r="GEY32" s="112"/>
      <c r="GEZ32" s="112"/>
      <c r="GFA32" s="112"/>
      <c r="GFB32" s="112"/>
      <c r="GFC32" s="112"/>
      <c r="GFD32" s="112"/>
      <c r="GFE32" s="112"/>
      <c r="GFF32" s="112"/>
      <c r="GFG32" s="112"/>
      <c r="GFH32" s="112"/>
      <c r="GFI32" s="112"/>
      <c r="GFJ32" s="112"/>
      <c r="GFK32" s="112"/>
      <c r="GFL32" s="112"/>
      <c r="GFM32" s="112"/>
      <c r="GFN32" s="112"/>
      <c r="GFO32" s="112"/>
      <c r="GFP32" s="112"/>
      <c r="GFQ32" s="112"/>
      <c r="GFR32" s="112"/>
      <c r="GFS32" s="112"/>
      <c r="GFT32" s="112"/>
      <c r="GFU32" s="112"/>
      <c r="GFV32" s="112"/>
      <c r="GFW32" s="112"/>
      <c r="GFX32" s="112"/>
      <c r="GFY32" s="112"/>
      <c r="GFZ32" s="112"/>
      <c r="GGA32" s="112"/>
      <c r="GGB32" s="112"/>
      <c r="GGC32" s="112"/>
      <c r="GGD32" s="112"/>
      <c r="GGE32" s="112"/>
      <c r="GGF32" s="112"/>
      <c r="GGG32" s="112"/>
      <c r="GGH32" s="112"/>
      <c r="GGI32" s="112"/>
      <c r="GGJ32" s="112"/>
      <c r="GGK32" s="112"/>
      <c r="GGL32" s="112"/>
      <c r="GGM32" s="112"/>
      <c r="GGN32" s="112"/>
      <c r="GGO32" s="112"/>
      <c r="GGP32" s="112"/>
      <c r="GGQ32" s="112"/>
      <c r="GGR32" s="112"/>
      <c r="GGS32" s="112"/>
      <c r="GGT32" s="112"/>
      <c r="GGU32" s="112"/>
      <c r="GGV32" s="112"/>
      <c r="GGW32" s="112"/>
      <c r="GGX32" s="112"/>
      <c r="GGY32" s="112"/>
      <c r="GGZ32" s="112"/>
      <c r="GHA32" s="112"/>
      <c r="GHB32" s="112"/>
      <c r="GHC32" s="112"/>
      <c r="GHD32" s="112"/>
      <c r="GHE32" s="112"/>
      <c r="GHF32" s="112"/>
      <c r="GHG32" s="112"/>
      <c r="GHH32" s="112"/>
      <c r="GHI32" s="112"/>
      <c r="GHJ32" s="112"/>
      <c r="GHK32" s="112"/>
      <c r="GHL32" s="112"/>
      <c r="GHM32" s="112"/>
      <c r="GHN32" s="112"/>
      <c r="GHO32" s="112"/>
      <c r="GHP32" s="112"/>
      <c r="GHQ32" s="112"/>
      <c r="GHR32" s="112"/>
      <c r="GHS32" s="112"/>
      <c r="GHT32" s="112"/>
      <c r="GHU32" s="112"/>
      <c r="GHV32" s="112"/>
      <c r="GHW32" s="112"/>
      <c r="GHX32" s="112"/>
      <c r="GHY32" s="112"/>
      <c r="GHZ32" s="112"/>
      <c r="GIA32" s="112"/>
      <c r="GIB32" s="112"/>
      <c r="GIC32" s="112"/>
      <c r="GID32" s="112"/>
      <c r="GIE32" s="112"/>
      <c r="GIF32" s="112"/>
      <c r="GIG32" s="112"/>
      <c r="GIH32" s="112"/>
      <c r="GII32" s="112"/>
      <c r="GIJ32" s="112"/>
      <c r="GIK32" s="112"/>
      <c r="GIL32" s="112"/>
      <c r="GIM32" s="112"/>
      <c r="GIN32" s="112"/>
      <c r="GIO32" s="112"/>
      <c r="GIP32" s="112"/>
      <c r="GIQ32" s="112"/>
      <c r="GIR32" s="112"/>
      <c r="GIS32" s="112"/>
      <c r="GIT32" s="112"/>
      <c r="GIU32" s="112"/>
      <c r="GIV32" s="112"/>
      <c r="GIW32" s="112"/>
      <c r="GIX32" s="112"/>
      <c r="GIY32" s="112"/>
      <c r="GIZ32" s="112"/>
      <c r="GJA32" s="112"/>
      <c r="GJB32" s="112"/>
      <c r="GJC32" s="112"/>
      <c r="GJD32" s="112"/>
      <c r="GJE32" s="112"/>
      <c r="GJF32" s="112"/>
      <c r="GJG32" s="112"/>
      <c r="GJH32" s="112"/>
      <c r="GJI32" s="112"/>
      <c r="GJJ32" s="112"/>
      <c r="GJK32" s="112"/>
      <c r="GJL32" s="112"/>
      <c r="GJM32" s="112"/>
      <c r="GJN32" s="112"/>
      <c r="GJO32" s="112"/>
      <c r="GJP32" s="112"/>
      <c r="GJQ32" s="112"/>
      <c r="GJR32" s="112"/>
      <c r="GJS32" s="112"/>
      <c r="GJT32" s="112"/>
      <c r="GJU32" s="112"/>
      <c r="GJV32" s="112"/>
      <c r="GJW32" s="112"/>
      <c r="GJX32" s="112"/>
      <c r="GJY32" s="112"/>
      <c r="GJZ32" s="112"/>
      <c r="GKA32" s="112"/>
      <c r="GKB32" s="112"/>
      <c r="GKC32" s="112"/>
      <c r="GKD32" s="112"/>
      <c r="GKE32" s="112"/>
      <c r="GKF32" s="112"/>
      <c r="GKG32" s="112"/>
      <c r="GKH32" s="112"/>
      <c r="GKI32" s="112"/>
      <c r="GKJ32" s="112"/>
      <c r="GKK32" s="112"/>
      <c r="GKL32" s="112"/>
      <c r="GKM32" s="112"/>
      <c r="GKN32" s="112"/>
      <c r="GKO32" s="112"/>
      <c r="GKP32" s="112"/>
      <c r="GKQ32" s="112"/>
      <c r="GKR32" s="112"/>
      <c r="GKS32" s="112"/>
      <c r="GKT32" s="112"/>
      <c r="GKU32" s="112"/>
      <c r="GKV32" s="112"/>
      <c r="GKW32" s="112"/>
      <c r="GKX32" s="112"/>
      <c r="GKY32" s="112"/>
      <c r="GKZ32" s="112"/>
      <c r="GLA32" s="112"/>
      <c r="GLB32" s="112"/>
      <c r="GLC32" s="112"/>
      <c r="GLD32" s="112"/>
      <c r="GLE32" s="112"/>
      <c r="GLF32" s="112"/>
      <c r="GLG32" s="112"/>
      <c r="GLH32" s="112"/>
      <c r="GLI32" s="112"/>
      <c r="GLJ32" s="112"/>
      <c r="GLK32" s="112"/>
      <c r="GLL32" s="112"/>
      <c r="GLM32" s="112"/>
      <c r="GLN32" s="112"/>
      <c r="GLO32" s="112"/>
      <c r="GLP32" s="112"/>
      <c r="GLQ32" s="112"/>
      <c r="GLR32" s="112"/>
      <c r="GLS32" s="112"/>
      <c r="GLT32" s="112"/>
      <c r="GLU32" s="112"/>
      <c r="GLV32" s="112"/>
      <c r="GLW32" s="112"/>
      <c r="GLX32" s="112"/>
      <c r="GLY32" s="112"/>
      <c r="GLZ32" s="112"/>
      <c r="GMA32" s="112"/>
      <c r="GMB32" s="112"/>
      <c r="GMC32" s="112"/>
      <c r="GMD32" s="112"/>
      <c r="GME32" s="112"/>
      <c r="GMF32" s="112"/>
      <c r="GMG32" s="112"/>
      <c r="GMH32" s="112"/>
      <c r="GMI32" s="112"/>
      <c r="GMJ32" s="112"/>
      <c r="GMK32" s="112"/>
      <c r="GML32" s="112"/>
      <c r="GMM32" s="112"/>
      <c r="GMN32" s="112"/>
      <c r="GMO32" s="112"/>
      <c r="GMP32" s="112"/>
      <c r="GMQ32" s="112"/>
      <c r="GMR32" s="112"/>
      <c r="GMS32" s="112"/>
      <c r="GMT32" s="112"/>
      <c r="GMU32" s="112"/>
      <c r="GMV32" s="112"/>
      <c r="GMW32" s="112"/>
      <c r="GMX32" s="112"/>
      <c r="GMY32" s="112"/>
      <c r="GMZ32" s="112"/>
      <c r="GNA32" s="112"/>
      <c r="GNB32" s="112"/>
      <c r="GNC32" s="112"/>
      <c r="GND32" s="112"/>
      <c r="GNE32" s="112"/>
      <c r="GNF32" s="112"/>
      <c r="GNG32" s="112"/>
      <c r="GNH32" s="112"/>
      <c r="GNI32" s="112"/>
      <c r="GNJ32" s="112"/>
      <c r="GNK32" s="112"/>
      <c r="GNL32" s="112"/>
      <c r="GNM32" s="112"/>
      <c r="GNN32" s="112"/>
      <c r="GNO32" s="112"/>
      <c r="GNP32" s="112"/>
      <c r="GNQ32" s="112"/>
      <c r="GNR32" s="112"/>
      <c r="GNS32" s="112"/>
      <c r="GNT32" s="112"/>
      <c r="GNU32" s="112"/>
      <c r="GNV32" s="112"/>
      <c r="GNW32" s="112"/>
      <c r="GNX32" s="112"/>
      <c r="GNY32" s="112"/>
      <c r="GNZ32" s="112"/>
      <c r="GOA32" s="112"/>
      <c r="GOB32" s="112"/>
      <c r="GOC32" s="112"/>
      <c r="GOD32" s="112"/>
      <c r="GOE32" s="112"/>
      <c r="GOF32" s="112"/>
      <c r="GOG32" s="112"/>
      <c r="GOH32" s="112"/>
      <c r="GOI32" s="112"/>
      <c r="GOJ32" s="112"/>
      <c r="GOK32" s="112"/>
      <c r="GOL32" s="112"/>
      <c r="GOM32" s="112"/>
      <c r="GON32" s="112"/>
      <c r="GOO32" s="112"/>
      <c r="GOP32" s="112"/>
      <c r="GOQ32" s="112"/>
      <c r="GOR32" s="112"/>
      <c r="GOS32" s="112"/>
      <c r="GOT32" s="112"/>
      <c r="GOU32" s="112"/>
      <c r="GOV32" s="112"/>
      <c r="GOW32" s="112"/>
      <c r="GOX32" s="112"/>
      <c r="GOY32" s="112"/>
      <c r="GOZ32" s="112"/>
      <c r="GPA32" s="112"/>
      <c r="GPB32" s="112"/>
      <c r="GPC32" s="112"/>
      <c r="GPD32" s="112"/>
      <c r="GPE32" s="112"/>
      <c r="GPF32" s="112"/>
      <c r="GPG32" s="112"/>
      <c r="GPH32" s="112"/>
      <c r="GPI32" s="112"/>
      <c r="GPJ32" s="112"/>
      <c r="GPK32" s="112"/>
      <c r="GPL32" s="112"/>
      <c r="GPM32" s="112"/>
      <c r="GPN32" s="112"/>
      <c r="GPO32" s="112"/>
      <c r="GPP32" s="112"/>
      <c r="GPQ32" s="112"/>
      <c r="GPR32" s="112"/>
      <c r="GPS32" s="112"/>
      <c r="GPT32" s="112"/>
      <c r="GPU32" s="112"/>
      <c r="GPV32" s="112"/>
      <c r="GPW32" s="112"/>
      <c r="GPX32" s="112"/>
      <c r="GPY32" s="112"/>
      <c r="GPZ32" s="112"/>
      <c r="GQA32" s="112"/>
      <c r="GQB32" s="112"/>
      <c r="GQC32" s="112"/>
      <c r="GQD32" s="112"/>
      <c r="GQE32" s="112"/>
      <c r="GQF32" s="112"/>
      <c r="GQG32" s="112"/>
      <c r="GQH32" s="112"/>
      <c r="GQI32" s="112"/>
      <c r="GQJ32" s="112"/>
      <c r="GQK32" s="112"/>
      <c r="GQL32" s="112"/>
      <c r="GQM32" s="112"/>
      <c r="GQN32" s="112"/>
      <c r="GQO32" s="112"/>
      <c r="GQP32" s="112"/>
      <c r="GQQ32" s="112"/>
      <c r="GQR32" s="112"/>
      <c r="GQS32" s="112"/>
      <c r="GQT32" s="112"/>
      <c r="GQU32" s="112"/>
      <c r="GQV32" s="112"/>
      <c r="GQW32" s="112"/>
      <c r="GQX32" s="112"/>
      <c r="GQY32" s="112"/>
      <c r="GQZ32" s="112"/>
      <c r="GRA32" s="112"/>
      <c r="GRB32" s="112"/>
      <c r="GRC32" s="112"/>
      <c r="GRD32" s="112"/>
      <c r="GRE32" s="112"/>
      <c r="GRF32" s="112"/>
      <c r="GRG32" s="112"/>
      <c r="GRH32" s="112"/>
      <c r="GRI32" s="112"/>
      <c r="GRJ32" s="112"/>
      <c r="GRK32" s="112"/>
      <c r="GRL32" s="112"/>
      <c r="GRM32" s="112"/>
      <c r="GRN32" s="112"/>
      <c r="GRO32" s="112"/>
      <c r="GRP32" s="112"/>
      <c r="GRQ32" s="112"/>
      <c r="GRR32" s="112"/>
      <c r="GRS32" s="112"/>
      <c r="GRT32" s="112"/>
      <c r="GRU32" s="112"/>
      <c r="GRV32" s="112"/>
      <c r="GRW32" s="112"/>
      <c r="GRX32" s="112"/>
      <c r="GRY32" s="112"/>
      <c r="GRZ32" s="112"/>
      <c r="GSA32" s="112"/>
      <c r="GSB32" s="112"/>
      <c r="GSC32" s="112"/>
      <c r="GSD32" s="112"/>
      <c r="GSE32" s="112"/>
      <c r="GSF32" s="112"/>
      <c r="GSG32" s="112"/>
      <c r="GSH32" s="112"/>
      <c r="GSI32" s="112"/>
      <c r="GSJ32" s="112"/>
      <c r="GSK32" s="112"/>
      <c r="GSL32" s="112"/>
      <c r="GSM32" s="112"/>
      <c r="GSN32" s="112"/>
      <c r="GSO32" s="112"/>
      <c r="GSP32" s="112"/>
      <c r="GSQ32" s="112"/>
      <c r="GSR32" s="112"/>
      <c r="GSS32" s="112"/>
      <c r="GST32" s="112"/>
      <c r="GSU32" s="112"/>
      <c r="GSV32" s="112"/>
      <c r="GSW32" s="112"/>
      <c r="GSX32" s="112"/>
      <c r="GSY32" s="112"/>
      <c r="GSZ32" s="112"/>
      <c r="GTA32" s="112"/>
      <c r="GTB32" s="112"/>
      <c r="GTC32" s="112"/>
      <c r="GTD32" s="112"/>
      <c r="GTE32" s="112"/>
      <c r="GTF32" s="112"/>
      <c r="GTG32" s="112"/>
      <c r="GTH32" s="112"/>
      <c r="GTI32" s="112"/>
      <c r="GTJ32" s="112"/>
      <c r="GTK32" s="112"/>
      <c r="GTL32" s="112"/>
      <c r="GTM32" s="112"/>
      <c r="GTN32" s="112"/>
      <c r="GTO32" s="112"/>
      <c r="GTP32" s="112"/>
      <c r="GTQ32" s="112"/>
      <c r="GTR32" s="112"/>
      <c r="GTS32" s="112"/>
      <c r="GTT32" s="112"/>
      <c r="GTU32" s="112"/>
      <c r="GTV32" s="112"/>
      <c r="GTW32" s="112"/>
      <c r="GTX32" s="112"/>
      <c r="GTY32" s="112"/>
      <c r="GTZ32" s="112"/>
      <c r="GUA32" s="112"/>
      <c r="GUB32" s="112"/>
      <c r="GUC32" s="112"/>
      <c r="GUD32" s="112"/>
      <c r="GUE32" s="112"/>
      <c r="GUF32" s="112"/>
      <c r="GUG32" s="112"/>
      <c r="GUH32" s="112"/>
      <c r="GUI32" s="112"/>
      <c r="GUJ32" s="112"/>
      <c r="GUK32" s="112"/>
      <c r="GUL32" s="112"/>
      <c r="GUM32" s="112"/>
      <c r="GUN32" s="112"/>
      <c r="GUO32" s="112"/>
      <c r="GUP32" s="112"/>
      <c r="GUQ32" s="112"/>
      <c r="GUR32" s="112"/>
      <c r="GUS32" s="112"/>
      <c r="GUT32" s="112"/>
      <c r="GUU32" s="112"/>
      <c r="GUV32" s="112"/>
      <c r="GUW32" s="112"/>
      <c r="GUX32" s="112"/>
      <c r="GUY32" s="112"/>
      <c r="GUZ32" s="112"/>
      <c r="GVA32" s="112"/>
      <c r="GVB32" s="112"/>
      <c r="GVC32" s="112"/>
      <c r="GVD32" s="112"/>
      <c r="GVE32" s="112"/>
      <c r="GVF32" s="112"/>
      <c r="GVG32" s="112"/>
      <c r="GVH32" s="112"/>
      <c r="GVI32" s="112"/>
      <c r="GVJ32" s="112"/>
      <c r="GVK32" s="112"/>
      <c r="GVL32" s="112"/>
      <c r="GVM32" s="112"/>
      <c r="GVN32" s="112"/>
      <c r="GVO32" s="112"/>
      <c r="GVP32" s="112"/>
      <c r="GVQ32" s="112"/>
      <c r="GVR32" s="112"/>
      <c r="GVS32" s="112"/>
      <c r="GVT32" s="112"/>
      <c r="GVU32" s="112"/>
      <c r="GVV32" s="112"/>
      <c r="GVW32" s="112"/>
      <c r="GVX32" s="112"/>
      <c r="GVY32" s="112"/>
      <c r="GVZ32" s="112"/>
      <c r="GWA32" s="112"/>
      <c r="GWB32" s="112"/>
      <c r="GWC32" s="112"/>
      <c r="GWD32" s="112"/>
      <c r="GWE32" s="112"/>
      <c r="GWF32" s="112"/>
      <c r="GWG32" s="112"/>
      <c r="GWH32" s="112"/>
      <c r="GWI32" s="112"/>
      <c r="GWJ32" s="112"/>
      <c r="GWK32" s="112"/>
      <c r="GWL32" s="112"/>
      <c r="GWM32" s="112"/>
      <c r="GWN32" s="112"/>
      <c r="GWO32" s="112"/>
      <c r="GWP32" s="112"/>
      <c r="GWQ32" s="112"/>
      <c r="GWR32" s="112"/>
      <c r="GWS32" s="112"/>
      <c r="GWT32" s="112"/>
      <c r="GWU32" s="112"/>
      <c r="GWV32" s="112"/>
      <c r="GWW32" s="112"/>
      <c r="GWX32" s="112"/>
      <c r="GWY32" s="112"/>
      <c r="GWZ32" s="112"/>
      <c r="GXA32" s="112"/>
      <c r="GXB32" s="112"/>
      <c r="GXC32" s="112"/>
      <c r="GXD32" s="112"/>
      <c r="GXE32" s="112"/>
      <c r="GXF32" s="112"/>
      <c r="GXG32" s="112"/>
      <c r="GXH32" s="112"/>
      <c r="GXI32" s="112"/>
      <c r="GXJ32" s="112"/>
      <c r="GXK32" s="112"/>
      <c r="GXL32" s="112"/>
      <c r="GXM32" s="112"/>
      <c r="GXN32" s="112"/>
      <c r="GXO32" s="112"/>
      <c r="GXP32" s="112"/>
      <c r="GXQ32" s="112"/>
      <c r="GXR32" s="112"/>
      <c r="GXS32" s="112"/>
      <c r="GXT32" s="112"/>
      <c r="GXU32" s="112"/>
      <c r="GXV32" s="112"/>
      <c r="GXW32" s="112"/>
      <c r="GXX32" s="112"/>
      <c r="GXY32" s="112"/>
      <c r="GXZ32" s="112"/>
      <c r="GYA32" s="112"/>
      <c r="GYB32" s="112"/>
      <c r="GYC32" s="112"/>
      <c r="GYD32" s="112"/>
      <c r="GYE32" s="112"/>
      <c r="GYF32" s="112"/>
      <c r="GYG32" s="112"/>
      <c r="GYH32" s="112"/>
      <c r="GYI32" s="112"/>
      <c r="GYJ32" s="112"/>
      <c r="GYK32" s="112"/>
      <c r="GYL32" s="112"/>
      <c r="GYM32" s="112"/>
      <c r="GYN32" s="112"/>
      <c r="GYO32" s="112"/>
      <c r="GYP32" s="112"/>
      <c r="GYQ32" s="112"/>
      <c r="GYR32" s="112"/>
      <c r="GYS32" s="112"/>
      <c r="GYT32" s="112"/>
      <c r="GYU32" s="112"/>
      <c r="GYV32" s="112"/>
      <c r="GYW32" s="112"/>
      <c r="GYX32" s="112"/>
      <c r="GYY32" s="112"/>
      <c r="GYZ32" s="112"/>
      <c r="GZA32" s="112"/>
      <c r="GZB32" s="112"/>
      <c r="GZC32" s="112"/>
      <c r="GZD32" s="112"/>
      <c r="GZE32" s="112"/>
      <c r="GZF32" s="112"/>
      <c r="GZG32" s="112"/>
      <c r="GZH32" s="112"/>
      <c r="GZI32" s="112"/>
      <c r="GZJ32" s="112"/>
      <c r="GZK32" s="112"/>
      <c r="GZL32" s="112"/>
      <c r="GZM32" s="112"/>
      <c r="GZN32" s="112"/>
      <c r="GZO32" s="112"/>
      <c r="GZP32" s="112"/>
      <c r="GZQ32" s="112"/>
      <c r="GZR32" s="112"/>
      <c r="GZS32" s="112"/>
      <c r="GZT32" s="112"/>
      <c r="GZU32" s="112"/>
      <c r="GZV32" s="112"/>
      <c r="GZW32" s="112"/>
      <c r="GZX32" s="112"/>
      <c r="GZY32" s="112"/>
      <c r="GZZ32" s="112"/>
      <c r="HAA32" s="112"/>
      <c r="HAB32" s="112"/>
      <c r="HAC32" s="112"/>
      <c r="HAD32" s="112"/>
      <c r="HAE32" s="112"/>
      <c r="HAF32" s="112"/>
      <c r="HAG32" s="112"/>
      <c r="HAH32" s="112"/>
      <c r="HAI32" s="112"/>
      <c r="HAJ32" s="112"/>
      <c r="HAK32" s="112"/>
      <c r="HAL32" s="112"/>
      <c r="HAM32" s="112"/>
      <c r="HAN32" s="112"/>
      <c r="HAO32" s="112"/>
      <c r="HAP32" s="112"/>
      <c r="HAQ32" s="112"/>
      <c r="HAR32" s="112"/>
      <c r="HAS32" s="112"/>
      <c r="HAT32" s="112"/>
      <c r="HAU32" s="112"/>
      <c r="HAV32" s="112"/>
      <c r="HAW32" s="112"/>
      <c r="HAX32" s="112"/>
      <c r="HAY32" s="112"/>
      <c r="HAZ32" s="112"/>
      <c r="HBA32" s="112"/>
      <c r="HBB32" s="112"/>
      <c r="HBC32" s="112"/>
      <c r="HBD32" s="112"/>
      <c r="HBE32" s="112"/>
      <c r="HBF32" s="112"/>
      <c r="HBG32" s="112"/>
      <c r="HBH32" s="112"/>
      <c r="HBI32" s="112"/>
      <c r="HBJ32" s="112"/>
      <c r="HBK32" s="112"/>
      <c r="HBL32" s="112"/>
      <c r="HBM32" s="112"/>
      <c r="HBN32" s="112"/>
      <c r="HBO32" s="112"/>
      <c r="HBP32" s="112"/>
      <c r="HBQ32" s="112"/>
      <c r="HBR32" s="112"/>
      <c r="HBS32" s="112"/>
      <c r="HBT32" s="112"/>
      <c r="HBU32" s="112"/>
      <c r="HBV32" s="112"/>
      <c r="HBW32" s="112"/>
      <c r="HBX32" s="112"/>
      <c r="HBY32" s="112"/>
      <c r="HBZ32" s="112"/>
      <c r="HCA32" s="112"/>
      <c r="HCB32" s="112"/>
      <c r="HCC32" s="112"/>
      <c r="HCD32" s="112"/>
      <c r="HCE32" s="112"/>
      <c r="HCF32" s="112"/>
      <c r="HCG32" s="112"/>
      <c r="HCH32" s="112"/>
      <c r="HCI32" s="112"/>
      <c r="HCJ32" s="112"/>
      <c r="HCK32" s="112"/>
      <c r="HCL32" s="112"/>
      <c r="HCM32" s="112"/>
      <c r="HCN32" s="112"/>
      <c r="HCO32" s="112"/>
      <c r="HCP32" s="112"/>
      <c r="HCQ32" s="112"/>
      <c r="HCR32" s="112"/>
      <c r="HCS32" s="112"/>
      <c r="HCT32" s="112"/>
      <c r="HCU32" s="112"/>
      <c r="HCV32" s="112"/>
      <c r="HCW32" s="112"/>
      <c r="HCX32" s="112"/>
      <c r="HCY32" s="112"/>
      <c r="HCZ32" s="112"/>
      <c r="HDA32" s="112"/>
      <c r="HDB32" s="112"/>
      <c r="HDC32" s="112"/>
      <c r="HDD32" s="112"/>
      <c r="HDE32" s="112"/>
      <c r="HDF32" s="112"/>
      <c r="HDG32" s="112"/>
      <c r="HDH32" s="112"/>
      <c r="HDI32" s="112"/>
      <c r="HDJ32" s="112"/>
      <c r="HDK32" s="112"/>
      <c r="HDL32" s="112"/>
      <c r="HDM32" s="112"/>
      <c r="HDN32" s="112"/>
      <c r="HDO32" s="112"/>
      <c r="HDP32" s="112"/>
      <c r="HDQ32" s="112"/>
      <c r="HDR32" s="112"/>
      <c r="HDS32" s="112"/>
      <c r="HDT32" s="112"/>
      <c r="HDU32" s="112"/>
      <c r="HDV32" s="112"/>
      <c r="HDW32" s="112"/>
      <c r="HDX32" s="112"/>
      <c r="HDY32" s="112"/>
      <c r="HDZ32" s="112"/>
      <c r="HEA32" s="112"/>
      <c r="HEB32" s="112"/>
      <c r="HEC32" s="112"/>
      <c r="HED32" s="112"/>
      <c r="HEE32" s="112"/>
      <c r="HEF32" s="112"/>
      <c r="HEG32" s="112"/>
      <c r="HEH32" s="112"/>
      <c r="HEI32" s="112"/>
      <c r="HEJ32" s="112"/>
      <c r="HEK32" s="112"/>
      <c r="HEL32" s="112"/>
      <c r="HEM32" s="112"/>
      <c r="HEN32" s="112"/>
      <c r="HEO32" s="112"/>
      <c r="HEP32" s="112"/>
      <c r="HEQ32" s="112"/>
      <c r="HER32" s="112"/>
      <c r="HES32" s="112"/>
      <c r="HET32" s="112"/>
      <c r="HEU32" s="112"/>
      <c r="HEV32" s="112"/>
      <c r="HEW32" s="112"/>
      <c r="HEX32" s="112"/>
      <c r="HEY32" s="112"/>
      <c r="HEZ32" s="112"/>
      <c r="HFA32" s="112"/>
      <c r="HFB32" s="112"/>
      <c r="HFC32" s="112"/>
      <c r="HFD32" s="112"/>
      <c r="HFE32" s="112"/>
      <c r="HFF32" s="112"/>
      <c r="HFG32" s="112"/>
      <c r="HFH32" s="112"/>
      <c r="HFI32" s="112"/>
      <c r="HFJ32" s="112"/>
      <c r="HFK32" s="112"/>
      <c r="HFL32" s="112"/>
      <c r="HFM32" s="112"/>
      <c r="HFN32" s="112"/>
      <c r="HFO32" s="112"/>
      <c r="HFP32" s="112"/>
      <c r="HFQ32" s="112"/>
      <c r="HFR32" s="112"/>
      <c r="HFS32" s="112"/>
      <c r="HFT32" s="112"/>
      <c r="HFU32" s="112"/>
      <c r="HFV32" s="112"/>
      <c r="HFW32" s="112"/>
      <c r="HFX32" s="112"/>
      <c r="HFY32" s="112"/>
      <c r="HFZ32" s="112"/>
      <c r="HGA32" s="112"/>
      <c r="HGB32" s="112"/>
      <c r="HGC32" s="112"/>
      <c r="HGD32" s="112"/>
      <c r="HGE32" s="112"/>
      <c r="HGF32" s="112"/>
      <c r="HGG32" s="112"/>
      <c r="HGH32" s="112"/>
      <c r="HGI32" s="112"/>
      <c r="HGJ32" s="112"/>
      <c r="HGK32" s="112"/>
      <c r="HGL32" s="112"/>
      <c r="HGM32" s="112"/>
      <c r="HGN32" s="112"/>
      <c r="HGO32" s="112"/>
      <c r="HGP32" s="112"/>
      <c r="HGQ32" s="112"/>
      <c r="HGR32" s="112"/>
      <c r="HGS32" s="112"/>
      <c r="HGT32" s="112"/>
      <c r="HGU32" s="112"/>
      <c r="HGV32" s="112"/>
      <c r="HGW32" s="112"/>
      <c r="HGX32" s="112"/>
      <c r="HGY32" s="112"/>
      <c r="HGZ32" s="112"/>
      <c r="HHA32" s="112"/>
      <c r="HHB32" s="112"/>
      <c r="HHC32" s="112"/>
      <c r="HHD32" s="112"/>
      <c r="HHE32" s="112"/>
      <c r="HHF32" s="112"/>
      <c r="HHG32" s="112"/>
      <c r="HHH32" s="112"/>
      <c r="HHI32" s="112"/>
      <c r="HHJ32" s="112"/>
      <c r="HHK32" s="112"/>
      <c r="HHL32" s="112"/>
      <c r="HHM32" s="112"/>
      <c r="HHN32" s="112"/>
      <c r="HHO32" s="112"/>
      <c r="HHP32" s="112"/>
      <c r="HHQ32" s="112"/>
      <c r="HHR32" s="112"/>
      <c r="HHS32" s="112"/>
      <c r="HHT32" s="112"/>
      <c r="HHU32" s="112"/>
      <c r="HHV32" s="112"/>
      <c r="HHW32" s="112"/>
      <c r="HHX32" s="112"/>
      <c r="HHY32" s="112"/>
      <c r="HHZ32" s="112"/>
      <c r="HIA32" s="112"/>
      <c r="HIB32" s="112"/>
      <c r="HIC32" s="112"/>
      <c r="HID32" s="112"/>
      <c r="HIE32" s="112"/>
      <c r="HIF32" s="112"/>
      <c r="HIG32" s="112"/>
      <c r="HIH32" s="112"/>
      <c r="HII32" s="112"/>
      <c r="HIJ32" s="112"/>
      <c r="HIK32" s="112"/>
      <c r="HIL32" s="112"/>
      <c r="HIM32" s="112"/>
      <c r="HIN32" s="112"/>
      <c r="HIO32" s="112"/>
      <c r="HIP32" s="112"/>
      <c r="HIQ32" s="112"/>
      <c r="HIR32" s="112"/>
      <c r="HIS32" s="112"/>
      <c r="HIT32" s="112"/>
      <c r="HIU32" s="112"/>
      <c r="HIV32" s="112"/>
      <c r="HIW32" s="112"/>
      <c r="HIX32" s="112"/>
      <c r="HIY32" s="112"/>
      <c r="HIZ32" s="112"/>
      <c r="HJA32" s="112"/>
      <c r="HJB32" s="112"/>
      <c r="HJC32" s="112"/>
      <c r="HJD32" s="112"/>
      <c r="HJE32" s="112"/>
      <c r="HJF32" s="112"/>
      <c r="HJG32" s="112"/>
      <c r="HJH32" s="112"/>
      <c r="HJI32" s="112"/>
      <c r="HJJ32" s="112"/>
      <c r="HJK32" s="112"/>
      <c r="HJL32" s="112"/>
      <c r="HJM32" s="112"/>
      <c r="HJN32" s="112"/>
      <c r="HJO32" s="112"/>
      <c r="HJP32" s="112"/>
      <c r="HJQ32" s="112"/>
      <c r="HJR32" s="112"/>
      <c r="HJS32" s="112"/>
      <c r="HJT32" s="112"/>
      <c r="HJU32" s="112"/>
      <c r="HJV32" s="112"/>
      <c r="HJW32" s="112"/>
      <c r="HJX32" s="112"/>
      <c r="HJY32" s="112"/>
      <c r="HJZ32" s="112"/>
      <c r="HKA32" s="112"/>
      <c r="HKB32" s="112"/>
      <c r="HKC32" s="112"/>
      <c r="HKD32" s="112"/>
      <c r="HKE32" s="112"/>
      <c r="HKF32" s="112"/>
      <c r="HKG32" s="112"/>
      <c r="HKH32" s="112"/>
      <c r="HKI32" s="112"/>
      <c r="HKJ32" s="112"/>
      <c r="HKK32" s="112"/>
      <c r="HKL32" s="112"/>
      <c r="HKM32" s="112"/>
      <c r="HKN32" s="112"/>
      <c r="HKO32" s="112"/>
      <c r="HKP32" s="112"/>
      <c r="HKQ32" s="112"/>
      <c r="HKR32" s="112"/>
      <c r="HKS32" s="112"/>
      <c r="HKT32" s="112"/>
      <c r="HKU32" s="112"/>
      <c r="HKV32" s="112"/>
      <c r="HKW32" s="112"/>
      <c r="HKX32" s="112"/>
      <c r="HKY32" s="112"/>
      <c r="HKZ32" s="112"/>
      <c r="HLA32" s="112"/>
      <c r="HLB32" s="112"/>
      <c r="HLC32" s="112"/>
      <c r="HLD32" s="112"/>
      <c r="HLE32" s="112"/>
      <c r="HLF32" s="112"/>
      <c r="HLG32" s="112"/>
      <c r="HLH32" s="112"/>
      <c r="HLI32" s="112"/>
      <c r="HLJ32" s="112"/>
      <c r="HLK32" s="112"/>
      <c r="HLL32" s="112"/>
      <c r="HLM32" s="112"/>
      <c r="HLN32" s="112"/>
      <c r="HLO32" s="112"/>
      <c r="HLP32" s="112"/>
      <c r="HLQ32" s="112"/>
      <c r="HLR32" s="112"/>
      <c r="HLS32" s="112"/>
      <c r="HLT32" s="112"/>
      <c r="HLU32" s="112"/>
      <c r="HLV32" s="112"/>
      <c r="HLW32" s="112"/>
      <c r="HLX32" s="112"/>
      <c r="HLY32" s="112"/>
      <c r="HLZ32" s="112"/>
      <c r="HMA32" s="112"/>
      <c r="HMB32" s="112"/>
      <c r="HMC32" s="112"/>
      <c r="HMD32" s="112"/>
      <c r="HME32" s="112"/>
      <c r="HMF32" s="112"/>
      <c r="HMG32" s="112"/>
      <c r="HMH32" s="112"/>
      <c r="HMI32" s="112"/>
      <c r="HMJ32" s="112"/>
      <c r="HMK32" s="112"/>
      <c r="HML32" s="112"/>
      <c r="HMM32" s="112"/>
      <c r="HMN32" s="112"/>
      <c r="HMO32" s="112"/>
      <c r="HMP32" s="112"/>
      <c r="HMQ32" s="112"/>
      <c r="HMR32" s="112"/>
      <c r="HMS32" s="112"/>
      <c r="HMT32" s="112"/>
      <c r="HMU32" s="112"/>
      <c r="HMV32" s="112"/>
      <c r="HMW32" s="112"/>
      <c r="HMX32" s="112"/>
      <c r="HMY32" s="112"/>
      <c r="HMZ32" s="112"/>
      <c r="HNA32" s="112"/>
      <c r="HNB32" s="112"/>
      <c r="HNC32" s="112"/>
      <c r="HND32" s="112"/>
      <c r="HNE32" s="112"/>
      <c r="HNF32" s="112"/>
      <c r="HNG32" s="112"/>
      <c r="HNH32" s="112"/>
      <c r="HNI32" s="112"/>
      <c r="HNJ32" s="112"/>
      <c r="HNK32" s="112"/>
      <c r="HNL32" s="112"/>
      <c r="HNM32" s="112"/>
      <c r="HNN32" s="112"/>
      <c r="HNO32" s="112"/>
      <c r="HNP32" s="112"/>
      <c r="HNQ32" s="112"/>
      <c r="HNR32" s="112"/>
      <c r="HNS32" s="112"/>
      <c r="HNT32" s="112"/>
      <c r="HNU32" s="112"/>
      <c r="HNV32" s="112"/>
      <c r="HNW32" s="112"/>
      <c r="HNX32" s="112"/>
      <c r="HNY32" s="112"/>
      <c r="HNZ32" s="112"/>
      <c r="HOA32" s="112"/>
      <c r="HOB32" s="112"/>
      <c r="HOC32" s="112"/>
      <c r="HOD32" s="112"/>
      <c r="HOE32" s="112"/>
      <c r="HOF32" s="112"/>
      <c r="HOG32" s="112"/>
      <c r="HOH32" s="112"/>
      <c r="HOI32" s="112"/>
      <c r="HOJ32" s="112"/>
      <c r="HOK32" s="112"/>
      <c r="HOL32" s="112"/>
      <c r="HOM32" s="112"/>
      <c r="HON32" s="112"/>
      <c r="HOO32" s="112"/>
      <c r="HOP32" s="112"/>
      <c r="HOQ32" s="112"/>
      <c r="HOR32" s="112"/>
      <c r="HOS32" s="112"/>
      <c r="HOT32" s="112"/>
      <c r="HOU32" s="112"/>
      <c r="HOV32" s="112"/>
      <c r="HOW32" s="112"/>
      <c r="HOX32" s="112"/>
      <c r="HOY32" s="112"/>
      <c r="HOZ32" s="112"/>
      <c r="HPA32" s="112"/>
      <c r="HPB32" s="112"/>
      <c r="HPC32" s="112"/>
      <c r="HPD32" s="112"/>
      <c r="HPE32" s="112"/>
      <c r="HPF32" s="112"/>
      <c r="HPG32" s="112"/>
      <c r="HPH32" s="112"/>
      <c r="HPI32" s="112"/>
      <c r="HPJ32" s="112"/>
      <c r="HPK32" s="112"/>
      <c r="HPL32" s="112"/>
      <c r="HPM32" s="112"/>
      <c r="HPN32" s="112"/>
      <c r="HPO32" s="112"/>
      <c r="HPP32" s="112"/>
      <c r="HPQ32" s="112"/>
      <c r="HPR32" s="112"/>
      <c r="HPS32" s="112"/>
      <c r="HPT32" s="112"/>
      <c r="HPU32" s="112"/>
      <c r="HPV32" s="112"/>
      <c r="HPW32" s="112"/>
      <c r="HPX32" s="112"/>
      <c r="HPY32" s="112"/>
      <c r="HPZ32" s="112"/>
      <c r="HQA32" s="112"/>
      <c r="HQB32" s="112"/>
      <c r="HQC32" s="112"/>
      <c r="HQD32" s="112"/>
      <c r="HQE32" s="112"/>
      <c r="HQF32" s="112"/>
      <c r="HQG32" s="112"/>
      <c r="HQH32" s="112"/>
      <c r="HQI32" s="112"/>
      <c r="HQJ32" s="112"/>
      <c r="HQK32" s="112"/>
      <c r="HQL32" s="112"/>
      <c r="HQM32" s="112"/>
      <c r="HQN32" s="112"/>
      <c r="HQO32" s="112"/>
      <c r="HQP32" s="112"/>
      <c r="HQQ32" s="112"/>
      <c r="HQR32" s="112"/>
      <c r="HQS32" s="112"/>
      <c r="HQT32" s="112"/>
      <c r="HQU32" s="112"/>
      <c r="HQV32" s="112"/>
      <c r="HQW32" s="112"/>
      <c r="HQX32" s="112"/>
      <c r="HQY32" s="112"/>
      <c r="HQZ32" s="112"/>
      <c r="HRA32" s="112"/>
      <c r="HRB32" s="112"/>
      <c r="HRC32" s="112"/>
      <c r="HRD32" s="112"/>
      <c r="HRE32" s="112"/>
      <c r="HRF32" s="112"/>
      <c r="HRG32" s="112"/>
      <c r="HRH32" s="112"/>
      <c r="HRI32" s="112"/>
      <c r="HRJ32" s="112"/>
      <c r="HRK32" s="112"/>
      <c r="HRL32" s="112"/>
      <c r="HRM32" s="112"/>
      <c r="HRN32" s="112"/>
      <c r="HRO32" s="112"/>
      <c r="HRP32" s="112"/>
      <c r="HRQ32" s="112"/>
      <c r="HRR32" s="112"/>
      <c r="HRS32" s="112"/>
      <c r="HRT32" s="112"/>
      <c r="HRU32" s="112"/>
      <c r="HRV32" s="112"/>
      <c r="HRW32" s="112"/>
      <c r="HRX32" s="112"/>
      <c r="HRY32" s="112"/>
      <c r="HRZ32" s="112"/>
      <c r="HSA32" s="112"/>
      <c r="HSB32" s="112"/>
      <c r="HSC32" s="112"/>
      <c r="HSD32" s="112"/>
      <c r="HSE32" s="112"/>
      <c r="HSF32" s="112"/>
      <c r="HSG32" s="112"/>
      <c r="HSH32" s="112"/>
      <c r="HSI32" s="112"/>
      <c r="HSJ32" s="112"/>
      <c r="HSK32" s="112"/>
      <c r="HSL32" s="112"/>
      <c r="HSM32" s="112"/>
      <c r="HSN32" s="112"/>
      <c r="HSO32" s="112"/>
      <c r="HSP32" s="112"/>
      <c r="HSQ32" s="112"/>
      <c r="HSR32" s="112"/>
      <c r="HSS32" s="112"/>
      <c r="HST32" s="112"/>
      <c r="HSU32" s="112"/>
      <c r="HSV32" s="112"/>
      <c r="HSW32" s="112"/>
      <c r="HSX32" s="112"/>
      <c r="HSY32" s="112"/>
      <c r="HSZ32" s="112"/>
      <c r="HTA32" s="112"/>
      <c r="HTB32" s="112"/>
      <c r="HTC32" s="112"/>
      <c r="HTD32" s="112"/>
      <c r="HTE32" s="112"/>
      <c r="HTF32" s="112"/>
      <c r="HTG32" s="112"/>
      <c r="HTH32" s="112"/>
      <c r="HTI32" s="112"/>
      <c r="HTJ32" s="112"/>
      <c r="HTK32" s="112"/>
      <c r="HTL32" s="112"/>
      <c r="HTM32" s="112"/>
      <c r="HTN32" s="112"/>
      <c r="HTO32" s="112"/>
      <c r="HTP32" s="112"/>
      <c r="HTQ32" s="112"/>
      <c r="HTR32" s="112"/>
      <c r="HTS32" s="112"/>
      <c r="HTT32" s="112"/>
      <c r="HTU32" s="112"/>
      <c r="HTV32" s="112"/>
      <c r="HTW32" s="112"/>
      <c r="HTX32" s="112"/>
      <c r="HTY32" s="112"/>
      <c r="HTZ32" s="112"/>
      <c r="HUA32" s="112"/>
      <c r="HUB32" s="112"/>
      <c r="HUC32" s="112"/>
      <c r="HUD32" s="112"/>
      <c r="HUE32" s="112"/>
      <c r="HUF32" s="112"/>
      <c r="HUG32" s="112"/>
      <c r="HUH32" s="112"/>
      <c r="HUI32" s="112"/>
      <c r="HUJ32" s="112"/>
      <c r="HUK32" s="112"/>
      <c r="HUL32" s="112"/>
      <c r="HUM32" s="112"/>
      <c r="HUN32" s="112"/>
      <c r="HUO32" s="112"/>
      <c r="HUP32" s="112"/>
      <c r="HUQ32" s="112"/>
      <c r="HUR32" s="112"/>
      <c r="HUS32" s="112"/>
      <c r="HUT32" s="112"/>
      <c r="HUU32" s="112"/>
      <c r="HUV32" s="112"/>
      <c r="HUW32" s="112"/>
      <c r="HUX32" s="112"/>
      <c r="HUY32" s="112"/>
      <c r="HUZ32" s="112"/>
      <c r="HVA32" s="112"/>
      <c r="HVB32" s="112"/>
      <c r="HVC32" s="112"/>
      <c r="HVD32" s="112"/>
      <c r="HVE32" s="112"/>
      <c r="HVF32" s="112"/>
      <c r="HVG32" s="112"/>
      <c r="HVH32" s="112"/>
      <c r="HVI32" s="112"/>
      <c r="HVJ32" s="112"/>
      <c r="HVK32" s="112"/>
      <c r="HVL32" s="112"/>
      <c r="HVM32" s="112"/>
      <c r="HVN32" s="112"/>
      <c r="HVO32" s="112"/>
      <c r="HVP32" s="112"/>
      <c r="HVQ32" s="112"/>
      <c r="HVR32" s="112"/>
      <c r="HVS32" s="112"/>
      <c r="HVT32" s="112"/>
      <c r="HVU32" s="112"/>
      <c r="HVV32" s="112"/>
      <c r="HVW32" s="112"/>
      <c r="HVX32" s="112"/>
      <c r="HVY32" s="112"/>
      <c r="HVZ32" s="112"/>
      <c r="HWA32" s="112"/>
      <c r="HWB32" s="112"/>
      <c r="HWC32" s="112"/>
      <c r="HWD32" s="112"/>
      <c r="HWE32" s="112"/>
      <c r="HWF32" s="112"/>
      <c r="HWG32" s="112"/>
      <c r="HWH32" s="112"/>
      <c r="HWI32" s="112"/>
      <c r="HWJ32" s="112"/>
      <c r="HWK32" s="112"/>
      <c r="HWL32" s="112"/>
      <c r="HWM32" s="112"/>
      <c r="HWN32" s="112"/>
      <c r="HWO32" s="112"/>
      <c r="HWP32" s="112"/>
      <c r="HWQ32" s="112"/>
      <c r="HWR32" s="112"/>
      <c r="HWS32" s="112"/>
      <c r="HWT32" s="112"/>
      <c r="HWU32" s="112"/>
      <c r="HWV32" s="112"/>
      <c r="HWW32" s="112"/>
      <c r="HWX32" s="112"/>
      <c r="HWY32" s="112"/>
      <c r="HWZ32" s="112"/>
      <c r="HXA32" s="112"/>
      <c r="HXB32" s="112"/>
      <c r="HXC32" s="112"/>
      <c r="HXD32" s="112"/>
      <c r="HXE32" s="112"/>
      <c r="HXF32" s="112"/>
      <c r="HXG32" s="112"/>
      <c r="HXH32" s="112"/>
      <c r="HXI32" s="112"/>
      <c r="HXJ32" s="112"/>
      <c r="HXK32" s="112"/>
      <c r="HXL32" s="112"/>
      <c r="HXM32" s="112"/>
      <c r="HXN32" s="112"/>
      <c r="HXO32" s="112"/>
      <c r="HXP32" s="112"/>
      <c r="HXQ32" s="112"/>
      <c r="HXR32" s="112"/>
      <c r="HXS32" s="112"/>
      <c r="HXT32" s="112"/>
      <c r="HXU32" s="112"/>
      <c r="HXV32" s="112"/>
      <c r="HXW32" s="112"/>
      <c r="HXX32" s="112"/>
      <c r="HXY32" s="112"/>
      <c r="HXZ32" s="112"/>
      <c r="HYA32" s="112"/>
      <c r="HYB32" s="112"/>
      <c r="HYC32" s="112"/>
      <c r="HYD32" s="112"/>
      <c r="HYE32" s="112"/>
      <c r="HYF32" s="112"/>
      <c r="HYG32" s="112"/>
      <c r="HYH32" s="112"/>
      <c r="HYI32" s="112"/>
      <c r="HYJ32" s="112"/>
      <c r="HYK32" s="112"/>
      <c r="HYL32" s="112"/>
      <c r="HYM32" s="112"/>
      <c r="HYN32" s="112"/>
      <c r="HYO32" s="112"/>
      <c r="HYP32" s="112"/>
      <c r="HYQ32" s="112"/>
      <c r="HYR32" s="112"/>
      <c r="HYS32" s="112"/>
      <c r="HYT32" s="112"/>
      <c r="HYU32" s="112"/>
      <c r="HYV32" s="112"/>
      <c r="HYW32" s="112"/>
      <c r="HYX32" s="112"/>
      <c r="HYY32" s="112"/>
      <c r="HYZ32" s="112"/>
      <c r="HZA32" s="112"/>
      <c r="HZB32" s="112"/>
      <c r="HZC32" s="112"/>
      <c r="HZD32" s="112"/>
      <c r="HZE32" s="112"/>
      <c r="HZF32" s="112"/>
      <c r="HZG32" s="112"/>
      <c r="HZH32" s="112"/>
      <c r="HZI32" s="112"/>
      <c r="HZJ32" s="112"/>
      <c r="HZK32" s="112"/>
      <c r="HZL32" s="112"/>
      <c r="HZM32" s="112"/>
      <c r="HZN32" s="112"/>
      <c r="HZO32" s="112"/>
      <c r="HZP32" s="112"/>
      <c r="HZQ32" s="112"/>
      <c r="HZR32" s="112"/>
      <c r="HZS32" s="112"/>
      <c r="HZT32" s="112"/>
      <c r="HZU32" s="112"/>
      <c r="HZV32" s="112"/>
      <c r="HZW32" s="112"/>
      <c r="HZX32" s="112"/>
      <c r="HZY32" s="112"/>
      <c r="HZZ32" s="112"/>
      <c r="IAA32" s="112"/>
      <c r="IAB32" s="112"/>
      <c r="IAC32" s="112"/>
      <c r="IAD32" s="112"/>
      <c r="IAE32" s="112"/>
      <c r="IAF32" s="112"/>
      <c r="IAG32" s="112"/>
      <c r="IAH32" s="112"/>
      <c r="IAI32" s="112"/>
      <c r="IAJ32" s="112"/>
      <c r="IAK32" s="112"/>
      <c r="IAL32" s="112"/>
      <c r="IAM32" s="112"/>
      <c r="IAN32" s="112"/>
      <c r="IAO32" s="112"/>
      <c r="IAP32" s="112"/>
      <c r="IAQ32" s="112"/>
      <c r="IAR32" s="112"/>
      <c r="IAS32" s="112"/>
      <c r="IAT32" s="112"/>
      <c r="IAU32" s="112"/>
      <c r="IAV32" s="112"/>
      <c r="IAW32" s="112"/>
      <c r="IAX32" s="112"/>
      <c r="IAY32" s="112"/>
      <c r="IAZ32" s="112"/>
      <c r="IBA32" s="112"/>
      <c r="IBB32" s="112"/>
      <c r="IBC32" s="112"/>
      <c r="IBD32" s="112"/>
      <c r="IBE32" s="112"/>
      <c r="IBF32" s="112"/>
      <c r="IBG32" s="112"/>
      <c r="IBH32" s="112"/>
      <c r="IBI32" s="112"/>
      <c r="IBJ32" s="112"/>
      <c r="IBK32" s="112"/>
      <c r="IBL32" s="112"/>
      <c r="IBM32" s="112"/>
      <c r="IBN32" s="112"/>
      <c r="IBO32" s="112"/>
      <c r="IBP32" s="112"/>
      <c r="IBQ32" s="112"/>
      <c r="IBR32" s="112"/>
      <c r="IBS32" s="112"/>
      <c r="IBT32" s="112"/>
      <c r="IBU32" s="112"/>
      <c r="IBV32" s="112"/>
      <c r="IBW32" s="112"/>
      <c r="IBX32" s="112"/>
      <c r="IBY32" s="112"/>
      <c r="IBZ32" s="112"/>
      <c r="ICA32" s="112"/>
      <c r="ICB32" s="112"/>
      <c r="ICC32" s="112"/>
      <c r="ICD32" s="112"/>
      <c r="ICE32" s="112"/>
      <c r="ICF32" s="112"/>
      <c r="ICG32" s="112"/>
      <c r="ICH32" s="112"/>
      <c r="ICI32" s="112"/>
      <c r="ICJ32" s="112"/>
      <c r="ICK32" s="112"/>
      <c r="ICL32" s="112"/>
      <c r="ICM32" s="112"/>
      <c r="ICN32" s="112"/>
      <c r="ICO32" s="112"/>
      <c r="ICP32" s="112"/>
      <c r="ICQ32" s="112"/>
      <c r="ICR32" s="112"/>
      <c r="ICS32" s="112"/>
      <c r="ICT32" s="112"/>
      <c r="ICU32" s="112"/>
      <c r="ICV32" s="112"/>
      <c r="ICW32" s="112"/>
      <c r="ICX32" s="112"/>
      <c r="ICY32" s="112"/>
      <c r="ICZ32" s="112"/>
      <c r="IDA32" s="112"/>
      <c r="IDB32" s="112"/>
      <c r="IDC32" s="112"/>
      <c r="IDD32" s="112"/>
      <c r="IDE32" s="112"/>
      <c r="IDF32" s="112"/>
      <c r="IDG32" s="112"/>
      <c r="IDH32" s="112"/>
      <c r="IDI32" s="112"/>
      <c r="IDJ32" s="112"/>
      <c r="IDK32" s="112"/>
      <c r="IDL32" s="112"/>
      <c r="IDM32" s="112"/>
      <c r="IDN32" s="112"/>
      <c r="IDO32" s="112"/>
      <c r="IDP32" s="112"/>
      <c r="IDQ32" s="112"/>
      <c r="IDR32" s="112"/>
      <c r="IDS32" s="112"/>
      <c r="IDT32" s="112"/>
      <c r="IDU32" s="112"/>
      <c r="IDV32" s="112"/>
      <c r="IDW32" s="112"/>
      <c r="IDX32" s="112"/>
      <c r="IDY32" s="112"/>
      <c r="IDZ32" s="112"/>
      <c r="IEA32" s="112"/>
      <c r="IEB32" s="112"/>
      <c r="IEC32" s="112"/>
      <c r="IED32" s="112"/>
      <c r="IEE32" s="112"/>
      <c r="IEF32" s="112"/>
      <c r="IEG32" s="112"/>
      <c r="IEH32" s="112"/>
      <c r="IEI32" s="112"/>
      <c r="IEJ32" s="112"/>
      <c r="IEK32" s="112"/>
      <c r="IEL32" s="112"/>
      <c r="IEM32" s="112"/>
      <c r="IEN32" s="112"/>
      <c r="IEO32" s="112"/>
      <c r="IEP32" s="112"/>
      <c r="IEQ32" s="112"/>
      <c r="IER32" s="112"/>
      <c r="IES32" s="112"/>
      <c r="IET32" s="112"/>
      <c r="IEU32" s="112"/>
      <c r="IEV32" s="112"/>
      <c r="IEW32" s="112"/>
      <c r="IEX32" s="112"/>
      <c r="IEY32" s="112"/>
      <c r="IEZ32" s="112"/>
      <c r="IFA32" s="112"/>
      <c r="IFB32" s="112"/>
      <c r="IFC32" s="112"/>
      <c r="IFD32" s="112"/>
      <c r="IFE32" s="112"/>
      <c r="IFF32" s="112"/>
      <c r="IFG32" s="112"/>
      <c r="IFH32" s="112"/>
      <c r="IFI32" s="112"/>
      <c r="IFJ32" s="112"/>
      <c r="IFK32" s="112"/>
      <c r="IFL32" s="112"/>
      <c r="IFM32" s="112"/>
      <c r="IFN32" s="112"/>
      <c r="IFO32" s="112"/>
      <c r="IFP32" s="112"/>
      <c r="IFQ32" s="112"/>
      <c r="IFR32" s="112"/>
      <c r="IFS32" s="112"/>
      <c r="IFT32" s="112"/>
      <c r="IFU32" s="112"/>
      <c r="IFV32" s="112"/>
      <c r="IFW32" s="112"/>
      <c r="IFX32" s="112"/>
      <c r="IFY32" s="112"/>
      <c r="IFZ32" s="112"/>
      <c r="IGA32" s="112"/>
      <c r="IGB32" s="112"/>
      <c r="IGC32" s="112"/>
      <c r="IGD32" s="112"/>
      <c r="IGE32" s="112"/>
      <c r="IGF32" s="112"/>
      <c r="IGG32" s="112"/>
      <c r="IGH32" s="112"/>
      <c r="IGI32" s="112"/>
      <c r="IGJ32" s="112"/>
      <c r="IGK32" s="112"/>
      <c r="IGL32" s="112"/>
      <c r="IGM32" s="112"/>
      <c r="IGN32" s="112"/>
      <c r="IGO32" s="112"/>
      <c r="IGP32" s="112"/>
      <c r="IGQ32" s="112"/>
      <c r="IGR32" s="112"/>
      <c r="IGS32" s="112"/>
      <c r="IGT32" s="112"/>
      <c r="IGU32" s="112"/>
      <c r="IGV32" s="112"/>
      <c r="IGW32" s="112"/>
      <c r="IGX32" s="112"/>
      <c r="IGY32" s="112"/>
      <c r="IGZ32" s="112"/>
      <c r="IHA32" s="112"/>
      <c r="IHB32" s="112"/>
      <c r="IHC32" s="112"/>
      <c r="IHD32" s="112"/>
      <c r="IHE32" s="112"/>
      <c r="IHF32" s="112"/>
      <c r="IHG32" s="112"/>
      <c r="IHH32" s="112"/>
      <c r="IHI32" s="112"/>
      <c r="IHJ32" s="112"/>
      <c r="IHK32" s="112"/>
      <c r="IHL32" s="112"/>
      <c r="IHM32" s="112"/>
      <c r="IHN32" s="112"/>
      <c r="IHO32" s="112"/>
      <c r="IHP32" s="112"/>
      <c r="IHQ32" s="112"/>
      <c r="IHR32" s="112"/>
      <c r="IHS32" s="112"/>
      <c r="IHT32" s="112"/>
      <c r="IHU32" s="112"/>
      <c r="IHV32" s="112"/>
      <c r="IHW32" s="112"/>
      <c r="IHX32" s="112"/>
      <c r="IHY32" s="112"/>
      <c r="IHZ32" s="112"/>
      <c r="IIA32" s="112"/>
      <c r="IIB32" s="112"/>
      <c r="IIC32" s="112"/>
      <c r="IID32" s="112"/>
      <c r="IIE32" s="112"/>
      <c r="IIF32" s="112"/>
      <c r="IIG32" s="112"/>
      <c r="IIH32" s="112"/>
      <c r="III32" s="112"/>
      <c r="IIJ32" s="112"/>
      <c r="IIK32" s="112"/>
      <c r="IIL32" s="112"/>
      <c r="IIM32" s="112"/>
      <c r="IIN32" s="112"/>
      <c r="IIO32" s="112"/>
      <c r="IIP32" s="112"/>
      <c r="IIQ32" s="112"/>
      <c r="IIR32" s="112"/>
      <c r="IIS32" s="112"/>
      <c r="IIT32" s="112"/>
      <c r="IIU32" s="112"/>
      <c r="IIV32" s="112"/>
      <c r="IIW32" s="112"/>
      <c r="IIX32" s="112"/>
      <c r="IIY32" s="112"/>
      <c r="IIZ32" s="112"/>
      <c r="IJA32" s="112"/>
      <c r="IJB32" s="112"/>
      <c r="IJC32" s="112"/>
      <c r="IJD32" s="112"/>
      <c r="IJE32" s="112"/>
      <c r="IJF32" s="112"/>
      <c r="IJG32" s="112"/>
      <c r="IJH32" s="112"/>
      <c r="IJI32" s="112"/>
      <c r="IJJ32" s="112"/>
      <c r="IJK32" s="112"/>
      <c r="IJL32" s="112"/>
      <c r="IJM32" s="112"/>
      <c r="IJN32" s="112"/>
      <c r="IJO32" s="112"/>
      <c r="IJP32" s="112"/>
      <c r="IJQ32" s="112"/>
      <c r="IJR32" s="112"/>
      <c r="IJS32" s="112"/>
      <c r="IJT32" s="112"/>
      <c r="IJU32" s="112"/>
      <c r="IJV32" s="112"/>
      <c r="IJW32" s="112"/>
      <c r="IJX32" s="112"/>
      <c r="IJY32" s="112"/>
      <c r="IJZ32" s="112"/>
      <c r="IKA32" s="112"/>
      <c r="IKB32" s="112"/>
      <c r="IKC32" s="112"/>
      <c r="IKD32" s="112"/>
      <c r="IKE32" s="112"/>
      <c r="IKF32" s="112"/>
      <c r="IKG32" s="112"/>
      <c r="IKH32" s="112"/>
      <c r="IKI32" s="112"/>
      <c r="IKJ32" s="112"/>
      <c r="IKK32" s="112"/>
      <c r="IKL32" s="112"/>
      <c r="IKM32" s="112"/>
      <c r="IKN32" s="112"/>
      <c r="IKO32" s="112"/>
      <c r="IKP32" s="112"/>
      <c r="IKQ32" s="112"/>
      <c r="IKR32" s="112"/>
      <c r="IKS32" s="112"/>
      <c r="IKT32" s="112"/>
      <c r="IKU32" s="112"/>
      <c r="IKV32" s="112"/>
      <c r="IKW32" s="112"/>
      <c r="IKX32" s="112"/>
      <c r="IKY32" s="112"/>
      <c r="IKZ32" s="112"/>
      <c r="ILA32" s="112"/>
      <c r="ILB32" s="112"/>
      <c r="ILC32" s="112"/>
      <c r="ILD32" s="112"/>
      <c r="ILE32" s="112"/>
      <c r="ILF32" s="112"/>
      <c r="ILG32" s="112"/>
      <c r="ILH32" s="112"/>
      <c r="ILI32" s="112"/>
      <c r="ILJ32" s="112"/>
      <c r="ILK32" s="112"/>
      <c r="ILL32" s="112"/>
      <c r="ILM32" s="112"/>
      <c r="ILN32" s="112"/>
      <c r="ILO32" s="112"/>
      <c r="ILP32" s="112"/>
      <c r="ILQ32" s="112"/>
      <c r="ILR32" s="112"/>
      <c r="ILS32" s="112"/>
      <c r="ILT32" s="112"/>
      <c r="ILU32" s="112"/>
      <c r="ILV32" s="112"/>
      <c r="ILW32" s="112"/>
      <c r="ILX32" s="112"/>
      <c r="ILY32" s="112"/>
      <c r="ILZ32" s="112"/>
      <c r="IMA32" s="112"/>
      <c r="IMB32" s="112"/>
      <c r="IMC32" s="112"/>
      <c r="IMD32" s="112"/>
      <c r="IME32" s="112"/>
      <c r="IMF32" s="112"/>
      <c r="IMG32" s="112"/>
      <c r="IMH32" s="112"/>
      <c r="IMI32" s="112"/>
      <c r="IMJ32" s="112"/>
      <c r="IMK32" s="112"/>
      <c r="IML32" s="112"/>
      <c r="IMM32" s="112"/>
      <c r="IMN32" s="112"/>
      <c r="IMO32" s="112"/>
      <c r="IMP32" s="112"/>
      <c r="IMQ32" s="112"/>
      <c r="IMR32" s="112"/>
      <c r="IMS32" s="112"/>
      <c r="IMT32" s="112"/>
      <c r="IMU32" s="112"/>
      <c r="IMV32" s="112"/>
      <c r="IMW32" s="112"/>
      <c r="IMX32" s="112"/>
      <c r="IMY32" s="112"/>
      <c r="IMZ32" s="112"/>
      <c r="INA32" s="112"/>
      <c r="INB32" s="112"/>
      <c r="INC32" s="112"/>
      <c r="IND32" s="112"/>
      <c r="INE32" s="112"/>
      <c r="INF32" s="112"/>
      <c r="ING32" s="112"/>
      <c r="INH32" s="112"/>
      <c r="INI32" s="112"/>
      <c r="INJ32" s="112"/>
      <c r="INK32" s="112"/>
      <c r="INL32" s="112"/>
      <c r="INM32" s="112"/>
      <c r="INN32" s="112"/>
      <c r="INO32" s="112"/>
      <c r="INP32" s="112"/>
      <c r="INQ32" s="112"/>
      <c r="INR32" s="112"/>
      <c r="INS32" s="112"/>
      <c r="INT32" s="112"/>
      <c r="INU32" s="112"/>
      <c r="INV32" s="112"/>
      <c r="INW32" s="112"/>
      <c r="INX32" s="112"/>
      <c r="INY32" s="112"/>
      <c r="INZ32" s="112"/>
      <c r="IOA32" s="112"/>
      <c r="IOB32" s="112"/>
      <c r="IOC32" s="112"/>
      <c r="IOD32" s="112"/>
      <c r="IOE32" s="112"/>
      <c r="IOF32" s="112"/>
      <c r="IOG32" s="112"/>
      <c r="IOH32" s="112"/>
      <c r="IOI32" s="112"/>
      <c r="IOJ32" s="112"/>
      <c r="IOK32" s="112"/>
      <c r="IOL32" s="112"/>
      <c r="IOM32" s="112"/>
      <c r="ION32" s="112"/>
      <c r="IOO32" s="112"/>
      <c r="IOP32" s="112"/>
      <c r="IOQ32" s="112"/>
      <c r="IOR32" s="112"/>
      <c r="IOS32" s="112"/>
      <c r="IOT32" s="112"/>
      <c r="IOU32" s="112"/>
      <c r="IOV32" s="112"/>
      <c r="IOW32" s="112"/>
      <c r="IOX32" s="112"/>
      <c r="IOY32" s="112"/>
      <c r="IOZ32" s="112"/>
      <c r="IPA32" s="112"/>
      <c r="IPB32" s="112"/>
      <c r="IPC32" s="112"/>
      <c r="IPD32" s="112"/>
      <c r="IPE32" s="112"/>
      <c r="IPF32" s="112"/>
      <c r="IPG32" s="112"/>
      <c r="IPH32" s="112"/>
      <c r="IPI32" s="112"/>
      <c r="IPJ32" s="112"/>
      <c r="IPK32" s="112"/>
      <c r="IPL32" s="112"/>
      <c r="IPM32" s="112"/>
      <c r="IPN32" s="112"/>
      <c r="IPO32" s="112"/>
      <c r="IPP32" s="112"/>
      <c r="IPQ32" s="112"/>
      <c r="IPR32" s="112"/>
      <c r="IPS32" s="112"/>
      <c r="IPT32" s="112"/>
      <c r="IPU32" s="112"/>
      <c r="IPV32" s="112"/>
      <c r="IPW32" s="112"/>
      <c r="IPX32" s="112"/>
      <c r="IPY32" s="112"/>
      <c r="IPZ32" s="112"/>
      <c r="IQA32" s="112"/>
      <c r="IQB32" s="112"/>
      <c r="IQC32" s="112"/>
      <c r="IQD32" s="112"/>
      <c r="IQE32" s="112"/>
      <c r="IQF32" s="112"/>
      <c r="IQG32" s="112"/>
      <c r="IQH32" s="112"/>
      <c r="IQI32" s="112"/>
      <c r="IQJ32" s="112"/>
      <c r="IQK32" s="112"/>
      <c r="IQL32" s="112"/>
      <c r="IQM32" s="112"/>
      <c r="IQN32" s="112"/>
      <c r="IQO32" s="112"/>
      <c r="IQP32" s="112"/>
      <c r="IQQ32" s="112"/>
      <c r="IQR32" s="112"/>
      <c r="IQS32" s="112"/>
      <c r="IQT32" s="112"/>
      <c r="IQU32" s="112"/>
      <c r="IQV32" s="112"/>
      <c r="IQW32" s="112"/>
      <c r="IQX32" s="112"/>
      <c r="IQY32" s="112"/>
      <c r="IQZ32" s="112"/>
      <c r="IRA32" s="112"/>
      <c r="IRB32" s="112"/>
      <c r="IRC32" s="112"/>
      <c r="IRD32" s="112"/>
      <c r="IRE32" s="112"/>
      <c r="IRF32" s="112"/>
      <c r="IRG32" s="112"/>
      <c r="IRH32" s="112"/>
      <c r="IRI32" s="112"/>
      <c r="IRJ32" s="112"/>
      <c r="IRK32" s="112"/>
      <c r="IRL32" s="112"/>
      <c r="IRM32" s="112"/>
      <c r="IRN32" s="112"/>
      <c r="IRO32" s="112"/>
      <c r="IRP32" s="112"/>
      <c r="IRQ32" s="112"/>
      <c r="IRR32" s="112"/>
      <c r="IRS32" s="112"/>
      <c r="IRT32" s="112"/>
      <c r="IRU32" s="112"/>
      <c r="IRV32" s="112"/>
      <c r="IRW32" s="112"/>
      <c r="IRX32" s="112"/>
      <c r="IRY32" s="112"/>
      <c r="IRZ32" s="112"/>
      <c r="ISA32" s="112"/>
      <c r="ISB32" s="112"/>
      <c r="ISC32" s="112"/>
      <c r="ISD32" s="112"/>
      <c r="ISE32" s="112"/>
      <c r="ISF32" s="112"/>
      <c r="ISG32" s="112"/>
      <c r="ISH32" s="112"/>
      <c r="ISI32" s="112"/>
      <c r="ISJ32" s="112"/>
      <c r="ISK32" s="112"/>
      <c r="ISL32" s="112"/>
      <c r="ISM32" s="112"/>
      <c r="ISN32" s="112"/>
      <c r="ISO32" s="112"/>
      <c r="ISP32" s="112"/>
      <c r="ISQ32" s="112"/>
      <c r="ISR32" s="112"/>
      <c r="ISS32" s="112"/>
      <c r="IST32" s="112"/>
      <c r="ISU32" s="112"/>
      <c r="ISV32" s="112"/>
      <c r="ISW32" s="112"/>
      <c r="ISX32" s="112"/>
      <c r="ISY32" s="112"/>
      <c r="ISZ32" s="112"/>
      <c r="ITA32" s="112"/>
      <c r="ITB32" s="112"/>
      <c r="ITC32" s="112"/>
      <c r="ITD32" s="112"/>
      <c r="ITE32" s="112"/>
      <c r="ITF32" s="112"/>
      <c r="ITG32" s="112"/>
      <c r="ITH32" s="112"/>
      <c r="ITI32" s="112"/>
      <c r="ITJ32" s="112"/>
      <c r="ITK32" s="112"/>
      <c r="ITL32" s="112"/>
      <c r="ITM32" s="112"/>
      <c r="ITN32" s="112"/>
      <c r="ITO32" s="112"/>
      <c r="ITP32" s="112"/>
      <c r="ITQ32" s="112"/>
      <c r="ITR32" s="112"/>
      <c r="ITS32" s="112"/>
      <c r="ITT32" s="112"/>
      <c r="ITU32" s="112"/>
      <c r="ITV32" s="112"/>
      <c r="ITW32" s="112"/>
      <c r="ITX32" s="112"/>
      <c r="ITY32" s="112"/>
      <c r="ITZ32" s="112"/>
      <c r="IUA32" s="112"/>
      <c r="IUB32" s="112"/>
      <c r="IUC32" s="112"/>
      <c r="IUD32" s="112"/>
      <c r="IUE32" s="112"/>
      <c r="IUF32" s="112"/>
      <c r="IUG32" s="112"/>
      <c r="IUH32" s="112"/>
      <c r="IUI32" s="112"/>
      <c r="IUJ32" s="112"/>
      <c r="IUK32" s="112"/>
      <c r="IUL32" s="112"/>
      <c r="IUM32" s="112"/>
      <c r="IUN32" s="112"/>
      <c r="IUO32" s="112"/>
      <c r="IUP32" s="112"/>
      <c r="IUQ32" s="112"/>
      <c r="IUR32" s="112"/>
      <c r="IUS32" s="112"/>
      <c r="IUT32" s="112"/>
      <c r="IUU32" s="112"/>
      <c r="IUV32" s="112"/>
      <c r="IUW32" s="112"/>
      <c r="IUX32" s="112"/>
      <c r="IUY32" s="112"/>
      <c r="IUZ32" s="112"/>
      <c r="IVA32" s="112"/>
      <c r="IVB32" s="112"/>
      <c r="IVC32" s="112"/>
      <c r="IVD32" s="112"/>
      <c r="IVE32" s="112"/>
      <c r="IVF32" s="112"/>
      <c r="IVG32" s="112"/>
      <c r="IVH32" s="112"/>
      <c r="IVI32" s="112"/>
      <c r="IVJ32" s="112"/>
      <c r="IVK32" s="112"/>
      <c r="IVL32" s="112"/>
      <c r="IVM32" s="112"/>
      <c r="IVN32" s="112"/>
      <c r="IVO32" s="112"/>
      <c r="IVP32" s="112"/>
      <c r="IVQ32" s="112"/>
      <c r="IVR32" s="112"/>
      <c r="IVS32" s="112"/>
      <c r="IVT32" s="112"/>
      <c r="IVU32" s="112"/>
      <c r="IVV32" s="112"/>
      <c r="IVW32" s="112"/>
      <c r="IVX32" s="112"/>
      <c r="IVY32" s="112"/>
      <c r="IVZ32" s="112"/>
      <c r="IWA32" s="112"/>
      <c r="IWB32" s="112"/>
      <c r="IWC32" s="112"/>
      <c r="IWD32" s="112"/>
      <c r="IWE32" s="112"/>
      <c r="IWF32" s="112"/>
      <c r="IWG32" s="112"/>
      <c r="IWH32" s="112"/>
      <c r="IWI32" s="112"/>
      <c r="IWJ32" s="112"/>
      <c r="IWK32" s="112"/>
      <c r="IWL32" s="112"/>
      <c r="IWM32" s="112"/>
      <c r="IWN32" s="112"/>
      <c r="IWO32" s="112"/>
      <c r="IWP32" s="112"/>
      <c r="IWQ32" s="112"/>
      <c r="IWR32" s="112"/>
      <c r="IWS32" s="112"/>
      <c r="IWT32" s="112"/>
      <c r="IWU32" s="112"/>
      <c r="IWV32" s="112"/>
      <c r="IWW32" s="112"/>
      <c r="IWX32" s="112"/>
      <c r="IWY32" s="112"/>
      <c r="IWZ32" s="112"/>
      <c r="IXA32" s="112"/>
      <c r="IXB32" s="112"/>
      <c r="IXC32" s="112"/>
      <c r="IXD32" s="112"/>
      <c r="IXE32" s="112"/>
      <c r="IXF32" s="112"/>
      <c r="IXG32" s="112"/>
      <c r="IXH32" s="112"/>
      <c r="IXI32" s="112"/>
      <c r="IXJ32" s="112"/>
      <c r="IXK32" s="112"/>
      <c r="IXL32" s="112"/>
      <c r="IXM32" s="112"/>
      <c r="IXN32" s="112"/>
      <c r="IXO32" s="112"/>
      <c r="IXP32" s="112"/>
      <c r="IXQ32" s="112"/>
      <c r="IXR32" s="112"/>
      <c r="IXS32" s="112"/>
      <c r="IXT32" s="112"/>
      <c r="IXU32" s="112"/>
      <c r="IXV32" s="112"/>
      <c r="IXW32" s="112"/>
      <c r="IXX32" s="112"/>
      <c r="IXY32" s="112"/>
      <c r="IXZ32" s="112"/>
      <c r="IYA32" s="112"/>
      <c r="IYB32" s="112"/>
      <c r="IYC32" s="112"/>
      <c r="IYD32" s="112"/>
      <c r="IYE32" s="112"/>
      <c r="IYF32" s="112"/>
      <c r="IYG32" s="112"/>
      <c r="IYH32" s="112"/>
      <c r="IYI32" s="112"/>
      <c r="IYJ32" s="112"/>
      <c r="IYK32" s="112"/>
      <c r="IYL32" s="112"/>
      <c r="IYM32" s="112"/>
      <c r="IYN32" s="112"/>
      <c r="IYO32" s="112"/>
      <c r="IYP32" s="112"/>
      <c r="IYQ32" s="112"/>
      <c r="IYR32" s="112"/>
      <c r="IYS32" s="112"/>
      <c r="IYT32" s="112"/>
      <c r="IYU32" s="112"/>
      <c r="IYV32" s="112"/>
      <c r="IYW32" s="112"/>
      <c r="IYX32" s="112"/>
      <c r="IYY32" s="112"/>
      <c r="IYZ32" s="112"/>
      <c r="IZA32" s="112"/>
      <c r="IZB32" s="112"/>
      <c r="IZC32" s="112"/>
      <c r="IZD32" s="112"/>
      <c r="IZE32" s="112"/>
      <c r="IZF32" s="112"/>
      <c r="IZG32" s="112"/>
      <c r="IZH32" s="112"/>
      <c r="IZI32" s="112"/>
      <c r="IZJ32" s="112"/>
      <c r="IZK32" s="112"/>
      <c r="IZL32" s="112"/>
      <c r="IZM32" s="112"/>
      <c r="IZN32" s="112"/>
      <c r="IZO32" s="112"/>
      <c r="IZP32" s="112"/>
      <c r="IZQ32" s="112"/>
      <c r="IZR32" s="112"/>
      <c r="IZS32" s="112"/>
      <c r="IZT32" s="112"/>
      <c r="IZU32" s="112"/>
      <c r="IZV32" s="112"/>
      <c r="IZW32" s="112"/>
      <c r="IZX32" s="112"/>
      <c r="IZY32" s="112"/>
      <c r="IZZ32" s="112"/>
      <c r="JAA32" s="112"/>
      <c r="JAB32" s="112"/>
      <c r="JAC32" s="112"/>
      <c r="JAD32" s="112"/>
      <c r="JAE32" s="112"/>
      <c r="JAF32" s="112"/>
      <c r="JAG32" s="112"/>
      <c r="JAH32" s="112"/>
      <c r="JAI32" s="112"/>
      <c r="JAJ32" s="112"/>
      <c r="JAK32" s="112"/>
      <c r="JAL32" s="112"/>
      <c r="JAM32" s="112"/>
      <c r="JAN32" s="112"/>
      <c r="JAO32" s="112"/>
      <c r="JAP32" s="112"/>
      <c r="JAQ32" s="112"/>
      <c r="JAR32" s="112"/>
      <c r="JAS32" s="112"/>
      <c r="JAT32" s="112"/>
      <c r="JAU32" s="112"/>
      <c r="JAV32" s="112"/>
      <c r="JAW32" s="112"/>
      <c r="JAX32" s="112"/>
      <c r="JAY32" s="112"/>
      <c r="JAZ32" s="112"/>
      <c r="JBA32" s="112"/>
      <c r="JBB32" s="112"/>
      <c r="JBC32" s="112"/>
      <c r="JBD32" s="112"/>
      <c r="JBE32" s="112"/>
      <c r="JBF32" s="112"/>
      <c r="JBG32" s="112"/>
      <c r="JBH32" s="112"/>
      <c r="JBI32" s="112"/>
      <c r="JBJ32" s="112"/>
      <c r="JBK32" s="112"/>
      <c r="JBL32" s="112"/>
      <c r="JBM32" s="112"/>
      <c r="JBN32" s="112"/>
      <c r="JBO32" s="112"/>
      <c r="JBP32" s="112"/>
      <c r="JBQ32" s="112"/>
      <c r="JBR32" s="112"/>
      <c r="JBS32" s="112"/>
      <c r="JBT32" s="112"/>
      <c r="JBU32" s="112"/>
      <c r="JBV32" s="112"/>
      <c r="JBW32" s="112"/>
      <c r="JBX32" s="112"/>
      <c r="JBY32" s="112"/>
      <c r="JBZ32" s="112"/>
      <c r="JCA32" s="112"/>
      <c r="JCB32" s="112"/>
      <c r="JCC32" s="112"/>
      <c r="JCD32" s="112"/>
      <c r="JCE32" s="112"/>
      <c r="JCF32" s="112"/>
      <c r="JCG32" s="112"/>
      <c r="JCH32" s="112"/>
      <c r="JCI32" s="112"/>
      <c r="JCJ32" s="112"/>
      <c r="JCK32" s="112"/>
      <c r="JCL32" s="112"/>
      <c r="JCM32" s="112"/>
      <c r="JCN32" s="112"/>
      <c r="JCO32" s="112"/>
      <c r="JCP32" s="112"/>
      <c r="JCQ32" s="112"/>
      <c r="JCR32" s="112"/>
      <c r="JCS32" s="112"/>
      <c r="JCT32" s="112"/>
      <c r="JCU32" s="112"/>
      <c r="JCV32" s="112"/>
      <c r="JCW32" s="112"/>
      <c r="JCX32" s="112"/>
      <c r="JCY32" s="112"/>
      <c r="JCZ32" s="112"/>
      <c r="JDA32" s="112"/>
      <c r="JDB32" s="112"/>
      <c r="JDC32" s="112"/>
      <c r="JDD32" s="112"/>
      <c r="JDE32" s="112"/>
      <c r="JDF32" s="112"/>
      <c r="JDG32" s="112"/>
      <c r="JDH32" s="112"/>
      <c r="JDI32" s="112"/>
      <c r="JDJ32" s="112"/>
      <c r="JDK32" s="112"/>
      <c r="JDL32" s="112"/>
      <c r="JDM32" s="112"/>
      <c r="JDN32" s="112"/>
      <c r="JDO32" s="112"/>
      <c r="JDP32" s="112"/>
      <c r="JDQ32" s="112"/>
      <c r="JDR32" s="112"/>
      <c r="JDS32" s="112"/>
      <c r="JDT32" s="112"/>
      <c r="JDU32" s="112"/>
      <c r="JDV32" s="112"/>
      <c r="JDW32" s="112"/>
      <c r="JDX32" s="112"/>
      <c r="JDY32" s="112"/>
      <c r="JDZ32" s="112"/>
      <c r="JEA32" s="112"/>
      <c r="JEB32" s="112"/>
      <c r="JEC32" s="112"/>
      <c r="JED32" s="112"/>
      <c r="JEE32" s="112"/>
      <c r="JEF32" s="112"/>
      <c r="JEG32" s="112"/>
      <c r="JEH32" s="112"/>
      <c r="JEI32" s="112"/>
      <c r="JEJ32" s="112"/>
      <c r="JEK32" s="112"/>
      <c r="JEL32" s="112"/>
      <c r="JEM32" s="112"/>
      <c r="JEN32" s="112"/>
      <c r="JEO32" s="112"/>
      <c r="JEP32" s="112"/>
      <c r="JEQ32" s="112"/>
      <c r="JER32" s="112"/>
      <c r="JES32" s="112"/>
      <c r="JET32" s="112"/>
      <c r="JEU32" s="112"/>
      <c r="JEV32" s="112"/>
      <c r="JEW32" s="112"/>
      <c r="JEX32" s="112"/>
      <c r="JEY32" s="112"/>
      <c r="JEZ32" s="112"/>
      <c r="JFA32" s="112"/>
      <c r="JFB32" s="112"/>
      <c r="JFC32" s="112"/>
      <c r="JFD32" s="112"/>
      <c r="JFE32" s="112"/>
      <c r="JFF32" s="112"/>
      <c r="JFG32" s="112"/>
      <c r="JFH32" s="112"/>
      <c r="JFI32" s="112"/>
      <c r="JFJ32" s="112"/>
      <c r="JFK32" s="112"/>
      <c r="JFL32" s="112"/>
      <c r="JFM32" s="112"/>
      <c r="JFN32" s="112"/>
      <c r="JFO32" s="112"/>
      <c r="JFP32" s="112"/>
      <c r="JFQ32" s="112"/>
      <c r="JFR32" s="112"/>
      <c r="JFS32" s="112"/>
      <c r="JFT32" s="112"/>
      <c r="JFU32" s="112"/>
      <c r="JFV32" s="112"/>
      <c r="JFW32" s="112"/>
      <c r="JFX32" s="112"/>
      <c r="JFY32" s="112"/>
      <c r="JFZ32" s="112"/>
      <c r="JGA32" s="112"/>
      <c r="JGB32" s="112"/>
      <c r="JGC32" s="112"/>
      <c r="JGD32" s="112"/>
      <c r="JGE32" s="112"/>
      <c r="JGF32" s="112"/>
      <c r="JGG32" s="112"/>
      <c r="JGH32" s="112"/>
      <c r="JGI32" s="112"/>
      <c r="JGJ32" s="112"/>
      <c r="JGK32" s="112"/>
      <c r="JGL32" s="112"/>
      <c r="JGM32" s="112"/>
      <c r="JGN32" s="112"/>
      <c r="JGO32" s="112"/>
      <c r="JGP32" s="112"/>
      <c r="JGQ32" s="112"/>
      <c r="JGR32" s="112"/>
      <c r="JGS32" s="112"/>
      <c r="JGT32" s="112"/>
      <c r="JGU32" s="112"/>
      <c r="JGV32" s="112"/>
      <c r="JGW32" s="112"/>
      <c r="JGX32" s="112"/>
      <c r="JGY32" s="112"/>
      <c r="JGZ32" s="112"/>
      <c r="JHA32" s="112"/>
      <c r="JHB32" s="112"/>
      <c r="JHC32" s="112"/>
      <c r="JHD32" s="112"/>
      <c r="JHE32" s="112"/>
      <c r="JHF32" s="112"/>
      <c r="JHG32" s="112"/>
      <c r="JHH32" s="112"/>
      <c r="JHI32" s="112"/>
      <c r="JHJ32" s="112"/>
      <c r="JHK32" s="112"/>
      <c r="JHL32" s="112"/>
      <c r="JHM32" s="112"/>
      <c r="JHN32" s="112"/>
      <c r="JHO32" s="112"/>
      <c r="JHP32" s="112"/>
      <c r="JHQ32" s="112"/>
      <c r="JHR32" s="112"/>
      <c r="JHS32" s="112"/>
      <c r="JHT32" s="112"/>
      <c r="JHU32" s="112"/>
      <c r="JHV32" s="112"/>
      <c r="JHW32" s="112"/>
      <c r="JHX32" s="112"/>
      <c r="JHY32" s="112"/>
      <c r="JHZ32" s="112"/>
      <c r="JIA32" s="112"/>
      <c r="JIB32" s="112"/>
      <c r="JIC32" s="112"/>
      <c r="JID32" s="112"/>
      <c r="JIE32" s="112"/>
      <c r="JIF32" s="112"/>
      <c r="JIG32" s="112"/>
      <c r="JIH32" s="112"/>
      <c r="JII32" s="112"/>
      <c r="JIJ32" s="112"/>
      <c r="JIK32" s="112"/>
      <c r="JIL32" s="112"/>
      <c r="JIM32" s="112"/>
      <c r="JIN32" s="112"/>
      <c r="JIO32" s="112"/>
      <c r="JIP32" s="112"/>
      <c r="JIQ32" s="112"/>
      <c r="JIR32" s="112"/>
      <c r="JIS32" s="112"/>
      <c r="JIT32" s="112"/>
      <c r="JIU32" s="112"/>
      <c r="JIV32" s="112"/>
      <c r="JIW32" s="112"/>
      <c r="JIX32" s="112"/>
      <c r="JIY32" s="112"/>
      <c r="JIZ32" s="112"/>
      <c r="JJA32" s="112"/>
      <c r="JJB32" s="112"/>
      <c r="JJC32" s="112"/>
      <c r="JJD32" s="112"/>
      <c r="JJE32" s="112"/>
      <c r="JJF32" s="112"/>
      <c r="JJG32" s="112"/>
      <c r="JJH32" s="112"/>
      <c r="JJI32" s="112"/>
      <c r="JJJ32" s="112"/>
      <c r="JJK32" s="112"/>
      <c r="JJL32" s="112"/>
      <c r="JJM32" s="112"/>
      <c r="JJN32" s="112"/>
      <c r="JJO32" s="112"/>
      <c r="JJP32" s="112"/>
      <c r="JJQ32" s="112"/>
      <c r="JJR32" s="112"/>
      <c r="JJS32" s="112"/>
      <c r="JJT32" s="112"/>
      <c r="JJU32" s="112"/>
      <c r="JJV32" s="112"/>
      <c r="JJW32" s="112"/>
      <c r="JJX32" s="112"/>
      <c r="JJY32" s="112"/>
      <c r="JJZ32" s="112"/>
      <c r="JKA32" s="112"/>
      <c r="JKB32" s="112"/>
      <c r="JKC32" s="112"/>
      <c r="JKD32" s="112"/>
      <c r="JKE32" s="112"/>
      <c r="JKF32" s="112"/>
      <c r="JKG32" s="112"/>
      <c r="JKH32" s="112"/>
      <c r="JKI32" s="112"/>
      <c r="JKJ32" s="112"/>
      <c r="JKK32" s="112"/>
      <c r="JKL32" s="112"/>
      <c r="JKM32" s="112"/>
      <c r="JKN32" s="112"/>
      <c r="JKO32" s="112"/>
      <c r="JKP32" s="112"/>
      <c r="JKQ32" s="112"/>
      <c r="JKR32" s="112"/>
      <c r="JKS32" s="112"/>
      <c r="JKT32" s="112"/>
      <c r="JKU32" s="112"/>
      <c r="JKV32" s="112"/>
      <c r="JKW32" s="112"/>
      <c r="JKX32" s="112"/>
      <c r="JKY32" s="112"/>
      <c r="JKZ32" s="112"/>
      <c r="JLA32" s="112"/>
      <c r="JLB32" s="112"/>
      <c r="JLC32" s="112"/>
      <c r="JLD32" s="112"/>
      <c r="JLE32" s="112"/>
      <c r="JLF32" s="112"/>
      <c r="JLG32" s="112"/>
      <c r="JLH32" s="112"/>
      <c r="JLI32" s="112"/>
      <c r="JLJ32" s="112"/>
      <c r="JLK32" s="112"/>
      <c r="JLL32" s="112"/>
      <c r="JLM32" s="112"/>
      <c r="JLN32" s="112"/>
      <c r="JLO32" s="112"/>
      <c r="JLP32" s="112"/>
      <c r="JLQ32" s="112"/>
      <c r="JLR32" s="112"/>
      <c r="JLS32" s="112"/>
      <c r="JLT32" s="112"/>
      <c r="JLU32" s="112"/>
      <c r="JLV32" s="112"/>
      <c r="JLW32" s="112"/>
      <c r="JLX32" s="112"/>
      <c r="JLY32" s="112"/>
      <c r="JLZ32" s="112"/>
      <c r="JMA32" s="112"/>
      <c r="JMB32" s="112"/>
      <c r="JMC32" s="112"/>
      <c r="JMD32" s="112"/>
      <c r="JME32" s="112"/>
      <c r="JMF32" s="112"/>
      <c r="JMG32" s="112"/>
      <c r="JMH32" s="112"/>
      <c r="JMI32" s="112"/>
      <c r="JMJ32" s="112"/>
      <c r="JMK32" s="112"/>
      <c r="JML32" s="112"/>
      <c r="JMM32" s="112"/>
      <c r="JMN32" s="112"/>
      <c r="JMO32" s="112"/>
      <c r="JMP32" s="112"/>
      <c r="JMQ32" s="112"/>
      <c r="JMR32" s="112"/>
      <c r="JMS32" s="112"/>
      <c r="JMT32" s="112"/>
      <c r="JMU32" s="112"/>
      <c r="JMV32" s="112"/>
      <c r="JMW32" s="112"/>
      <c r="JMX32" s="112"/>
      <c r="JMY32" s="112"/>
      <c r="JMZ32" s="112"/>
      <c r="JNA32" s="112"/>
      <c r="JNB32" s="112"/>
      <c r="JNC32" s="112"/>
      <c r="JND32" s="112"/>
      <c r="JNE32" s="112"/>
      <c r="JNF32" s="112"/>
      <c r="JNG32" s="112"/>
      <c r="JNH32" s="112"/>
      <c r="JNI32" s="112"/>
      <c r="JNJ32" s="112"/>
      <c r="JNK32" s="112"/>
      <c r="JNL32" s="112"/>
      <c r="JNM32" s="112"/>
      <c r="JNN32" s="112"/>
      <c r="JNO32" s="112"/>
      <c r="JNP32" s="112"/>
      <c r="JNQ32" s="112"/>
      <c r="JNR32" s="112"/>
      <c r="JNS32" s="112"/>
      <c r="JNT32" s="112"/>
      <c r="JNU32" s="112"/>
      <c r="JNV32" s="112"/>
      <c r="JNW32" s="112"/>
      <c r="JNX32" s="112"/>
      <c r="JNY32" s="112"/>
      <c r="JNZ32" s="112"/>
      <c r="JOA32" s="112"/>
      <c r="JOB32" s="112"/>
      <c r="JOC32" s="112"/>
      <c r="JOD32" s="112"/>
      <c r="JOE32" s="112"/>
      <c r="JOF32" s="112"/>
      <c r="JOG32" s="112"/>
      <c r="JOH32" s="112"/>
      <c r="JOI32" s="112"/>
      <c r="JOJ32" s="112"/>
      <c r="JOK32" s="112"/>
      <c r="JOL32" s="112"/>
      <c r="JOM32" s="112"/>
      <c r="JON32" s="112"/>
      <c r="JOO32" s="112"/>
      <c r="JOP32" s="112"/>
      <c r="JOQ32" s="112"/>
      <c r="JOR32" s="112"/>
      <c r="JOS32" s="112"/>
      <c r="JOT32" s="112"/>
      <c r="JOU32" s="112"/>
      <c r="JOV32" s="112"/>
      <c r="JOW32" s="112"/>
      <c r="JOX32" s="112"/>
      <c r="JOY32" s="112"/>
      <c r="JOZ32" s="112"/>
      <c r="JPA32" s="112"/>
      <c r="JPB32" s="112"/>
      <c r="JPC32" s="112"/>
      <c r="JPD32" s="112"/>
      <c r="JPE32" s="112"/>
      <c r="JPF32" s="112"/>
      <c r="JPG32" s="112"/>
      <c r="JPH32" s="112"/>
      <c r="JPI32" s="112"/>
      <c r="JPJ32" s="112"/>
      <c r="JPK32" s="112"/>
      <c r="JPL32" s="112"/>
      <c r="JPM32" s="112"/>
      <c r="JPN32" s="112"/>
      <c r="JPO32" s="112"/>
      <c r="JPP32" s="112"/>
      <c r="JPQ32" s="112"/>
      <c r="JPR32" s="112"/>
      <c r="JPS32" s="112"/>
      <c r="JPT32" s="112"/>
      <c r="JPU32" s="112"/>
      <c r="JPV32" s="112"/>
      <c r="JPW32" s="112"/>
      <c r="JPX32" s="112"/>
      <c r="JPY32" s="112"/>
      <c r="JPZ32" s="112"/>
      <c r="JQA32" s="112"/>
      <c r="JQB32" s="112"/>
      <c r="JQC32" s="112"/>
      <c r="JQD32" s="112"/>
      <c r="JQE32" s="112"/>
      <c r="JQF32" s="112"/>
      <c r="JQG32" s="112"/>
      <c r="JQH32" s="112"/>
      <c r="JQI32" s="112"/>
      <c r="JQJ32" s="112"/>
      <c r="JQK32" s="112"/>
      <c r="JQL32" s="112"/>
      <c r="JQM32" s="112"/>
      <c r="JQN32" s="112"/>
      <c r="JQO32" s="112"/>
      <c r="JQP32" s="112"/>
      <c r="JQQ32" s="112"/>
      <c r="JQR32" s="112"/>
      <c r="JQS32" s="112"/>
      <c r="JQT32" s="112"/>
      <c r="JQU32" s="112"/>
      <c r="JQV32" s="112"/>
      <c r="JQW32" s="112"/>
      <c r="JQX32" s="112"/>
      <c r="JQY32" s="112"/>
      <c r="JQZ32" s="112"/>
      <c r="JRA32" s="112"/>
      <c r="JRB32" s="112"/>
      <c r="JRC32" s="112"/>
      <c r="JRD32" s="112"/>
      <c r="JRE32" s="112"/>
      <c r="JRF32" s="112"/>
      <c r="JRG32" s="112"/>
      <c r="JRH32" s="112"/>
      <c r="JRI32" s="112"/>
      <c r="JRJ32" s="112"/>
      <c r="JRK32" s="112"/>
      <c r="JRL32" s="112"/>
      <c r="JRM32" s="112"/>
      <c r="JRN32" s="112"/>
      <c r="JRO32" s="112"/>
      <c r="JRP32" s="112"/>
      <c r="JRQ32" s="112"/>
      <c r="JRR32" s="112"/>
      <c r="JRS32" s="112"/>
      <c r="JRT32" s="112"/>
      <c r="JRU32" s="112"/>
      <c r="JRV32" s="112"/>
      <c r="JRW32" s="112"/>
      <c r="JRX32" s="112"/>
      <c r="JRY32" s="112"/>
      <c r="JRZ32" s="112"/>
      <c r="JSA32" s="112"/>
      <c r="JSB32" s="112"/>
      <c r="JSC32" s="112"/>
      <c r="JSD32" s="112"/>
      <c r="JSE32" s="112"/>
      <c r="JSF32" s="112"/>
      <c r="JSG32" s="112"/>
      <c r="JSH32" s="112"/>
      <c r="JSI32" s="112"/>
      <c r="JSJ32" s="112"/>
      <c r="JSK32" s="112"/>
      <c r="JSL32" s="112"/>
      <c r="JSM32" s="112"/>
      <c r="JSN32" s="112"/>
      <c r="JSO32" s="112"/>
      <c r="JSP32" s="112"/>
      <c r="JSQ32" s="112"/>
      <c r="JSR32" s="112"/>
      <c r="JSS32" s="112"/>
      <c r="JST32" s="112"/>
      <c r="JSU32" s="112"/>
      <c r="JSV32" s="112"/>
      <c r="JSW32" s="112"/>
      <c r="JSX32" s="112"/>
      <c r="JSY32" s="112"/>
      <c r="JSZ32" s="112"/>
      <c r="JTA32" s="112"/>
      <c r="JTB32" s="112"/>
      <c r="JTC32" s="112"/>
      <c r="JTD32" s="112"/>
      <c r="JTE32" s="112"/>
      <c r="JTF32" s="112"/>
      <c r="JTG32" s="112"/>
      <c r="JTH32" s="112"/>
      <c r="JTI32" s="112"/>
      <c r="JTJ32" s="112"/>
      <c r="JTK32" s="112"/>
      <c r="JTL32" s="112"/>
      <c r="JTM32" s="112"/>
      <c r="JTN32" s="112"/>
      <c r="JTO32" s="112"/>
      <c r="JTP32" s="112"/>
      <c r="JTQ32" s="112"/>
      <c r="JTR32" s="112"/>
      <c r="JTS32" s="112"/>
      <c r="JTT32" s="112"/>
      <c r="JTU32" s="112"/>
      <c r="JTV32" s="112"/>
      <c r="JTW32" s="112"/>
      <c r="JTX32" s="112"/>
      <c r="JTY32" s="112"/>
      <c r="JTZ32" s="112"/>
      <c r="JUA32" s="112"/>
      <c r="JUB32" s="112"/>
      <c r="JUC32" s="112"/>
      <c r="JUD32" s="112"/>
      <c r="JUE32" s="112"/>
      <c r="JUF32" s="112"/>
      <c r="JUG32" s="112"/>
      <c r="JUH32" s="112"/>
      <c r="JUI32" s="112"/>
      <c r="JUJ32" s="112"/>
      <c r="JUK32" s="112"/>
      <c r="JUL32" s="112"/>
      <c r="JUM32" s="112"/>
      <c r="JUN32" s="112"/>
      <c r="JUO32" s="112"/>
      <c r="JUP32" s="112"/>
      <c r="JUQ32" s="112"/>
      <c r="JUR32" s="112"/>
      <c r="JUS32" s="112"/>
      <c r="JUT32" s="112"/>
      <c r="JUU32" s="112"/>
      <c r="JUV32" s="112"/>
      <c r="JUW32" s="112"/>
      <c r="JUX32" s="112"/>
      <c r="JUY32" s="112"/>
      <c r="JUZ32" s="112"/>
      <c r="JVA32" s="112"/>
      <c r="JVB32" s="112"/>
      <c r="JVC32" s="112"/>
      <c r="JVD32" s="112"/>
      <c r="JVE32" s="112"/>
      <c r="JVF32" s="112"/>
      <c r="JVG32" s="112"/>
      <c r="JVH32" s="112"/>
      <c r="JVI32" s="112"/>
      <c r="JVJ32" s="112"/>
      <c r="JVK32" s="112"/>
      <c r="JVL32" s="112"/>
      <c r="JVM32" s="112"/>
      <c r="JVN32" s="112"/>
      <c r="JVO32" s="112"/>
      <c r="JVP32" s="112"/>
      <c r="JVQ32" s="112"/>
      <c r="JVR32" s="112"/>
      <c r="JVS32" s="112"/>
      <c r="JVT32" s="112"/>
      <c r="JVU32" s="112"/>
      <c r="JVV32" s="112"/>
      <c r="JVW32" s="112"/>
      <c r="JVX32" s="112"/>
      <c r="JVY32" s="112"/>
      <c r="JVZ32" s="112"/>
      <c r="JWA32" s="112"/>
      <c r="JWB32" s="112"/>
      <c r="JWC32" s="112"/>
      <c r="JWD32" s="112"/>
      <c r="JWE32" s="112"/>
      <c r="JWF32" s="112"/>
      <c r="JWG32" s="112"/>
      <c r="JWH32" s="112"/>
      <c r="JWI32" s="112"/>
      <c r="JWJ32" s="112"/>
      <c r="JWK32" s="112"/>
      <c r="JWL32" s="112"/>
      <c r="JWM32" s="112"/>
      <c r="JWN32" s="112"/>
      <c r="JWO32" s="112"/>
      <c r="JWP32" s="112"/>
      <c r="JWQ32" s="112"/>
      <c r="JWR32" s="112"/>
      <c r="JWS32" s="112"/>
      <c r="JWT32" s="112"/>
      <c r="JWU32" s="112"/>
      <c r="JWV32" s="112"/>
      <c r="JWW32" s="112"/>
      <c r="JWX32" s="112"/>
      <c r="JWY32" s="112"/>
      <c r="JWZ32" s="112"/>
      <c r="JXA32" s="112"/>
      <c r="JXB32" s="112"/>
      <c r="JXC32" s="112"/>
      <c r="JXD32" s="112"/>
      <c r="JXE32" s="112"/>
      <c r="JXF32" s="112"/>
      <c r="JXG32" s="112"/>
      <c r="JXH32" s="112"/>
      <c r="JXI32" s="112"/>
      <c r="JXJ32" s="112"/>
      <c r="JXK32" s="112"/>
      <c r="JXL32" s="112"/>
      <c r="JXM32" s="112"/>
      <c r="JXN32" s="112"/>
      <c r="JXO32" s="112"/>
      <c r="JXP32" s="112"/>
      <c r="JXQ32" s="112"/>
      <c r="JXR32" s="112"/>
      <c r="JXS32" s="112"/>
      <c r="JXT32" s="112"/>
      <c r="JXU32" s="112"/>
      <c r="JXV32" s="112"/>
      <c r="JXW32" s="112"/>
      <c r="JXX32" s="112"/>
      <c r="JXY32" s="112"/>
      <c r="JXZ32" s="112"/>
      <c r="JYA32" s="112"/>
      <c r="JYB32" s="112"/>
      <c r="JYC32" s="112"/>
      <c r="JYD32" s="112"/>
      <c r="JYE32" s="112"/>
      <c r="JYF32" s="112"/>
      <c r="JYG32" s="112"/>
      <c r="JYH32" s="112"/>
      <c r="JYI32" s="112"/>
      <c r="JYJ32" s="112"/>
      <c r="JYK32" s="112"/>
      <c r="JYL32" s="112"/>
      <c r="JYM32" s="112"/>
      <c r="JYN32" s="112"/>
      <c r="JYO32" s="112"/>
      <c r="JYP32" s="112"/>
      <c r="JYQ32" s="112"/>
      <c r="JYR32" s="112"/>
      <c r="JYS32" s="112"/>
      <c r="JYT32" s="112"/>
      <c r="JYU32" s="112"/>
      <c r="JYV32" s="112"/>
      <c r="JYW32" s="112"/>
      <c r="JYX32" s="112"/>
      <c r="JYY32" s="112"/>
      <c r="JYZ32" s="112"/>
      <c r="JZA32" s="112"/>
      <c r="JZB32" s="112"/>
      <c r="JZC32" s="112"/>
      <c r="JZD32" s="112"/>
      <c r="JZE32" s="112"/>
      <c r="JZF32" s="112"/>
      <c r="JZG32" s="112"/>
      <c r="JZH32" s="112"/>
      <c r="JZI32" s="112"/>
      <c r="JZJ32" s="112"/>
      <c r="JZK32" s="112"/>
      <c r="JZL32" s="112"/>
      <c r="JZM32" s="112"/>
      <c r="JZN32" s="112"/>
      <c r="JZO32" s="112"/>
      <c r="JZP32" s="112"/>
      <c r="JZQ32" s="112"/>
      <c r="JZR32" s="112"/>
      <c r="JZS32" s="112"/>
      <c r="JZT32" s="112"/>
      <c r="JZU32" s="112"/>
      <c r="JZV32" s="112"/>
      <c r="JZW32" s="112"/>
      <c r="JZX32" s="112"/>
      <c r="JZY32" s="112"/>
      <c r="JZZ32" s="112"/>
      <c r="KAA32" s="112"/>
      <c r="KAB32" s="112"/>
      <c r="KAC32" s="112"/>
      <c r="KAD32" s="112"/>
      <c r="KAE32" s="112"/>
      <c r="KAF32" s="112"/>
      <c r="KAG32" s="112"/>
      <c r="KAH32" s="112"/>
      <c r="KAI32" s="112"/>
      <c r="KAJ32" s="112"/>
      <c r="KAK32" s="112"/>
      <c r="KAL32" s="112"/>
      <c r="KAM32" s="112"/>
      <c r="KAN32" s="112"/>
      <c r="KAO32" s="112"/>
      <c r="KAP32" s="112"/>
      <c r="KAQ32" s="112"/>
      <c r="KAR32" s="112"/>
      <c r="KAS32" s="112"/>
      <c r="KAT32" s="112"/>
      <c r="KAU32" s="112"/>
      <c r="KAV32" s="112"/>
      <c r="KAW32" s="112"/>
      <c r="KAX32" s="112"/>
      <c r="KAY32" s="112"/>
      <c r="KAZ32" s="112"/>
      <c r="KBA32" s="112"/>
      <c r="KBB32" s="112"/>
      <c r="KBC32" s="112"/>
      <c r="KBD32" s="112"/>
      <c r="KBE32" s="112"/>
      <c r="KBF32" s="112"/>
      <c r="KBG32" s="112"/>
      <c r="KBH32" s="112"/>
      <c r="KBI32" s="112"/>
      <c r="KBJ32" s="112"/>
      <c r="KBK32" s="112"/>
      <c r="KBL32" s="112"/>
      <c r="KBM32" s="112"/>
      <c r="KBN32" s="112"/>
      <c r="KBO32" s="112"/>
      <c r="KBP32" s="112"/>
      <c r="KBQ32" s="112"/>
      <c r="KBR32" s="112"/>
      <c r="KBS32" s="112"/>
      <c r="KBT32" s="112"/>
      <c r="KBU32" s="112"/>
      <c r="KBV32" s="112"/>
      <c r="KBW32" s="112"/>
      <c r="KBX32" s="112"/>
      <c r="KBY32" s="112"/>
      <c r="KBZ32" s="112"/>
      <c r="KCA32" s="112"/>
      <c r="KCB32" s="112"/>
      <c r="KCC32" s="112"/>
      <c r="KCD32" s="112"/>
      <c r="KCE32" s="112"/>
      <c r="KCF32" s="112"/>
      <c r="KCG32" s="112"/>
      <c r="KCH32" s="112"/>
      <c r="KCI32" s="112"/>
      <c r="KCJ32" s="112"/>
      <c r="KCK32" s="112"/>
      <c r="KCL32" s="112"/>
      <c r="KCM32" s="112"/>
      <c r="KCN32" s="112"/>
      <c r="KCO32" s="112"/>
      <c r="KCP32" s="112"/>
      <c r="KCQ32" s="112"/>
      <c r="KCR32" s="112"/>
      <c r="KCS32" s="112"/>
      <c r="KCT32" s="112"/>
      <c r="KCU32" s="112"/>
      <c r="KCV32" s="112"/>
      <c r="KCW32" s="112"/>
      <c r="KCX32" s="112"/>
      <c r="KCY32" s="112"/>
      <c r="KCZ32" s="112"/>
      <c r="KDA32" s="112"/>
      <c r="KDB32" s="112"/>
      <c r="KDC32" s="112"/>
      <c r="KDD32" s="112"/>
      <c r="KDE32" s="112"/>
      <c r="KDF32" s="112"/>
      <c r="KDG32" s="112"/>
      <c r="KDH32" s="112"/>
      <c r="KDI32" s="112"/>
      <c r="KDJ32" s="112"/>
      <c r="KDK32" s="112"/>
      <c r="KDL32" s="112"/>
      <c r="KDM32" s="112"/>
      <c r="KDN32" s="112"/>
      <c r="KDO32" s="112"/>
      <c r="KDP32" s="112"/>
      <c r="KDQ32" s="112"/>
      <c r="KDR32" s="112"/>
      <c r="KDS32" s="112"/>
      <c r="KDT32" s="112"/>
      <c r="KDU32" s="112"/>
      <c r="KDV32" s="112"/>
      <c r="KDW32" s="112"/>
      <c r="KDX32" s="112"/>
      <c r="KDY32" s="112"/>
      <c r="KDZ32" s="112"/>
      <c r="KEA32" s="112"/>
      <c r="KEB32" s="112"/>
      <c r="KEC32" s="112"/>
      <c r="KED32" s="112"/>
      <c r="KEE32" s="112"/>
      <c r="KEF32" s="112"/>
      <c r="KEG32" s="112"/>
      <c r="KEH32" s="112"/>
      <c r="KEI32" s="112"/>
      <c r="KEJ32" s="112"/>
      <c r="KEK32" s="112"/>
      <c r="KEL32" s="112"/>
      <c r="KEM32" s="112"/>
      <c r="KEN32" s="112"/>
      <c r="KEO32" s="112"/>
      <c r="KEP32" s="112"/>
      <c r="KEQ32" s="112"/>
      <c r="KER32" s="112"/>
      <c r="KES32" s="112"/>
      <c r="KET32" s="112"/>
      <c r="KEU32" s="112"/>
      <c r="KEV32" s="112"/>
      <c r="KEW32" s="112"/>
      <c r="KEX32" s="112"/>
      <c r="KEY32" s="112"/>
      <c r="KEZ32" s="112"/>
      <c r="KFA32" s="112"/>
      <c r="KFB32" s="112"/>
      <c r="KFC32" s="112"/>
      <c r="KFD32" s="112"/>
      <c r="KFE32" s="112"/>
      <c r="KFF32" s="112"/>
      <c r="KFG32" s="112"/>
      <c r="KFH32" s="112"/>
      <c r="KFI32" s="112"/>
      <c r="KFJ32" s="112"/>
      <c r="KFK32" s="112"/>
      <c r="KFL32" s="112"/>
      <c r="KFM32" s="112"/>
      <c r="KFN32" s="112"/>
      <c r="KFO32" s="112"/>
      <c r="KFP32" s="112"/>
      <c r="KFQ32" s="112"/>
      <c r="KFR32" s="112"/>
      <c r="KFS32" s="112"/>
      <c r="KFT32" s="112"/>
      <c r="KFU32" s="112"/>
      <c r="KFV32" s="112"/>
      <c r="KFW32" s="112"/>
      <c r="KFX32" s="112"/>
      <c r="KFY32" s="112"/>
      <c r="KFZ32" s="112"/>
      <c r="KGA32" s="112"/>
      <c r="KGB32" s="112"/>
      <c r="KGC32" s="112"/>
      <c r="KGD32" s="112"/>
      <c r="KGE32" s="112"/>
      <c r="KGF32" s="112"/>
      <c r="KGG32" s="112"/>
      <c r="KGH32" s="112"/>
      <c r="KGI32" s="112"/>
      <c r="KGJ32" s="112"/>
      <c r="KGK32" s="112"/>
      <c r="KGL32" s="112"/>
      <c r="KGM32" s="112"/>
      <c r="KGN32" s="112"/>
      <c r="KGO32" s="112"/>
      <c r="KGP32" s="112"/>
      <c r="KGQ32" s="112"/>
      <c r="KGR32" s="112"/>
      <c r="KGS32" s="112"/>
      <c r="KGT32" s="112"/>
      <c r="KGU32" s="112"/>
      <c r="KGV32" s="112"/>
      <c r="KGW32" s="112"/>
      <c r="KGX32" s="112"/>
      <c r="KGY32" s="112"/>
      <c r="KGZ32" s="112"/>
      <c r="KHA32" s="112"/>
      <c r="KHB32" s="112"/>
      <c r="KHC32" s="112"/>
      <c r="KHD32" s="112"/>
      <c r="KHE32" s="112"/>
      <c r="KHF32" s="112"/>
      <c r="KHG32" s="112"/>
      <c r="KHH32" s="112"/>
      <c r="KHI32" s="112"/>
      <c r="KHJ32" s="112"/>
      <c r="KHK32" s="112"/>
      <c r="KHL32" s="112"/>
      <c r="KHM32" s="112"/>
      <c r="KHN32" s="112"/>
      <c r="KHO32" s="112"/>
      <c r="KHP32" s="112"/>
      <c r="KHQ32" s="112"/>
      <c r="KHR32" s="112"/>
      <c r="KHS32" s="112"/>
      <c r="KHT32" s="112"/>
      <c r="KHU32" s="112"/>
      <c r="KHV32" s="112"/>
      <c r="KHW32" s="112"/>
      <c r="KHX32" s="112"/>
      <c r="KHY32" s="112"/>
      <c r="KHZ32" s="112"/>
      <c r="KIA32" s="112"/>
      <c r="KIB32" s="112"/>
      <c r="KIC32" s="112"/>
      <c r="KID32" s="112"/>
      <c r="KIE32" s="112"/>
      <c r="KIF32" s="112"/>
      <c r="KIG32" s="112"/>
      <c r="KIH32" s="112"/>
      <c r="KII32" s="112"/>
      <c r="KIJ32" s="112"/>
      <c r="KIK32" s="112"/>
      <c r="KIL32" s="112"/>
      <c r="KIM32" s="112"/>
      <c r="KIN32" s="112"/>
      <c r="KIO32" s="112"/>
      <c r="KIP32" s="112"/>
      <c r="KIQ32" s="112"/>
      <c r="KIR32" s="112"/>
      <c r="KIS32" s="112"/>
      <c r="KIT32" s="112"/>
      <c r="KIU32" s="112"/>
      <c r="KIV32" s="112"/>
      <c r="KIW32" s="112"/>
      <c r="KIX32" s="112"/>
      <c r="KIY32" s="112"/>
      <c r="KIZ32" s="112"/>
      <c r="KJA32" s="112"/>
      <c r="KJB32" s="112"/>
      <c r="KJC32" s="112"/>
      <c r="KJD32" s="112"/>
      <c r="KJE32" s="112"/>
      <c r="KJF32" s="112"/>
      <c r="KJG32" s="112"/>
      <c r="KJH32" s="112"/>
      <c r="KJI32" s="112"/>
      <c r="KJJ32" s="112"/>
      <c r="KJK32" s="112"/>
      <c r="KJL32" s="112"/>
      <c r="KJM32" s="112"/>
      <c r="KJN32" s="112"/>
      <c r="KJO32" s="112"/>
      <c r="KJP32" s="112"/>
      <c r="KJQ32" s="112"/>
      <c r="KJR32" s="112"/>
      <c r="KJS32" s="112"/>
      <c r="KJT32" s="112"/>
      <c r="KJU32" s="112"/>
      <c r="KJV32" s="112"/>
      <c r="KJW32" s="112"/>
      <c r="KJX32" s="112"/>
      <c r="KJY32" s="112"/>
      <c r="KJZ32" s="112"/>
      <c r="KKA32" s="112"/>
      <c r="KKB32" s="112"/>
      <c r="KKC32" s="112"/>
      <c r="KKD32" s="112"/>
      <c r="KKE32" s="112"/>
      <c r="KKF32" s="112"/>
      <c r="KKG32" s="112"/>
      <c r="KKH32" s="112"/>
      <c r="KKI32" s="112"/>
      <c r="KKJ32" s="112"/>
      <c r="KKK32" s="112"/>
      <c r="KKL32" s="112"/>
      <c r="KKM32" s="112"/>
      <c r="KKN32" s="112"/>
      <c r="KKO32" s="112"/>
      <c r="KKP32" s="112"/>
      <c r="KKQ32" s="112"/>
      <c r="KKR32" s="112"/>
      <c r="KKS32" s="112"/>
      <c r="KKT32" s="112"/>
      <c r="KKU32" s="112"/>
      <c r="KKV32" s="112"/>
      <c r="KKW32" s="112"/>
      <c r="KKX32" s="112"/>
      <c r="KKY32" s="112"/>
      <c r="KKZ32" s="112"/>
      <c r="KLA32" s="112"/>
      <c r="KLB32" s="112"/>
      <c r="KLC32" s="112"/>
      <c r="KLD32" s="112"/>
      <c r="KLE32" s="112"/>
      <c r="KLF32" s="112"/>
      <c r="KLG32" s="112"/>
      <c r="KLH32" s="112"/>
      <c r="KLI32" s="112"/>
      <c r="KLJ32" s="112"/>
      <c r="KLK32" s="112"/>
      <c r="KLL32" s="112"/>
      <c r="KLM32" s="112"/>
      <c r="KLN32" s="112"/>
      <c r="KLO32" s="112"/>
      <c r="KLP32" s="112"/>
      <c r="KLQ32" s="112"/>
      <c r="KLR32" s="112"/>
      <c r="KLS32" s="112"/>
      <c r="KLT32" s="112"/>
      <c r="KLU32" s="112"/>
      <c r="KLV32" s="112"/>
      <c r="KLW32" s="112"/>
      <c r="KLX32" s="112"/>
      <c r="KLY32" s="112"/>
      <c r="KLZ32" s="112"/>
      <c r="KMA32" s="112"/>
      <c r="KMB32" s="112"/>
      <c r="KMC32" s="112"/>
      <c r="KMD32" s="112"/>
      <c r="KME32" s="112"/>
      <c r="KMF32" s="112"/>
      <c r="KMG32" s="112"/>
      <c r="KMH32" s="112"/>
      <c r="KMI32" s="112"/>
      <c r="KMJ32" s="112"/>
      <c r="KMK32" s="112"/>
      <c r="KML32" s="112"/>
      <c r="KMM32" s="112"/>
      <c r="KMN32" s="112"/>
      <c r="KMO32" s="112"/>
      <c r="KMP32" s="112"/>
      <c r="KMQ32" s="112"/>
      <c r="KMR32" s="112"/>
      <c r="KMS32" s="112"/>
      <c r="KMT32" s="112"/>
      <c r="KMU32" s="112"/>
      <c r="KMV32" s="112"/>
      <c r="KMW32" s="112"/>
      <c r="KMX32" s="112"/>
      <c r="KMY32" s="112"/>
      <c r="KMZ32" s="112"/>
      <c r="KNA32" s="112"/>
      <c r="KNB32" s="112"/>
      <c r="KNC32" s="112"/>
      <c r="KND32" s="112"/>
      <c r="KNE32" s="112"/>
      <c r="KNF32" s="112"/>
      <c r="KNG32" s="112"/>
      <c r="KNH32" s="112"/>
      <c r="KNI32" s="112"/>
      <c r="KNJ32" s="112"/>
      <c r="KNK32" s="112"/>
      <c r="KNL32" s="112"/>
      <c r="KNM32" s="112"/>
      <c r="KNN32" s="112"/>
      <c r="KNO32" s="112"/>
      <c r="KNP32" s="112"/>
      <c r="KNQ32" s="112"/>
      <c r="KNR32" s="112"/>
      <c r="KNS32" s="112"/>
      <c r="KNT32" s="112"/>
      <c r="KNU32" s="112"/>
      <c r="KNV32" s="112"/>
      <c r="KNW32" s="112"/>
      <c r="KNX32" s="112"/>
      <c r="KNY32" s="112"/>
      <c r="KNZ32" s="112"/>
      <c r="KOA32" s="112"/>
      <c r="KOB32" s="112"/>
      <c r="KOC32" s="112"/>
      <c r="KOD32" s="112"/>
      <c r="KOE32" s="112"/>
      <c r="KOF32" s="112"/>
      <c r="KOG32" s="112"/>
      <c r="KOH32" s="112"/>
      <c r="KOI32" s="112"/>
      <c r="KOJ32" s="112"/>
      <c r="KOK32" s="112"/>
      <c r="KOL32" s="112"/>
      <c r="KOM32" s="112"/>
      <c r="KON32" s="112"/>
      <c r="KOO32" s="112"/>
      <c r="KOP32" s="112"/>
      <c r="KOQ32" s="112"/>
      <c r="KOR32" s="112"/>
      <c r="KOS32" s="112"/>
      <c r="KOT32" s="112"/>
      <c r="KOU32" s="112"/>
      <c r="KOV32" s="112"/>
      <c r="KOW32" s="112"/>
      <c r="KOX32" s="112"/>
      <c r="KOY32" s="112"/>
      <c r="KOZ32" s="112"/>
      <c r="KPA32" s="112"/>
      <c r="KPB32" s="112"/>
      <c r="KPC32" s="112"/>
      <c r="KPD32" s="112"/>
      <c r="KPE32" s="112"/>
      <c r="KPF32" s="112"/>
      <c r="KPG32" s="112"/>
      <c r="KPH32" s="112"/>
      <c r="KPI32" s="112"/>
      <c r="KPJ32" s="112"/>
      <c r="KPK32" s="112"/>
      <c r="KPL32" s="112"/>
      <c r="KPM32" s="112"/>
      <c r="KPN32" s="112"/>
      <c r="KPO32" s="112"/>
      <c r="KPP32" s="112"/>
      <c r="KPQ32" s="112"/>
      <c r="KPR32" s="112"/>
      <c r="KPS32" s="112"/>
      <c r="KPT32" s="112"/>
      <c r="KPU32" s="112"/>
      <c r="KPV32" s="112"/>
      <c r="KPW32" s="112"/>
      <c r="KPX32" s="112"/>
      <c r="KPY32" s="112"/>
      <c r="KPZ32" s="112"/>
      <c r="KQA32" s="112"/>
      <c r="KQB32" s="112"/>
      <c r="KQC32" s="112"/>
      <c r="KQD32" s="112"/>
      <c r="KQE32" s="112"/>
      <c r="KQF32" s="112"/>
      <c r="KQG32" s="112"/>
      <c r="KQH32" s="112"/>
      <c r="KQI32" s="112"/>
      <c r="KQJ32" s="112"/>
      <c r="KQK32" s="112"/>
      <c r="KQL32" s="112"/>
      <c r="KQM32" s="112"/>
      <c r="KQN32" s="112"/>
      <c r="KQO32" s="112"/>
      <c r="KQP32" s="112"/>
      <c r="KQQ32" s="112"/>
      <c r="KQR32" s="112"/>
      <c r="KQS32" s="112"/>
      <c r="KQT32" s="112"/>
      <c r="KQU32" s="112"/>
      <c r="KQV32" s="112"/>
      <c r="KQW32" s="112"/>
      <c r="KQX32" s="112"/>
      <c r="KQY32" s="112"/>
      <c r="KQZ32" s="112"/>
      <c r="KRA32" s="112"/>
      <c r="KRB32" s="112"/>
      <c r="KRC32" s="112"/>
      <c r="KRD32" s="112"/>
      <c r="KRE32" s="112"/>
      <c r="KRF32" s="112"/>
      <c r="KRG32" s="112"/>
      <c r="KRH32" s="112"/>
      <c r="KRI32" s="112"/>
      <c r="KRJ32" s="112"/>
      <c r="KRK32" s="112"/>
      <c r="KRL32" s="112"/>
      <c r="KRM32" s="112"/>
      <c r="KRN32" s="112"/>
      <c r="KRO32" s="112"/>
      <c r="KRP32" s="112"/>
      <c r="KRQ32" s="112"/>
      <c r="KRR32" s="112"/>
      <c r="KRS32" s="112"/>
      <c r="KRT32" s="112"/>
      <c r="KRU32" s="112"/>
      <c r="KRV32" s="112"/>
      <c r="KRW32" s="112"/>
      <c r="KRX32" s="112"/>
      <c r="KRY32" s="112"/>
      <c r="KRZ32" s="112"/>
      <c r="KSA32" s="112"/>
      <c r="KSB32" s="112"/>
      <c r="KSC32" s="112"/>
      <c r="KSD32" s="112"/>
      <c r="KSE32" s="112"/>
      <c r="KSF32" s="112"/>
      <c r="KSG32" s="112"/>
      <c r="KSH32" s="112"/>
      <c r="KSI32" s="112"/>
      <c r="KSJ32" s="112"/>
      <c r="KSK32" s="112"/>
      <c r="KSL32" s="112"/>
      <c r="KSM32" s="112"/>
      <c r="KSN32" s="112"/>
      <c r="KSO32" s="112"/>
      <c r="KSP32" s="112"/>
      <c r="KSQ32" s="112"/>
      <c r="KSR32" s="112"/>
      <c r="KSS32" s="112"/>
      <c r="KST32" s="112"/>
      <c r="KSU32" s="112"/>
      <c r="KSV32" s="112"/>
      <c r="KSW32" s="112"/>
      <c r="KSX32" s="112"/>
      <c r="KSY32" s="112"/>
      <c r="KSZ32" s="112"/>
      <c r="KTA32" s="112"/>
      <c r="KTB32" s="112"/>
      <c r="KTC32" s="112"/>
      <c r="KTD32" s="112"/>
      <c r="KTE32" s="112"/>
      <c r="KTF32" s="112"/>
      <c r="KTG32" s="112"/>
      <c r="KTH32" s="112"/>
      <c r="KTI32" s="112"/>
      <c r="KTJ32" s="112"/>
      <c r="KTK32" s="112"/>
      <c r="KTL32" s="112"/>
      <c r="KTM32" s="112"/>
      <c r="KTN32" s="112"/>
      <c r="KTO32" s="112"/>
      <c r="KTP32" s="112"/>
      <c r="KTQ32" s="112"/>
      <c r="KTR32" s="112"/>
      <c r="KTS32" s="112"/>
      <c r="KTT32" s="112"/>
      <c r="KTU32" s="112"/>
      <c r="KTV32" s="112"/>
      <c r="KTW32" s="112"/>
      <c r="KTX32" s="112"/>
      <c r="KTY32" s="112"/>
      <c r="KTZ32" s="112"/>
      <c r="KUA32" s="112"/>
      <c r="KUB32" s="112"/>
      <c r="KUC32" s="112"/>
      <c r="KUD32" s="112"/>
      <c r="KUE32" s="112"/>
      <c r="KUF32" s="112"/>
      <c r="KUG32" s="112"/>
      <c r="KUH32" s="112"/>
      <c r="KUI32" s="112"/>
      <c r="KUJ32" s="112"/>
      <c r="KUK32" s="112"/>
      <c r="KUL32" s="112"/>
      <c r="KUM32" s="112"/>
      <c r="KUN32" s="112"/>
      <c r="KUO32" s="112"/>
      <c r="KUP32" s="112"/>
      <c r="KUQ32" s="112"/>
      <c r="KUR32" s="112"/>
      <c r="KUS32" s="112"/>
      <c r="KUT32" s="112"/>
      <c r="KUU32" s="112"/>
      <c r="KUV32" s="112"/>
      <c r="KUW32" s="112"/>
      <c r="KUX32" s="112"/>
      <c r="KUY32" s="112"/>
      <c r="KUZ32" s="112"/>
      <c r="KVA32" s="112"/>
      <c r="KVB32" s="112"/>
      <c r="KVC32" s="112"/>
      <c r="KVD32" s="112"/>
      <c r="KVE32" s="112"/>
      <c r="KVF32" s="112"/>
      <c r="KVG32" s="112"/>
      <c r="KVH32" s="112"/>
      <c r="KVI32" s="112"/>
      <c r="KVJ32" s="112"/>
      <c r="KVK32" s="112"/>
      <c r="KVL32" s="112"/>
      <c r="KVM32" s="112"/>
      <c r="KVN32" s="112"/>
      <c r="KVO32" s="112"/>
      <c r="KVP32" s="112"/>
      <c r="KVQ32" s="112"/>
      <c r="KVR32" s="112"/>
      <c r="KVS32" s="112"/>
      <c r="KVT32" s="112"/>
      <c r="KVU32" s="112"/>
      <c r="KVV32" s="112"/>
      <c r="KVW32" s="112"/>
      <c r="KVX32" s="112"/>
      <c r="KVY32" s="112"/>
      <c r="KVZ32" s="112"/>
      <c r="KWA32" s="112"/>
      <c r="KWB32" s="112"/>
      <c r="KWC32" s="112"/>
      <c r="KWD32" s="112"/>
      <c r="KWE32" s="112"/>
      <c r="KWF32" s="112"/>
      <c r="KWG32" s="112"/>
      <c r="KWH32" s="112"/>
      <c r="KWI32" s="112"/>
      <c r="KWJ32" s="112"/>
      <c r="KWK32" s="112"/>
      <c r="KWL32" s="112"/>
      <c r="KWM32" s="112"/>
      <c r="KWN32" s="112"/>
      <c r="KWO32" s="112"/>
      <c r="KWP32" s="112"/>
      <c r="KWQ32" s="112"/>
      <c r="KWR32" s="112"/>
      <c r="KWS32" s="112"/>
      <c r="KWT32" s="112"/>
      <c r="KWU32" s="112"/>
      <c r="KWV32" s="112"/>
      <c r="KWW32" s="112"/>
      <c r="KWX32" s="112"/>
      <c r="KWY32" s="112"/>
      <c r="KWZ32" s="112"/>
      <c r="KXA32" s="112"/>
      <c r="KXB32" s="112"/>
      <c r="KXC32" s="112"/>
      <c r="KXD32" s="112"/>
      <c r="KXE32" s="112"/>
      <c r="KXF32" s="112"/>
      <c r="KXG32" s="112"/>
      <c r="KXH32" s="112"/>
      <c r="KXI32" s="112"/>
      <c r="KXJ32" s="112"/>
      <c r="KXK32" s="112"/>
      <c r="KXL32" s="112"/>
      <c r="KXM32" s="112"/>
      <c r="KXN32" s="112"/>
      <c r="KXO32" s="112"/>
      <c r="KXP32" s="112"/>
      <c r="KXQ32" s="112"/>
      <c r="KXR32" s="112"/>
      <c r="KXS32" s="112"/>
      <c r="KXT32" s="112"/>
      <c r="KXU32" s="112"/>
      <c r="KXV32" s="112"/>
      <c r="KXW32" s="112"/>
      <c r="KXX32" s="112"/>
      <c r="KXY32" s="112"/>
      <c r="KXZ32" s="112"/>
      <c r="KYA32" s="112"/>
      <c r="KYB32" s="112"/>
      <c r="KYC32" s="112"/>
      <c r="KYD32" s="112"/>
      <c r="KYE32" s="112"/>
      <c r="KYF32" s="112"/>
      <c r="KYG32" s="112"/>
      <c r="KYH32" s="112"/>
      <c r="KYI32" s="112"/>
      <c r="KYJ32" s="112"/>
      <c r="KYK32" s="112"/>
      <c r="KYL32" s="112"/>
      <c r="KYM32" s="112"/>
      <c r="KYN32" s="112"/>
      <c r="KYO32" s="112"/>
      <c r="KYP32" s="112"/>
      <c r="KYQ32" s="112"/>
      <c r="KYR32" s="112"/>
      <c r="KYS32" s="112"/>
      <c r="KYT32" s="112"/>
      <c r="KYU32" s="112"/>
      <c r="KYV32" s="112"/>
      <c r="KYW32" s="112"/>
      <c r="KYX32" s="112"/>
      <c r="KYY32" s="112"/>
      <c r="KYZ32" s="112"/>
      <c r="KZA32" s="112"/>
      <c r="KZB32" s="112"/>
      <c r="KZC32" s="112"/>
      <c r="KZD32" s="112"/>
      <c r="KZE32" s="112"/>
      <c r="KZF32" s="112"/>
      <c r="KZG32" s="112"/>
      <c r="KZH32" s="112"/>
      <c r="KZI32" s="112"/>
      <c r="KZJ32" s="112"/>
      <c r="KZK32" s="112"/>
      <c r="KZL32" s="112"/>
      <c r="KZM32" s="112"/>
      <c r="KZN32" s="112"/>
      <c r="KZO32" s="112"/>
      <c r="KZP32" s="112"/>
      <c r="KZQ32" s="112"/>
      <c r="KZR32" s="112"/>
      <c r="KZS32" s="112"/>
      <c r="KZT32" s="112"/>
      <c r="KZU32" s="112"/>
      <c r="KZV32" s="112"/>
      <c r="KZW32" s="112"/>
      <c r="KZX32" s="112"/>
      <c r="KZY32" s="112"/>
      <c r="KZZ32" s="112"/>
      <c r="LAA32" s="112"/>
      <c r="LAB32" s="112"/>
      <c r="LAC32" s="112"/>
      <c r="LAD32" s="112"/>
      <c r="LAE32" s="112"/>
      <c r="LAF32" s="112"/>
      <c r="LAG32" s="112"/>
      <c r="LAH32" s="112"/>
      <c r="LAI32" s="112"/>
      <c r="LAJ32" s="112"/>
      <c r="LAK32" s="112"/>
      <c r="LAL32" s="112"/>
      <c r="LAM32" s="112"/>
      <c r="LAN32" s="112"/>
      <c r="LAO32" s="112"/>
      <c r="LAP32" s="112"/>
      <c r="LAQ32" s="112"/>
      <c r="LAR32" s="112"/>
      <c r="LAS32" s="112"/>
      <c r="LAT32" s="112"/>
      <c r="LAU32" s="112"/>
      <c r="LAV32" s="112"/>
      <c r="LAW32" s="112"/>
      <c r="LAX32" s="112"/>
      <c r="LAY32" s="112"/>
      <c r="LAZ32" s="112"/>
      <c r="LBA32" s="112"/>
      <c r="LBB32" s="112"/>
      <c r="LBC32" s="112"/>
      <c r="LBD32" s="112"/>
      <c r="LBE32" s="112"/>
      <c r="LBF32" s="112"/>
      <c r="LBG32" s="112"/>
      <c r="LBH32" s="112"/>
      <c r="LBI32" s="112"/>
      <c r="LBJ32" s="112"/>
      <c r="LBK32" s="112"/>
      <c r="LBL32" s="112"/>
      <c r="LBM32" s="112"/>
      <c r="LBN32" s="112"/>
      <c r="LBO32" s="112"/>
      <c r="LBP32" s="112"/>
      <c r="LBQ32" s="112"/>
      <c r="LBR32" s="112"/>
      <c r="LBS32" s="112"/>
      <c r="LBT32" s="112"/>
      <c r="LBU32" s="112"/>
      <c r="LBV32" s="112"/>
      <c r="LBW32" s="112"/>
      <c r="LBX32" s="112"/>
      <c r="LBY32" s="112"/>
      <c r="LBZ32" s="112"/>
      <c r="LCA32" s="112"/>
      <c r="LCB32" s="112"/>
      <c r="LCC32" s="112"/>
      <c r="LCD32" s="112"/>
      <c r="LCE32" s="112"/>
      <c r="LCF32" s="112"/>
      <c r="LCG32" s="112"/>
      <c r="LCH32" s="112"/>
      <c r="LCI32" s="112"/>
      <c r="LCJ32" s="112"/>
      <c r="LCK32" s="112"/>
      <c r="LCL32" s="112"/>
      <c r="LCM32" s="112"/>
      <c r="LCN32" s="112"/>
      <c r="LCO32" s="112"/>
      <c r="LCP32" s="112"/>
      <c r="LCQ32" s="112"/>
      <c r="LCR32" s="112"/>
      <c r="LCS32" s="112"/>
      <c r="LCT32" s="112"/>
      <c r="LCU32" s="112"/>
      <c r="LCV32" s="112"/>
      <c r="LCW32" s="112"/>
      <c r="LCX32" s="112"/>
      <c r="LCY32" s="112"/>
      <c r="LCZ32" s="112"/>
      <c r="LDA32" s="112"/>
      <c r="LDB32" s="112"/>
      <c r="LDC32" s="112"/>
      <c r="LDD32" s="112"/>
      <c r="LDE32" s="112"/>
      <c r="LDF32" s="112"/>
      <c r="LDG32" s="112"/>
      <c r="LDH32" s="112"/>
      <c r="LDI32" s="112"/>
      <c r="LDJ32" s="112"/>
      <c r="LDK32" s="112"/>
      <c r="LDL32" s="112"/>
      <c r="LDM32" s="112"/>
      <c r="LDN32" s="112"/>
      <c r="LDO32" s="112"/>
      <c r="LDP32" s="112"/>
      <c r="LDQ32" s="112"/>
      <c r="LDR32" s="112"/>
      <c r="LDS32" s="112"/>
      <c r="LDT32" s="112"/>
      <c r="LDU32" s="112"/>
      <c r="LDV32" s="112"/>
      <c r="LDW32" s="112"/>
      <c r="LDX32" s="112"/>
      <c r="LDY32" s="112"/>
      <c r="LDZ32" s="112"/>
      <c r="LEA32" s="112"/>
      <c r="LEB32" s="112"/>
      <c r="LEC32" s="112"/>
      <c r="LED32" s="112"/>
      <c r="LEE32" s="112"/>
      <c r="LEF32" s="112"/>
      <c r="LEG32" s="112"/>
      <c r="LEH32" s="112"/>
      <c r="LEI32" s="112"/>
      <c r="LEJ32" s="112"/>
      <c r="LEK32" s="112"/>
      <c r="LEL32" s="112"/>
      <c r="LEM32" s="112"/>
      <c r="LEN32" s="112"/>
      <c r="LEO32" s="112"/>
      <c r="LEP32" s="112"/>
      <c r="LEQ32" s="112"/>
      <c r="LER32" s="112"/>
      <c r="LES32" s="112"/>
      <c r="LET32" s="112"/>
      <c r="LEU32" s="112"/>
      <c r="LEV32" s="112"/>
      <c r="LEW32" s="112"/>
      <c r="LEX32" s="112"/>
      <c r="LEY32" s="112"/>
      <c r="LEZ32" s="112"/>
      <c r="LFA32" s="112"/>
      <c r="LFB32" s="112"/>
      <c r="LFC32" s="112"/>
      <c r="LFD32" s="112"/>
      <c r="LFE32" s="112"/>
      <c r="LFF32" s="112"/>
      <c r="LFG32" s="112"/>
      <c r="LFH32" s="112"/>
      <c r="LFI32" s="112"/>
      <c r="LFJ32" s="112"/>
      <c r="LFK32" s="112"/>
      <c r="LFL32" s="112"/>
      <c r="LFM32" s="112"/>
      <c r="LFN32" s="112"/>
      <c r="LFO32" s="112"/>
      <c r="LFP32" s="112"/>
      <c r="LFQ32" s="112"/>
      <c r="LFR32" s="112"/>
      <c r="LFS32" s="112"/>
      <c r="LFT32" s="112"/>
      <c r="LFU32" s="112"/>
      <c r="LFV32" s="112"/>
      <c r="LFW32" s="112"/>
      <c r="LFX32" s="112"/>
      <c r="LFY32" s="112"/>
      <c r="LFZ32" s="112"/>
      <c r="LGA32" s="112"/>
      <c r="LGB32" s="112"/>
      <c r="LGC32" s="112"/>
      <c r="LGD32" s="112"/>
      <c r="LGE32" s="112"/>
      <c r="LGF32" s="112"/>
      <c r="LGG32" s="112"/>
      <c r="LGH32" s="112"/>
      <c r="LGI32" s="112"/>
      <c r="LGJ32" s="112"/>
      <c r="LGK32" s="112"/>
      <c r="LGL32" s="112"/>
      <c r="LGM32" s="112"/>
      <c r="LGN32" s="112"/>
      <c r="LGO32" s="112"/>
      <c r="LGP32" s="112"/>
      <c r="LGQ32" s="112"/>
      <c r="LGR32" s="112"/>
      <c r="LGS32" s="112"/>
      <c r="LGT32" s="112"/>
      <c r="LGU32" s="112"/>
      <c r="LGV32" s="112"/>
      <c r="LGW32" s="112"/>
      <c r="LGX32" s="112"/>
      <c r="LGY32" s="112"/>
      <c r="LGZ32" s="112"/>
      <c r="LHA32" s="112"/>
      <c r="LHB32" s="112"/>
      <c r="LHC32" s="112"/>
      <c r="LHD32" s="112"/>
      <c r="LHE32" s="112"/>
      <c r="LHF32" s="112"/>
      <c r="LHG32" s="112"/>
      <c r="LHH32" s="112"/>
      <c r="LHI32" s="112"/>
      <c r="LHJ32" s="112"/>
      <c r="LHK32" s="112"/>
      <c r="LHL32" s="112"/>
      <c r="LHM32" s="112"/>
      <c r="LHN32" s="112"/>
      <c r="LHO32" s="112"/>
      <c r="LHP32" s="112"/>
      <c r="LHQ32" s="112"/>
      <c r="LHR32" s="112"/>
      <c r="LHS32" s="112"/>
      <c r="LHT32" s="112"/>
      <c r="LHU32" s="112"/>
      <c r="LHV32" s="112"/>
      <c r="LHW32" s="112"/>
      <c r="LHX32" s="112"/>
      <c r="LHY32" s="112"/>
      <c r="LHZ32" s="112"/>
      <c r="LIA32" s="112"/>
      <c r="LIB32" s="112"/>
      <c r="LIC32" s="112"/>
      <c r="LID32" s="112"/>
      <c r="LIE32" s="112"/>
      <c r="LIF32" s="112"/>
      <c r="LIG32" s="112"/>
      <c r="LIH32" s="112"/>
      <c r="LII32" s="112"/>
      <c r="LIJ32" s="112"/>
      <c r="LIK32" s="112"/>
      <c r="LIL32" s="112"/>
      <c r="LIM32" s="112"/>
      <c r="LIN32" s="112"/>
      <c r="LIO32" s="112"/>
      <c r="LIP32" s="112"/>
      <c r="LIQ32" s="112"/>
      <c r="LIR32" s="112"/>
      <c r="LIS32" s="112"/>
      <c r="LIT32" s="112"/>
      <c r="LIU32" s="112"/>
      <c r="LIV32" s="112"/>
      <c r="LIW32" s="112"/>
      <c r="LIX32" s="112"/>
      <c r="LIY32" s="112"/>
      <c r="LIZ32" s="112"/>
      <c r="LJA32" s="112"/>
      <c r="LJB32" s="112"/>
      <c r="LJC32" s="112"/>
      <c r="LJD32" s="112"/>
      <c r="LJE32" s="112"/>
      <c r="LJF32" s="112"/>
      <c r="LJG32" s="112"/>
      <c r="LJH32" s="112"/>
      <c r="LJI32" s="112"/>
      <c r="LJJ32" s="112"/>
      <c r="LJK32" s="112"/>
      <c r="LJL32" s="112"/>
      <c r="LJM32" s="112"/>
      <c r="LJN32" s="112"/>
      <c r="LJO32" s="112"/>
      <c r="LJP32" s="112"/>
      <c r="LJQ32" s="112"/>
      <c r="LJR32" s="112"/>
      <c r="LJS32" s="112"/>
      <c r="LJT32" s="112"/>
      <c r="LJU32" s="112"/>
      <c r="LJV32" s="112"/>
      <c r="LJW32" s="112"/>
      <c r="LJX32" s="112"/>
      <c r="LJY32" s="112"/>
      <c r="LJZ32" s="112"/>
      <c r="LKA32" s="112"/>
      <c r="LKB32" s="112"/>
      <c r="LKC32" s="112"/>
      <c r="LKD32" s="112"/>
      <c r="LKE32" s="112"/>
      <c r="LKF32" s="112"/>
      <c r="LKG32" s="112"/>
      <c r="LKH32" s="112"/>
      <c r="LKI32" s="112"/>
      <c r="LKJ32" s="112"/>
      <c r="LKK32" s="112"/>
      <c r="LKL32" s="112"/>
      <c r="LKM32" s="112"/>
      <c r="LKN32" s="112"/>
      <c r="LKO32" s="112"/>
      <c r="LKP32" s="112"/>
      <c r="LKQ32" s="112"/>
      <c r="LKR32" s="112"/>
      <c r="LKS32" s="112"/>
      <c r="LKT32" s="112"/>
      <c r="LKU32" s="112"/>
      <c r="LKV32" s="112"/>
      <c r="LKW32" s="112"/>
      <c r="LKX32" s="112"/>
      <c r="LKY32" s="112"/>
      <c r="LKZ32" s="112"/>
      <c r="LLA32" s="112"/>
      <c r="LLB32" s="112"/>
      <c r="LLC32" s="112"/>
      <c r="LLD32" s="112"/>
      <c r="LLE32" s="112"/>
      <c r="LLF32" s="112"/>
      <c r="LLG32" s="112"/>
      <c r="LLH32" s="112"/>
      <c r="LLI32" s="112"/>
      <c r="LLJ32" s="112"/>
      <c r="LLK32" s="112"/>
      <c r="LLL32" s="112"/>
      <c r="LLM32" s="112"/>
      <c r="LLN32" s="112"/>
      <c r="LLO32" s="112"/>
      <c r="LLP32" s="112"/>
      <c r="LLQ32" s="112"/>
      <c r="LLR32" s="112"/>
      <c r="LLS32" s="112"/>
      <c r="LLT32" s="112"/>
      <c r="LLU32" s="112"/>
      <c r="LLV32" s="112"/>
      <c r="LLW32" s="112"/>
      <c r="LLX32" s="112"/>
      <c r="LLY32" s="112"/>
      <c r="LLZ32" s="112"/>
      <c r="LMA32" s="112"/>
      <c r="LMB32" s="112"/>
      <c r="LMC32" s="112"/>
      <c r="LMD32" s="112"/>
      <c r="LME32" s="112"/>
      <c r="LMF32" s="112"/>
      <c r="LMG32" s="112"/>
      <c r="LMH32" s="112"/>
      <c r="LMI32" s="112"/>
      <c r="LMJ32" s="112"/>
      <c r="LMK32" s="112"/>
      <c r="LML32" s="112"/>
      <c r="LMM32" s="112"/>
      <c r="LMN32" s="112"/>
      <c r="LMO32" s="112"/>
      <c r="LMP32" s="112"/>
      <c r="LMQ32" s="112"/>
      <c r="LMR32" s="112"/>
      <c r="LMS32" s="112"/>
      <c r="LMT32" s="112"/>
      <c r="LMU32" s="112"/>
      <c r="LMV32" s="112"/>
      <c r="LMW32" s="112"/>
      <c r="LMX32" s="112"/>
      <c r="LMY32" s="112"/>
      <c r="LMZ32" s="112"/>
      <c r="LNA32" s="112"/>
      <c r="LNB32" s="112"/>
      <c r="LNC32" s="112"/>
      <c r="LND32" s="112"/>
      <c r="LNE32" s="112"/>
      <c r="LNF32" s="112"/>
      <c r="LNG32" s="112"/>
      <c r="LNH32" s="112"/>
      <c r="LNI32" s="112"/>
      <c r="LNJ32" s="112"/>
      <c r="LNK32" s="112"/>
      <c r="LNL32" s="112"/>
      <c r="LNM32" s="112"/>
      <c r="LNN32" s="112"/>
      <c r="LNO32" s="112"/>
      <c r="LNP32" s="112"/>
      <c r="LNQ32" s="112"/>
      <c r="LNR32" s="112"/>
      <c r="LNS32" s="112"/>
      <c r="LNT32" s="112"/>
      <c r="LNU32" s="112"/>
      <c r="LNV32" s="112"/>
      <c r="LNW32" s="112"/>
      <c r="LNX32" s="112"/>
      <c r="LNY32" s="112"/>
      <c r="LNZ32" s="112"/>
      <c r="LOA32" s="112"/>
      <c r="LOB32" s="112"/>
      <c r="LOC32" s="112"/>
      <c r="LOD32" s="112"/>
      <c r="LOE32" s="112"/>
      <c r="LOF32" s="112"/>
      <c r="LOG32" s="112"/>
      <c r="LOH32" s="112"/>
      <c r="LOI32" s="112"/>
      <c r="LOJ32" s="112"/>
      <c r="LOK32" s="112"/>
      <c r="LOL32" s="112"/>
      <c r="LOM32" s="112"/>
      <c r="LON32" s="112"/>
      <c r="LOO32" s="112"/>
      <c r="LOP32" s="112"/>
      <c r="LOQ32" s="112"/>
      <c r="LOR32" s="112"/>
      <c r="LOS32" s="112"/>
      <c r="LOT32" s="112"/>
      <c r="LOU32" s="112"/>
      <c r="LOV32" s="112"/>
      <c r="LOW32" s="112"/>
      <c r="LOX32" s="112"/>
      <c r="LOY32" s="112"/>
      <c r="LOZ32" s="112"/>
      <c r="LPA32" s="112"/>
      <c r="LPB32" s="112"/>
      <c r="LPC32" s="112"/>
      <c r="LPD32" s="112"/>
      <c r="LPE32" s="112"/>
      <c r="LPF32" s="112"/>
      <c r="LPG32" s="112"/>
      <c r="LPH32" s="112"/>
      <c r="LPI32" s="112"/>
      <c r="LPJ32" s="112"/>
      <c r="LPK32" s="112"/>
      <c r="LPL32" s="112"/>
      <c r="LPM32" s="112"/>
      <c r="LPN32" s="112"/>
      <c r="LPO32" s="112"/>
      <c r="LPP32" s="112"/>
      <c r="LPQ32" s="112"/>
      <c r="LPR32" s="112"/>
      <c r="LPS32" s="112"/>
      <c r="LPT32" s="112"/>
      <c r="LPU32" s="112"/>
      <c r="LPV32" s="112"/>
      <c r="LPW32" s="112"/>
      <c r="LPX32" s="112"/>
      <c r="LPY32" s="112"/>
      <c r="LPZ32" s="112"/>
      <c r="LQA32" s="112"/>
      <c r="LQB32" s="112"/>
      <c r="LQC32" s="112"/>
      <c r="LQD32" s="112"/>
      <c r="LQE32" s="112"/>
      <c r="LQF32" s="112"/>
      <c r="LQG32" s="112"/>
      <c r="LQH32" s="112"/>
      <c r="LQI32" s="112"/>
      <c r="LQJ32" s="112"/>
      <c r="LQK32" s="112"/>
      <c r="LQL32" s="112"/>
      <c r="LQM32" s="112"/>
      <c r="LQN32" s="112"/>
      <c r="LQO32" s="112"/>
      <c r="LQP32" s="112"/>
      <c r="LQQ32" s="112"/>
      <c r="LQR32" s="112"/>
      <c r="LQS32" s="112"/>
      <c r="LQT32" s="112"/>
      <c r="LQU32" s="112"/>
      <c r="LQV32" s="112"/>
      <c r="LQW32" s="112"/>
      <c r="LQX32" s="112"/>
      <c r="LQY32" s="112"/>
      <c r="LQZ32" s="112"/>
      <c r="LRA32" s="112"/>
      <c r="LRB32" s="112"/>
      <c r="LRC32" s="112"/>
      <c r="LRD32" s="112"/>
      <c r="LRE32" s="112"/>
      <c r="LRF32" s="112"/>
      <c r="LRG32" s="112"/>
      <c r="LRH32" s="112"/>
      <c r="LRI32" s="112"/>
      <c r="LRJ32" s="112"/>
      <c r="LRK32" s="112"/>
      <c r="LRL32" s="112"/>
      <c r="LRM32" s="112"/>
      <c r="LRN32" s="112"/>
      <c r="LRO32" s="112"/>
      <c r="LRP32" s="112"/>
      <c r="LRQ32" s="112"/>
      <c r="LRR32" s="112"/>
      <c r="LRS32" s="112"/>
      <c r="LRT32" s="112"/>
      <c r="LRU32" s="112"/>
      <c r="LRV32" s="112"/>
      <c r="LRW32" s="112"/>
      <c r="LRX32" s="112"/>
      <c r="LRY32" s="112"/>
      <c r="LRZ32" s="112"/>
      <c r="LSA32" s="112"/>
      <c r="LSB32" s="112"/>
      <c r="LSC32" s="112"/>
      <c r="LSD32" s="112"/>
      <c r="LSE32" s="112"/>
      <c r="LSF32" s="112"/>
      <c r="LSG32" s="112"/>
      <c r="LSH32" s="112"/>
      <c r="LSI32" s="112"/>
      <c r="LSJ32" s="112"/>
      <c r="LSK32" s="112"/>
      <c r="LSL32" s="112"/>
      <c r="LSM32" s="112"/>
      <c r="LSN32" s="112"/>
      <c r="LSO32" s="112"/>
      <c r="LSP32" s="112"/>
      <c r="LSQ32" s="112"/>
      <c r="LSR32" s="112"/>
      <c r="LSS32" s="112"/>
      <c r="LST32" s="112"/>
      <c r="LSU32" s="112"/>
      <c r="LSV32" s="112"/>
      <c r="LSW32" s="112"/>
      <c r="LSX32" s="112"/>
      <c r="LSY32" s="112"/>
      <c r="LSZ32" s="112"/>
      <c r="LTA32" s="112"/>
      <c r="LTB32" s="112"/>
      <c r="LTC32" s="112"/>
      <c r="LTD32" s="112"/>
      <c r="LTE32" s="112"/>
      <c r="LTF32" s="112"/>
      <c r="LTG32" s="112"/>
      <c r="LTH32" s="112"/>
      <c r="LTI32" s="112"/>
      <c r="LTJ32" s="112"/>
      <c r="LTK32" s="112"/>
      <c r="LTL32" s="112"/>
      <c r="LTM32" s="112"/>
      <c r="LTN32" s="112"/>
      <c r="LTO32" s="112"/>
      <c r="LTP32" s="112"/>
      <c r="LTQ32" s="112"/>
      <c r="LTR32" s="112"/>
      <c r="LTS32" s="112"/>
      <c r="LTT32" s="112"/>
      <c r="LTU32" s="112"/>
      <c r="LTV32" s="112"/>
      <c r="LTW32" s="112"/>
      <c r="LTX32" s="112"/>
      <c r="LTY32" s="112"/>
      <c r="LTZ32" s="112"/>
      <c r="LUA32" s="112"/>
      <c r="LUB32" s="112"/>
      <c r="LUC32" s="112"/>
      <c r="LUD32" s="112"/>
      <c r="LUE32" s="112"/>
      <c r="LUF32" s="112"/>
      <c r="LUG32" s="112"/>
      <c r="LUH32" s="112"/>
      <c r="LUI32" s="112"/>
      <c r="LUJ32" s="112"/>
      <c r="LUK32" s="112"/>
      <c r="LUL32" s="112"/>
      <c r="LUM32" s="112"/>
      <c r="LUN32" s="112"/>
      <c r="LUO32" s="112"/>
      <c r="LUP32" s="112"/>
      <c r="LUQ32" s="112"/>
      <c r="LUR32" s="112"/>
      <c r="LUS32" s="112"/>
      <c r="LUT32" s="112"/>
      <c r="LUU32" s="112"/>
      <c r="LUV32" s="112"/>
      <c r="LUW32" s="112"/>
      <c r="LUX32" s="112"/>
      <c r="LUY32" s="112"/>
      <c r="LUZ32" s="112"/>
      <c r="LVA32" s="112"/>
      <c r="LVB32" s="112"/>
      <c r="LVC32" s="112"/>
      <c r="LVD32" s="112"/>
      <c r="LVE32" s="112"/>
      <c r="LVF32" s="112"/>
      <c r="LVG32" s="112"/>
      <c r="LVH32" s="112"/>
      <c r="LVI32" s="112"/>
      <c r="LVJ32" s="112"/>
      <c r="LVK32" s="112"/>
      <c r="LVL32" s="112"/>
      <c r="LVM32" s="112"/>
      <c r="LVN32" s="112"/>
      <c r="LVO32" s="112"/>
      <c r="LVP32" s="112"/>
      <c r="LVQ32" s="112"/>
      <c r="LVR32" s="112"/>
      <c r="LVS32" s="112"/>
      <c r="LVT32" s="112"/>
      <c r="LVU32" s="112"/>
      <c r="LVV32" s="112"/>
      <c r="LVW32" s="112"/>
      <c r="LVX32" s="112"/>
      <c r="LVY32" s="112"/>
      <c r="LVZ32" s="112"/>
      <c r="LWA32" s="112"/>
      <c r="LWB32" s="112"/>
      <c r="LWC32" s="112"/>
      <c r="LWD32" s="112"/>
      <c r="LWE32" s="112"/>
      <c r="LWF32" s="112"/>
      <c r="LWG32" s="112"/>
      <c r="LWH32" s="112"/>
      <c r="LWI32" s="112"/>
      <c r="LWJ32" s="112"/>
      <c r="LWK32" s="112"/>
      <c r="LWL32" s="112"/>
      <c r="LWM32" s="112"/>
      <c r="LWN32" s="112"/>
      <c r="LWO32" s="112"/>
      <c r="LWP32" s="112"/>
      <c r="LWQ32" s="112"/>
      <c r="LWR32" s="112"/>
      <c r="LWS32" s="112"/>
      <c r="LWT32" s="112"/>
      <c r="LWU32" s="112"/>
      <c r="LWV32" s="112"/>
      <c r="LWW32" s="112"/>
      <c r="LWX32" s="112"/>
      <c r="LWY32" s="112"/>
      <c r="LWZ32" s="112"/>
      <c r="LXA32" s="112"/>
      <c r="LXB32" s="112"/>
      <c r="LXC32" s="112"/>
      <c r="LXD32" s="112"/>
      <c r="LXE32" s="112"/>
      <c r="LXF32" s="112"/>
      <c r="LXG32" s="112"/>
      <c r="LXH32" s="112"/>
      <c r="LXI32" s="112"/>
      <c r="LXJ32" s="112"/>
      <c r="LXK32" s="112"/>
      <c r="LXL32" s="112"/>
      <c r="LXM32" s="112"/>
      <c r="LXN32" s="112"/>
      <c r="LXO32" s="112"/>
      <c r="LXP32" s="112"/>
      <c r="LXQ32" s="112"/>
      <c r="LXR32" s="112"/>
      <c r="LXS32" s="112"/>
      <c r="LXT32" s="112"/>
      <c r="LXU32" s="112"/>
      <c r="LXV32" s="112"/>
      <c r="LXW32" s="112"/>
      <c r="LXX32" s="112"/>
      <c r="LXY32" s="112"/>
      <c r="LXZ32" s="112"/>
      <c r="LYA32" s="112"/>
      <c r="LYB32" s="112"/>
      <c r="LYC32" s="112"/>
      <c r="LYD32" s="112"/>
      <c r="LYE32" s="112"/>
      <c r="LYF32" s="112"/>
      <c r="LYG32" s="112"/>
      <c r="LYH32" s="112"/>
      <c r="LYI32" s="112"/>
      <c r="LYJ32" s="112"/>
      <c r="LYK32" s="112"/>
      <c r="LYL32" s="112"/>
      <c r="LYM32" s="112"/>
      <c r="LYN32" s="112"/>
      <c r="LYO32" s="112"/>
      <c r="LYP32" s="112"/>
      <c r="LYQ32" s="112"/>
      <c r="LYR32" s="112"/>
      <c r="LYS32" s="112"/>
      <c r="LYT32" s="112"/>
      <c r="LYU32" s="112"/>
      <c r="LYV32" s="112"/>
      <c r="LYW32" s="112"/>
      <c r="LYX32" s="112"/>
      <c r="LYY32" s="112"/>
      <c r="LYZ32" s="112"/>
      <c r="LZA32" s="112"/>
      <c r="LZB32" s="112"/>
      <c r="LZC32" s="112"/>
      <c r="LZD32" s="112"/>
      <c r="LZE32" s="112"/>
      <c r="LZF32" s="112"/>
      <c r="LZG32" s="112"/>
      <c r="LZH32" s="112"/>
      <c r="LZI32" s="112"/>
      <c r="LZJ32" s="112"/>
      <c r="LZK32" s="112"/>
      <c r="LZL32" s="112"/>
      <c r="LZM32" s="112"/>
      <c r="LZN32" s="112"/>
      <c r="LZO32" s="112"/>
      <c r="LZP32" s="112"/>
      <c r="LZQ32" s="112"/>
      <c r="LZR32" s="112"/>
      <c r="LZS32" s="112"/>
      <c r="LZT32" s="112"/>
      <c r="LZU32" s="112"/>
      <c r="LZV32" s="112"/>
      <c r="LZW32" s="112"/>
      <c r="LZX32" s="112"/>
      <c r="LZY32" s="112"/>
      <c r="LZZ32" s="112"/>
      <c r="MAA32" s="112"/>
      <c r="MAB32" s="112"/>
      <c r="MAC32" s="112"/>
      <c r="MAD32" s="112"/>
      <c r="MAE32" s="112"/>
      <c r="MAF32" s="112"/>
      <c r="MAG32" s="112"/>
      <c r="MAH32" s="112"/>
      <c r="MAI32" s="112"/>
      <c r="MAJ32" s="112"/>
      <c r="MAK32" s="112"/>
      <c r="MAL32" s="112"/>
      <c r="MAM32" s="112"/>
      <c r="MAN32" s="112"/>
      <c r="MAO32" s="112"/>
      <c r="MAP32" s="112"/>
      <c r="MAQ32" s="112"/>
      <c r="MAR32" s="112"/>
      <c r="MAS32" s="112"/>
      <c r="MAT32" s="112"/>
      <c r="MAU32" s="112"/>
      <c r="MAV32" s="112"/>
      <c r="MAW32" s="112"/>
      <c r="MAX32" s="112"/>
      <c r="MAY32" s="112"/>
      <c r="MAZ32" s="112"/>
      <c r="MBA32" s="112"/>
      <c r="MBB32" s="112"/>
      <c r="MBC32" s="112"/>
      <c r="MBD32" s="112"/>
      <c r="MBE32" s="112"/>
      <c r="MBF32" s="112"/>
      <c r="MBG32" s="112"/>
      <c r="MBH32" s="112"/>
      <c r="MBI32" s="112"/>
      <c r="MBJ32" s="112"/>
      <c r="MBK32" s="112"/>
      <c r="MBL32" s="112"/>
      <c r="MBM32" s="112"/>
      <c r="MBN32" s="112"/>
      <c r="MBO32" s="112"/>
      <c r="MBP32" s="112"/>
      <c r="MBQ32" s="112"/>
      <c r="MBR32" s="112"/>
      <c r="MBS32" s="112"/>
      <c r="MBT32" s="112"/>
      <c r="MBU32" s="112"/>
      <c r="MBV32" s="112"/>
      <c r="MBW32" s="112"/>
      <c r="MBX32" s="112"/>
      <c r="MBY32" s="112"/>
      <c r="MBZ32" s="112"/>
      <c r="MCA32" s="112"/>
      <c r="MCB32" s="112"/>
      <c r="MCC32" s="112"/>
      <c r="MCD32" s="112"/>
      <c r="MCE32" s="112"/>
      <c r="MCF32" s="112"/>
      <c r="MCG32" s="112"/>
      <c r="MCH32" s="112"/>
      <c r="MCI32" s="112"/>
      <c r="MCJ32" s="112"/>
      <c r="MCK32" s="112"/>
      <c r="MCL32" s="112"/>
      <c r="MCM32" s="112"/>
      <c r="MCN32" s="112"/>
      <c r="MCO32" s="112"/>
      <c r="MCP32" s="112"/>
      <c r="MCQ32" s="112"/>
      <c r="MCR32" s="112"/>
      <c r="MCS32" s="112"/>
      <c r="MCT32" s="112"/>
      <c r="MCU32" s="112"/>
      <c r="MCV32" s="112"/>
      <c r="MCW32" s="112"/>
      <c r="MCX32" s="112"/>
      <c r="MCY32" s="112"/>
      <c r="MCZ32" s="112"/>
      <c r="MDA32" s="112"/>
      <c r="MDB32" s="112"/>
      <c r="MDC32" s="112"/>
      <c r="MDD32" s="112"/>
      <c r="MDE32" s="112"/>
      <c r="MDF32" s="112"/>
      <c r="MDG32" s="112"/>
      <c r="MDH32" s="112"/>
      <c r="MDI32" s="112"/>
      <c r="MDJ32" s="112"/>
      <c r="MDK32" s="112"/>
      <c r="MDL32" s="112"/>
      <c r="MDM32" s="112"/>
      <c r="MDN32" s="112"/>
      <c r="MDO32" s="112"/>
      <c r="MDP32" s="112"/>
      <c r="MDQ32" s="112"/>
      <c r="MDR32" s="112"/>
      <c r="MDS32" s="112"/>
      <c r="MDT32" s="112"/>
      <c r="MDU32" s="112"/>
      <c r="MDV32" s="112"/>
      <c r="MDW32" s="112"/>
      <c r="MDX32" s="112"/>
      <c r="MDY32" s="112"/>
      <c r="MDZ32" s="112"/>
      <c r="MEA32" s="112"/>
      <c r="MEB32" s="112"/>
      <c r="MEC32" s="112"/>
      <c r="MED32" s="112"/>
      <c r="MEE32" s="112"/>
      <c r="MEF32" s="112"/>
      <c r="MEG32" s="112"/>
      <c r="MEH32" s="112"/>
      <c r="MEI32" s="112"/>
      <c r="MEJ32" s="112"/>
      <c r="MEK32" s="112"/>
      <c r="MEL32" s="112"/>
      <c r="MEM32" s="112"/>
      <c r="MEN32" s="112"/>
      <c r="MEO32" s="112"/>
      <c r="MEP32" s="112"/>
      <c r="MEQ32" s="112"/>
      <c r="MER32" s="112"/>
      <c r="MES32" s="112"/>
      <c r="MET32" s="112"/>
      <c r="MEU32" s="112"/>
      <c r="MEV32" s="112"/>
      <c r="MEW32" s="112"/>
      <c r="MEX32" s="112"/>
      <c r="MEY32" s="112"/>
      <c r="MEZ32" s="112"/>
      <c r="MFA32" s="112"/>
      <c r="MFB32" s="112"/>
      <c r="MFC32" s="112"/>
      <c r="MFD32" s="112"/>
      <c r="MFE32" s="112"/>
      <c r="MFF32" s="112"/>
      <c r="MFG32" s="112"/>
      <c r="MFH32" s="112"/>
      <c r="MFI32" s="112"/>
      <c r="MFJ32" s="112"/>
      <c r="MFK32" s="112"/>
      <c r="MFL32" s="112"/>
      <c r="MFM32" s="112"/>
      <c r="MFN32" s="112"/>
      <c r="MFO32" s="112"/>
      <c r="MFP32" s="112"/>
      <c r="MFQ32" s="112"/>
      <c r="MFR32" s="112"/>
      <c r="MFS32" s="112"/>
      <c r="MFT32" s="112"/>
      <c r="MFU32" s="112"/>
      <c r="MFV32" s="112"/>
      <c r="MFW32" s="112"/>
      <c r="MFX32" s="112"/>
      <c r="MFY32" s="112"/>
      <c r="MFZ32" s="112"/>
      <c r="MGA32" s="112"/>
      <c r="MGB32" s="112"/>
      <c r="MGC32" s="112"/>
      <c r="MGD32" s="112"/>
      <c r="MGE32" s="112"/>
      <c r="MGF32" s="112"/>
      <c r="MGG32" s="112"/>
      <c r="MGH32" s="112"/>
      <c r="MGI32" s="112"/>
      <c r="MGJ32" s="112"/>
      <c r="MGK32" s="112"/>
      <c r="MGL32" s="112"/>
      <c r="MGM32" s="112"/>
      <c r="MGN32" s="112"/>
      <c r="MGO32" s="112"/>
      <c r="MGP32" s="112"/>
      <c r="MGQ32" s="112"/>
      <c r="MGR32" s="112"/>
      <c r="MGS32" s="112"/>
      <c r="MGT32" s="112"/>
      <c r="MGU32" s="112"/>
      <c r="MGV32" s="112"/>
      <c r="MGW32" s="112"/>
      <c r="MGX32" s="112"/>
      <c r="MGY32" s="112"/>
      <c r="MGZ32" s="112"/>
      <c r="MHA32" s="112"/>
      <c r="MHB32" s="112"/>
      <c r="MHC32" s="112"/>
      <c r="MHD32" s="112"/>
      <c r="MHE32" s="112"/>
      <c r="MHF32" s="112"/>
      <c r="MHG32" s="112"/>
      <c r="MHH32" s="112"/>
      <c r="MHI32" s="112"/>
      <c r="MHJ32" s="112"/>
      <c r="MHK32" s="112"/>
      <c r="MHL32" s="112"/>
      <c r="MHM32" s="112"/>
      <c r="MHN32" s="112"/>
      <c r="MHO32" s="112"/>
      <c r="MHP32" s="112"/>
      <c r="MHQ32" s="112"/>
      <c r="MHR32" s="112"/>
      <c r="MHS32" s="112"/>
      <c r="MHT32" s="112"/>
      <c r="MHU32" s="112"/>
      <c r="MHV32" s="112"/>
      <c r="MHW32" s="112"/>
      <c r="MHX32" s="112"/>
      <c r="MHY32" s="112"/>
      <c r="MHZ32" s="112"/>
      <c r="MIA32" s="112"/>
      <c r="MIB32" s="112"/>
      <c r="MIC32" s="112"/>
      <c r="MID32" s="112"/>
      <c r="MIE32" s="112"/>
      <c r="MIF32" s="112"/>
      <c r="MIG32" s="112"/>
      <c r="MIH32" s="112"/>
      <c r="MII32" s="112"/>
      <c r="MIJ32" s="112"/>
      <c r="MIK32" s="112"/>
      <c r="MIL32" s="112"/>
      <c r="MIM32" s="112"/>
      <c r="MIN32" s="112"/>
      <c r="MIO32" s="112"/>
      <c r="MIP32" s="112"/>
      <c r="MIQ32" s="112"/>
      <c r="MIR32" s="112"/>
      <c r="MIS32" s="112"/>
      <c r="MIT32" s="112"/>
      <c r="MIU32" s="112"/>
      <c r="MIV32" s="112"/>
      <c r="MIW32" s="112"/>
      <c r="MIX32" s="112"/>
      <c r="MIY32" s="112"/>
      <c r="MIZ32" s="112"/>
      <c r="MJA32" s="112"/>
      <c r="MJB32" s="112"/>
      <c r="MJC32" s="112"/>
      <c r="MJD32" s="112"/>
      <c r="MJE32" s="112"/>
      <c r="MJF32" s="112"/>
      <c r="MJG32" s="112"/>
      <c r="MJH32" s="112"/>
      <c r="MJI32" s="112"/>
      <c r="MJJ32" s="112"/>
      <c r="MJK32" s="112"/>
      <c r="MJL32" s="112"/>
      <c r="MJM32" s="112"/>
      <c r="MJN32" s="112"/>
      <c r="MJO32" s="112"/>
      <c r="MJP32" s="112"/>
      <c r="MJQ32" s="112"/>
      <c r="MJR32" s="112"/>
      <c r="MJS32" s="112"/>
      <c r="MJT32" s="112"/>
      <c r="MJU32" s="112"/>
      <c r="MJV32" s="112"/>
      <c r="MJW32" s="112"/>
      <c r="MJX32" s="112"/>
      <c r="MJY32" s="112"/>
      <c r="MJZ32" s="112"/>
      <c r="MKA32" s="112"/>
      <c r="MKB32" s="112"/>
      <c r="MKC32" s="112"/>
      <c r="MKD32" s="112"/>
      <c r="MKE32" s="112"/>
      <c r="MKF32" s="112"/>
      <c r="MKG32" s="112"/>
      <c r="MKH32" s="112"/>
      <c r="MKI32" s="112"/>
      <c r="MKJ32" s="112"/>
      <c r="MKK32" s="112"/>
      <c r="MKL32" s="112"/>
      <c r="MKM32" s="112"/>
      <c r="MKN32" s="112"/>
      <c r="MKO32" s="112"/>
      <c r="MKP32" s="112"/>
      <c r="MKQ32" s="112"/>
      <c r="MKR32" s="112"/>
      <c r="MKS32" s="112"/>
      <c r="MKT32" s="112"/>
      <c r="MKU32" s="112"/>
      <c r="MKV32" s="112"/>
      <c r="MKW32" s="112"/>
      <c r="MKX32" s="112"/>
      <c r="MKY32" s="112"/>
      <c r="MKZ32" s="112"/>
      <c r="MLA32" s="112"/>
      <c r="MLB32" s="112"/>
      <c r="MLC32" s="112"/>
      <c r="MLD32" s="112"/>
      <c r="MLE32" s="112"/>
      <c r="MLF32" s="112"/>
      <c r="MLG32" s="112"/>
      <c r="MLH32" s="112"/>
      <c r="MLI32" s="112"/>
      <c r="MLJ32" s="112"/>
      <c r="MLK32" s="112"/>
      <c r="MLL32" s="112"/>
      <c r="MLM32" s="112"/>
      <c r="MLN32" s="112"/>
      <c r="MLO32" s="112"/>
      <c r="MLP32" s="112"/>
      <c r="MLQ32" s="112"/>
      <c r="MLR32" s="112"/>
      <c r="MLS32" s="112"/>
      <c r="MLT32" s="112"/>
      <c r="MLU32" s="112"/>
      <c r="MLV32" s="112"/>
      <c r="MLW32" s="112"/>
      <c r="MLX32" s="112"/>
      <c r="MLY32" s="112"/>
      <c r="MLZ32" s="112"/>
      <c r="MMA32" s="112"/>
      <c r="MMB32" s="112"/>
      <c r="MMC32" s="112"/>
      <c r="MMD32" s="112"/>
      <c r="MME32" s="112"/>
      <c r="MMF32" s="112"/>
      <c r="MMG32" s="112"/>
      <c r="MMH32" s="112"/>
      <c r="MMI32" s="112"/>
      <c r="MMJ32" s="112"/>
      <c r="MMK32" s="112"/>
      <c r="MML32" s="112"/>
      <c r="MMM32" s="112"/>
      <c r="MMN32" s="112"/>
      <c r="MMO32" s="112"/>
      <c r="MMP32" s="112"/>
      <c r="MMQ32" s="112"/>
      <c r="MMR32" s="112"/>
      <c r="MMS32" s="112"/>
      <c r="MMT32" s="112"/>
      <c r="MMU32" s="112"/>
      <c r="MMV32" s="112"/>
      <c r="MMW32" s="112"/>
      <c r="MMX32" s="112"/>
      <c r="MMY32" s="112"/>
      <c r="MMZ32" s="112"/>
      <c r="MNA32" s="112"/>
      <c r="MNB32" s="112"/>
      <c r="MNC32" s="112"/>
      <c r="MND32" s="112"/>
      <c r="MNE32" s="112"/>
      <c r="MNF32" s="112"/>
      <c r="MNG32" s="112"/>
      <c r="MNH32" s="112"/>
      <c r="MNI32" s="112"/>
      <c r="MNJ32" s="112"/>
      <c r="MNK32" s="112"/>
      <c r="MNL32" s="112"/>
      <c r="MNM32" s="112"/>
      <c r="MNN32" s="112"/>
      <c r="MNO32" s="112"/>
      <c r="MNP32" s="112"/>
      <c r="MNQ32" s="112"/>
      <c r="MNR32" s="112"/>
      <c r="MNS32" s="112"/>
      <c r="MNT32" s="112"/>
      <c r="MNU32" s="112"/>
      <c r="MNV32" s="112"/>
      <c r="MNW32" s="112"/>
      <c r="MNX32" s="112"/>
      <c r="MNY32" s="112"/>
      <c r="MNZ32" s="112"/>
      <c r="MOA32" s="112"/>
      <c r="MOB32" s="112"/>
      <c r="MOC32" s="112"/>
      <c r="MOD32" s="112"/>
      <c r="MOE32" s="112"/>
      <c r="MOF32" s="112"/>
      <c r="MOG32" s="112"/>
      <c r="MOH32" s="112"/>
      <c r="MOI32" s="112"/>
      <c r="MOJ32" s="112"/>
      <c r="MOK32" s="112"/>
      <c r="MOL32" s="112"/>
      <c r="MOM32" s="112"/>
      <c r="MON32" s="112"/>
      <c r="MOO32" s="112"/>
      <c r="MOP32" s="112"/>
      <c r="MOQ32" s="112"/>
      <c r="MOR32" s="112"/>
      <c r="MOS32" s="112"/>
      <c r="MOT32" s="112"/>
      <c r="MOU32" s="112"/>
      <c r="MOV32" s="112"/>
      <c r="MOW32" s="112"/>
      <c r="MOX32" s="112"/>
      <c r="MOY32" s="112"/>
      <c r="MOZ32" s="112"/>
      <c r="MPA32" s="112"/>
      <c r="MPB32" s="112"/>
      <c r="MPC32" s="112"/>
      <c r="MPD32" s="112"/>
      <c r="MPE32" s="112"/>
      <c r="MPF32" s="112"/>
      <c r="MPG32" s="112"/>
      <c r="MPH32" s="112"/>
      <c r="MPI32" s="112"/>
      <c r="MPJ32" s="112"/>
      <c r="MPK32" s="112"/>
      <c r="MPL32" s="112"/>
      <c r="MPM32" s="112"/>
      <c r="MPN32" s="112"/>
      <c r="MPO32" s="112"/>
      <c r="MPP32" s="112"/>
      <c r="MPQ32" s="112"/>
      <c r="MPR32" s="112"/>
      <c r="MPS32" s="112"/>
      <c r="MPT32" s="112"/>
      <c r="MPU32" s="112"/>
      <c r="MPV32" s="112"/>
      <c r="MPW32" s="112"/>
      <c r="MPX32" s="112"/>
      <c r="MPY32" s="112"/>
      <c r="MPZ32" s="112"/>
      <c r="MQA32" s="112"/>
      <c r="MQB32" s="112"/>
      <c r="MQC32" s="112"/>
      <c r="MQD32" s="112"/>
      <c r="MQE32" s="112"/>
      <c r="MQF32" s="112"/>
      <c r="MQG32" s="112"/>
      <c r="MQH32" s="112"/>
      <c r="MQI32" s="112"/>
      <c r="MQJ32" s="112"/>
      <c r="MQK32" s="112"/>
      <c r="MQL32" s="112"/>
      <c r="MQM32" s="112"/>
      <c r="MQN32" s="112"/>
      <c r="MQO32" s="112"/>
      <c r="MQP32" s="112"/>
      <c r="MQQ32" s="112"/>
      <c r="MQR32" s="112"/>
      <c r="MQS32" s="112"/>
      <c r="MQT32" s="112"/>
      <c r="MQU32" s="112"/>
      <c r="MQV32" s="112"/>
      <c r="MQW32" s="112"/>
      <c r="MQX32" s="112"/>
      <c r="MQY32" s="112"/>
      <c r="MQZ32" s="112"/>
      <c r="MRA32" s="112"/>
      <c r="MRB32" s="112"/>
      <c r="MRC32" s="112"/>
      <c r="MRD32" s="112"/>
      <c r="MRE32" s="112"/>
      <c r="MRF32" s="112"/>
      <c r="MRG32" s="112"/>
      <c r="MRH32" s="112"/>
      <c r="MRI32" s="112"/>
      <c r="MRJ32" s="112"/>
      <c r="MRK32" s="112"/>
      <c r="MRL32" s="112"/>
      <c r="MRM32" s="112"/>
      <c r="MRN32" s="112"/>
      <c r="MRO32" s="112"/>
      <c r="MRP32" s="112"/>
      <c r="MRQ32" s="112"/>
      <c r="MRR32" s="112"/>
      <c r="MRS32" s="112"/>
      <c r="MRT32" s="112"/>
      <c r="MRU32" s="112"/>
      <c r="MRV32" s="112"/>
      <c r="MRW32" s="112"/>
      <c r="MRX32" s="112"/>
      <c r="MRY32" s="112"/>
      <c r="MRZ32" s="112"/>
      <c r="MSA32" s="112"/>
      <c r="MSB32" s="112"/>
      <c r="MSC32" s="112"/>
      <c r="MSD32" s="112"/>
      <c r="MSE32" s="112"/>
      <c r="MSF32" s="112"/>
      <c r="MSG32" s="112"/>
      <c r="MSH32" s="112"/>
      <c r="MSI32" s="112"/>
      <c r="MSJ32" s="112"/>
      <c r="MSK32" s="112"/>
      <c r="MSL32" s="112"/>
      <c r="MSM32" s="112"/>
      <c r="MSN32" s="112"/>
      <c r="MSO32" s="112"/>
      <c r="MSP32" s="112"/>
      <c r="MSQ32" s="112"/>
      <c r="MSR32" s="112"/>
      <c r="MSS32" s="112"/>
      <c r="MST32" s="112"/>
      <c r="MSU32" s="112"/>
      <c r="MSV32" s="112"/>
      <c r="MSW32" s="112"/>
      <c r="MSX32" s="112"/>
      <c r="MSY32" s="112"/>
      <c r="MSZ32" s="112"/>
      <c r="MTA32" s="112"/>
      <c r="MTB32" s="112"/>
      <c r="MTC32" s="112"/>
      <c r="MTD32" s="112"/>
      <c r="MTE32" s="112"/>
      <c r="MTF32" s="112"/>
      <c r="MTG32" s="112"/>
      <c r="MTH32" s="112"/>
      <c r="MTI32" s="112"/>
      <c r="MTJ32" s="112"/>
      <c r="MTK32" s="112"/>
      <c r="MTL32" s="112"/>
      <c r="MTM32" s="112"/>
      <c r="MTN32" s="112"/>
      <c r="MTO32" s="112"/>
      <c r="MTP32" s="112"/>
      <c r="MTQ32" s="112"/>
      <c r="MTR32" s="112"/>
      <c r="MTS32" s="112"/>
      <c r="MTT32" s="112"/>
      <c r="MTU32" s="112"/>
      <c r="MTV32" s="112"/>
      <c r="MTW32" s="112"/>
      <c r="MTX32" s="112"/>
      <c r="MTY32" s="112"/>
      <c r="MTZ32" s="112"/>
      <c r="MUA32" s="112"/>
      <c r="MUB32" s="112"/>
      <c r="MUC32" s="112"/>
      <c r="MUD32" s="112"/>
      <c r="MUE32" s="112"/>
      <c r="MUF32" s="112"/>
      <c r="MUG32" s="112"/>
      <c r="MUH32" s="112"/>
      <c r="MUI32" s="112"/>
      <c r="MUJ32" s="112"/>
      <c r="MUK32" s="112"/>
      <c r="MUL32" s="112"/>
      <c r="MUM32" s="112"/>
      <c r="MUN32" s="112"/>
      <c r="MUO32" s="112"/>
      <c r="MUP32" s="112"/>
      <c r="MUQ32" s="112"/>
      <c r="MUR32" s="112"/>
      <c r="MUS32" s="112"/>
      <c r="MUT32" s="112"/>
      <c r="MUU32" s="112"/>
      <c r="MUV32" s="112"/>
      <c r="MUW32" s="112"/>
      <c r="MUX32" s="112"/>
      <c r="MUY32" s="112"/>
      <c r="MUZ32" s="112"/>
      <c r="MVA32" s="112"/>
      <c r="MVB32" s="112"/>
      <c r="MVC32" s="112"/>
      <c r="MVD32" s="112"/>
      <c r="MVE32" s="112"/>
      <c r="MVF32" s="112"/>
      <c r="MVG32" s="112"/>
      <c r="MVH32" s="112"/>
      <c r="MVI32" s="112"/>
      <c r="MVJ32" s="112"/>
      <c r="MVK32" s="112"/>
      <c r="MVL32" s="112"/>
      <c r="MVM32" s="112"/>
      <c r="MVN32" s="112"/>
      <c r="MVO32" s="112"/>
      <c r="MVP32" s="112"/>
      <c r="MVQ32" s="112"/>
      <c r="MVR32" s="112"/>
      <c r="MVS32" s="112"/>
      <c r="MVT32" s="112"/>
      <c r="MVU32" s="112"/>
      <c r="MVV32" s="112"/>
      <c r="MVW32" s="112"/>
      <c r="MVX32" s="112"/>
      <c r="MVY32" s="112"/>
      <c r="MVZ32" s="112"/>
      <c r="MWA32" s="112"/>
      <c r="MWB32" s="112"/>
      <c r="MWC32" s="112"/>
      <c r="MWD32" s="112"/>
      <c r="MWE32" s="112"/>
      <c r="MWF32" s="112"/>
      <c r="MWG32" s="112"/>
      <c r="MWH32" s="112"/>
      <c r="MWI32" s="112"/>
      <c r="MWJ32" s="112"/>
      <c r="MWK32" s="112"/>
      <c r="MWL32" s="112"/>
      <c r="MWM32" s="112"/>
      <c r="MWN32" s="112"/>
      <c r="MWO32" s="112"/>
      <c r="MWP32" s="112"/>
      <c r="MWQ32" s="112"/>
      <c r="MWR32" s="112"/>
      <c r="MWS32" s="112"/>
      <c r="MWT32" s="112"/>
      <c r="MWU32" s="112"/>
      <c r="MWV32" s="112"/>
      <c r="MWW32" s="112"/>
      <c r="MWX32" s="112"/>
      <c r="MWY32" s="112"/>
      <c r="MWZ32" s="112"/>
      <c r="MXA32" s="112"/>
      <c r="MXB32" s="112"/>
      <c r="MXC32" s="112"/>
      <c r="MXD32" s="112"/>
      <c r="MXE32" s="112"/>
      <c r="MXF32" s="112"/>
      <c r="MXG32" s="112"/>
      <c r="MXH32" s="112"/>
      <c r="MXI32" s="112"/>
      <c r="MXJ32" s="112"/>
      <c r="MXK32" s="112"/>
      <c r="MXL32" s="112"/>
      <c r="MXM32" s="112"/>
      <c r="MXN32" s="112"/>
      <c r="MXO32" s="112"/>
      <c r="MXP32" s="112"/>
      <c r="MXQ32" s="112"/>
      <c r="MXR32" s="112"/>
      <c r="MXS32" s="112"/>
      <c r="MXT32" s="112"/>
      <c r="MXU32" s="112"/>
      <c r="MXV32" s="112"/>
      <c r="MXW32" s="112"/>
      <c r="MXX32" s="112"/>
      <c r="MXY32" s="112"/>
      <c r="MXZ32" s="112"/>
      <c r="MYA32" s="112"/>
      <c r="MYB32" s="112"/>
      <c r="MYC32" s="112"/>
      <c r="MYD32" s="112"/>
      <c r="MYE32" s="112"/>
      <c r="MYF32" s="112"/>
      <c r="MYG32" s="112"/>
      <c r="MYH32" s="112"/>
      <c r="MYI32" s="112"/>
      <c r="MYJ32" s="112"/>
      <c r="MYK32" s="112"/>
      <c r="MYL32" s="112"/>
      <c r="MYM32" s="112"/>
      <c r="MYN32" s="112"/>
      <c r="MYO32" s="112"/>
      <c r="MYP32" s="112"/>
      <c r="MYQ32" s="112"/>
      <c r="MYR32" s="112"/>
      <c r="MYS32" s="112"/>
      <c r="MYT32" s="112"/>
      <c r="MYU32" s="112"/>
      <c r="MYV32" s="112"/>
      <c r="MYW32" s="112"/>
      <c r="MYX32" s="112"/>
      <c r="MYY32" s="112"/>
      <c r="MYZ32" s="112"/>
      <c r="MZA32" s="112"/>
      <c r="MZB32" s="112"/>
      <c r="MZC32" s="112"/>
      <c r="MZD32" s="112"/>
      <c r="MZE32" s="112"/>
      <c r="MZF32" s="112"/>
      <c r="MZG32" s="112"/>
      <c r="MZH32" s="112"/>
      <c r="MZI32" s="112"/>
      <c r="MZJ32" s="112"/>
      <c r="MZK32" s="112"/>
      <c r="MZL32" s="112"/>
      <c r="MZM32" s="112"/>
      <c r="MZN32" s="112"/>
      <c r="MZO32" s="112"/>
      <c r="MZP32" s="112"/>
      <c r="MZQ32" s="112"/>
      <c r="MZR32" s="112"/>
      <c r="MZS32" s="112"/>
      <c r="MZT32" s="112"/>
      <c r="MZU32" s="112"/>
      <c r="MZV32" s="112"/>
      <c r="MZW32" s="112"/>
      <c r="MZX32" s="112"/>
      <c r="MZY32" s="112"/>
      <c r="MZZ32" s="112"/>
      <c r="NAA32" s="112"/>
      <c r="NAB32" s="112"/>
      <c r="NAC32" s="112"/>
      <c r="NAD32" s="112"/>
      <c r="NAE32" s="112"/>
      <c r="NAF32" s="112"/>
      <c r="NAG32" s="112"/>
      <c r="NAH32" s="112"/>
      <c r="NAI32" s="112"/>
      <c r="NAJ32" s="112"/>
      <c r="NAK32" s="112"/>
      <c r="NAL32" s="112"/>
      <c r="NAM32" s="112"/>
      <c r="NAN32" s="112"/>
      <c r="NAO32" s="112"/>
      <c r="NAP32" s="112"/>
      <c r="NAQ32" s="112"/>
      <c r="NAR32" s="112"/>
      <c r="NAS32" s="112"/>
      <c r="NAT32" s="112"/>
      <c r="NAU32" s="112"/>
      <c r="NAV32" s="112"/>
      <c r="NAW32" s="112"/>
      <c r="NAX32" s="112"/>
      <c r="NAY32" s="112"/>
      <c r="NAZ32" s="112"/>
      <c r="NBA32" s="112"/>
      <c r="NBB32" s="112"/>
      <c r="NBC32" s="112"/>
      <c r="NBD32" s="112"/>
      <c r="NBE32" s="112"/>
      <c r="NBF32" s="112"/>
      <c r="NBG32" s="112"/>
      <c r="NBH32" s="112"/>
      <c r="NBI32" s="112"/>
      <c r="NBJ32" s="112"/>
      <c r="NBK32" s="112"/>
      <c r="NBL32" s="112"/>
      <c r="NBM32" s="112"/>
      <c r="NBN32" s="112"/>
      <c r="NBO32" s="112"/>
      <c r="NBP32" s="112"/>
      <c r="NBQ32" s="112"/>
      <c r="NBR32" s="112"/>
      <c r="NBS32" s="112"/>
      <c r="NBT32" s="112"/>
      <c r="NBU32" s="112"/>
      <c r="NBV32" s="112"/>
      <c r="NBW32" s="112"/>
      <c r="NBX32" s="112"/>
      <c r="NBY32" s="112"/>
      <c r="NBZ32" s="112"/>
      <c r="NCA32" s="112"/>
      <c r="NCB32" s="112"/>
      <c r="NCC32" s="112"/>
      <c r="NCD32" s="112"/>
      <c r="NCE32" s="112"/>
      <c r="NCF32" s="112"/>
      <c r="NCG32" s="112"/>
      <c r="NCH32" s="112"/>
      <c r="NCI32" s="112"/>
      <c r="NCJ32" s="112"/>
      <c r="NCK32" s="112"/>
      <c r="NCL32" s="112"/>
      <c r="NCM32" s="112"/>
      <c r="NCN32" s="112"/>
      <c r="NCO32" s="112"/>
      <c r="NCP32" s="112"/>
      <c r="NCQ32" s="112"/>
      <c r="NCR32" s="112"/>
      <c r="NCS32" s="112"/>
      <c r="NCT32" s="112"/>
      <c r="NCU32" s="112"/>
      <c r="NCV32" s="112"/>
      <c r="NCW32" s="112"/>
      <c r="NCX32" s="112"/>
      <c r="NCY32" s="112"/>
      <c r="NCZ32" s="112"/>
      <c r="NDA32" s="112"/>
      <c r="NDB32" s="112"/>
      <c r="NDC32" s="112"/>
      <c r="NDD32" s="112"/>
      <c r="NDE32" s="112"/>
      <c r="NDF32" s="112"/>
      <c r="NDG32" s="112"/>
      <c r="NDH32" s="112"/>
      <c r="NDI32" s="112"/>
      <c r="NDJ32" s="112"/>
      <c r="NDK32" s="112"/>
      <c r="NDL32" s="112"/>
      <c r="NDM32" s="112"/>
      <c r="NDN32" s="112"/>
      <c r="NDO32" s="112"/>
      <c r="NDP32" s="112"/>
      <c r="NDQ32" s="112"/>
      <c r="NDR32" s="112"/>
      <c r="NDS32" s="112"/>
      <c r="NDT32" s="112"/>
      <c r="NDU32" s="112"/>
      <c r="NDV32" s="112"/>
      <c r="NDW32" s="112"/>
      <c r="NDX32" s="112"/>
      <c r="NDY32" s="112"/>
      <c r="NDZ32" s="112"/>
      <c r="NEA32" s="112"/>
      <c r="NEB32" s="112"/>
      <c r="NEC32" s="112"/>
      <c r="NED32" s="112"/>
      <c r="NEE32" s="112"/>
      <c r="NEF32" s="112"/>
      <c r="NEG32" s="112"/>
      <c r="NEH32" s="112"/>
      <c r="NEI32" s="112"/>
      <c r="NEJ32" s="112"/>
      <c r="NEK32" s="112"/>
      <c r="NEL32" s="112"/>
      <c r="NEM32" s="112"/>
      <c r="NEN32" s="112"/>
      <c r="NEO32" s="112"/>
      <c r="NEP32" s="112"/>
      <c r="NEQ32" s="112"/>
      <c r="NER32" s="112"/>
      <c r="NES32" s="112"/>
      <c r="NET32" s="112"/>
      <c r="NEU32" s="112"/>
      <c r="NEV32" s="112"/>
      <c r="NEW32" s="112"/>
      <c r="NEX32" s="112"/>
      <c r="NEY32" s="112"/>
      <c r="NEZ32" s="112"/>
      <c r="NFA32" s="112"/>
      <c r="NFB32" s="112"/>
      <c r="NFC32" s="112"/>
      <c r="NFD32" s="112"/>
      <c r="NFE32" s="112"/>
      <c r="NFF32" s="112"/>
      <c r="NFG32" s="112"/>
      <c r="NFH32" s="112"/>
      <c r="NFI32" s="112"/>
      <c r="NFJ32" s="112"/>
      <c r="NFK32" s="112"/>
      <c r="NFL32" s="112"/>
      <c r="NFM32" s="112"/>
      <c r="NFN32" s="112"/>
      <c r="NFO32" s="112"/>
      <c r="NFP32" s="112"/>
      <c r="NFQ32" s="112"/>
      <c r="NFR32" s="112"/>
      <c r="NFS32" s="112"/>
      <c r="NFT32" s="112"/>
      <c r="NFU32" s="112"/>
      <c r="NFV32" s="112"/>
      <c r="NFW32" s="112"/>
      <c r="NFX32" s="112"/>
      <c r="NFY32" s="112"/>
      <c r="NFZ32" s="112"/>
      <c r="NGA32" s="112"/>
      <c r="NGB32" s="112"/>
      <c r="NGC32" s="112"/>
      <c r="NGD32" s="112"/>
      <c r="NGE32" s="112"/>
      <c r="NGF32" s="112"/>
      <c r="NGG32" s="112"/>
      <c r="NGH32" s="112"/>
      <c r="NGI32" s="112"/>
      <c r="NGJ32" s="112"/>
      <c r="NGK32" s="112"/>
      <c r="NGL32" s="112"/>
      <c r="NGM32" s="112"/>
      <c r="NGN32" s="112"/>
      <c r="NGO32" s="112"/>
      <c r="NGP32" s="112"/>
      <c r="NGQ32" s="112"/>
      <c r="NGR32" s="112"/>
      <c r="NGS32" s="112"/>
      <c r="NGT32" s="112"/>
      <c r="NGU32" s="112"/>
      <c r="NGV32" s="112"/>
      <c r="NGW32" s="112"/>
      <c r="NGX32" s="112"/>
      <c r="NGY32" s="112"/>
      <c r="NGZ32" s="112"/>
      <c r="NHA32" s="112"/>
      <c r="NHB32" s="112"/>
      <c r="NHC32" s="112"/>
      <c r="NHD32" s="112"/>
      <c r="NHE32" s="112"/>
      <c r="NHF32" s="112"/>
      <c r="NHG32" s="112"/>
      <c r="NHH32" s="112"/>
      <c r="NHI32" s="112"/>
      <c r="NHJ32" s="112"/>
      <c r="NHK32" s="112"/>
      <c r="NHL32" s="112"/>
      <c r="NHM32" s="112"/>
      <c r="NHN32" s="112"/>
      <c r="NHO32" s="112"/>
      <c r="NHP32" s="112"/>
      <c r="NHQ32" s="112"/>
      <c r="NHR32" s="112"/>
      <c r="NHS32" s="112"/>
      <c r="NHT32" s="112"/>
      <c r="NHU32" s="112"/>
      <c r="NHV32" s="112"/>
      <c r="NHW32" s="112"/>
      <c r="NHX32" s="112"/>
      <c r="NHY32" s="112"/>
      <c r="NHZ32" s="112"/>
      <c r="NIA32" s="112"/>
      <c r="NIB32" s="112"/>
      <c r="NIC32" s="112"/>
      <c r="NID32" s="112"/>
      <c r="NIE32" s="112"/>
      <c r="NIF32" s="112"/>
      <c r="NIG32" s="112"/>
      <c r="NIH32" s="112"/>
      <c r="NII32" s="112"/>
      <c r="NIJ32" s="112"/>
      <c r="NIK32" s="112"/>
      <c r="NIL32" s="112"/>
      <c r="NIM32" s="112"/>
      <c r="NIN32" s="112"/>
      <c r="NIO32" s="112"/>
      <c r="NIP32" s="112"/>
      <c r="NIQ32" s="112"/>
      <c r="NIR32" s="112"/>
      <c r="NIS32" s="112"/>
      <c r="NIT32" s="112"/>
      <c r="NIU32" s="112"/>
      <c r="NIV32" s="112"/>
      <c r="NIW32" s="112"/>
      <c r="NIX32" s="112"/>
      <c r="NIY32" s="112"/>
      <c r="NIZ32" s="112"/>
      <c r="NJA32" s="112"/>
      <c r="NJB32" s="112"/>
      <c r="NJC32" s="112"/>
      <c r="NJD32" s="112"/>
      <c r="NJE32" s="112"/>
      <c r="NJF32" s="112"/>
      <c r="NJG32" s="112"/>
      <c r="NJH32" s="112"/>
      <c r="NJI32" s="112"/>
      <c r="NJJ32" s="112"/>
      <c r="NJK32" s="112"/>
      <c r="NJL32" s="112"/>
      <c r="NJM32" s="112"/>
      <c r="NJN32" s="112"/>
      <c r="NJO32" s="112"/>
      <c r="NJP32" s="112"/>
      <c r="NJQ32" s="112"/>
      <c r="NJR32" s="112"/>
      <c r="NJS32" s="112"/>
      <c r="NJT32" s="112"/>
      <c r="NJU32" s="112"/>
      <c r="NJV32" s="112"/>
      <c r="NJW32" s="112"/>
      <c r="NJX32" s="112"/>
      <c r="NJY32" s="112"/>
      <c r="NJZ32" s="112"/>
      <c r="NKA32" s="112"/>
      <c r="NKB32" s="112"/>
      <c r="NKC32" s="112"/>
      <c r="NKD32" s="112"/>
      <c r="NKE32" s="112"/>
      <c r="NKF32" s="112"/>
      <c r="NKG32" s="112"/>
      <c r="NKH32" s="112"/>
      <c r="NKI32" s="112"/>
      <c r="NKJ32" s="112"/>
      <c r="NKK32" s="112"/>
      <c r="NKL32" s="112"/>
      <c r="NKM32" s="112"/>
      <c r="NKN32" s="112"/>
      <c r="NKO32" s="112"/>
      <c r="NKP32" s="112"/>
      <c r="NKQ32" s="112"/>
      <c r="NKR32" s="112"/>
      <c r="NKS32" s="112"/>
      <c r="NKT32" s="112"/>
      <c r="NKU32" s="112"/>
      <c r="NKV32" s="112"/>
      <c r="NKW32" s="112"/>
      <c r="NKX32" s="112"/>
      <c r="NKY32" s="112"/>
      <c r="NKZ32" s="112"/>
      <c r="NLA32" s="112"/>
      <c r="NLB32" s="112"/>
      <c r="NLC32" s="112"/>
      <c r="NLD32" s="112"/>
      <c r="NLE32" s="112"/>
      <c r="NLF32" s="112"/>
      <c r="NLG32" s="112"/>
      <c r="NLH32" s="112"/>
      <c r="NLI32" s="112"/>
      <c r="NLJ32" s="112"/>
      <c r="NLK32" s="112"/>
      <c r="NLL32" s="112"/>
      <c r="NLM32" s="112"/>
      <c r="NLN32" s="112"/>
      <c r="NLO32" s="112"/>
      <c r="NLP32" s="112"/>
      <c r="NLQ32" s="112"/>
      <c r="NLR32" s="112"/>
      <c r="NLS32" s="112"/>
      <c r="NLT32" s="112"/>
      <c r="NLU32" s="112"/>
      <c r="NLV32" s="112"/>
      <c r="NLW32" s="112"/>
      <c r="NLX32" s="112"/>
      <c r="NLY32" s="112"/>
      <c r="NLZ32" s="112"/>
      <c r="NMA32" s="112"/>
      <c r="NMB32" s="112"/>
      <c r="NMC32" s="112"/>
      <c r="NMD32" s="112"/>
      <c r="NME32" s="112"/>
      <c r="NMF32" s="112"/>
      <c r="NMG32" s="112"/>
      <c r="NMH32" s="112"/>
      <c r="NMI32" s="112"/>
      <c r="NMJ32" s="112"/>
      <c r="NMK32" s="112"/>
      <c r="NML32" s="112"/>
      <c r="NMM32" s="112"/>
      <c r="NMN32" s="112"/>
      <c r="NMO32" s="112"/>
      <c r="NMP32" s="112"/>
      <c r="NMQ32" s="112"/>
      <c r="NMR32" s="112"/>
      <c r="NMS32" s="112"/>
      <c r="NMT32" s="112"/>
      <c r="NMU32" s="112"/>
      <c r="NMV32" s="112"/>
      <c r="NMW32" s="112"/>
      <c r="NMX32" s="112"/>
      <c r="NMY32" s="112"/>
      <c r="NMZ32" s="112"/>
      <c r="NNA32" s="112"/>
      <c r="NNB32" s="112"/>
      <c r="NNC32" s="112"/>
      <c r="NND32" s="112"/>
      <c r="NNE32" s="112"/>
      <c r="NNF32" s="112"/>
      <c r="NNG32" s="112"/>
      <c r="NNH32" s="112"/>
      <c r="NNI32" s="112"/>
      <c r="NNJ32" s="112"/>
      <c r="NNK32" s="112"/>
      <c r="NNL32" s="112"/>
      <c r="NNM32" s="112"/>
      <c r="NNN32" s="112"/>
      <c r="NNO32" s="112"/>
      <c r="NNP32" s="112"/>
      <c r="NNQ32" s="112"/>
      <c r="NNR32" s="112"/>
      <c r="NNS32" s="112"/>
      <c r="NNT32" s="112"/>
      <c r="NNU32" s="112"/>
      <c r="NNV32" s="112"/>
      <c r="NNW32" s="112"/>
      <c r="NNX32" s="112"/>
      <c r="NNY32" s="112"/>
      <c r="NNZ32" s="112"/>
      <c r="NOA32" s="112"/>
      <c r="NOB32" s="112"/>
      <c r="NOC32" s="112"/>
      <c r="NOD32" s="112"/>
      <c r="NOE32" s="112"/>
      <c r="NOF32" s="112"/>
      <c r="NOG32" s="112"/>
      <c r="NOH32" s="112"/>
      <c r="NOI32" s="112"/>
      <c r="NOJ32" s="112"/>
      <c r="NOK32" s="112"/>
      <c r="NOL32" s="112"/>
      <c r="NOM32" s="112"/>
      <c r="NON32" s="112"/>
      <c r="NOO32" s="112"/>
      <c r="NOP32" s="112"/>
      <c r="NOQ32" s="112"/>
      <c r="NOR32" s="112"/>
      <c r="NOS32" s="112"/>
      <c r="NOT32" s="112"/>
      <c r="NOU32" s="112"/>
      <c r="NOV32" s="112"/>
      <c r="NOW32" s="112"/>
      <c r="NOX32" s="112"/>
      <c r="NOY32" s="112"/>
      <c r="NOZ32" s="112"/>
      <c r="NPA32" s="112"/>
      <c r="NPB32" s="112"/>
      <c r="NPC32" s="112"/>
      <c r="NPD32" s="112"/>
      <c r="NPE32" s="112"/>
      <c r="NPF32" s="112"/>
      <c r="NPG32" s="112"/>
      <c r="NPH32" s="112"/>
      <c r="NPI32" s="112"/>
      <c r="NPJ32" s="112"/>
      <c r="NPK32" s="112"/>
      <c r="NPL32" s="112"/>
      <c r="NPM32" s="112"/>
      <c r="NPN32" s="112"/>
      <c r="NPO32" s="112"/>
      <c r="NPP32" s="112"/>
      <c r="NPQ32" s="112"/>
      <c r="NPR32" s="112"/>
      <c r="NPS32" s="112"/>
      <c r="NPT32" s="112"/>
      <c r="NPU32" s="112"/>
      <c r="NPV32" s="112"/>
      <c r="NPW32" s="112"/>
      <c r="NPX32" s="112"/>
      <c r="NPY32" s="112"/>
      <c r="NPZ32" s="112"/>
      <c r="NQA32" s="112"/>
      <c r="NQB32" s="112"/>
      <c r="NQC32" s="112"/>
      <c r="NQD32" s="112"/>
      <c r="NQE32" s="112"/>
      <c r="NQF32" s="112"/>
      <c r="NQG32" s="112"/>
      <c r="NQH32" s="112"/>
      <c r="NQI32" s="112"/>
      <c r="NQJ32" s="112"/>
      <c r="NQK32" s="112"/>
      <c r="NQL32" s="112"/>
      <c r="NQM32" s="112"/>
      <c r="NQN32" s="112"/>
      <c r="NQO32" s="112"/>
      <c r="NQP32" s="112"/>
      <c r="NQQ32" s="112"/>
      <c r="NQR32" s="112"/>
      <c r="NQS32" s="112"/>
      <c r="NQT32" s="112"/>
      <c r="NQU32" s="112"/>
      <c r="NQV32" s="112"/>
      <c r="NQW32" s="112"/>
      <c r="NQX32" s="112"/>
      <c r="NQY32" s="112"/>
      <c r="NQZ32" s="112"/>
      <c r="NRA32" s="112"/>
      <c r="NRB32" s="112"/>
      <c r="NRC32" s="112"/>
      <c r="NRD32" s="112"/>
      <c r="NRE32" s="112"/>
      <c r="NRF32" s="112"/>
      <c r="NRG32" s="112"/>
      <c r="NRH32" s="112"/>
      <c r="NRI32" s="112"/>
      <c r="NRJ32" s="112"/>
      <c r="NRK32" s="112"/>
      <c r="NRL32" s="112"/>
      <c r="NRM32" s="112"/>
      <c r="NRN32" s="112"/>
      <c r="NRO32" s="112"/>
      <c r="NRP32" s="112"/>
      <c r="NRQ32" s="112"/>
      <c r="NRR32" s="112"/>
      <c r="NRS32" s="112"/>
      <c r="NRT32" s="112"/>
      <c r="NRU32" s="112"/>
      <c r="NRV32" s="112"/>
      <c r="NRW32" s="112"/>
      <c r="NRX32" s="112"/>
      <c r="NRY32" s="112"/>
      <c r="NRZ32" s="112"/>
      <c r="NSA32" s="112"/>
      <c r="NSB32" s="112"/>
      <c r="NSC32" s="112"/>
      <c r="NSD32" s="112"/>
      <c r="NSE32" s="112"/>
      <c r="NSF32" s="112"/>
      <c r="NSG32" s="112"/>
      <c r="NSH32" s="112"/>
      <c r="NSI32" s="112"/>
      <c r="NSJ32" s="112"/>
      <c r="NSK32" s="112"/>
      <c r="NSL32" s="112"/>
      <c r="NSM32" s="112"/>
      <c r="NSN32" s="112"/>
      <c r="NSO32" s="112"/>
      <c r="NSP32" s="112"/>
      <c r="NSQ32" s="112"/>
      <c r="NSR32" s="112"/>
      <c r="NSS32" s="112"/>
      <c r="NST32" s="112"/>
      <c r="NSU32" s="112"/>
      <c r="NSV32" s="112"/>
      <c r="NSW32" s="112"/>
      <c r="NSX32" s="112"/>
      <c r="NSY32" s="112"/>
      <c r="NSZ32" s="112"/>
      <c r="NTA32" s="112"/>
      <c r="NTB32" s="112"/>
      <c r="NTC32" s="112"/>
      <c r="NTD32" s="112"/>
      <c r="NTE32" s="112"/>
      <c r="NTF32" s="112"/>
      <c r="NTG32" s="112"/>
      <c r="NTH32" s="112"/>
      <c r="NTI32" s="112"/>
      <c r="NTJ32" s="112"/>
      <c r="NTK32" s="112"/>
      <c r="NTL32" s="112"/>
      <c r="NTM32" s="112"/>
      <c r="NTN32" s="112"/>
      <c r="NTO32" s="112"/>
      <c r="NTP32" s="112"/>
      <c r="NTQ32" s="112"/>
      <c r="NTR32" s="112"/>
      <c r="NTS32" s="112"/>
      <c r="NTT32" s="112"/>
      <c r="NTU32" s="112"/>
      <c r="NTV32" s="112"/>
      <c r="NTW32" s="112"/>
      <c r="NTX32" s="112"/>
      <c r="NTY32" s="112"/>
      <c r="NTZ32" s="112"/>
      <c r="NUA32" s="112"/>
      <c r="NUB32" s="112"/>
      <c r="NUC32" s="112"/>
      <c r="NUD32" s="112"/>
      <c r="NUE32" s="112"/>
      <c r="NUF32" s="112"/>
      <c r="NUG32" s="112"/>
      <c r="NUH32" s="112"/>
      <c r="NUI32" s="112"/>
      <c r="NUJ32" s="112"/>
      <c r="NUK32" s="112"/>
      <c r="NUL32" s="112"/>
      <c r="NUM32" s="112"/>
      <c r="NUN32" s="112"/>
      <c r="NUO32" s="112"/>
      <c r="NUP32" s="112"/>
      <c r="NUQ32" s="112"/>
      <c r="NUR32" s="112"/>
      <c r="NUS32" s="112"/>
      <c r="NUT32" s="112"/>
      <c r="NUU32" s="112"/>
      <c r="NUV32" s="112"/>
      <c r="NUW32" s="112"/>
      <c r="NUX32" s="112"/>
      <c r="NUY32" s="112"/>
      <c r="NUZ32" s="112"/>
      <c r="NVA32" s="112"/>
      <c r="NVB32" s="112"/>
      <c r="NVC32" s="112"/>
      <c r="NVD32" s="112"/>
      <c r="NVE32" s="112"/>
      <c r="NVF32" s="112"/>
      <c r="NVG32" s="112"/>
      <c r="NVH32" s="112"/>
      <c r="NVI32" s="112"/>
      <c r="NVJ32" s="112"/>
      <c r="NVK32" s="112"/>
      <c r="NVL32" s="112"/>
      <c r="NVM32" s="112"/>
      <c r="NVN32" s="112"/>
      <c r="NVO32" s="112"/>
      <c r="NVP32" s="112"/>
      <c r="NVQ32" s="112"/>
      <c r="NVR32" s="112"/>
      <c r="NVS32" s="112"/>
      <c r="NVT32" s="112"/>
      <c r="NVU32" s="112"/>
      <c r="NVV32" s="112"/>
      <c r="NVW32" s="112"/>
      <c r="NVX32" s="112"/>
      <c r="NVY32" s="112"/>
      <c r="NVZ32" s="112"/>
      <c r="NWA32" s="112"/>
      <c r="NWB32" s="112"/>
      <c r="NWC32" s="112"/>
      <c r="NWD32" s="112"/>
      <c r="NWE32" s="112"/>
      <c r="NWF32" s="112"/>
      <c r="NWG32" s="112"/>
      <c r="NWH32" s="112"/>
      <c r="NWI32" s="112"/>
      <c r="NWJ32" s="112"/>
      <c r="NWK32" s="112"/>
      <c r="NWL32" s="112"/>
      <c r="NWM32" s="112"/>
      <c r="NWN32" s="112"/>
      <c r="NWO32" s="112"/>
      <c r="NWP32" s="112"/>
      <c r="NWQ32" s="112"/>
      <c r="NWR32" s="112"/>
      <c r="NWS32" s="112"/>
      <c r="NWT32" s="112"/>
      <c r="NWU32" s="112"/>
      <c r="NWV32" s="112"/>
      <c r="NWW32" s="112"/>
      <c r="NWX32" s="112"/>
      <c r="NWY32" s="112"/>
      <c r="NWZ32" s="112"/>
      <c r="NXA32" s="112"/>
      <c r="NXB32" s="112"/>
      <c r="NXC32" s="112"/>
      <c r="NXD32" s="112"/>
      <c r="NXE32" s="112"/>
      <c r="NXF32" s="112"/>
      <c r="NXG32" s="112"/>
      <c r="NXH32" s="112"/>
      <c r="NXI32" s="112"/>
      <c r="NXJ32" s="112"/>
      <c r="NXK32" s="112"/>
      <c r="NXL32" s="112"/>
      <c r="NXM32" s="112"/>
      <c r="NXN32" s="112"/>
      <c r="NXO32" s="112"/>
      <c r="NXP32" s="112"/>
      <c r="NXQ32" s="112"/>
      <c r="NXR32" s="112"/>
      <c r="NXS32" s="112"/>
      <c r="NXT32" s="112"/>
      <c r="NXU32" s="112"/>
      <c r="NXV32" s="112"/>
      <c r="NXW32" s="112"/>
      <c r="NXX32" s="112"/>
      <c r="NXY32" s="112"/>
      <c r="NXZ32" s="112"/>
      <c r="NYA32" s="112"/>
      <c r="NYB32" s="112"/>
      <c r="NYC32" s="112"/>
      <c r="NYD32" s="112"/>
      <c r="NYE32" s="112"/>
      <c r="NYF32" s="112"/>
      <c r="NYG32" s="112"/>
      <c r="NYH32" s="112"/>
      <c r="NYI32" s="112"/>
      <c r="NYJ32" s="112"/>
      <c r="NYK32" s="112"/>
      <c r="NYL32" s="112"/>
      <c r="NYM32" s="112"/>
      <c r="NYN32" s="112"/>
      <c r="NYO32" s="112"/>
      <c r="NYP32" s="112"/>
      <c r="NYQ32" s="112"/>
      <c r="NYR32" s="112"/>
      <c r="NYS32" s="112"/>
      <c r="NYT32" s="112"/>
      <c r="NYU32" s="112"/>
      <c r="NYV32" s="112"/>
      <c r="NYW32" s="112"/>
      <c r="NYX32" s="112"/>
      <c r="NYY32" s="112"/>
      <c r="NYZ32" s="112"/>
      <c r="NZA32" s="112"/>
      <c r="NZB32" s="112"/>
      <c r="NZC32" s="112"/>
      <c r="NZD32" s="112"/>
      <c r="NZE32" s="112"/>
      <c r="NZF32" s="112"/>
      <c r="NZG32" s="112"/>
      <c r="NZH32" s="112"/>
      <c r="NZI32" s="112"/>
      <c r="NZJ32" s="112"/>
      <c r="NZK32" s="112"/>
      <c r="NZL32" s="112"/>
      <c r="NZM32" s="112"/>
      <c r="NZN32" s="112"/>
      <c r="NZO32" s="112"/>
      <c r="NZP32" s="112"/>
      <c r="NZQ32" s="112"/>
      <c r="NZR32" s="112"/>
      <c r="NZS32" s="112"/>
      <c r="NZT32" s="112"/>
      <c r="NZU32" s="112"/>
      <c r="NZV32" s="112"/>
      <c r="NZW32" s="112"/>
      <c r="NZX32" s="112"/>
      <c r="NZY32" s="112"/>
      <c r="NZZ32" s="112"/>
      <c r="OAA32" s="112"/>
      <c r="OAB32" s="112"/>
      <c r="OAC32" s="112"/>
      <c r="OAD32" s="112"/>
      <c r="OAE32" s="112"/>
      <c r="OAF32" s="112"/>
      <c r="OAG32" s="112"/>
      <c r="OAH32" s="112"/>
      <c r="OAI32" s="112"/>
      <c r="OAJ32" s="112"/>
      <c r="OAK32" s="112"/>
      <c r="OAL32" s="112"/>
      <c r="OAM32" s="112"/>
      <c r="OAN32" s="112"/>
      <c r="OAO32" s="112"/>
      <c r="OAP32" s="112"/>
      <c r="OAQ32" s="112"/>
      <c r="OAR32" s="112"/>
      <c r="OAS32" s="112"/>
      <c r="OAT32" s="112"/>
      <c r="OAU32" s="112"/>
      <c r="OAV32" s="112"/>
      <c r="OAW32" s="112"/>
      <c r="OAX32" s="112"/>
      <c r="OAY32" s="112"/>
      <c r="OAZ32" s="112"/>
      <c r="OBA32" s="112"/>
      <c r="OBB32" s="112"/>
      <c r="OBC32" s="112"/>
      <c r="OBD32" s="112"/>
      <c r="OBE32" s="112"/>
      <c r="OBF32" s="112"/>
      <c r="OBG32" s="112"/>
      <c r="OBH32" s="112"/>
      <c r="OBI32" s="112"/>
      <c r="OBJ32" s="112"/>
      <c r="OBK32" s="112"/>
      <c r="OBL32" s="112"/>
      <c r="OBM32" s="112"/>
      <c r="OBN32" s="112"/>
      <c r="OBO32" s="112"/>
      <c r="OBP32" s="112"/>
      <c r="OBQ32" s="112"/>
      <c r="OBR32" s="112"/>
      <c r="OBS32" s="112"/>
      <c r="OBT32" s="112"/>
      <c r="OBU32" s="112"/>
      <c r="OBV32" s="112"/>
      <c r="OBW32" s="112"/>
      <c r="OBX32" s="112"/>
      <c r="OBY32" s="112"/>
      <c r="OBZ32" s="112"/>
      <c r="OCA32" s="112"/>
      <c r="OCB32" s="112"/>
      <c r="OCC32" s="112"/>
      <c r="OCD32" s="112"/>
      <c r="OCE32" s="112"/>
      <c r="OCF32" s="112"/>
      <c r="OCG32" s="112"/>
      <c r="OCH32" s="112"/>
      <c r="OCI32" s="112"/>
      <c r="OCJ32" s="112"/>
      <c r="OCK32" s="112"/>
      <c r="OCL32" s="112"/>
      <c r="OCM32" s="112"/>
      <c r="OCN32" s="112"/>
      <c r="OCO32" s="112"/>
      <c r="OCP32" s="112"/>
      <c r="OCQ32" s="112"/>
      <c r="OCR32" s="112"/>
      <c r="OCS32" s="112"/>
      <c r="OCT32" s="112"/>
      <c r="OCU32" s="112"/>
      <c r="OCV32" s="112"/>
      <c r="OCW32" s="112"/>
      <c r="OCX32" s="112"/>
      <c r="OCY32" s="112"/>
      <c r="OCZ32" s="112"/>
      <c r="ODA32" s="112"/>
      <c r="ODB32" s="112"/>
      <c r="ODC32" s="112"/>
      <c r="ODD32" s="112"/>
      <c r="ODE32" s="112"/>
      <c r="ODF32" s="112"/>
      <c r="ODG32" s="112"/>
      <c r="ODH32" s="112"/>
      <c r="ODI32" s="112"/>
      <c r="ODJ32" s="112"/>
      <c r="ODK32" s="112"/>
      <c r="ODL32" s="112"/>
      <c r="ODM32" s="112"/>
      <c r="ODN32" s="112"/>
      <c r="ODO32" s="112"/>
      <c r="ODP32" s="112"/>
      <c r="ODQ32" s="112"/>
      <c r="ODR32" s="112"/>
      <c r="ODS32" s="112"/>
      <c r="ODT32" s="112"/>
      <c r="ODU32" s="112"/>
      <c r="ODV32" s="112"/>
      <c r="ODW32" s="112"/>
      <c r="ODX32" s="112"/>
      <c r="ODY32" s="112"/>
      <c r="ODZ32" s="112"/>
      <c r="OEA32" s="112"/>
      <c r="OEB32" s="112"/>
      <c r="OEC32" s="112"/>
      <c r="OED32" s="112"/>
      <c r="OEE32" s="112"/>
      <c r="OEF32" s="112"/>
      <c r="OEG32" s="112"/>
      <c r="OEH32" s="112"/>
      <c r="OEI32" s="112"/>
      <c r="OEJ32" s="112"/>
      <c r="OEK32" s="112"/>
      <c r="OEL32" s="112"/>
      <c r="OEM32" s="112"/>
      <c r="OEN32" s="112"/>
      <c r="OEO32" s="112"/>
      <c r="OEP32" s="112"/>
      <c r="OEQ32" s="112"/>
      <c r="OER32" s="112"/>
      <c r="OES32" s="112"/>
      <c r="OET32" s="112"/>
      <c r="OEU32" s="112"/>
      <c r="OEV32" s="112"/>
      <c r="OEW32" s="112"/>
      <c r="OEX32" s="112"/>
      <c r="OEY32" s="112"/>
      <c r="OEZ32" s="112"/>
      <c r="OFA32" s="112"/>
      <c r="OFB32" s="112"/>
      <c r="OFC32" s="112"/>
      <c r="OFD32" s="112"/>
      <c r="OFE32" s="112"/>
      <c r="OFF32" s="112"/>
      <c r="OFG32" s="112"/>
      <c r="OFH32" s="112"/>
      <c r="OFI32" s="112"/>
      <c r="OFJ32" s="112"/>
      <c r="OFK32" s="112"/>
      <c r="OFL32" s="112"/>
      <c r="OFM32" s="112"/>
      <c r="OFN32" s="112"/>
      <c r="OFO32" s="112"/>
      <c r="OFP32" s="112"/>
      <c r="OFQ32" s="112"/>
      <c r="OFR32" s="112"/>
      <c r="OFS32" s="112"/>
      <c r="OFT32" s="112"/>
      <c r="OFU32" s="112"/>
      <c r="OFV32" s="112"/>
      <c r="OFW32" s="112"/>
      <c r="OFX32" s="112"/>
      <c r="OFY32" s="112"/>
      <c r="OFZ32" s="112"/>
      <c r="OGA32" s="112"/>
      <c r="OGB32" s="112"/>
      <c r="OGC32" s="112"/>
      <c r="OGD32" s="112"/>
      <c r="OGE32" s="112"/>
      <c r="OGF32" s="112"/>
      <c r="OGG32" s="112"/>
      <c r="OGH32" s="112"/>
      <c r="OGI32" s="112"/>
      <c r="OGJ32" s="112"/>
      <c r="OGK32" s="112"/>
      <c r="OGL32" s="112"/>
      <c r="OGM32" s="112"/>
      <c r="OGN32" s="112"/>
      <c r="OGO32" s="112"/>
      <c r="OGP32" s="112"/>
      <c r="OGQ32" s="112"/>
      <c r="OGR32" s="112"/>
      <c r="OGS32" s="112"/>
      <c r="OGT32" s="112"/>
      <c r="OGU32" s="112"/>
      <c r="OGV32" s="112"/>
      <c r="OGW32" s="112"/>
      <c r="OGX32" s="112"/>
      <c r="OGY32" s="112"/>
      <c r="OGZ32" s="112"/>
      <c r="OHA32" s="112"/>
      <c r="OHB32" s="112"/>
      <c r="OHC32" s="112"/>
      <c r="OHD32" s="112"/>
      <c r="OHE32" s="112"/>
      <c r="OHF32" s="112"/>
      <c r="OHG32" s="112"/>
      <c r="OHH32" s="112"/>
      <c r="OHI32" s="112"/>
      <c r="OHJ32" s="112"/>
      <c r="OHK32" s="112"/>
      <c r="OHL32" s="112"/>
      <c r="OHM32" s="112"/>
      <c r="OHN32" s="112"/>
      <c r="OHO32" s="112"/>
      <c r="OHP32" s="112"/>
      <c r="OHQ32" s="112"/>
      <c r="OHR32" s="112"/>
      <c r="OHS32" s="112"/>
      <c r="OHT32" s="112"/>
      <c r="OHU32" s="112"/>
      <c r="OHV32" s="112"/>
      <c r="OHW32" s="112"/>
      <c r="OHX32" s="112"/>
      <c r="OHY32" s="112"/>
      <c r="OHZ32" s="112"/>
      <c r="OIA32" s="112"/>
      <c r="OIB32" s="112"/>
      <c r="OIC32" s="112"/>
      <c r="OID32" s="112"/>
      <c r="OIE32" s="112"/>
      <c r="OIF32" s="112"/>
      <c r="OIG32" s="112"/>
      <c r="OIH32" s="112"/>
      <c r="OII32" s="112"/>
      <c r="OIJ32" s="112"/>
      <c r="OIK32" s="112"/>
      <c r="OIL32" s="112"/>
      <c r="OIM32" s="112"/>
      <c r="OIN32" s="112"/>
      <c r="OIO32" s="112"/>
      <c r="OIP32" s="112"/>
      <c r="OIQ32" s="112"/>
      <c r="OIR32" s="112"/>
      <c r="OIS32" s="112"/>
      <c r="OIT32" s="112"/>
      <c r="OIU32" s="112"/>
      <c r="OIV32" s="112"/>
      <c r="OIW32" s="112"/>
      <c r="OIX32" s="112"/>
      <c r="OIY32" s="112"/>
      <c r="OIZ32" s="112"/>
      <c r="OJA32" s="112"/>
      <c r="OJB32" s="112"/>
      <c r="OJC32" s="112"/>
      <c r="OJD32" s="112"/>
      <c r="OJE32" s="112"/>
      <c r="OJF32" s="112"/>
      <c r="OJG32" s="112"/>
      <c r="OJH32" s="112"/>
      <c r="OJI32" s="112"/>
      <c r="OJJ32" s="112"/>
      <c r="OJK32" s="112"/>
      <c r="OJL32" s="112"/>
      <c r="OJM32" s="112"/>
      <c r="OJN32" s="112"/>
      <c r="OJO32" s="112"/>
      <c r="OJP32" s="112"/>
      <c r="OJQ32" s="112"/>
      <c r="OJR32" s="112"/>
      <c r="OJS32" s="112"/>
      <c r="OJT32" s="112"/>
      <c r="OJU32" s="112"/>
      <c r="OJV32" s="112"/>
      <c r="OJW32" s="112"/>
      <c r="OJX32" s="112"/>
      <c r="OJY32" s="112"/>
      <c r="OJZ32" s="112"/>
      <c r="OKA32" s="112"/>
      <c r="OKB32" s="112"/>
      <c r="OKC32" s="112"/>
      <c r="OKD32" s="112"/>
      <c r="OKE32" s="112"/>
      <c r="OKF32" s="112"/>
      <c r="OKG32" s="112"/>
      <c r="OKH32" s="112"/>
      <c r="OKI32" s="112"/>
      <c r="OKJ32" s="112"/>
      <c r="OKK32" s="112"/>
      <c r="OKL32" s="112"/>
      <c r="OKM32" s="112"/>
      <c r="OKN32" s="112"/>
      <c r="OKO32" s="112"/>
      <c r="OKP32" s="112"/>
      <c r="OKQ32" s="112"/>
      <c r="OKR32" s="112"/>
      <c r="OKS32" s="112"/>
      <c r="OKT32" s="112"/>
      <c r="OKU32" s="112"/>
      <c r="OKV32" s="112"/>
      <c r="OKW32" s="112"/>
      <c r="OKX32" s="112"/>
      <c r="OKY32" s="112"/>
      <c r="OKZ32" s="112"/>
      <c r="OLA32" s="112"/>
      <c r="OLB32" s="112"/>
      <c r="OLC32" s="112"/>
      <c r="OLD32" s="112"/>
      <c r="OLE32" s="112"/>
      <c r="OLF32" s="112"/>
      <c r="OLG32" s="112"/>
      <c r="OLH32" s="112"/>
      <c r="OLI32" s="112"/>
      <c r="OLJ32" s="112"/>
      <c r="OLK32" s="112"/>
      <c r="OLL32" s="112"/>
      <c r="OLM32" s="112"/>
      <c r="OLN32" s="112"/>
      <c r="OLO32" s="112"/>
      <c r="OLP32" s="112"/>
      <c r="OLQ32" s="112"/>
      <c r="OLR32" s="112"/>
      <c r="OLS32" s="112"/>
      <c r="OLT32" s="112"/>
      <c r="OLU32" s="112"/>
      <c r="OLV32" s="112"/>
      <c r="OLW32" s="112"/>
      <c r="OLX32" s="112"/>
      <c r="OLY32" s="112"/>
      <c r="OLZ32" s="112"/>
      <c r="OMA32" s="112"/>
      <c r="OMB32" s="112"/>
      <c r="OMC32" s="112"/>
      <c r="OMD32" s="112"/>
      <c r="OME32" s="112"/>
      <c r="OMF32" s="112"/>
      <c r="OMG32" s="112"/>
      <c r="OMH32" s="112"/>
      <c r="OMI32" s="112"/>
      <c r="OMJ32" s="112"/>
      <c r="OMK32" s="112"/>
      <c r="OML32" s="112"/>
      <c r="OMM32" s="112"/>
      <c r="OMN32" s="112"/>
      <c r="OMO32" s="112"/>
      <c r="OMP32" s="112"/>
      <c r="OMQ32" s="112"/>
      <c r="OMR32" s="112"/>
      <c r="OMS32" s="112"/>
      <c r="OMT32" s="112"/>
      <c r="OMU32" s="112"/>
      <c r="OMV32" s="112"/>
      <c r="OMW32" s="112"/>
      <c r="OMX32" s="112"/>
      <c r="OMY32" s="112"/>
      <c r="OMZ32" s="112"/>
      <c r="ONA32" s="112"/>
      <c r="ONB32" s="112"/>
      <c r="ONC32" s="112"/>
      <c r="OND32" s="112"/>
      <c r="ONE32" s="112"/>
      <c r="ONF32" s="112"/>
      <c r="ONG32" s="112"/>
      <c r="ONH32" s="112"/>
      <c r="ONI32" s="112"/>
      <c r="ONJ32" s="112"/>
      <c r="ONK32" s="112"/>
      <c r="ONL32" s="112"/>
      <c r="ONM32" s="112"/>
      <c r="ONN32" s="112"/>
      <c r="ONO32" s="112"/>
      <c r="ONP32" s="112"/>
      <c r="ONQ32" s="112"/>
      <c r="ONR32" s="112"/>
      <c r="ONS32" s="112"/>
      <c r="ONT32" s="112"/>
      <c r="ONU32" s="112"/>
      <c r="ONV32" s="112"/>
      <c r="ONW32" s="112"/>
      <c r="ONX32" s="112"/>
      <c r="ONY32" s="112"/>
      <c r="ONZ32" s="112"/>
      <c r="OOA32" s="112"/>
      <c r="OOB32" s="112"/>
      <c r="OOC32" s="112"/>
      <c r="OOD32" s="112"/>
      <c r="OOE32" s="112"/>
      <c r="OOF32" s="112"/>
      <c r="OOG32" s="112"/>
      <c r="OOH32" s="112"/>
      <c r="OOI32" s="112"/>
      <c r="OOJ32" s="112"/>
      <c r="OOK32" s="112"/>
      <c r="OOL32" s="112"/>
      <c r="OOM32" s="112"/>
      <c r="OON32" s="112"/>
      <c r="OOO32" s="112"/>
      <c r="OOP32" s="112"/>
      <c r="OOQ32" s="112"/>
      <c r="OOR32" s="112"/>
      <c r="OOS32" s="112"/>
      <c r="OOT32" s="112"/>
      <c r="OOU32" s="112"/>
      <c r="OOV32" s="112"/>
      <c r="OOW32" s="112"/>
      <c r="OOX32" s="112"/>
      <c r="OOY32" s="112"/>
      <c r="OOZ32" s="112"/>
      <c r="OPA32" s="112"/>
      <c r="OPB32" s="112"/>
      <c r="OPC32" s="112"/>
      <c r="OPD32" s="112"/>
      <c r="OPE32" s="112"/>
      <c r="OPF32" s="112"/>
      <c r="OPG32" s="112"/>
      <c r="OPH32" s="112"/>
      <c r="OPI32" s="112"/>
      <c r="OPJ32" s="112"/>
      <c r="OPK32" s="112"/>
      <c r="OPL32" s="112"/>
      <c r="OPM32" s="112"/>
      <c r="OPN32" s="112"/>
      <c r="OPO32" s="112"/>
      <c r="OPP32" s="112"/>
      <c r="OPQ32" s="112"/>
      <c r="OPR32" s="112"/>
      <c r="OPS32" s="112"/>
      <c r="OPT32" s="112"/>
      <c r="OPU32" s="112"/>
      <c r="OPV32" s="112"/>
      <c r="OPW32" s="112"/>
      <c r="OPX32" s="112"/>
      <c r="OPY32" s="112"/>
      <c r="OPZ32" s="112"/>
      <c r="OQA32" s="112"/>
      <c r="OQB32" s="112"/>
      <c r="OQC32" s="112"/>
      <c r="OQD32" s="112"/>
      <c r="OQE32" s="112"/>
      <c r="OQF32" s="112"/>
      <c r="OQG32" s="112"/>
      <c r="OQH32" s="112"/>
      <c r="OQI32" s="112"/>
      <c r="OQJ32" s="112"/>
      <c r="OQK32" s="112"/>
      <c r="OQL32" s="112"/>
      <c r="OQM32" s="112"/>
      <c r="OQN32" s="112"/>
      <c r="OQO32" s="112"/>
      <c r="OQP32" s="112"/>
      <c r="OQQ32" s="112"/>
      <c r="OQR32" s="112"/>
      <c r="OQS32" s="112"/>
      <c r="OQT32" s="112"/>
      <c r="OQU32" s="112"/>
      <c r="OQV32" s="112"/>
      <c r="OQW32" s="112"/>
      <c r="OQX32" s="112"/>
      <c r="OQY32" s="112"/>
      <c r="OQZ32" s="112"/>
      <c r="ORA32" s="112"/>
      <c r="ORB32" s="112"/>
      <c r="ORC32" s="112"/>
      <c r="ORD32" s="112"/>
      <c r="ORE32" s="112"/>
      <c r="ORF32" s="112"/>
      <c r="ORG32" s="112"/>
      <c r="ORH32" s="112"/>
      <c r="ORI32" s="112"/>
      <c r="ORJ32" s="112"/>
      <c r="ORK32" s="112"/>
      <c r="ORL32" s="112"/>
      <c r="ORM32" s="112"/>
      <c r="ORN32" s="112"/>
      <c r="ORO32" s="112"/>
      <c r="ORP32" s="112"/>
      <c r="ORQ32" s="112"/>
      <c r="ORR32" s="112"/>
      <c r="ORS32" s="112"/>
      <c r="ORT32" s="112"/>
      <c r="ORU32" s="112"/>
      <c r="ORV32" s="112"/>
      <c r="ORW32" s="112"/>
      <c r="ORX32" s="112"/>
      <c r="ORY32" s="112"/>
      <c r="ORZ32" s="112"/>
      <c r="OSA32" s="112"/>
      <c r="OSB32" s="112"/>
      <c r="OSC32" s="112"/>
      <c r="OSD32" s="112"/>
      <c r="OSE32" s="112"/>
      <c r="OSF32" s="112"/>
      <c r="OSG32" s="112"/>
      <c r="OSH32" s="112"/>
      <c r="OSI32" s="112"/>
      <c r="OSJ32" s="112"/>
      <c r="OSK32" s="112"/>
      <c r="OSL32" s="112"/>
      <c r="OSM32" s="112"/>
      <c r="OSN32" s="112"/>
      <c r="OSO32" s="112"/>
      <c r="OSP32" s="112"/>
      <c r="OSQ32" s="112"/>
      <c r="OSR32" s="112"/>
      <c r="OSS32" s="112"/>
      <c r="OST32" s="112"/>
      <c r="OSU32" s="112"/>
      <c r="OSV32" s="112"/>
      <c r="OSW32" s="112"/>
      <c r="OSX32" s="112"/>
      <c r="OSY32" s="112"/>
      <c r="OSZ32" s="112"/>
      <c r="OTA32" s="112"/>
      <c r="OTB32" s="112"/>
      <c r="OTC32" s="112"/>
      <c r="OTD32" s="112"/>
      <c r="OTE32" s="112"/>
      <c r="OTF32" s="112"/>
      <c r="OTG32" s="112"/>
      <c r="OTH32" s="112"/>
      <c r="OTI32" s="112"/>
      <c r="OTJ32" s="112"/>
      <c r="OTK32" s="112"/>
      <c r="OTL32" s="112"/>
      <c r="OTM32" s="112"/>
      <c r="OTN32" s="112"/>
      <c r="OTO32" s="112"/>
      <c r="OTP32" s="112"/>
      <c r="OTQ32" s="112"/>
      <c r="OTR32" s="112"/>
      <c r="OTS32" s="112"/>
      <c r="OTT32" s="112"/>
      <c r="OTU32" s="112"/>
      <c r="OTV32" s="112"/>
      <c r="OTW32" s="112"/>
      <c r="OTX32" s="112"/>
      <c r="OTY32" s="112"/>
      <c r="OTZ32" s="112"/>
      <c r="OUA32" s="112"/>
      <c r="OUB32" s="112"/>
      <c r="OUC32" s="112"/>
      <c r="OUD32" s="112"/>
      <c r="OUE32" s="112"/>
      <c r="OUF32" s="112"/>
      <c r="OUG32" s="112"/>
      <c r="OUH32" s="112"/>
      <c r="OUI32" s="112"/>
      <c r="OUJ32" s="112"/>
      <c r="OUK32" s="112"/>
      <c r="OUL32" s="112"/>
      <c r="OUM32" s="112"/>
      <c r="OUN32" s="112"/>
      <c r="OUO32" s="112"/>
      <c r="OUP32" s="112"/>
      <c r="OUQ32" s="112"/>
      <c r="OUR32" s="112"/>
      <c r="OUS32" s="112"/>
      <c r="OUT32" s="112"/>
      <c r="OUU32" s="112"/>
      <c r="OUV32" s="112"/>
      <c r="OUW32" s="112"/>
      <c r="OUX32" s="112"/>
      <c r="OUY32" s="112"/>
      <c r="OUZ32" s="112"/>
      <c r="OVA32" s="112"/>
      <c r="OVB32" s="112"/>
      <c r="OVC32" s="112"/>
      <c r="OVD32" s="112"/>
      <c r="OVE32" s="112"/>
      <c r="OVF32" s="112"/>
      <c r="OVG32" s="112"/>
      <c r="OVH32" s="112"/>
      <c r="OVI32" s="112"/>
      <c r="OVJ32" s="112"/>
      <c r="OVK32" s="112"/>
      <c r="OVL32" s="112"/>
      <c r="OVM32" s="112"/>
      <c r="OVN32" s="112"/>
      <c r="OVO32" s="112"/>
      <c r="OVP32" s="112"/>
      <c r="OVQ32" s="112"/>
      <c r="OVR32" s="112"/>
      <c r="OVS32" s="112"/>
      <c r="OVT32" s="112"/>
      <c r="OVU32" s="112"/>
      <c r="OVV32" s="112"/>
      <c r="OVW32" s="112"/>
      <c r="OVX32" s="112"/>
      <c r="OVY32" s="112"/>
      <c r="OVZ32" s="112"/>
      <c r="OWA32" s="112"/>
      <c r="OWB32" s="112"/>
      <c r="OWC32" s="112"/>
      <c r="OWD32" s="112"/>
      <c r="OWE32" s="112"/>
      <c r="OWF32" s="112"/>
      <c r="OWG32" s="112"/>
      <c r="OWH32" s="112"/>
      <c r="OWI32" s="112"/>
      <c r="OWJ32" s="112"/>
      <c r="OWK32" s="112"/>
      <c r="OWL32" s="112"/>
      <c r="OWM32" s="112"/>
      <c r="OWN32" s="112"/>
      <c r="OWO32" s="112"/>
      <c r="OWP32" s="112"/>
      <c r="OWQ32" s="112"/>
      <c r="OWR32" s="112"/>
      <c r="OWS32" s="112"/>
      <c r="OWT32" s="112"/>
      <c r="OWU32" s="112"/>
      <c r="OWV32" s="112"/>
      <c r="OWW32" s="112"/>
      <c r="OWX32" s="112"/>
      <c r="OWY32" s="112"/>
      <c r="OWZ32" s="112"/>
      <c r="OXA32" s="112"/>
      <c r="OXB32" s="112"/>
      <c r="OXC32" s="112"/>
      <c r="OXD32" s="112"/>
      <c r="OXE32" s="112"/>
      <c r="OXF32" s="112"/>
      <c r="OXG32" s="112"/>
      <c r="OXH32" s="112"/>
      <c r="OXI32" s="112"/>
      <c r="OXJ32" s="112"/>
      <c r="OXK32" s="112"/>
      <c r="OXL32" s="112"/>
      <c r="OXM32" s="112"/>
      <c r="OXN32" s="112"/>
      <c r="OXO32" s="112"/>
      <c r="OXP32" s="112"/>
      <c r="OXQ32" s="112"/>
      <c r="OXR32" s="112"/>
      <c r="OXS32" s="112"/>
      <c r="OXT32" s="112"/>
      <c r="OXU32" s="112"/>
      <c r="OXV32" s="112"/>
      <c r="OXW32" s="112"/>
      <c r="OXX32" s="112"/>
      <c r="OXY32" s="112"/>
      <c r="OXZ32" s="112"/>
      <c r="OYA32" s="112"/>
      <c r="OYB32" s="112"/>
      <c r="OYC32" s="112"/>
      <c r="OYD32" s="112"/>
      <c r="OYE32" s="112"/>
      <c r="OYF32" s="112"/>
      <c r="OYG32" s="112"/>
      <c r="OYH32" s="112"/>
      <c r="OYI32" s="112"/>
      <c r="OYJ32" s="112"/>
      <c r="OYK32" s="112"/>
      <c r="OYL32" s="112"/>
      <c r="OYM32" s="112"/>
      <c r="OYN32" s="112"/>
      <c r="OYO32" s="112"/>
      <c r="OYP32" s="112"/>
      <c r="OYQ32" s="112"/>
      <c r="OYR32" s="112"/>
      <c r="OYS32" s="112"/>
      <c r="OYT32" s="112"/>
      <c r="OYU32" s="112"/>
      <c r="OYV32" s="112"/>
      <c r="OYW32" s="112"/>
      <c r="OYX32" s="112"/>
      <c r="OYY32" s="112"/>
      <c r="OYZ32" s="112"/>
      <c r="OZA32" s="112"/>
      <c r="OZB32" s="112"/>
      <c r="OZC32" s="112"/>
      <c r="OZD32" s="112"/>
      <c r="OZE32" s="112"/>
      <c r="OZF32" s="112"/>
      <c r="OZG32" s="112"/>
      <c r="OZH32" s="112"/>
      <c r="OZI32" s="112"/>
      <c r="OZJ32" s="112"/>
      <c r="OZK32" s="112"/>
      <c r="OZL32" s="112"/>
      <c r="OZM32" s="112"/>
      <c r="OZN32" s="112"/>
      <c r="OZO32" s="112"/>
      <c r="OZP32" s="112"/>
      <c r="OZQ32" s="112"/>
      <c r="OZR32" s="112"/>
      <c r="OZS32" s="112"/>
      <c r="OZT32" s="112"/>
      <c r="OZU32" s="112"/>
      <c r="OZV32" s="112"/>
      <c r="OZW32" s="112"/>
      <c r="OZX32" s="112"/>
      <c r="OZY32" s="112"/>
      <c r="OZZ32" s="112"/>
      <c r="PAA32" s="112"/>
      <c r="PAB32" s="112"/>
      <c r="PAC32" s="112"/>
      <c r="PAD32" s="112"/>
      <c r="PAE32" s="112"/>
      <c r="PAF32" s="112"/>
      <c r="PAG32" s="112"/>
      <c r="PAH32" s="112"/>
      <c r="PAI32" s="112"/>
      <c r="PAJ32" s="112"/>
      <c r="PAK32" s="112"/>
      <c r="PAL32" s="112"/>
      <c r="PAM32" s="112"/>
      <c r="PAN32" s="112"/>
      <c r="PAO32" s="112"/>
      <c r="PAP32" s="112"/>
      <c r="PAQ32" s="112"/>
      <c r="PAR32" s="112"/>
      <c r="PAS32" s="112"/>
      <c r="PAT32" s="112"/>
      <c r="PAU32" s="112"/>
      <c r="PAV32" s="112"/>
      <c r="PAW32" s="112"/>
      <c r="PAX32" s="112"/>
      <c r="PAY32" s="112"/>
      <c r="PAZ32" s="112"/>
      <c r="PBA32" s="112"/>
      <c r="PBB32" s="112"/>
      <c r="PBC32" s="112"/>
      <c r="PBD32" s="112"/>
      <c r="PBE32" s="112"/>
      <c r="PBF32" s="112"/>
      <c r="PBG32" s="112"/>
      <c r="PBH32" s="112"/>
      <c r="PBI32" s="112"/>
      <c r="PBJ32" s="112"/>
      <c r="PBK32" s="112"/>
      <c r="PBL32" s="112"/>
      <c r="PBM32" s="112"/>
      <c r="PBN32" s="112"/>
      <c r="PBO32" s="112"/>
      <c r="PBP32" s="112"/>
      <c r="PBQ32" s="112"/>
      <c r="PBR32" s="112"/>
      <c r="PBS32" s="112"/>
      <c r="PBT32" s="112"/>
      <c r="PBU32" s="112"/>
      <c r="PBV32" s="112"/>
      <c r="PBW32" s="112"/>
      <c r="PBX32" s="112"/>
      <c r="PBY32" s="112"/>
      <c r="PBZ32" s="112"/>
      <c r="PCA32" s="112"/>
      <c r="PCB32" s="112"/>
      <c r="PCC32" s="112"/>
      <c r="PCD32" s="112"/>
      <c r="PCE32" s="112"/>
      <c r="PCF32" s="112"/>
      <c r="PCG32" s="112"/>
      <c r="PCH32" s="112"/>
      <c r="PCI32" s="112"/>
      <c r="PCJ32" s="112"/>
      <c r="PCK32" s="112"/>
      <c r="PCL32" s="112"/>
      <c r="PCM32" s="112"/>
      <c r="PCN32" s="112"/>
      <c r="PCO32" s="112"/>
      <c r="PCP32" s="112"/>
      <c r="PCQ32" s="112"/>
      <c r="PCR32" s="112"/>
      <c r="PCS32" s="112"/>
      <c r="PCT32" s="112"/>
      <c r="PCU32" s="112"/>
      <c r="PCV32" s="112"/>
      <c r="PCW32" s="112"/>
      <c r="PCX32" s="112"/>
      <c r="PCY32" s="112"/>
      <c r="PCZ32" s="112"/>
      <c r="PDA32" s="112"/>
      <c r="PDB32" s="112"/>
      <c r="PDC32" s="112"/>
      <c r="PDD32" s="112"/>
      <c r="PDE32" s="112"/>
      <c r="PDF32" s="112"/>
      <c r="PDG32" s="112"/>
      <c r="PDH32" s="112"/>
      <c r="PDI32" s="112"/>
      <c r="PDJ32" s="112"/>
      <c r="PDK32" s="112"/>
      <c r="PDL32" s="112"/>
      <c r="PDM32" s="112"/>
      <c r="PDN32" s="112"/>
      <c r="PDO32" s="112"/>
      <c r="PDP32" s="112"/>
      <c r="PDQ32" s="112"/>
      <c r="PDR32" s="112"/>
      <c r="PDS32" s="112"/>
      <c r="PDT32" s="112"/>
      <c r="PDU32" s="112"/>
      <c r="PDV32" s="112"/>
      <c r="PDW32" s="112"/>
      <c r="PDX32" s="112"/>
      <c r="PDY32" s="112"/>
      <c r="PDZ32" s="112"/>
      <c r="PEA32" s="112"/>
      <c r="PEB32" s="112"/>
      <c r="PEC32" s="112"/>
      <c r="PED32" s="112"/>
      <c r="PEE32" s="112"/>
      <c r="PEF32" s="112"/>
      <c r="PEG32" s="112"/>
      <c r="PEH32" s="112"/>
      <c r="PEI32" s="112"/>
      <c r="PEJ32" s="112"/>
      <c r="PEK32" s="112"/>
      <c r="PEL32" s="112"/>
      <c r="PEM32" s="112"/>
      <c r="PEN32" s="112"/>
      <c r="PEO32" s="112"/>
      <c r="PEP32" s="112"/>
      <c r="PEQ32" s="112"/>
      <c r="PER32" s="112"/>
      <c r="PES32" s="112"/>
      <c r="PET32" s="112"/>
      <c r="PEU32" s="112"/>
      <c r="PEV32" s="112"/>
      <c r="PEW32" s="112"/>
      <c r="PEX32" s="112"/>
      <c r="PEY32" s="112"/>
      <c r="PEZ32" s="112"/>
      <c r="PFA32" s="112"/>
      <c r="PFB32" s="112"/>
      <c r="PFC32" s="112"/>
      <c r="PFD32" s="112"/>
      <c r="PFE32" s="112"/>
      <c r="PFF32" s="112"/>
      <c r="PFG32" s="112"/>
      <c r="PFH32" s="112"/>
      <c r="PFI32" s="112"/>
      <c r="PFJ32" s="112"/>
      <c r="PFK32" s="112"/>
      <c r="PFL32" s="112"/>
      <c r="PFM32" s="112"/>
      <c r="PFN32" s="112"/>
      <c r="PFO32" s="112"/>
      <c r="PFP32" s="112"/>
      <c r="PFQ32" s="112"/>
      <c r="PFR32" s="112"/>
      <c r="PFS32" s="112"/>
      <c r="PFT32" s="112"/>
      <c r="PFU32" s="112"/>
      <c r="PFV32" s="112"/>
      <c r="PFW32" s="112"/>
      <c r="PFX32" s="112"/>
      <c r="PFY32" s="112"/>
      <c r="PFZ32" s="112"/>
      <c r="PGA32" s="112"/>
      <c r="PGB32" s="112"/>
      <c r="PGC32" s="112"/>
      <c r="PGD32" s="112"/>
      <c r="PGE32" s="112"/>
      <c r="PGF32" s="112"/>
      <c r="PGG32" s="112"/>
      <c r="PGH32" s="112"/>
      <c r="PGI32" s="112"/>
      <c r="PGJ32" s="112"/>
      <c r="PGK32" s="112"/>
      <c r="PGL32" s="112"/>
      <c r="PGM32" s="112"/>
      <c r="PGN32" s="112"/>
      <c r="PGO32" s="112"/>
      <c r="PGP32" s="112"/>
      <c r="PGQ32" s="112"/>
      <c r="PGR32" s="112"/>
      <c r="PGS32" s="112"/>
      <c r="PGT32" s="112"/>
      <c r="PGU32" s="112"/>
      <c r="PGV32" s="112"/>
      <c r="PGW32" s="112"/>
      <c r="PGX32" s="112"/>
      <c r="PGY32" s="112"/>
      <c r="PGZ32" s="112"/>
      <c r="PHA32" s="112"/>
      <c r="PHB32" s="112"/>
      <c r="PHC32" s="112"/>
      <c r="PHD32" s="112"/>
      <c r="PHE32" s="112"/>
      <c r="PHF32" s="112"/>
      <c r="PHG32" s="112"/>
      <c r="PHH32" s="112"/>
      <c r="PHI32" s="112"/>
      <c r="PHJ32" s="112"/>
      <c r="PHK32" s="112"/>
      <c r="PHL32" s="112"/>
      <c r="PHM32" s="112"/>
      <c r="PHN32" s="112"/>
      <c r="PHO32" s="112"/>
      <c r="PHP32" s="112"/>
      <c r="PHQ32" s="112"/>
      <c r="PHR32" s="112"/>
      <c r="PHS32" s="112"/>
      <c r="PHT32" s="112"/>
      <c r="PHU32" s="112"/>
      <c r="PHV32" s="112"/>
      <c r="PHW32" s="112"/>
      <c r="PHX32" s="112"/>
      <c r="PHY32" s="112"/>
      <c r="PHZ32" s="112"/>
      <c r="PIA32" s="112"/>
      <c r="PIB32" s="112"/>
      <c r="PIC32" s="112"/>
      <c r="PID32" s="112"/>
      <c r="PIE32" s="112"/>
      <c r="PIF32" s="112"/>
      <c r="PIG32" s="112"/>
      <c r="PIH32" s="112"/>
      <c r="PII32" s="112"/>
      <c r="PIJ32" s="112"/>
      <c r="PIK32" s="112"/>
      <c r="PIL32" s="112"/>
      <c r="PIM32" s="112"/>
      <c r="PIN32" s="112"/>
      <c r="PIO32" s="112"/>
      <c r="PIP32" s="112"/>
      <c r="PIQ32" s="112"/>
      <c r="PIR32" s="112"/>
      <c r="PIS32" s="112"/>
      <c r="PIT32" s="112"/>
      <c r="PIU32" s="112"/>
      <c r="PIV32" s="112"/>
      <c r="PIW32" s="112"/>
      <c r="PIX32" s="112"/>
      <c r="PIY32" s="112"/>
      <c r="PIZ32" s="112"/>
      <c r="PJA32" s="112"/>
      <c r="PJB32" s="112"/>
      <c r="PJC32" s="112"/>
      <c r="PJD32" s="112"/>
      <c r="PJE32" s="112"/>
      <c r="PJF32" s="112"/>
      <c r="PJG32" s="112"/>
      <c r="PJH32" s="112"/>
      <c r="PJI32" s="112"/>
      <c r="PJJ32" s="112"/>
      <c r="PJK32" s="112"/>
      <c r="PJL32" s="112"/>
      <c r="PJM32" s="112"/>
      <c r="PJN32" s="112"/>
      <c r="PJO32" s="112"/>
      <c r="PJP32" s="112"/>
      <c r="PJQ32" s="112"/>
      <c r="PJR32" s="112"/>
      <c r="PJS32" s="112"/>
      <c r="PJT32" s="112"/>
      <c r="PJU32" s="112"/>
      <c r="PJV32" s="112"/>
      <c r="PJW32" s="112"/>
      <c r="PJX32" s="112"/>
      <c r="PJY32" s="112"/>
      <c r="PJZ32" s="112"/>
      <c r="PKA32" s="112"/>
      <c r="PKB32" s="112"/>
      <c r="PKC32" s="112"/>
      <c r="PKD32" s="112"/>
      <c r="PKE32" s="112"/>
      <c r="PKF32" s="112"/>
      <c r="PKG32" s="112"/>
      <c r="PKH32" s="112"/>
      <c r="PKI32" s="112"/>
      <c r="PKJ32" s="112"/>
      <c r="PKK32" s="112"/>
      <c r="PKL32" s="112"/>
      <c r="PKM32" s="112"/>
      <c r="PKN32" s="112"/>
      <c r="PKO32" s="112"/>
      <c r="PKP32" s="112"/>
      <c r="PKQ32" s="112"/>
      <c r="PKR32" s="112"/>
      <c r="PKS32" s="112"/>
      <c r="PKT32" s="112"/>
      <c r="PKU32" s="112"/>
      <c r="PKV32" s="112"/>
      <c r="PKW32" s="112"/>
      <c r="PKX32" s="112"/>
      <c r="PKY32" s="112"/>
      <c r="PKZ32" s="112"/>
      <c r="PLA32" s="112"/>
      <c r="PLB32" s="112"/>
      <c r="PLC32" s="112"/>
      <c r="PLD32" s="112"/>
      <c r="PLE32" s="112"/>
      <c r="PLF32" s="112"/>
      <c r="PLG32" s="112"/>
      <c r="PLH32" s="112"/>
      <c r="PLI32" s="112"/>
      <c r="PLJ32" s="112"/>
      <c r="PLK32" s="112"/>
      <c r="PLL32" s="112"/>
      <c r="PLM32" s="112"/>
      <c r="PLN32" s="112"/>
      <c r="PLO32" s="112"/>
      <c r="PLP32" s="112"/>
      <c r="PLQ32" s="112"/>
      <c r="PLR32" s="112"/>
      <c r="PLS32" s="112"/>
      <c r="PLT32" s="112"/>
      <c r="PLU32" s="112"/>
      <c r="PLV32" s="112"/>
      <c r="PLW32" s="112"/>
      <c r="PLX32" s="112"/>
      <c r="PLY32" s="112"/>
      <c r="PLZ32" s="112"/>
      <c r="PMA32" s="112"/>
      <c r="PMB32" s="112"/>
      <c r="PMC32" s="112"/>
      <c r="PMD32" s="112"/>
      <c r="PME32" s="112"/>
      <c r="PMF32" s="112"/>
      <c r="PMG32" s="112"/>
      <c r="PMH32" s="112"/>
      <c r="PMI32" s="112"/>
      <c r="PMJ32" s="112"/>
      <c r="PMK32" s="112"/>
      <c r="PML32" s="112"/>
      <c r="PMM32" s="112"/>
      <c r="PMN32" s="112"/>
      <c r="PMO32" s="112"/>
      <c r="PMP32" s="112"/>
      <c r="PMQ32" s="112"/>
      <c r="PMR32" s="112"/>
      <c r="PMS32" s="112"/>
      <c r="PMT32" s="112"/>
      <c r="PMU32" s="112"/>
      <c r="PMV32" s="112"/>
      <c r="PMW32" s="112"/>
      <c r="PMX32" s="112"/>
      <c r="PMY32" s="112"/>
      <c r="PMZ32" s="112"/>
      <c r="PNA32" s="112"/>
      <c r="PNB32" s="112"/>
      <c r="PNC32" s="112"/>
      <c r="PND32" s="112"/>
      <c r="PNE32" s="112"/>
      <c r="PNF32" s="112"/>
      <c r="PNG32" s="112"/>
      <c r="PNH32" s="112"/>
      <c r="PNI32" s="112"/>
      <c r="PNJ32" s="112"/>
      <c r="PNK32" s="112"/>
      <c r="PNL32" s="112"/>
      <c r="PNM32" s="112"/>
      <c r="PNN32" s="112"/>
      <c r="PNO32" s="112"/>
      <c r="PNP32" s="112"/>
      <c r="PNQ32" s="112"/>
      <c r="PNR32" s="112"/>
      <c r="PNS32" s="112"/>
      <c r="PNT32" s="112"/>
      <c r="PNU32" s="112"/>
      <c r="PNV32" s="112"/>
      <c r="PNW32" s="112"/>
      <c r="PNX32" s="112"/>
      <c r="PNY32" s="112"/>
      <c r="PNZ32" s="112"/>
      <c r="POA32" s="112"/>
      <c r="POB32" s="112"/>
      <c r="POC32" s="112"/>
      <c r="POD32" s="112"/>
      <c r="POE32" s="112"/>
      <c r="POF32" s="112"/>
      <c r="POG32" s="112"/>
      <c r="POH32" s="112"/>
      <c r="POI32" s="112"/>
      <c r="POJ32" s="112"/>
      <c r="POK32" s="112"/>
      <c r="POL32" s="112"/>
      <c r="POM32" s="112"/>
      <c r="PON32" s="112"/>
      <c r="POO32" s="112"/>
      <c r="POP32" s="112"/>
      <c r="POQ32" s="112"/>
      <c r="POR32" s="112"/>
      <c r="POS32" s="112"/>
      <c r="POT32" s="112"/>
      <c r="POU32" s="112"/>
      <c r="POV32" s="112"/>
      <c r="POW32" s="112"/>
      <c r="POX32" s="112"/>
      <c r="POY32" s="112"/>
      <c r="POZ32" s="112"/>
      <c r="PPA32" s="112"/>
      <c r="PPB32" s="112"/>
      <c r="PPC32" s="112"/>
      <c r="PPD32" s="112"/>
      <c r="PPE32" s="112"/>
      <c r="PPF32" s="112"/>
      <c r="PPG32" s="112"/>
      <c r="PPH32" s="112"/>
      <c r="PPI32" s="112"/>
      <c r="PPJ32" s="112"/>
      <c r="PPK32" s="112"/>
      <c r="PPL32" s="112"/>
      <c r="PPM32" s="112"/>
      <c r="PPN32" s="112"/>
      <c r="PPO32" s="112"/>
      <c r="PPP32" s="112"/>
      <c r="PPQ32" s="112"/>
      <c r="PPR32" s="112"/>
      <c r="PPS32" s="112"/>
      <c r="PPT32" s="112"/>
      <c r="PPU32" s="112"/>
      <c r="PPV32" s="112"/>
      <c r="PPW32" s="112"/>
      <c r="PPX32" s="112"/>
      <c r="PPY32" s="112"/>
      <c r="PPZ32" s="112"/>
      <c r="PQA32" s="112"/>
      <c r="PQB32" s="112"/>
      <c r="PQC32" s="112"/>
      <c r="PQD32" s="112"/>
      <c r="PQE32" s="112"/>
      <c r="PQF32" s="112"/>
      <c r="PQG32" s="112"/>
      <c r="PQH32" s="112"/>
      <c r="PQI32" s="112"/>
      <c r="PQJ32" s="112"/>
      <c r="PQK32" s="112"/>
      <c r="PQL32" s="112"/>
      <c r="PQM32" s="112"/>
      <c r="PQN32" s="112"/>
      <c r="PQO32" s="112"/>
      <c r="PQP32" s="112"/>
      <c r="PQQ32" s="112"/>
      <c r="PQR32" s="112"/>
      <c r="PQS32" s="112"/>
      <c r="PQT32" s="112"/>
      <c r="PQU32" s="112"/>
      <c r="PQV32" s="112"/>
      <c r="PQW32" s="112"/>
      <c r="PQX32" s="112"/>
      <c r="PQY32" s="112"/>
      <c r="PQZ32" s="112"/>
      <c r="PRA32" s="112"/>
      <c r="PRB32" s="112"/>
      <c r="PRC32" s="112"/>
      <c r="PRD32" s="112"/>
      <c r="PRE32" s="112"/>
      <c r="PRF32" s="112"/>
      <c r="PRG32" s="112"/>
      <c r="PRH32" s="112"/>
      <c r="PRI32" s="112"/>
      <c r="PRJ32" s="112"/>
      <c r="PRK32" s="112"/>
      <c r="PRL32" s="112"/>
      <c r="PRM32" s="112"/>
      <c r="PRN32" s="112"/>
      <c r="PRO32" s="112"/>
      <c r="PRP32" s="112"/>
      <c r="PRQ32" s="112"/>
      <c r="PRR32" s="112"/>
      <c r="PRS32" s="112"/>
      <c r="PRT32" s="112"/>
      <c r="PRU32" s="112"/>
      <c r="PRV32" s="112"/>
      <c r="PRW32" s="112"/>
      <c r="PRX32" s="112"/>
      <c r="PRY32" s="112"/>
      <c r="PRZ32" s="112"/>
      <c r="PSA32" s="112"/>
      <c r="PSB32" s="112"/>
      <c r="PSC32" s="112"/>
      <c r="PSD32" s="112"/>
      <c r="PSE32" s="112"/>
      <c r="PSF32" s="112"/>
      <c r="PSG32" s="112"/>
      <c r="PSH32" s="112"/>
      <c r="PSI32" s="112"/>
      <c r="PSJ32" s="112"/>
      <c r="PSK32" s="112"/>
      <c r="PSL32" s="112"/>
      <c r="PSM32" s="112"/>
      <c r="PSN32" s="112"/>
      <c r="PSO32" s="112"/>
      <c r="PSP32" s="112"/>
      <c r="PSQ32" s="112"/>
      <c r="PSR32" s="112"/>
      <c r="PSS32" s="112"/>
      <c r="PST32" s="112"/>
      <c r="PSU32" s="112"/>
      <c r="PSV32" s="112"/>
      <c r="PSW32" s="112"/>
      <c r="PSX32" s="112"/>
      <c r="PSY32" s="112"/>
      <c r="PSZ32" s="112"/>
      <c r="PTA32" s="112"/>
      <c r="PTB32" s="112"/>
      <c r="PTC32" s="112"/>
      <c r="PTD32" s="112"/>
      <c r="PTE32" s="112"/>
      <c r="PTF32" s="112"/>
      <c r="PTG32" s="112"/>
      <c r="PTH32" s="112"/>
      <c r="PTI32" s="112"/>
      <c r="PTJ32" s="112"/>
      <c r="PTK32" s="112"/>
      <c r="PTL32" s="112"/>
      <c r="PTM32" s="112"/>
      <c r="PTN32" s="112"/>
      <c r="PTO32" s="112"/>
      <c r="PTP32" s="112"/>
      <c r="PTQ32" s="112"/>
      <c r="PTR32" s="112"/>
      <c r="PTS32" s="112"/>
      <c r="PTT32" s="112"/>
      <c r="PTU32" s="112"/>
      <c r="PTV32" s="112"/>
      <c r="PTW32" s="112"/>
      <c r="PTX32" s="112"/>
      <c r="PTY32" s="112"/>
      <c r="PTZ32" s="112"/>
      <c r="PUA32" s="112"/>
      <c r="PUB32" s="112"/>
      <c r="PUC32" s="112"/>
      <c r="PUD32" s="112"/>
      <c r="PUE32" s="112"/>
      <c r="PUF32" s="112"/>
      <c r="PUG32" s="112"/>
      <c r="PUH32" s="112"/>
      <c r="PUI32" s="112"/>
      <c r="PUJ32" s="112"/>
      <c r="PUK32" s="112"/>
      <c r="PUL32" s="112"/>
      <c r="PUM32" s="112"/>
      <c r="PUN32" s="112"/>
      <c r="PUO32" s="112"/>
      <c r="PUP32" s="112"/>
      <c r="PUQ32" s="112"/>
      <c r="PUR32" s="112"/>
      <c r="PUS32" s="112"/>
      <c r="PUT32" s="112"/>
      <c r="PUU32" s="112"/>
      <c r="PUV32" s="112"/>
      <c r="PUW32" s="112"/>
      <c r="PUX32" s="112"/>
      <c r="PUY32" s="112"/>
      <c r="PUZ32" s="112"/>
      <c r="PVA32" s="112"/>
      <c r="PVB32" s="112"/>
      <c r="PVC32" s="112"/>
      <c r="PVD32" s="112"/>
      <c r="PVE32" s="112"/>
      <c r="PVF32" s="112"/>
      <c r="PVG32" s="112"/>
      <c r="PVH32" s="112"/>
      <c r="PVI32" s="112"/>
      <c r="PVJ32" s="112"/>
      <c r="PVK32" s="112"/>
      <c r="PVL32" s="112"/>
      <c r="PVM32" s="112"/>
      <c r="PVN32" s="112"/>
      <c r="PVO32" s="112"/>
      <c r="PVP32" s="112"/>
      <c r="PVQ32" s="112"/>
      <c r="PVR32" s="112"/>
      <c r="PVS32" s="112"/>
      <c r="PVT32" s="112"/>
      <c r="PVU32" s="112"/>
      <c r="PVV32" s="112"/>
      <c r="PVW32" s="112"/>
      <c r="PVX32" s="112"/>
      <c r="PVY32" s="112"/>
      <c r="PVZ32" s="112"/>
      <c r="PWA32" s="112"/>
      <c r="PWB32" s="112"/>
      <c r="PWC32" s="112"/>
      <c r="PWD32" s="112"/>
      <c r="PWE32" s="112"/>
      <c r="PWF32" s="112"/>
      <c r="PWG32" s="112"/>
      <c r="PWH32" s="112"/>
      <c r="PWI32" s="112"/>
      <c r="PWJ32" s="112"/>
      <c r="PWK32" s="112"/>
      <c r="PWL32" s="112"/>
      <c r="PWM32" s="112"/>
      <c r="PWN32" s="112"/>
      <c r="PWO32" s="112"/>
      <c r="PWP32" s="112"/>
      <c r="PWQ32" s="112"/>
      <c r="PWR32" s="112"/>
      <c r="PWS32" s="112"/>
      <c r="PWT32" s="112"/>
      <c r="PWU32" s="112"/>
      <c r="PWV32" s="112"/>
      <c r="PWW32" s="112"/>
      <c r="PWX32" s="112"/>
      <c r="PWY32" s="112"/>
      <c r="PWZ32" s="112"/>
      <c r="PXA32" s="112"/>
      <c r="PXB32" s="112"/>
      <c r="PXC32" s="112"/>
      <c r="PXD32" s="112"/>
      <c r="PXE32" s="112"/>
      <c r="PXF32" s="112"/>
      <c r="PXG32" s="112"/>
      <c r="PXH32" s="112"/>
      <c r="PXI32" s="112"/>
      <c r="PXJ32" s="112"/>
      <c r="PXK32" s="112"/>
      <c r="PXL32" s="112"/>
      <c r="PXM32" s="112"/>
      <c r="PXN32" s="112"/>
      <c r="PXO32" s="112"/>
      <c r="PXP32" s="112"/>
      <c r="PXQ32" s="112"/>
      <c r="PXR32" s="112"/>
      <c r="PXS32" s="112"/>
      <c r="PXT32" s="112"/>
      <c r="PXU32" s="112"/>
      <c r="PXV32" s="112"/>
      <c r="PXW32" s="112"/>
      <c r="PXX32" s="112"/>
      <c r="PXY32" s="112"/>
      <c r="PXZ32" s="112"/>
      <c r="PYA32" s="112"/>
      <c r="PYB32" s="112"/>
      <c r="PYC32" s="112"/>
      <c r="PYD32" s="112"/>
      <c r="PYE32" s="112"/>
      <c r="PYF32" s="112"/>
      <c r="PYG32" s="112"/>
      <c r="PYH32" s="112"/>
      <c r="PYI32" s="112"/>
      <c r="PYJ32" s="112"/>
      <c r="PYK32" s="112"/>
      <c r="PYL32" s="112"/>
      <c r="PYM32" s="112"/>
      <c r="PYN32" s="112"/>
      <c r="PYO32" s="112"/>
      <c r="PYP32" s="112"/>
      <c r="PYQ32" s="112"/>
      <c r="PYR32" s="112"/>
      <c r="PYS32" s="112"/>
      <c r="PYT32" s="112"/>
      <c r="PYU32" s="112"/>
      <c r="PYV32" s="112"/>
      <c r="PYW32" s="112"/>
      <c r="PYX32" s="112"/>
      <c r="PYY32" s="112"/>
      <c r="PYZ32" s="112"/>
      <c r="PZA32" s="112"/>
      <c r="PZB32" s="112"/>
      <c r="PZC32" s="112"/>
      <c r="PZD32" s="112"/>
      <c r="PZE32" s="112"/>
      <c r="PZF32" s="112"/>
      <c r="PZG32" s="112"/>
      <c r="PZH32" s="112"/>
      <c r="PZI32" s="112"/>
      <c r="PZJ32" s="112"/>
      <c r="PZK32" s="112"/>
      <c r="PZL32" s="112"/>
      <c r="PZM32" s="112"/>
      <c r="PZN32" s="112"/>
      <c r="PZO32" s="112"/>
      <c r="PZP32" s="112"/>
      <c r="PZQ32" s="112"/>
      <c r="PZR32" s="112"/>
      <c r="PZS32" s="112"/>
      <c r="PZT32" s="112"/>
      <c r="PZU32" s="112"/>
      <c r="PZV32" s="112"/>
      <c r="PZW32" s="112"/>
      <c r="PZX32" s="112"/>
      <c r="PZY32" s="112"/>
      <c r="PZZ32" s="112"/>
      <c r="QAA32" s="112"/>
      <c r="QAB32" s="112"/>
      <c r="QAC32" s="112"/>
      <c r="QAD32" s="112"/>
      <c r="QAE32" s="112"/>
      <c r="QAF32" s="112"/>
      <c r="QAG32" s="112"/>
      <c r="QAH32" s="112"/>
      <c r="QAI32" s="112"/>
      <c r="QAJ32" s="112"/>
      <c r="QAK32" s="112"/>
      <c r="QAL32" s="112"/>
      <c r="QAM32" s="112"/>
      <c r="QAN32" s="112"/>
      <c r="QAO32" s="112"/>
      <c r="QAP32" s="112"/>
      <c r="QAQ32" s="112"/>
      <c r="QAR32" s="112"/>
      <c r="QAS32" s="112"/>
      <c r="QAT32" s="112"/>
      <c r="QAU32" s="112"/>
      <c r="QAV32" s="112"/>
      <c r="QAW32" s="112"/>
      <c r="QAX32" s="112"/>
      <c r="QAY32" s="112"/>
      <c r="QAZ32" s="112"/>
      <c r="QBA32" s="112"/>
      <c r="QBB32" s="112"/>
      <c r="QBC32" s="112"/>
      <c r="QBD32" s="112"/>
      <c r="QBE32" s="112"/>
      <c r="QBF32" s="112"/>
      <c r="QBG32" s="112"/>
      <c r="QBH32" s="112"/>
      <c r="QBI32" s="112"/>
      <c r="QBJ32" s="112"/>
      <c r="QBK32" s="112"/>
      <c r="QBL32" s="112"/>
      <c r="QBM32" s="112"/>
      <c r="QBN32" s="112"/>
      <c r="QBO32" s="112"/>
      <c r="QBP32" s="112"/>
      <c r="QBQ32" s="112"/>
      <c r="QBR32" s="112"/>
      <c r="QBS32" s="112"/>
      <c r="QBT32" s="112"/>
      <c r="QBU32" s="112"/>
      <c r="QBV32" s="112"/>
      <c r="QBW32" s="112"/>
      <c r="QBX32" s="112"/>
      <c r="QBY32" s="112"/>
      <c r="QBZ32" s="112"/>
      <c r="QCA32" s="112"/>
      <c r="QCB32" s="112"/>
      <c r="QCC32" s="112"/>
      <c r="QCD32" s="112"/>
      <c r="QCE32" s="112"/>
      <c r="QCF32" s="112"/>
      <c r="QCG32" s="112"/>
      <c r="QCH32" s="112"/>
      <c r="QCI32" s="112"/>
      <c r="QCJ32" s="112"/>
      <c r="QCK32" s="112"/>
      <c r="QCL32" s="112"/>
      <c r="QCM32" s="112"/>
      <c r="QCN32" s="112"/>
      <c r="QCO32" s="112"/>
      <c r="QCP32" s="112"/>
      <c r="QCQ32" s="112"/>
      <c r="QCR32" s="112"/>
      <c r="QCS32" s="112"/>
      <c r="QCT32" s="112"/>
      <c r="QCU32" s="112"/>
      <c r="QCV32" s="112"/>
      <c r="QCW32" s="112"/>
      <c r="QCX32" s="112"/>
      <c r="QCY32" s="112"/>
      <c r="QCZ32" s="112"/>
      <c r="QDA32" s="112"/>
      <c r="QDB32" s="112"/>
      <c r="QDC32" s="112"/>
      <c r="QDD32" s="112"/>
      <c r="QDE32" s="112"/>
      <c r="QDF32" s="112"/>
      <c r="QDG32" s="112"/>
      <c r="QDH32" s="112"/>
      <c r="QDI32" s="112"/>
      <c r="QDJ32" s="112"/>
      <c r="QDK32" s="112"/>
      <c r="QDL32" s="112"/>
      <c r="QDM32" s="112"/>
      <c r="QDN32" s="112"/>
      <c r="QDO32" s="112"/>
      <c r="QDP32" s="112"/>
      <c r="QDQ32" s="112"/>
      <c r="QDR32" s="112"/>
      <c r="QDS32" s="112"/>
      <c r="QDT32" s="112"/>
      <c r="QDU32" s="112"/>
      <c r="QDV32" s="112"/>
      <c r="QDW32" s="112"/>
      <c r="QDX32" s="112"/>
      <c r="QDY32" s="112"/>
      <c r="QDZ32" s="112"/>
      <c r="QEA32" s="112"/>
      <c r="QEB32" s="112"/>
      <c r="QEC32" s="112"/>
      <c r="QED32" s="112"/>
      <c r="QEE32" s="112"/>
      <c r="QEF32" s="112"/>
      <c r="QEG32" s="112"/>
      <c r="QEH32" s="112"/>
      <c r="QEI32" s="112"/>
      <c r="QEJ32" s="112"/>
      <c r="QEK32" s="112"/>
      <c r="QEL32" s="112"/>
      <c r="QEM32" s="112"/>
      <c r="QEN32" s="112"/>
      <c r="QEO32" s="112"/>
      <c r="QEP32" s="112"/>
      <c r="QEQ32" s="112"/>
      <c r="QER32" s="112"/>
      <c r="QES32" s="112"/>
      <c r="QET32" s="112"/>
      <c r="QEU32" s="112"/>
      <c r="QEV32" s="112"/>
      <c r="QEW32" s="112"/>
      <c r="QEX32" s="112"/>
      <c r="QEY32" s="112"/>
      <c r="QEZ32" s="112"/>
      <c r="QFA32" s="112"/>
      <c r="QFB32" s="112"/>
      <c r="QFC32" s="112"/>
      <c r="QFD32" s="112"/>
      <c r="QFE32" s="112"/>
      <c r="QFF32" s="112"/>
      <c r="QFG32" s="112"/>
      <c r="QFH32" s="112"/>
      <c r="QFI32" s="112"/>
      <c r="QFJ32" s="112"/>
      <c r="QFK32" s="112"/>
      <c r="QFL32" s="112"/>
      <c r="QFM32" s="112"/>
      <c r="QFN32" s="112"/>
      <c r="QFO32" s="112"/>
      <c r="QFP32" s="112"/>
      <c r="QFQ32" s="112"/>
      <c r="QFR32" s="112"/>
      <c r="QFS32" s="112"/>
      <c r="QFT32" s="112"/>
      <c r="QFU32" s="112"/>
      <c r="QFV32" s="112"/>
      <c r="QFW32" s="112"/>
      <c r="QFX32" s="112"/>
      <c r="QFY32" s="112"/>
      <c r="QFZ32" s="112"/>
      <c r="QGA32" s="112"/>
      <c r="QGB32" s="112"/>
      <c r="QGC32" s="112"/>
      <c r="QGD32" s="112"/>
      <c r="QGE32" s="112"/>
      <c r="QGF32" s="112"/>
      <c r="QGG32" s="112"/>
      <c r="QGH32" s="112"/>
      <c r="QGI32" s="112"/>
      <c r="QGJ32" s="112"/>
      <c r="QGK32" s="112"/>
      <c r="QGL32" s="112"/>
      <c r="QGM32" s="112"/>
      <c r="QGN32" s="112"/>
      <c r="QGO32" s="112"/>
      <c r="QGP32" s="112"/>
      <c r="QGQ32" s="112"/>
      <c r="QGR32" s="112"/>
      <c r="QGS32" s="112"/>
      <c r="QGT32" s="112"/>
      <c r="QGU32" s="112"/>
      <c r="QGV32" s="112"/>
      <c r="QGW32" s="112"/>
      <c r="QGX32" s="112"/>
      <c r="QGY32" s="112"/>
      <c r="QGZ32" s="112"/>
      <c r="QHA32" s="112"/>
      <c r="QHB32" s="112"/>
      <c r="QHC32" s="112"/>
      <c r="QHD32" s="112"/>
      <c r="QHE32" s="112"/>
      <c r="QHF32" s="112"/>
      <c r="QHG32" s="112"/>
      <c r="QHH32" s="112"/>
      <c r="QHI32" s="112"/>
      <c r="QHJ32" s="112"/>
      <c r="QHK32" s="112"/>
      <c r="QHL32" s="112"/>
      <c r="QHM32" s="112"/>
      <c r="QHN32" s="112"/>
      <c r="QHO32" s="112"/>
      <c r="QHP32" s="112"/>
      <c r="QHQ32" s="112"/>
      <c r="QHR32" s="112"/>
      <c r="QHS32" s="112"/>
      <c r="QHT32" s="112"/>
      <c r="QHU32" s="112"/>
      <c r="QHV32" s="112"/>
      <c r="QHW32" s="112"/>
      <c r="QHX32" s="112"/>
      <c r="QHY32" s="112"/>
      <c r="QHZ32" s="112"/>
      <c r="QIA32" s="112"/>
      <c r="QIB32" s="112"/>
      <c r="QIC32" s="112"/>
      <c r="QID32" s="112"/>
      <c r="QIE32" s="112"/>
      <c r="QIF32" s="112"/>
      <c r="QIG32" s="112"/>
      <c r="QIH32" s="112"/>
      <c r="QII32" s="112"/>
      <c r="QIJ32" s="112"/>
      <c r="QIK32" s="112"/>
      <c r="QIL32" s="112"/>
      <c r="QIM32" s="112"/>
      <c r="QIN32" s="112"/>
      <c r="QIO32" s="112"/>
      <c r="QIP32" s="112"/>
      <c r="QIQ32" s="112"/>
      <c r="QIR32" s="112"/>
      <c r="QIS32" s="112"/>
      <c r="QIT32" s="112"/>
      <c r="QIU32" s="112"/>
      <c r="QIV32" s="112"/>
      <c r="QIW32" s="112"/>
      <c r="QIX32" s="112"/>
      <c r="QIY32" s="112"/>
      <c r="QIZ32" s="112"/>
      <c r="QJA32" s="112"/>
      <c r="QJB32" s="112"/>
      <c r="QJC32" s="112"/>
      <c r="QJD32" s="112"/>
      <c r="QJE32" s="112"/>
      <c r="QJF32" s="112"/>
      <c r="QJG32" s="112"/>
      <c r="QJH32" s="112"/>
      <c r="QJI32" s="112"/>
      <c r="QJJ32" s="112"/>
      <c r="QJK32" s="112"/>
      <c r="QJL32" s="112"/>
      <c r="QJM32" s="112"/>
      <c r="QJN32" s="112"/>
      <c r="QJO32" s="112"/>
      <c r="QJP32" s="112"/>
      <c r="QJQ32" s="112"/>
      <c r="QJR32" s="112"/>
      <c r="QJS32" s="112"/>
      <c r="QJT32" s="112"/>
      <c r="QJU32" s="112"/>
      <c r="QJV32" s="112"/>
      <c r="QJW32" s="112"/>
      <c r="QJX32" s="112"/>
      <c r="QJY32" s="112"/>
      <c r="QJZ32" s="112"/>
      <c r="QKA32" s="112"/>
      <c r="QKB32" s="112"/>
      <c r="QKC32" s="112"/>
      <c r="QKD32" s="112"/>
      <c r="QKE32" s="112"/>
      <c r="QKF32" s="112"/>
      <c r="QKG32" s="112"/>
      <c r="QKH32" s="112"/>
      <c r="QKI32" s="112"/>
      <c r="QKJ32" s="112"/>
      <c r="QKK32" s="112"/>
      <c r="QKL32" s="112"/>
      <c r="QKM32" s="112"/>
      <c r="QKN32" s="112"/>
      <c r="QKO32" s="112"/>
      <c r="QKP32" s="112"/>
      <c r="QKQ32" s="112"/>
      <c r="QKR32" s="112"/>
      <c r="QKS32" s="112"/>
      <c r="QKT32" s="112"/>
      <c r="QKU32" s="112"/>
      <c r="QKV32" s="112"/>
      <c r="QKW32" s="112"/>
      <c r="QKX32" s="112"/>
      <c r="QKY32" s="112"/>
      <c r="QKZ32" s="112"/>
      <c r="QLA32" s="112"/>
      <c r="QLB32" s="112"/>
      <c r="QLC32" s="112"/>
      <c r="QLD32" s="112"/>
      <c r="QLE32" s="112"/>
      <c r="QLF32" s="112"/>
      <c r="QLG32" s="112"/>
      <c r="QLH32" s="112"/>
      <c r="QLI32" s="112"/>
      <c r="QLJ32" s="112"/>
      <c r="QLK32" s="112"/>
      <c r="QLL32" s="112"/>
      <c r="QLM32" s="112"/>
      <c r="QLN32" s="112"/>
      <c r="QLO32" s="112"/>
      <c r="QLP32" s="112"/>
      <c r="QLQ32" s="112"/>
      <c r="QLR32" s="112"/>
      <c r="QLS32" s="112"/>
      <c r="QLT32" s="112"/>
      <c r="QLU32" s="112"/>
      <c r="QLV32" s="112"/>
      <c r="QLW32" s="112"/>
      <c r="QLX32" s="112"/>
      <c r="QLY32" s="112"/>
      <c r="QLZ32" s="112"/>
      <c r="QMA32" s="112"/>
      <c r="QMB32" s="112"/>
      <c r="QMC32" s="112"/>
      <c r="QMD32" s="112"/>
      <c r="QME32" s="112"/>
      <c r="QMF32" s="112"/>
      <c r="QMG32" s="112"/>
      <c r="QMH32" s="112"/>
      <c r="QMI32" s="112"/>
      <c r="QMJ32" s="112"/>
      <c r="QMK32" s="112"/>
      <c r="QML32" s="112"/>
      <c r="QMM32" s="112"/>
      <c r="QMN32" s="112"/>
      <c r="QMO32" s="112"/>
      <c r="QMP32" s="112"/>
      <c r="QMQ32" s="112"/>
      <c r="QMR32" s="112"/>
      <c r="QMS32" s="112"/>
      <c r="QMT32" s="112"/>
      <c r="QMU32" s="112"/>
      <c r="QMV32" s="112"/>
      <c r="QMW32" s="112"/>
      <c r="QMX32" s="112"/>
      <c r="QMY32" s="112"/>
      <c r="QMZ32" s="112"/>
      <c r="QNA32" s="112"/>
      <c r="QNB32" s="112"/>
      <c r="QNC32" s="112"/>
      <c r="QND32" s="112"/>
      <c r="QNE32" s="112"/>
      <c r="QNF32" s="112"/>
      <c r="QNG32" s="112"/>
      <c r="QNH32" s="112"/>
      <c r="QNI32" s="112"/>
      <c r="QNJ32" s="112"/>
      <c r="QNK32" s="112"/>
      <c r="QNL32" s="112"/>
      <c r="QNM32" s="112"/>
      <c r="QNN32" s="112"/>
      <c r="QNO32" s="112"/>
      <c r="QNP32" s="112"/>
      <c r="QNQ32" s="112"/>
      <c r="QNR32" s="112"/>
      <c r="QNS32" s="112"/>
      <c r="QNT32" s="112"/>
      <c r="QNU32" s="112"/>
      <c r="QNV32" s="112"/>
      <c r="QNW32" s="112"/>
      <c r="QNX32" s="112"/>
      <c r="QNY32" s="112"/>
      <c r="QNZ32" s="112"/>
      <c r="QOA32" s="112"/>
      <c r="QOB32" s="112"/>
      <c r="QOC32" s="112"/>
      <c r="QOD32" s="112"/>
      <c r="QOE32" s="112"/>
      <c r="QOF32" s="112"/>
      <c r="QOG32" s="112"/>
      <c r="QOH32" s="112"/>
      <c r="QOI32" s="112"/>
      <c r="QOJ32" s="112"/>
      <c r="QOK32" s="112"/>
      <c r="QOL32" s="112"/>
      <c r="QOM32" s="112"/>
      <c r="QON32" s="112"/>
      <c r="QOO32" s="112"/>
      <c r="QOP32" s="112"/>
      <c r="QOQ32" s="112"/>
      <c r="QOR32" s="112"/>
      <c r="QOS32" s="112"/>
      <c r="QOT32" s="112"/>
      <c r="QOU32" s="112"/>
      <c r="QOV32" s="112"/>
      <c r="QOW32" s="112"/>
      <c r="QOX32" s="112"/>
      <c r="QOY32" s="112"/>
      <c r="QOZ32" s="112"/>
      <c r="QPA32" s="112"/>
      <c r="QPB32" s="112"/>
      <c r="QPC32" s="112"/>
      <c r="QPD32" s="112"/>
      <c r="QPE32" s="112"/>
      <c r="QPF32" s="112"/>
      <c r="QPG32" s="112"/>
      <c r="QPH32" s="112"/>
      <c r="QPI32" s="112"/>
      <c r="QPJ32" s="112"/>
      <c r="QPK32" s="112"/>
      <c r="QPL32" s="112"/>
      <c r="QPM32" s="112"/>
      <c r="QPN32" s="112"/>
      <c r="QPO32" s="112"/>
      <c r="QPP32" s="112"/>
      <c r="QPQ32" s="112"/>
      <c r="QPR32" s="112"/>
      <c r="QPS32" s="112"/>
      <c r="QPT32" s="112"/>
      <c r="QPU32" s="112"/>
      <c r="QPV32" s="112"/>
      <c r="QPW32" s="112"/>
      <c r="QPX32" s="112"/>
      <c r="QPY32" s="112"/>
      <c r="QPZ32" s="112"/>
      <c r="QQA32" s="112"/>
      <c r="QQB32" s="112"/>
      <c r="QQC32" s="112"/>
      <c r="QQD32" s="112"/>
      <c r="QQE32" s="112"/>
      <c r="QQF32" s="112"/>
      <c r="QQG32" s="112"/>
      <c r="QQH32" s="112"/>
      <c r="QQI32" s="112"/>
      <c r="QQJ32" s="112"/>
      <c r="QQK32" s="112"/>
      <c r="QQL32" s="112"/>
      <c r="QQM32" s="112"/>
      <c r="QQN32" s="112"/>
      <c r="QQO32" s="112"/>
      <c r="QQP32" s="112"/>
      <c r="QQQ32" s="112"/>
      <c r="QQR32" s="112"/>
      <c r="QQS32" s="112"/>
      <c r="QQT32" s="112"/>
      <c r="QQU32" s="112"/>
      <c r="QQV32" s="112"/>
      <c r="QQW32" s="112"/>
      <c r="QQX32" s="112"/>
      <c r="QQY32" s="112"/>
      <c r="QQZ32" s="112"/>
      <c r="QRA32" s="112"/>
      <c r="QRB32" s="112"/>
      <c r="QRC32" s="112"/>
      <c r="QRD32" s="112"/>
      <c r="QRE32" s="112"/>
      <c r="QRF32" s="112"/>
      <c r="QRG32" s="112"/>
      <c r="QRH32" s="112"/>
      <c r="QRI32" s="112"/>
      <c r="QRJ32" s="112"/>
      <c r="QRK32" s="112"/>
      <c r="QRL32" s="112"/>
      <c r="QRM32" s="112"/>
      <c r="QRN32" s="112"/>
      <c r="QRO32" s="112"/>
      <c r="QRP32" s="112"/>
      <c r="QRQ32" s="112"/>
      <c r="QRR32" s="112"/>
      <c r="QRS32" s="112"/>
      <c r="QRT32" s="112"/>
      <c r="QRU32" s="112"/>
      <c r="QRV32" s="112"/>
      <c r="QRW32" s="112"/>
      <c r="QRX32" s="112"/>
      <c r="QRY32" s="112"/>
      <c r="QRZ32" s="112"/>
      <c r="QSA32" s="112"/>
      <c r="QSB32" s="112"/>
      <c r="QSC32" s="112"/>
      <c r="QSD32" s="112"/>
      <c r="QSE32" s="112"/>
      <c r="QSF32" s="112"/>
      <c r="QSG32" s="112"/>
      <c r="QSH32" s="112"/>
      <c r="QSI32" s="112"/>
      <c r="QSJ32" s="112"/>
      <c r="QSK32" s="112"/>
      <c r="QSL32" s="112"/>
      <c r="QSM32" s="112"/>
      <c r="QSN32" s="112"/>
      <c r="QSO32" s="112"/>
      <c r="QSP32" s="112"/>
      <c r="QSQ32" s="112"/>
      <c r="QSR32" s="112"/>
      <c r="QSS32" s="112"/>
      <c r="QST32" s="112"/>
      <c r="QSU32" s="112"/>
      <c r="QSV32" s="112"/>
      <c r="QSW32" s="112"/>
      <c r="QSX32" s="112"/>
      <c r="QSY32" s="112"/>
      <c r="QSZ32" s="112"/>
      <c r="QTA32" s="112"/>
      <c r="QTB32" s="112"/>
      <c r="QTC32" s="112"/>
      <c r="QTD32" s="112"/>
      <c r="QTE32" s="112"/>
      <c r="QTF32" s="112"/>
      <c r="QTG32" s="112"/>
      <c r="QTH32" s="112"/>
      <c r="QTI32" s="112"/>
      <c r="QTJ32" s="112"/>
      <c r="QTK32" s="112"/>
      <c r="QTL32" s="112"/>
      <c r="QTM32" s="112"/>
      <c r="QTN32" s="112"/>
      <c r="QTO32" s="112"/>
      <c r="QTP32" s="112"/>
      <c r="QTQ32" s="112"/>
      <c r="QTR32" s="112"/>
      <c r="QTS32" s="112"/>
      <c r="QTT32" s="112"/>
      <c r="QTU32" s="112"/>
      <c r="QTV32" s="112"/>
      <c r="QTW32" s="112"/>
      <c r="QTX32" s="112"/>
      <c r="QTY32" s="112"/>
      <c r="QTZ32" s="112"/>
      <c r="QUA32" s="112"/>
      <c r="QUB32" s="112"/>
      <c r="QUC32" s="112"/>
      <c r="QUD32" s="112"/>
      <c r="QUE32" s="112"/>
      <c r="QUF32" s="112"/>
      <c r="QUG32" s="112"/>
      <c r="QUH32" s="112"/>
      <c r="QUI32" s="112"/>
      <c r="QUJ32" s="112"/>
      <c r="QUK32" s="112"/>
      <c r="QUL32" s="112"/>
      <c r="QUM32" s="112"/>
      <c r="QUN32" s="112"/>
      <c r="QUO32" s="112"/>
      <c r="QUP32" s="112"/>
      <c r="QUQ32" s="112"/>
      <c r="QUR32" s="112"/>
      <c r="QUS32" s="112"/>
      <c r="QUT32" s="112"/>
      <c r="QUU32" s="112"/>
      <c r="QUV32" s="112"/>
      <c r="QUW32" s="112"/>
      <c r="QUX32" s="112"/>
      <c r="QUY32" s="112"/>
      <c r="QUZ32" s="112"/>
      <c r="QVA32" s="112"/>
      <c r="QVB32" s="112"/>
      <c r="QVC32" s="112"/>
      <c r="QVD32" s="112"/>
      <c r="QVE32" s="112"/>
      <c r="QVF32" s="112"/>
      <c r="QVG32" s="112"/>
      <c r="QVH32" s="112"/>
      <c r="QVI32" s="112"/>
      <c r="QVJ32" s="112"/>
      <c r="QVK32" s="112"/>
      <c r="QVL32" s="112"/>
      <c r="QVM32" s="112"/>
      <c r="QVN32" s="112"/>
      <c r="QVO32" s="112"/>
      <c r="QVP32" s="112"/>
      <c r="QVQ32" s="112"/>
      <c r="QVR32" s="112"/>
      <c r="QVS32" s="112"/>
      <c r="QVT32" s="112"/>
      <c r="QVU32" s="112"/>
      <c r="QVV32" s="112"/>
      <c r="QVW32" s="112"/>
      <c r="QVX32" s="112"/>
      <c r="QVY32" s="112"/>
      <c r="QVZ32" s="112"/>
      <c r="QWA32" s="112"/>
      <c r="QWB32" s="112"/>
      <c r="QWC32" s="112"/>
      <c r="QWD32" s="112"/>
      <c r="QWE32" s="112"/>
      <c r="QWF32" s="112"/>
      <c r="QWG32" s="112"/>
      <c r="QWH32" s="112"/>
      <c r="QWI32" s="112"/>
      <c r="QWJ32" s="112"/>
      <c r="QWK32" s="112"/>
      <c r="QWL32" s="112"/>
      <c r="QWM32" s="112"/>
      <c r="QWN32" s="112"/>
      <c r="QWO32" s="112"/>
      <c r="QWP32" s="112"/>
      <c r="QWQ32" s="112"/>
      <c r="QWR32" s="112"/>
      <c r="QWS32" s="112"/>
      <c r="QWT32" s="112"/>
      <c r="QWU32" s="112"/>
      <c r="QWV32" s="112"/>
      <c r="QWW32" s="112"/>
      <c r="QWX32" s="112"/>
      <c r="QWY32" s="112"/>
      <c r="QWZ32" s="112"/>
      <c r="QXA32" s="112"/>
      <c r="QXB32" s="112"/>
      <c r="QXC32" s="112"/>
      <c r="QXD32" s="112"/>
      <c r="QXE32" s="112"/>
      <c r="QXF32" s="112"/>
      <c r="QXG32" s="112"/>
      <c r="QXH32" s="112"/>
      <c r="QXI32" s="112"/>
      <c r="QXJ32" s="112"/>
      <c r="QXK32" s="112"/>
      <c r="QXL32" s="112"/>
      <c r="QXM32" s="112"/>
      <c r="QXN32" s="112"/>
      <c r="QXO32" s="112"/>
      <c r="QXP32" s="112"/>
      <c r="QXQ32" s="112"/>
      <c r="QXR32" s="112"/>
      <c r="QXS32" s="112"/>
      <c r="QXT32" s="112"/>
      <c r="QXU32" s="112"/>
      <c r="QXV32" s="112"/>
      <c r="QXW32" s="112"/>
      <c r="QXX32" s="112"/>
      <c r="QXY32" s="112"/>
      <c r="QXZ32" s="112"/>
      <c r="QYA32" s="112"/>
      <c r="QYB32" s="112"/>
      <c r="QYC32" s="112"/>
      <c r="QYD32" s="112"/>
      <c r="QYE32" s="112"/>
      <c r="QYF32" s="112"/>
      <c r="QYG32" s="112"/>
      <c r="QYH32" s="112"/>
      <c r="QYI32" s="112"/>
      <c r="QYJ32" s="112"/>
      <c r="QYK32" s="112"/>
      <c r="QYL32" s="112"/>
      <c r="QYM32" s="112"/>
      <c r="QYN32" s="112"/>
      <c r="QYO32" s="112"/>
      <c r="QYP32" s="112"/>
      <c r="QYQ32" s="112"/>
      <c r="QYR32" s="112"/>
      <c r="QYS32" s="112"/>
      <c r="QYT32" s="112"/>
      <c r="QYU32" s="112"/>
      <c r="QYV32" s="112"/>
      <c r="QYW32" s="112"/>
      <c r="QYX32" s="112"/>
      <c r="QYY32" s="112"/>
      <c r="QYZ32" s="112"/>
      <c r="QZA32" s="112"/>
      <c r="QZB32" s="112"/>
      <c r="QZC32" s="112"/>
      <c r="QZD32" s="112"/>
      <c r="QZE32" s="112"/>
      <c r="QZF32" s="112"/>
      <c r="QZG32" s="112"/>
      <c r="QZH32" s="112"/>
      <c r="QZI32" s="112"/>
      <c r="QZJ32" s="112"/>
      <c r="QZK32" s="112"/>
      <c r="QZL32" s="112"/>
      <c r="QZM32" s="112"/>
      <c r="QZN32" s="112"/>
      <c r="QZO32" s="112"/>
      <c r="QZP32" s="112"/>
      <c r="QZQ32" s="112"/>
      <c r="QZR32" s="112"/>
      <c r="QZS32" s="112"/>
      <c r="QZT32" s="112"/>
      <c r="QZU32" s="112"/>
      <c r="QZV32" s="112"/>
      <c r="QZW32" s="112"/>
      <c r="QZX32" s="112"/>
      <c r="QZY32" s="112"/>
      <c r="QZZ32" s="112"/>
      <c r="RAA32" s="112"/>
      <c r="RAB32" s="112"/>
      <c r="RAC32" s="112"/>
      <c r="RAD32" s="112"/>
      <c r="RAE32" s="112"/>
      <c r="RAF32" s="112"/>
      <c r="RAG32" s="112"/>
      <c r="RAH32" s="112"/>
      <c r="RAI32" s="112"/>
      <c r="RAJ32" s="112"/>
      <c r="RAK32" s="112"/>
      <c r="RAL32" s="112"/>
      <c r="RAM32" s="112"/>
      <c r="RAN32" s="112"/>
      <c r="RAO32" s="112"/>
      <c r="RAP32" s="112"/>
      <c r="RAQ32" s="112"/>
      <c r="RAR32" s="112"/>
      <c r="RAS32" s="112"/>
      <c r="RAT32" s="112"/>
      <c r="RAU32" s="112"/>
      <c r="RAV32" s="112"/>
      <c r="RAW32" s="112"/>
      <c r="RAX32" s="112"/>
      <c r="RAY32" s="112"/>
      <c r="RAZ32" s="112"/>
      <c r="RBA32" s="112"/>
      <c r="RBB32" s="112"/>
      <c r="RBC32" s="112"/>
      <c r="RBD32" s="112"/>
      <c r="RBE32" s="112"/>
      <c r="RBF32" s="112"/>
      <c r="RBG32" s="112"/>
      <c r="RBH32" s="112"/>
      <c r="RBI32" s="112"/>
      <c r="RBJ32" s="112"/>
      <c r="RBK32" s="112"/>
      <c r="RBL32" s="112"/>
      <c r="RBM32" s="112"/>
      <c r="RBN32" s="112"/>
      <c r="RBO32" s="112"/>
      <c r="RBP32" s="112"/>
      <c r="RBQ32" s="112"/>
      <c r="RBR32" s="112"/>
      <c r="RBS32" s="112"/>
      <c r="RBT32" s="112"/>
      <c r="RBU32" s="112"/>
      <c r="RBV32" s="112"/>
      <c r="RBW32" s="112"/>
      <c r="RBX32" s="112"/>
      <c r="RBY32" s="112"/>
      <c r="RBZ32" s="112"/>
      <c r="RCA32" s="112"/>
      <c r="RCB32" s="112"/>
      <c r="RCC32" s="112"/>
      <c r="RCD32" s="112"/>
      <c r="RCE32" s="112"/>
      <c r="RCF32" s="112"/>
      <c r="RCG32" s="112"/>
      <c r="RCH32" s="112"/>
      <c r="RCI32" s="112"/>
      <c r="RCJ32" s="112"/>
      <c r="RCK32" s="112"/>
      <c r="RCL32" s="112"/>
      <c r="RCM32" s="112"/>
      <c r="RCN32" s="112"/>
      <c r="RCO32" s="112"/>
      <c r="RCP32" s="112"/>
      <c r="RCQ32" s="112"/>
      <c r="RCR32" s="112"/>
      <c r="RCS32" s="112"/>
      <c r="RCT32" s="112"/>
      <c r="RCU32" s="112"/>
      <c r="RCV32" s="112"/>
      <c r="RCW32" s="112"/>
      <c r="RCX32" s="112"/>
      <c r="RCY32" s="112"/>
      <c r="RCZ32" s="112"/>
      <c r="RDA32" s="112"/>
      <c r="RDB32" s="112"/>
      <c r="RDC32" s="112"/>
      <c r="RDD32" s="112"/>
      <c r="RDE32" s="112"/>
      <c r="RDF32" s="112"/>
      <c r="RDG32" s="112"/>
      <c r="RDH32" s="112"/>
      <c r="RDI32" s="112"/>
      <c r="RDJ32" s="112"/>
      <c r="RDK32" s="112"/>
      <c r="RDL32" s="112"/>
      <c r="RDM32" s="112"/>
      <c r="RDN32" s="112"/>
      <c r="RDO32" s="112"/>
      <c r="RDP32" s="112"/>
      <c r="RDQ32" s="112"/>
      <c r="RDR32" s="112"/>
      <c r="RDS32" s="112"/>
      <c r="RDT32" s="112"/>
      <c r="RDU32" s="112"/>
      <c r="RDV32" s="112"/>
      <c r="RDW32" s="112"/>
      <c r="RDX32" s="112"/>
      <c r="RDY32" s="112"/>
      <c r="RDZ32" s="112"/>
      <c r="REA32" s="112"/>
      <c r="REB32" s="112"/>
      <c r="REC32" s="112"/>
      <c r="RED32" s="112"/>
      <c r="REE32" s="112"/>
      <c r="REF32" s="112"/>
      <c r="REG32" s="112"/>
      <c r="REH32" s="112"/>
      <c r="REI32" s="112"/>
      <c r="REJ32" s="112"/>
      <c r="REK32" s="112"/>
      <c r="REL32" s="112"/>
      <c r="REM32" s="112"/>
      <c r="REN32" s="112"/>
      <c r="REO32" s="112"/>
      <c r="REP32" s="112"/>
      <c r="REQ32" s="112"/>
      <c r="RER32" s="112"/>
      <c r="RES32" s="112"/>
      <c r="RET32" s="112"/>
      <c r="REU32" s="112"/>
      <c r="REV32" s="112"/>
      <c r="REW32" s="112"/>
      <c r="REX32" s="112"/>
      <c r="REY32" s="112"/>
      <c r="REZ32" s="112"/>
      <c r="RFA32" s="112"/>
      <c r="RFB32" s="112"/>
      <c r="RFC32" s="112"/>
      <c r="RFD32" s="112"/>
      <c r="RFE32" s="112"/>
      <c r="RFF32" s="112"/>
      <c r="RFG32" s="112"/>
      <c r="RFH32" s="112"/>
      <c r="RFI32" s="112"/>
      <c r="RFJ32" s="112"/>
      <c r="RFK32" s="112"/>
      <c r="RFL32" s="112"/>
      <c r="RFM32" s="112"/>
      <c r="RFN32" s="112"/>
      <c r="RFO32" s="112"/>
      <c r="RFP32" s="112"/>
      <c r="RFQ32" s="112"/>
      <c r="RFR32" s="112"/>
      <c r="RFS32" s="112"/>
      <c r="RFT32" s="112"/>
      <c r="RFU32" s="112"/>
      <c r="RFV32" s="112"/>
      <c r="RFW32" s="112"/>
      <c r="RFX32" s="112"/>
      <c r="RFY32" s="112"/>
      <c r="RFZ32" s="112"/>
      <c r="RGA32" s="112"/>
      <c r="RGB32" s="112"/>
      <c r="RGC32" s="112"/>
      <c r="RGD32" s="112"/>
      <c r="RGE32" s="112"/>
      <c r="RGF32" s="112"/>
      <c r="RGG32" s="112"/>
      <c r="RGH32" s="112"/>
      <c r="RGI32" s="112"/>
      <c r="RGJ32" s="112"/>
      <c r="RGK32" s="112"/>
      <c r="RGL32" s="112"/>
      <c r="RGM32" s="112"/>
      <c r="RGN32" s="112"/>
      <c r="RGO32" s="112"/>
      <c r="RGP32" s="112"/>
      <c r="RGQ32" s="112"/>
      <c r="RGR32" s="112"/>
      <c r="RGS32" s="112"/>
      <c r="RGT32" s="112"/>
      <c r="RGU32" s="112"/>
      <c r="RGV32" s="112"/>
      <c r="RGW32" s="112"/>
      <c r="RGX32" s="112"/>
      <c r="RGY32" s="112"/>
      <c r="RGZ32" s="112"/>
      <c r="RHA32" s="112"/>
      <c r="RHB32" s="112"/>
      <c r="RHC32" s="112"/>
      <c r="RHD32" s="112"/>
      <c r="RHE32" s="112"/>
      <c r="RHF32" s="112"/>
      <c r="RHG32" s="112"/>
      <c r="RHH32" s="112"/>
      <c r="RHI32" s="112"/>
      <c r="RHJ32" s="112"/>
      <c r="RHK32" s="112"/>
      <c r="RHL32" s="112"/>
      <c r="RHM32" s="112"/>
      <c r="RHN32" s="112"/>
      <c r="RHO32" s="112"/>
      <c r="RHP32" s="112"/>
      <c r="RHQ32" s="112"/>
      <c r="RHR32" s="112"/>
      <c r="RHS32" s="112"/>
      <c r="RHT32" s="112"/>
      <c r="RHU32" s="112"/>
      <c r="RHV32" s="112"/>
      <c r="RHW32" s="112"/>
      <c r="RHX32" s="112"/>
      <c r="RHY32" s="112"/>
      <c r="RHZ32" s="112"/>
      <c r="RIA32" s="112"/>
      <c r="RIB32" s="112"/>
      <c r="RIC32" s="112"/>
      <c r="RID32" s="112"/>
      <c r="RIE32" s="112"/>
      <c r="RIF32" s="112"/>
      <c r="RIG32" s="112"/>
      <c r="RIH32" s="112"/>
      <c r="RII32" s="112"/>
      <c r="RIJ32" s="112"/>
      <c r="RIK32" s="112"/>
      <c r="RIL32" s="112"/>
      <c r="RIM32" s="112"/>
      <c r="RIN32" s="112"/>
      <c r="RIO32" s="112"/>
      <c r="RIP32" s="112"/>
      <c r="RIQ32" s="112"/>
      <c r="RIR32" s="112"/>
      <c r="RIS32" s="112"/>
      <c r="RIT32" s="112"/>
      <c r="RIU32" s="112"/>
      <c r="RIV32" s="112"/>
      <c r="RIW32" s="112"/>
      <c r="RIX32" s="112"/>
      <c r="RIY32" s="112"/>
      <c r="RIZ32" s="112"/>
      <c r="RJA32" s="112"/>
      <c r="RJB32" s="112"/>
      <c r="RJC32" s="112"/>
      <c r="RJD32" s="112"/>
      <c r="RJE32" s="112"/>
      <c r="RJF32" s="112"/>
      <c r="RJG32" s="112"/>
      <c r="RJH32" s="112"/>
      <c r="RJI32" s="112"/>
      <c r="RJJ32" s="112"/>
      <c r="RJK32" s="112"/>
      <c r="RJL32" s="112"/>
      <c r="RJM32" s="112"/>
      <c r="RJN32" s="112"/>
      <c r="RJO32" s="112"/>
      <c r="RJP32" s="112"/>
      <c r="RJQ32" s="112"/>
      <c r="RJR32" s="112"/>
      <c r="RJS32" s="112"/>
      <c r="RJT32" s="112"/>
      <c r="RJU32" s="112"/>
      <c r="RJV32" s="112"/>
      <c r="RJW32" s="112"/>
      <c r="RJX32" s="112"/>
      <c r="RJY32" s="112"/>
      <c r="RJZ32" s="112"/>
      <c r="RKA32" s="112"/>
      <c r="RKB32" s="112"/>
      <c r="RKC32" s="112"/>
      <c r="RKD32" s="112"/>
      <c r="RKE32" s="112"/>
      <c r="RKF32" s="112"/>
      <c r="RKG32" s="112"/>
      <c r="RKH32" s="112"/>
      <c r="RKI32" s="112"/>
      <c r="RKJ32" s="112"/>
      <c r="RKK32" s="112"/>
      <c r="RKL32" s="112"/>
      <c r="RKM32" s="112"/>
      <c r="RKN32" s="112"/>
      <c r="RKO32" s="112"/>
      <c r="RKP32" s="112"/>
      <c r="RKQ32" s="112"/>
      <c r="RKR32" s="112"/>
      <c r="RKS32" s="112"/>
      <c r="RKT32" s="112"/>
      <c r="RKU32" s="112"/>
      <c r="RKV32" s="112"/>
      <c r="RKW32" s="112"/>
      <c r="RKX32" s="112"/>
      <c r="RKY32" s="112"/>
      <c r="RKZ32" s="112"/>
      <c r="RLA32" s="112"/>
      <c r="RLB32" s="112"/>
      <c r="RLC32" s="112"/>
      <c r="RLD32" s="112"/>
      <c r="RLE32" s="112"/>
      <c r="RLF32" s="112"/>
      <c r="RLG32" s="112"/>
      <c r="RLH32" s="112"/>
      <c r="RLI32" s="112"/>
      <c r="RLJ32" s="112"/>
      <c r="RLK32" s="112"/>
      <c r="RLL32" s="112"/>
      <c r="RLM32" s="112"/>
      <c r="RLN32" s="112"/>
      <c r="RLO32" s="112"/>
      <c r="RLP32" s="112"/>
      <c r="RLQ32" s="112"/>
      <c r="RLR32" s="112"/>
      <c r="RLS32" s="112"/>
      <c r="RLT32" s="112"/>
      <c r="RLU32" s="112"/>
      <c r="RLV32" s="112"/>
      <c r="RLW32" s="112"/>
      <c r="RLX32" s="112"/>
      <c r="RLY32" s="112"/>
      <c r="RLZ32" s="112"/>
      <c r="RMA32" s="112"/>
      <c r="RMB32" s="112"/>
      <c r="RMC32" s="112"/>
      <c r="RMD32" s="112"/>
      <c r="RME32" s="112"/>
      <c r="RMF32" s="112"/>
      <c r="RMG32" s="112"/>
      <c r="RMH32" s="112"/>
      <c r="RMI32" s="112"/>
      <c r="RMJ32" s="112"/>
      <c r="RMK32" s="112"/>
      <c r="RML32" s="112"/>
      <c r="RMM32" s="112"/>
      <c r="RMN32" s="112"/>
      <c r="RMO32" s="112"/>
      <c r="RMP32" s="112"/>
      <c r="RMQ32" s="112"/>
      <c r="RMR32" s="112"/>
      <c r="RMS32" s="112"/>
      <c r="RMT32" s="112"/>
      <c r="RMU32" s="112"/>
      <c r="RMV32" s="112"/>
      <c r="RMW32" s="112"/>
      <c r="RMX32" s="112"/>
      <c r="RMY32" s="112"/>
      <c r="RMZ32" s="112"/>
      <c r="RNA32" s="112"/>
      <c r="RNB32" s="112"/>
      <c r="RNC32" s="112"/>
      <c r="RND32" s="112"/>
      <c r="RNE32" s="112"/>
      <c r="RNF32" s="112"/>
      <c r="RNG32" s="112"/>
      <c r="RNH32" s="112"/>
      <c r="RNI32" s="112"/>
      <c r="RNJ32" s="112"/>
      <c r="RNK32" s="112"/>
      <c r="RNL32" s="112"/>
      <c r="RNM32" s="112"/>
      <c r="RNN32" s="112"/>
      <c r="RNO32" s="112"/>
      <c r="RNP32" s="112"/>
      <c r="RNQ32" s="112"/>
      <c r="RNR32" s="112"/>
      <c r="RNS32" s="112"/>
      <c r="RNT32" s="112"/>
      <c r="RNU32" s="112"/>
      <c r="RNV32" s="112"/>
      <c r="RNW32" s="112"/>
      <c r="RNX32" s="112"/>
      <c r="RNY32" s="112"/>
      <c r="RNZ32" s="112"/>
      <c r="ROA32" s="112"/>
      <c r="ROB32" s="112"/>
      <c r="ROC32" s="112"/>
      <c r="ROD32" s="112"/>
      <c r="ROE32" s="112"/>
      <c r="ROF32" s="112"/>
      <c r="ROG32" s="112"/>
      <c r="ROH32" s="112"/>
      <c r="ROI32" s="112"/>
      <c r="ROJ32" s="112"/>
      <c r="ROK32" s="112"/>
      <c r="ROL32" s="112"/>
      <c r="ROM32" s="112"/>
      <c r="RON32" s="112"/>
      <c r="ROO32" s="112"/>
      <c r="ROP32" s="112"/>
      <c r="ROQ32" s="112"/>
      <c r="ROR32" s="112"/>
      <c r="ROS32" s="112"/>
      <c r="ROT32" s="112"/>
      <c r="ROU32" s="112"/>
      <c r="ROV32" s="112"/>
      <c r="ROW32" s="112"/>
      <c r="ROX32" s="112"/>
      <c r="ROY32" s="112"/>
      <c r="ROZ32" s="112"/>
      <c r="RPA32" s="112"/>
      <c r="RPB32" s="112"/>
      <c r="RPC32" s="112"/>
      <c r="RPD32" s="112"/>
      <c r="RPE32" s="112"/>
      <c r="RPF32" s="112"/>
      <c r="RPG32" s="112"/>
      <c r="RPH32" s="112"/>
      <c r="RPI32" s="112"/>
      <c r="RPJ32" s="112"/>
      <c r="RPK32" s="112"/>
      <c r="RPL32" s="112"/>
      <c r="RPM32" s="112"/>
      <c r="RPN32" s="112"/>
      <c r="RPO32" s="112"/>
      <c r="RPP32" s="112"/>
      <c r="RPQ32" s="112"/>
      <c r="RPR32" s="112"/>
      <c r="RPS32" s="112"/>
      <c r="RPT32" s="112"/>
      <c r="RPU32" s="112"/>
      <c r="RPV32" s="112"/>
      <c r="RPW32" s="112"/>
      <c r="RPX32" s="112"/>
      <c r="RPY32" s="112"/>
      <c r="RPZ32" s="112"/>
      <c r="RQA32" s="112"/>
      <c r="RQB32" s="112"/>
      <c r="RQC32" s="112"/>
      <c r="RQD32" s="112"/>
      <c r="RQE32" s="112"/>
      <c r="RQF32" s="112"/>
      <c r="RQG32" s="112"/>
      <c r="RQH32" s="112"/>
      <c r="RQI32" s="112"/>
      <c r="RQJ32" s="112"/>
      <c r="RQK32" s="112"/>
      <c r="RQL32" s="112"/>
      <c r="RQM32" s="112"/>
      <c r="RQN32" s="112"/>
      <c r="RQO32" s="112"/>
      <c r="RQP32" s="112"/>
      <c r="RQQ32" s="112"/>
      <c r="RQR32" s="112"/>
      <c r="RQS32" s="112"/>
      <c r="RQT32" s="112"/>
      <c r="RQU32" s="112"/>
      <c r="RQV32" s="112"/>
      <c r="RQW32" s="112"/>
      <c r="RQX32" s="112"/>
      <c r="RQY32" s="112"/>
      <c r="RQZ32" s="112"/>
      <c r="RRA32" s="112"/>
      <c r="RRB32" s="112"/>
      <c r="RRC32" s="112"/>
      <c r="RRD32" s="112"/>
      <c r="RRE32" s="112"/>
      <c r="RRF32" s="112"/>
      <c r="RRG32" s="112"/>
      <c r="RRH32" s="112"/>
      <c r="RRI32" s="112"/>
      <c r="RRJ32" s="112"/>
      <c r="RRK32" s="112"/>
      <c r="RRL32" s="112"/>
      <c r="RRM32" s="112"/>
      <c r="RRN32" s="112"/>
      <c r="RRO32" s="112"/>
      <c r="RRP32" s="112"/>
      <c r="RRQ32" s="112"/>
      <c r="RRR32" s="112"/>
      <c r="RRS32" s="112"/>
      <c r="RRT32" s="112"/>
      <c r="RRU32" s="112"/>
      <c r="RRV32" s="112"/>
      <c r="RRW32" s="112"/>
      <c r="RRX32" s="112"/>
      <c r="RRY32" s="112"/>
      <c r="RRZ32" s="112"/>
      <c r="RSA32" s="112"/>
      <c r="RSB32" s="112"/>
      <c r="RSC32" s="112"/>
      <c r="RSD32" s="112"/>
      <c r="RSE32" s="112"/>
      <c r="RSF32" s="112"/>
      <c r="RSG32" s="112"/>
      <c r="RSH32" s="112"/>
      <c r="RSI32" s="112"/>
      <c r="RSJ32" s="112"/>
      <c r="RSK32" s="112"/>
      <c r="RSL32" s="112"/>
      <c r="RSM32" s="112"/>
      <c r="RSN32" s="112"/>
      <c r="RSO32" s="112"/>
      <c r="RSP32" s="112"/>
      <c r="RSQ32" s="112"/>
      <c r="RSR32" s="112"/>
      <c r="RSS32" s="112"/>
      <c r="RST32" s="112"/>
      <c r="RSU32" s="112"/>
      <c r="RSV32" s="112"/>
      <c r="RSW32" s="112"/>
      <c r="RSX32" s="112"/>
      <c r="RSY32" s="112"/>
      <c r="RSZ32" s="112"/>
      <c r="RTA32" s="112"/>
      <c r="RTB32" s="112"/>
      <c r="RTC32" s="112"/>
      <c r="RTD32" s="112"/>
      <c r="RTE32" s="112"/>
      <c r="RTF32" s="112"/>
      <c r="RTG32" s="112"/>
      <c r="RTH32" s="112"/>
      <c r="RTI32" s="112"/>
      <c r="RTJ32" s="112"/>
      <c r="RTK32" s="112"/>
      <c r="RTL32" s="112"/>
      <c r="RTM32" s="112"/>
      <c r="RTN32" s="112"/>
      <c r="RTO32" s="112"/>
      <c r="RTP32" s="112"/>
      <c r="RTQ32" s="112"/>
      <c r="RTR32" s="112"/>
      <c r="RTS32" s="112"/>
      <c r="RTT32" s="112"/>
      <c r="RTU32" s="112"/>
      <c r="RTV32" s="112"/>
      <c r="RTW32" s="112"/>
      <c r="RTX32" s="112"/>
      <c r="RTY32" s="112"/>
      <c r="RTZ32" s="112"/>
      <c r="RUA32" s="112"/>
      <c r="RUB32" s="112"/>
      <c r="RUC32" s="112"/>
      <c r="RUD32" s="112"/>
      <c r="RUE32" s="112"/>
      <c r="RUF32" s="112"/>
      <c r="RUG32" s="112"/>
      <c r="RUH32" s="112"/>
      <c r="RUI32" s="112"/>
      <c r="RUJ32" s="112"/>
      <c r="RUK32" s="112"/>
      <c r="RUL32" s="112"/>
      <c r="RUM32" s="112"/>
      <c r="RUN32" s="112"/>
      <c r="RUO32" s="112"/>
      <c r="RUP32" s="112"/>
      <c r="RUQ32" s="112"/>
      <c r="RUR32" s="112"/>
      <c r="RUS32" s="112"/>
      <c r="RUT32" s="112"/>
      <c r="RUU32" s="112"/>
      <c r="RUV32" s="112"/>
      <c r="RUW32" s="112"/>
      <c r="RUX32" s="112"/>
      <c r="RUY32" s="112"/>
      <c r="RUZ32" s="112"/>
      <c r="RVA32" s="112"/>
      <c r="RVB32" s="112"/>
      <c r="RVC32" s="112"/>
      <c r="RVD32" s="112"/>
      <c r="RVE32" s="112"/>
      <c r="RVF32" s="112"/>
      <c r="RVG32" s="112"/>
      <c r="RVH32" s="112"/>
      <c r="RVI32" s="112"/>
      <c r="RVJ32" s="112"/>
      <c r="RVK32" s="112"/>
      <c r="RVL32" s="112"/>
      <c r="RVM32" s="112"/>
      <c r="RVN32" s="112"/>
      <c r="RVO32" s="112"/>
      <c r="RVP32" s="112"/>
      <c r="RVQ32" s="112"/>
      <c r="RVR32" s="112"/>
      <c r="RVS32" s="112"/>
      <c r="RVT32" s="112"/>
      <c r="RVU32" s="112"/>
      <c r="RVV32" s="112"/>
      <c r="RVW32" s="112"/>
      <c r="RVX32" s="112"/>
      <c r="RVY32" s="112"/>
      <c r="RVZ32" s="112"/>
      <c r="RWA32" s="112"/>
      <c r="RWB32" s="112"/>
      <c r="RWC32" s="112"/>
      <c r="RWD32" s="112"/>
      <c r="RWE32" s="112"/>
      <c r="RWF32" s="112"/>
      <c r="RWG32" s="112"/>
      <c r="RWH32" s="112"/>
      <c r="RWI32" s="112"/>
      <c r="RWJ32" s="112"/>
      <c r="RWK32" s="112"/>
      <c r="RWL32" s="112"/>
      <c r="RWM32" s="112"/>
      <c r="RWN32" s="112"/>
      <c r="RWO32" s="112"/>
      <c r="RWP32" s="112"/>
      <c r="RWQ32" s="112"/>
      <c r="RWR32" s="112"/>
      <c r="RWS32" s="112"/>
      <c r="RWT32" s="112"/>
      <c r="RWU32" s="112"/>
      <c r="RWV32" s="112"/>
      <c r="RWW32" s="112"/>
      <c r="RWX32" s="112"/>
      <c r="RWY32" s="112"/>
      <c r="RWZ32" s="112"/>
      <c r="RXA32" s="112"/>
      <c r="RXB32" s="112"/>
      <c r="RXC32" s="112"/>
      <c r="RXD32" s="112"/>
      <c r="RXE32" s="112"/>
      <c r="RXF32" s="112"/>
      <c r="RXG32" s="112"/>
      <c r="RXH32" s="112"/>
      <c r="RXI32" s="112"/>
      <c r="RXJ32" s="112"/>
      <c r="RXK32" s="112"/>
      <c r="RXL32" s="112"/>
      <c r="RXM32" s="112"/>
      <c r="RXN32" s="112"/>
      <c r="RXO32" s="112"/>
      <c r="RXP32" s="112"/>
      <c r="RXQ32" s="112"/>
      <c r="RXR32" s="112"/>
      <c r="RXS32" s="112"/>
      <c r="RXT32" s="112"/>
      <c r="RXU32" s="112"/>
      <c r="RXV32" s="112"/>
      <c r="RXW32" s="112"/>
      <c r="RXX32" s="112"/>
      <c r="RXY32" s="112"/>
      <c r="RXZ32" s="112"/>
      <c r="RYA32" s="112"/>
      <c r="RYB32" s="112"/>
      <c r="RYC32" s="112"/>
      <c r="RYD32" s="112"/>
      <c r="RYE32" s="112"/>
      <c r="RYF32" s="112"/>
      <c r="RYG32" s="112"/>
      <c r="RYH32" s="112"/>
      <c r="RYI32" s="112"/>
      <c r="RYJ32" s="112"/>
      <c r="RYK32" s="112"/>
      <c r="RYL32" s="112"/>
      <c r="RYM32" s="112"/>
      <c r="RYN32" s="112"/>
      <c r="RYO32" s="112"/>
      <c r="RYP32" s="112"/>
      <c r="RYQ32" s="112"/>
      <c r="RYR32" s="112"/>
      <c r="RYS32" s="112"/>
      <c r="RYT32" s="112"/>
      <c r="RYU32" s="112"/>
      <c r="RYV32" s="112"/>
      <c r="RYW32" s="112"/>
      <c r="RYX32" s="112"/>
      <c r="RYY32" s="112"/>
      <c r="RYZ32" s="112"/>
      <c r="RZA32" s="112"/>
      <c r="RZB32" s="112"/>
      <c r="RZC32" s="112"/>
      <c r="RZD32" s="112"/>
      <c r="RZE32" s="112"/>
      <c r="RZF32" s="112"/>
      <c r="RZG32" s="112"/>
      <c r="RZH32" s="112"/>
      <c r="RZI32" s="112"/>
      <c r="RZJ32" s="112"/>
      <c r="RZK32" s="112"/>
      <c r="RZL32" s="112"/>
      <c r="RZM32" s="112"/>
      <c r="RZN32" s="112"/>
      <c r="RZO32" s="112"/>
      <c r="RZP32" s="112"/>
      <c r="RZQ32" s="112"/>
      <c r="RZR32" s="112"/>
      <c r="RZS32" s="112"/>
      <c r="RZT32" s="112"/>
      <c r="RZU32" s="112"/>
      <c r="RZV32" s="112"/>
      <c r="RZW32" s="112"/>
      <c r="RZX32" s="112"/>
      <c r="RZY32" s="112"/>
      <c r="RZZ32" s="112"/>
      <c r="SAA32" s="112"/>
      <c r="SAB32" s="112"/>
      <c r="SAC32" s="112"/>
      <c r="SAD32" s="112"/>
      <c r="SAE32" s="112"/>
      <c r="SAF32" s="112"/>
      <c r="SAG32" s="112"/>
      <c r="SAH32" s="112"/>
      <c r="SAI32" s="112"/>
      <c r="SAJ32" s="112"/>
      <c r="SAK32" s="112"/>
      <c r="SAL32" s="112"/>
      <c r="SAM32" s="112"/>
      <c r="SAN32" s="112"/>
      <c r="SAO32" s="112"/>
      <c r="SAP32" s="112"/>
      <c r="SAQ32" s="112"/>
      <c r="SAR32" s="112"/>
      <c r="SAS32" s="112"/>
      <c r="SAT32" s="112"/>
      <c r="SAU32" s="112"/>
      <c r="SAV32" s="112"/>
      <c r="SAW32" s="112"/>
      <c r="SAX32" s="112"/>
      <c r="SAY32" s="112"/>
      <c r="SAZ32" s="112"/>
      <c r="SBA32" s="112"/>
      <c r="SBB32" s="112"/>
      <c r="SBC32" s="112"/>
      <c r="SBD32" s="112"/>
      <c r="SBE32" s="112"/>
      <c r="SBF32" s="112"/>
      <c r="SBG32" s="112"/>
      <c r="SBH32" s="112"/>
      <c r="SBI32" s="112"/>
      <c r="SBJ32" s="112"/>
      <c r="SBK32" s="112"/>
      <c r="SBL32" s="112"/>
      <c r="SBM32" s="112"/>
      <c r="SBN32" s="112"/>
      <c r="SBO32" s="112"/>
      <c r="SBP32" s="112"/>
      <c r="SBQ32" s="112"/>
      <c r="SBR32" s="112"/>
      <c r="SBS32" s="112"/>
      <c r="SBT32" s="112"/>
      <c r="SBU32" s="112"/>
      <c r="SBV32" s="112"/>
      <c r="SBW32" s="112"/>
      <c r="SBX32" s="112"/>
      <c r="SBY32" s="112"/>
      <c r="SBZ32" s="112"/>
      <c r="SCA32" s="112"/>
      <c r="SCB32" s="112"/>
      <c r="SCC32" s="112"/>
      <c r="SCD32" s="112"/>
      <c r="SCE32" s="112"/>
      <c r="SCF32" s="112"/>
      <c r="SCG32" s="112"/>
      <c r="SCH32" s="112"/>
      <c r="SCI32" s="112"/>
      <c r="SCJ32" s="112"/>
      <c r="SCK32" s="112"/>
      <c r="SCL32" s="112"/>
      <c r="SCM32" s="112"/>
      <c r="SCN32" s="112"/>
      <c r="SCO32" s="112"/>
      <c r="SCP32" s="112"/>
      <c r="SCQ32" s="112"/>
      <c r="SCR32" s="112"/>
      <c r="SCS32" s="112"/>
      <c r="SCT32" s="112"/>
      <c r="SCU32" s="112"/>
      <c r="SCV32" s="112"/>
      <c r="SCW32" s="112"/>
      <c r="SCX32" s="112"/>
      <c r="SCY32" s="112"/>
      <c r="SCZ32" s="112"/>
      <c r="SDA32" s="112"/>
      <c r="SDB32" s="112"/>
      <c r="SDC32" s="112"/>
      <c r="SDD32" s="112"/>
      <c r="SDE32" s="112"/>
      <c r="SDF32" s="112"/>
      <c r="SDG32" s="112"/>
      <c r="SDH32" s="112"/>
      <c r="SDI32" s="112"/>
      <c r="SDJ32" s="112"/>
      <c r="SDK32" s="112"/>
      <c r="SDL32" s="112"/>
      <c r="SDM32" s="112"/>
      <c r="SDN32" s="112"/>
      <c r="SDO32" s="112"/>
      <c r="SDP32" s="112"/>
      <c r="SDQ32" s="112"/>
      <c r="SDR32" s="112"/>
      <c r="SDS32" s="112"/>
      <c r="SDT32" s="112"/>
      <c r="SDU32" s="112"/>
      <c r="SDV32" s="112"/>
      <c r="SDW32" s="112"/>
      <c r="SDX32" s="112"/>
      <c r="SDY32" s="112"/>
      <c r="SDZ32" s="112"/>
      <c r="SEA32" s="112"/>
      <c r="SEB32" s="112"/>
      <c r="SEC32" s="112"/>
      <c r="SED32" s="112"/>
      <c r="SEE32" s="112"/>
      <c r="SEF32" s="112"/>
      <c r="SEG32" s="112"/>
      <c r="SEH32" s="112"/>
      <c r="SEI32" s="112"/>
      <c r="SEJ32" s="112"/>
      <c r="SEK32" s="112"/>
      <c r="SEL32" s="112"/>
      <c r="SEM32" s="112"/>
      <c r="SEN32" s="112"/>
      <c r="SEO32" s="112"/>
      <c r="SEP32" s="112"/>
      <c r="SEQ32" s="112"/>
      <c r="SER32" s="112"/>
      <c r="SES32" s="112"/>
      <c r="SET32" s="112"/>
      <c r="SEU32" s="112"/>
      <c r="SEV32" s="112"/>
      <c r="SEW32" s="112"/>
      <c r="SEX32" s="112"/>
      <c r="SEY32" s="112"/>
      <c r="SEZ32" s="112"/>
      <c r="SFA32" s="112"/>
      <c r="SFB32" s="112"/>
      <c r="SFC32" s="112"/>
      <c r="SFD32" s="112"/>
      <c r="SFE32" s="112"/>
      <c r="SFF32" s="112"/>
      <c r="SFG32" s="112"/>
      <c r="SFH32" s="112"/>
      <c r="SFI32" s="112"/>
      <c r="SFJ32" s="112"/>
      <c r="SFK32" s="112"/>
      <c r="SFL32" s="112"/>
      <c r="SFM32" s="112"/>
      <c r="SFN32" s="112"/>
      <c r="SFO32" s="112"/>
      <c r="SFP32" s="112"/>
      <c r="SFQ32" s="112"/>
      <c r="SFR32" s="112"/>
      <c r="SFS32" s="112"/>
      <c r="SFT32" s="112"/>
      <c r="SFU32" s="112"/>
      <c r="SFV32" s="112"/>
      <c r="SFW32" s="112"/>
      <c r="SFX32" s="112"/>
      <c r="SFY32" s="112"/>
      <c r="SFZ32" s="112"/>
      <c r="SGA32" s="112"/>
      <c r="SGB32" s="112"/>
      <c r="SGC32" s="112"/>
      <c r="SGD32" s="112"/>
      <c r="SGE32" s="112"/>
      <c r="SGF32" s="112"/>
      <c r="SGG32" s="112"/>
      <c r="SGH32" s="112"/>
      <c r="SGI32" s="112"/>
      <c r="SGJ32" s="112"/>
      <c r="SGK32" s="112"/>
      <c r="SGL32" s="112"/>
      <c r="SGM32" s="112"/>
      <c r="SGN32" s="112"/>
      <c r="SGO32" s="112"/>
      <c r="SGP32" s="112"/>
      <c r="SGQ32" s="112"/>
      <c r="SGR32" s="112"/>
      <c r="SGS32" s="112"/>
      <c r="SGT32" s="112"/>
      <c r="SGU32" s="112"/>
      <c r="SGV32" s="112"/>
      <c r="SGW32" s="112"/>
      <c r="SGX32" s="112"/>
      <c r="SGY32" s="112"/>
      <c r="SGZ32" s="112"/>
      <c r="SHA32" s="112"/>
      <c r="SHB32" s="112"/>
      <c r="SHC32" s="112"/>
      <c r="SHD32" s="112"/>
      <c r="SHE32" s="112"/>
      <c r="SHF32" s="112"/>
      <c r="SHG32" s="112"/>
      <c r="SHH32" s="112"/>
      <c r="SHI32" s="112"/>
      <c r="SHJ32" s="112"/>
      <c r="SHK32" s="112"/>
      <c r="SHL32" s="112"/>
      <c r="SHM32" s="112"/>
      <c r="SHN32" s="112"/>
      <c r="SHO32" s="112"/>
      <c r="SHP32" s="112"/>
      <c r="SHQ32" s="112"/>
      <c r="SHR32" s="112"/>
      <c r="SHS32" s="112"/>
      <c r="SHT32" s="112"/>
      <c r="SHU32" s="112"/>
      <c r="SHV32" s="112"/>
      <c r="SHW32" s="112"/>
      <c r="SHX32" s="112"/>
      <c r="SHY32" s="112"/>
      <c r="SHZ32" s="112"/>
      <c r="SIA32" s="112"/>
      <c r="SIB32" s="112"/>
      <c r="SIC32" s="112"/>
      <c r="SID32" s="112"/>
      <c r="SIE32" s="112"/>
      <c r="SIF32" s="112"/>
      <c r="SIG32" s="112"/>
      <c r="SIH32" s="112"/>
      <c r="SII32" s="112"/>
      <c r="SIJ32" s="112"/>
      <c r="SIK32" s="112"/>
      <c r="SIL32" s="112"/>
      <c r="SIM32" s="112"/>
      <c r="SIN32" s="112"/>
      <c r="SIO32" s="112"/>
      <c r="SIP32" s="112"/>
      <c r="SIQ32" s="112"/>
      <c r="SIR32" s="112"/>
      <c r="SIS32" s="112"/>
      <c r="SIT32" s="112"/>
      <c r="SIU32" s="112"/>
      <c r="SIV32" s="112"/>
      <c r="SIW32" s="112"/>
      <c r="SIX32" s="112"/>
      <c r="SIY32" s="112"/>
      <c r="SIZ32" s="112"/>
      <c r="SJA32" s="112"/>
      <c r="SJB32" s="112"/>
      <c r="SJC32" s="112"/>
      <c r="SJD32" s="112"/>
      <c r="SJE32" s="112"/>
      <c r="SJF32" s="112"/>
      <c r="SJG32" s="112"/>
      <c r="SJH32" s="112"/>
      <c r="SJI32" s="112"/>
      <c r="SJJ32" s="112"/>
      <c r="SJK32" s="112"/>
      <c r="SJL32" s="112"/>
      <c r="SJM32" s="112"/>
      <c r="SJN32" s="112"/>
      <c r="SJO32" s="112"/>
      <c r="SJP32" s="112"/>
      <c r="SJQ32" s="112"/>
      <c r="SJR32" s="112"/>
      <c r="SJS32" s="112"/>
      <c r="SJT32" s="112"/>
      <c r="SJU32" s="112"/>
      <c r="SJV32" s="112"/>
      <c r="SJW32" s="112"/>
      <c r="SJX32" s="112"/>
      <c r="SJY32" s="112"/>
      <c r="SJZ32" s="112"/>
      <c r="SKA32" s="112"/>
      <c r="SKB32" s="112"/>
      <c r="SKC32" s="112"/>
      <c r="SKD32" s="112"/>
      <c r="SKE32" s="112"/>
      <c r="SKF32" s="112"/>
      <c r="SKG32" s="112"/>
      <c r="SKH32" s="112"/>
      <c r="SKI32" s="112"/>
      <c r="SKJ32" s="112"/>
      <c r="SKK32" s="112"/>
      <c r="SKL32" s="112"/>
      <c r="SKM32" s="112"/>
      <c r="SKN32" s="112"/>
      <c r="SKO32" s="112"/>
      <c r="SKP32" s="112"/>
      <c r="SKQ32" s="112"/>
      <c r="SKR32" s="112"/>
      <c r="SKS32" s="112"/>
      <c r="SKT32" s="112"/>
      <c r="SKU32" s="112"/>
      <c r="SKV32" s="112"/>
      <c r="SKW32" s="112"/>
      <c r="SKX32" s="112"/>
      <c r="SKY32" s="112"/>
      <c r="SKZ32" s="112"/>
      <c r="SLA32" s="112"/>
      <c r="SLB32" s="112"/>
      <c r="SLC32" s="112"/>
      <c r="SLD32" s="112"/>
      <c r="SLE32" s="112"/>
      <c r="SLF32" s="112"/>
      <c r="SLG32" s="112"/>
      <c r="SLH32" s="112"/>
      <c r="SLI32" s="112"/>
      <c r="SLJ32" s="112"/>
      <c r="SLK32" s="112"/>
      <c r="SLL32" s="112"/>
      <c r="SLM32" s="112"/>
      <c r="SLN32" s="112"/>
      <c r="SLO32" s="112"/>
      <c r="SLP32" s="112"/>
      <c r="SLQ32" s="112"/>
      <c r="SLR32" s="112"/>
      <c r="SLS32" s="112"/>
      <c r="SLT32" s="112"/>
      <c r="SLU32" s="112"/>
      <c r="SLV32" s="112"/>
      <c r="SLW32" s="112"/>
      <c r="SLX32" s="112"/>
      <c r="SLY32" s="112"/>
      <c r="SLZ32" s="112"/>
      <c r="SMA32" s="112"/>
      <c r="SMB32" s="112"/>
      <c r="SMC32" s="112"/>
      <c r="SMD32" s="112"/>
      <c r="SME32" s="112"/>
      <c r="SMF32" s="112"/>
      <c r="SMG32" s="112"/>
      <c r="SMH32" s="112"/>
      <c r="SMI32" s="112"/>
      <c r="SMJ32" s="112"/>
      <c r="SMK32" s="112"/>
      <c r="SML32" s="112"/>
      <c r="SMM32" s="112"/>
      <c r="SMN32" s="112"/>
      <c r="SMO32" s="112"/>
      <c r="SMP32" s="112"/>
      <c r="SMQ32" s="112"/>
      <c r="SMR32" s="112"/>
      <c r="SMS32" s="112"/>
      <c r="SMT32" s="112"/>
      <c r="SMU32" s="112"/>
      <c r="SMV32" s="112"/>
      <c r="SMW32" s="112"/>
      <c r="SMX32" s="112"/>
      <c r="SMY32" s="112"/>
      <c r="SMZ32" s="112"/>
      <c r="SNA32" s="112"/>
      <c r="SNB32" s="112"/>
      <c r="SNC32" s="112"/>
      <c r="SND32" s="112"/>
      <c r="SNE32" s="112"/>
      <c r="SNF32" s="112"/>
      <c r="SNG32" s="112"/>
      <c r="SNH32" s="112"/>
      <c r="SNI32" s="112"/>
      <c r="SNJ32" s="112"/>
      <c r="SNK32" s="112"/>
      <c r="SNL32" s="112"/>
      <c r="SNM32" s="112"/>
      <c r="SNN32" s="112"/>
      <c r="SNO32" s="112"/>
      <c r="SNP32" s="112"/>
      <c r="SNQ32" s="112"/>
      <c r="SNR32" s="112"/>
      <c r="SNS32" s="112"/>
      <c r="SNT32" s="112"/>
      <c r="SNU32" s="112"/>
      <c r="SNV32" s="112"/>
      <c r="SNW32" s="112"/>
      <c r="SNX32" s="112"/>
      <c r="SNY32" s="112"/>
      <c r="SNZ32" s="112"/>
      <c r="SOA32" s="112"/>
      <c r="SOB32" s="112"/>
      <c r="SOC32" s="112"/>
      <c r="SOD32" s="112"/>
      <c r="SOE32" s="112"/>
      <c r="SOF32" s="112"/>
      <c r="SOG32" s="112"/>
      <c r="SOH32" s="112"/>
      <c r="SOI32" s="112"/>
      <c r="SOJ32" s="112"/>
      <c r="SOK32" s="112"/>
      <c r="SOL32" s="112"/>
      <c r="SOM32" s="112"/>
      <c r="SON32" s="112"/>
      <c r="SOO32" s="112"/>
      <c r="SOP32" s="112"/>
      <c r="SOQ32" s="112"/>
      <c r="SOR32" s="112"/>
      <c r="SOS32" s="112"/>
      <c r="SOT32" s="112"/>
      <c r="SOU32" s="112"/>
      <c r="SOV32" s="112"/>
      <c r="SOW32" s="112"/>
      <c r="SOX32" s="112"/>
      <c r="SOY32" s="112"/>
      <c r="SOZ32" s="112"/>
      <c r="SPA32" s="112"/>
      <c r="SPB32" s="112"/>
      <c r="SPC32" s="112"/>
      <c r="SPD32" s="112"/>
      <c r="SPE32" s="112"/>
      <c r="SPF32" s="112"/>
      <c r="SPG32" s="112"/>
      <c r="SPH32" s="112"/>
      <c r="SPI32" s="112"/>
      <c r="SPJ32" s="112"/>
      <c r="SPK32" s="112"/>
      <c r="SPL32" s="112"/>
      <c r="SPM32" s="112"/>
      <c r="SPN32" s="112"/>
      <c r="SPO32" s="112"/>
      <c r="SPP32" s="112"/>
      <c r="SPQ32" s="112"/>
      <c r="SPR32" s="112"/>
      <c r="SPS32" s="112"/>
      <c r="SPT32" s="112"/>
      <c r="SPU32" s="112"/>
      <c r="SPV32" s="112"/>
      <c r="SPW32" s="112"/>
      <c r="SPX32" s="112"/>
      <c r="SPY32" s="112"/>
      <c r="SPZ32" s="112"/>
      <c r="SQA32" s="112"/>
      <c r="SQB32" s="112"/>
      <c r="SQC32" s="112"/>
      <c r="SQD32" s="112"/>
      <c r="SQE32" s="112"/>
      <c r="SQF32" s="112"/>
      <c r="SQG32" s="112"/>
      <c r="SQH32" s="112"/>
      <c r="SQI32" s="112"/>
      <c r="SQJ32" s="112"/>
      <c r="SQK32" s="112"/>
      <c r="SQL32" s="112"/>
      <c r="SQM32" s="112"/>
      <c r="SQN32" s="112"/>
      <c r="SQO32" s="112"/>
      <c r="SQP32" s="112"/>
      <c r="SQQ32" s="112"/>
      <c r="SQR32" s="112"/>
      <c r="SQS32" s="112"/>
      <c r="SQT32" s="112"/>
      <c r="SQU32" s="112"/>
      <c r="SQV32" s="112"/>
      <c r="SQW32" s="112"/>
      <c r="SQX32" s="112"/>
      <c r="SQY32" s="112"/>
      <c r="SQZ32" s="112"/>
      <c r="SRA32" s="112"/>
      <c r="SRB32" s="112"/>
      <c r="SRC32" s="112"/>
      <c r="SRD32" s="112"/>
      <c r="SRE32" s="112"/>
      <c r="SRF32" s="112"/>
      <c r="SRG32" s="112"/>
      <c r="SRH32" s="112"/>
      <c r="SRI32" s="112"/>
      <c r="SRJ32" s="112"/>
      <c r="SRK32" s="112"/>
      <c r="SRL32" s="112"/>
      <c r="SRM32" s="112"/>
      <c r="SRN32" s="112"/>
      <c r="SRO32" s="112"/>
      <c r="SRP32" s="112"/>
      <c r="SRQ32" s="112"/>
      <c r="SRR32" s="112"/>
      <c r="SRS32" s="112"/>
      <c r="SRT32" s="112"/>
      <c r="SRU32" s="112"/>
      <c r="SRV32" s="112"/>
      <c r="SRW32" s="112"/>
      <c r="SRX32" s="112"/>
      <c r="SRY32" s="112"/>
      <c r="SRZ32" s="112"/>
      <c r="SSA32" s="112"/>
      <c r="SSB32" s="112"/>
      <c r="SSC32" s="112"/>
      <c r="SSD32" s="112"/>
      <c r="SSE32" s="112"/>
      <c r="SSF32" s="112"/>
      <c r="SSG32" s="112"/>
      <c r="SSH32" s="112"/>
      <c r="SSI32" s="112"/>
      <c r="SSJ32" s="112"/>
      <c r="SSK32" s="112"/>
      <c r="SSL32" s="112"/>
      <c r="SSM32" s="112"/>
      <c r="SSN32" s="112"/>
      <c r="SSO32" s="112"/>
      <c r="SSP32" s="112"/>
      <c r="SSQ32" s="112"/>
      <c r="SSR32" s="112"/>
      <c r="SSS32" s="112"/>
      <c r="SST32" s="112"/>
      <c r="SSU32" s="112"/>
      <c r="SSV32" s="112"/>
      <c r="SSW32" s="112"/>
      <c r="SSX32" s="112"/>
      <c r="SSY32" s="112"/>
      <c r="SSZ32" s="112"/>
      <c r="STA32" s="112"/>
      <c r="STB32" s="112"/>
      <c r="STC32" s="112"/>
      <c r="STD32" s="112"/>
      <c r="STE32" s="112"/>
      <c r="STF32" s="112"/>
      <c r="STG32" s="112"/>
      <c r="STH32" s="112"/>
      <c r="STI32" s="112"/>
      <c r="STJ32" s="112"/>
      <c r="STK32" s="112"/>
      <c r="STL32" s="112"/>
      <c r="STM32" s="112"/>
      <c r="STN32" s="112"/>
      <c r="STO32" s="112"/>
      <c r="STP32" s="112"/>
      <c r="STQ32" s="112"/>
      <c r="STR32" s="112"/>
      <c r="STS32" s="112"/>
      <c r="STT32" s="112"/>
      <c r="STU32" s="112"/>
      <c r="STV32" s="112"/>
      <c r="STW32" s="112"/>
      <c r="STX32" s="112"/>
      <c r="STY32" s="112"/>
      <c r="STZ32" s="112"/>
      <c r="SUA32" s="112"/>
      <c r="SUB32" s="112"/>
      <c r="SUC32" s="112"/>
      <c r="SUD32" s="112"/>
      <c r="SUE32" s="112"/>
      <c r="SUF32" s="112"/>
      <c r="SUG32" s="112"/>
      <c r="SUH32" s="112"/>
      <c r="SUI32" s="112"/>
      <c r="SUJ32" s="112"/>
      <c r="SUK32" s="112"/>
      <c r="SUL32" s="112"/>
      <c r="SUM32" s="112"/>
      <c r="SUN32" s="112"/>
      <c r="SUO32" s="112"/>
      <c r="SUP32" s="112"/>
      <c r="SUQ32" s="112"/>
      <c r="SUR32" s="112"/>
      <c r="SUS32" s="112"/>
      <c r="SUT32" s="112"/>
      <c r="SUU32" s="112"/>
      <c r="SUV32" s="112"/>
      <c r="SUW32" s="112"/>
      <c r="SUX32" s="112"/>
      <c r="SUY32" s="112"/>
      <c r="SUZ32" s="112"/>
      <c r="SVA32" s="112"/>
      <c r="SVB32" s="112"/>
      <c r="SVC32" s="112"/>
      <c r="SVD32" s="112"/>
      <c r="SVE32" s="112"/>
      <c r="SVF32" s="112"/>
      <c r="SVG32" s="112"/>
      <c r="SVH32" s="112"/>
      <c r="SVI32" s="112"/>
      <c r="SVJ32" s="112"/>
      <c r="SVK32" s="112"/>
      <c r="SVL32" s="112"/>
      <c r="SVM32" s="112"/>
      <c r="SVN32" s="112"/>
      <c r="SVO32" s="112"/>
      <c r="SVP32" s="112"/>
      <c r="SVQ32" s="112"/>
      <c r="SVR32" s="112"/>
      <c r="SVS32" s="112"/>
      <c r="SVT32" s="112"/>
      <c r="SVU32" s="112"/>
      <c r="SVV32" s="112"/>
      <c r="SVW32" s="112"/>
      <c r="SVX32" s="112"/>
      <c r="SVY32" s="112"/>
      <c r="SVZ32" s="112"/>
      <c r="SWA32" s="112"/>
      <c r="SWB32" s="112"/>
      <c r="SWC32" s="112"/>
      <c r="SWD32" s="112"/>
      <c r="SWE32" s="112"/>
      <c r="SWF32" s="112"/>
      <c r="SWG32" s="112"/>
      <c r="SWH32" s="112"/>
      <c r="SWI32" s="112"/>
      <c r="SWJ32" s="112"/>
      <c r="SWK32" s="112"/>
      <c r="SWL32" s="112"/>
      <c r="SWM32" s="112"/>
      <c r="SWN32" s="112"/>
      <c r="SWO32" s="112"/>
      <c r="SWP32" s="112"/>
      <c r="SWQ32" s="112"/>
      <c r="SWR32" s="112"/>
      <c r="SWS32" s="112"/>
      <c r="SWT32" s="112"/>
      <c r="SWU32" s="112"/>
      <c r="SWV32" s="112"/>
      <c r="SWW32" s="112"/>
      <c r="SWX32" s="112"/>
      <c r="SWY32" s="112"/>
      <c r="SWZ32" s="112"/>
      <c r="SXA32" s="112"/>
      <c r="SXB32" s="112"/>
      <c r="SXC32" s="112"/>
      <c r="SXD32" s="112"/>
      <c r="SXE32" s="112"/>
      <c r="SXF32" s="112"/>
      <c r="SXG32" s="112"/>
      <c r="SXH32" s="112"/>
      <c r="SXI32" s="112"/>
      <c r="SXJ32" s="112"/>
      <c r="SXK32" s="112"/>
      <c r="SXL32" s="112"/>
      <c r="SXM32" s="112"/>
      <c r="SXN32" s="112"/>
      <c r="SXO32" s="112"/>
      <c r="SXP32" s="112"/>
      <c r="SXQ32" s="112"/>
      <c r="SXR32" s="112"/>
      <c r="SXS32" s="112"/>
      <c r="SXT32" s="112"/>
      <c r="SXU32" s="112"/>
      <c r="SXV32" s="112"/>
      <c r="SXW32" s="112"/>
      <c r="SXX32" s="112"/>
      <c r="SXY32" s="112"/>
      <c r="SXZ32" s="112"/>
      <c r="SYA32" s="112"/>
      <c r="SYB32" s="112"/>
      <c r="SYC32" s="112"/>
      <c r="SYD32" s="112"/>
      <c r="SYE32" s="112"/>
      <c r="SYF32" s="112"/>
      <c r="SYG32" s="112"/>
      <c r="SYH32" s="112"/>
      <c r="SYI32" s="112"/>
      <c r="SYJ32" s="112"/>
      <c r="SYK32" s="112"/>
      <c r="SYL32" s="112"/>
      <c r="SYM32" s="112"/>
      <c r="SYN32" s="112"/>
      <c r="SYO32" s="112"/>
      <c r="SYP32" s="112"/>
      <c r="SYQ32" s="112"/>
      <c r="SYR32" s="112"/>
      <c r="SYS32" s="112"/>
      <c r="SYT32" s="112"/>
      <c r="SYU32" s="112"/>
      <c r="SYV32" s="112"/>
      <c r="SYW32" s="112"/>
      <c r="SYX32" s="112"/>
      <c r="SYY32" s="112"/>
      <c r="SYZ32" s="112"/>
      <c r="SZA32" s="112"/>
      <c r="SZB32" s="112"/>
      <c r="SZC32" s="112"/>
      <c r="SZD32" s="112"/>
      <c r="SZE32" s="112"/>
      <c r="SZF32" s="112"/>
      <c r="SZG32" s="112"/>
      <c r="SZH32" s="112"/>
      <c r="SZI32" s="112"/>
      <c r="SZJ32" s="112"/>
      <c r="SZK32" s="112"/>
      <c r="SZL32" s="112"/>
      <c r="SZM32" s="112"/>
      <c r="SZN32" s="112"/>
      <c r="SZO32" s="112"/>
      <c r="SZP32" s="112"/>
      <c r="SZQ32" s="112"/>
      <c r="SZR32" s="112"/>
      <c r="SZS32" s="112"/>
      <c r="SZT32" s="112"/>
      <c r="SZU32" s="112"/>
      <c r="SZV32" s="112"/>
      <c r="SZW32" s="112"/>
      <c r="SZX32" s="112"/>
      <c r="SZY32" s="112"/>
      <c r="SZZ32" s="112"/>
      <c r="TAA32" s="112"/>
      <c r="TAB32" s="112"/>
      <c r="TAC32" s="112"/>
      <c r="TAD32" s="112"/>
      <c r="TAE32" s="112"/>
      <c r="TAF32" s="112"/>
      <c r="TAG32" s="112"/>
      <c r="TAH32" s="112"/>
      <c r="TAI32" s="112"/>
      <c r="TAJ32" s="112"/>
      <c r="TAK32" s="112"/>
      <c r="TAL32" s="112"/>
      <c r="TAM32" s="112"/>
      <c r="TAN32" s="112"/>
      <c r="TAO32" s="112"/>
      <c r="TAP32" s="112"/>
      <c r="TAQ32" s="112"/>
      <c r="TAR32" s="112"/>
      <c r="TAS32" s="112"/>
      <c r="TAT32" s="112"/>
      <c r="TAU32" s="112"/>
      <c r="TAV32" s="112"/>
      <c r="TAW32" s="112"/>
      <c r="TAX32" s="112"/>
      <c r="TAY32" s="112"/>
      <c r="TAZ32" s="112"/>
      <c r="TBA32" s="112"/>
      <c r="TBB32" s="112"/>
      <c r="TBC32" s="112"/>
      <c r="TBD32" s="112"/>
      <c r="TBE32" s="112"/>
      <c r="TBF32" s="112"/>
      <c r="TBG32" s="112"/>
      <c r="TBH32" s="112"/>
      <c r="TBI32" s="112"/>
      <c r="TBJ32" s="112"/>
      <c r="TBK32" s="112"/>
      <c r="TBL32" s="112"/>
      <c r="TBM32" s="112"/>
      <c r="TBN32" s="112"/>
      <c r="TBO32" s="112"/>
      <c r="TBP32" s="112"/>
      <c r="TBQ32" s="112"/>
      <c r="TBR32" s="112"/>
      <c r="TBS32" s="112"/>
      <c r="TBT32" s="112"/>
      <c r="TBU32" s="112"/>
      <c r="TBV32" s="112"/>
      <c r="TBW32" s="112"/>
      <c r="TBX32" s="112"/>
      <c r="TBY32" s="112"/>
      <c r="TBZ32" s="112"/>
      <c r="TCA32" s="112"/>
      <c r="TCB32" s="112"/>
      <c r="TCC32" s="112"/>
      <c r="TCD32" s="112"/>
      <c r="TCE32" s="112"/>
      <c r="TCF32" s="112"/>
      <c r="TCG32" s="112"/>
      <c r="TCH32" s="112"/>
      <c r="TCI32" s="112"/>
      <c r="TCJ32" s="112"/>
      <c r="TCK32" s="112"/>
      <c r="TCL32" s="112"/>
      <c r="TCM32" s="112"/>
      <c r="TCN32" s="112"/>
      <c r="TCO32" s="112"/>
      <c r="TCP32" s="112"/>
      <c r="TCQ32" s="112"/>
      <c r="TCR32" s="112"/>
      <c r="TCS32" s="112"/>
      <c r="TCT32" s="112"/>
      <c r="TCU32" s="112"/>
      <c r="TCV32" s="112"/>
      <c r="TCW32" s="112"/>
      <c r="TCX32" s="112"/>
      <c r="TCY32" s="112"/>
      <c r="TCZ32" s="112"/>
      <c r="TDA32" s="112"/>
      <c r="TDB32" s="112"/>
      <c r="TDC32" s="112"/>
      <c r="TDD32" s="112"/>
      <c r="TDE32" s="112"/>
      <c r="TDF32" s="112"/>
      <c r="TDG32" s="112"/>
      <c r="TDH32" s="112"/>
      <c r="TDI32" s="112"/>
      <c r="TDJ32" s="112"/>
      <c r="TDK32" s="112"/>
      <c r="TDL32" s="112"/>
      <c r="TDM32" s="112"/>
      <c r="TDN32" s="112"/>
      <c r="TDO32" s="112"/>
      <c r="TDP32" s="112"/>
      <c r="TDQ32" s="112"/>
      <c r="TDR32" s="112"/>
      <c r="TDS32" s="112"/>
      <c r="TDT32" s="112"/>
      <c r="TDU32" s="112"/>
      <c r="TDV32" s="112"/>
      <c r="TDW32" s="112"/>
      <c r="TDX32" s="112"/>
      <c r="TDY32" s="112"/>
      <c r="TDZ32" s="112"/>
      <c r="TEA32" s="112"/>
      <c r="TEB32" s="112"/>
      <c r="TEC32" s="112"/>
      <c r="TED32" s="112"/>
      <c r="TEE32" s="112"/>
      <c r="TEF32" s="112"/>
      <c r="TEG32" s="112"/>
      <c r="TEH32" s="112"/>
      <c r="TEI32" s="112"/>
      <c r="TEJ32" s="112"/>
      <c r="TEK32" s="112"/>
      <c r="TEL32" s="112"/>
      <c r="TEM32" s="112"/>
      <c r="TEN32" s="112"/>
      <c r="TEO32" s="112"/>
      <c r="TEP32" s="112"/>
      <c r="TEQ32" s="112"/>
      <c r="TER32" s="112"/>
      <c r="TES32" s="112"/>
      <c r="TET32" s="112"/>
      <c r="TEU32" s="112"/>
      <c r="TEV32" s="112"/>
      <c r="TEW32" s="112"/>
      <c r="TEX32" s="112"/>
      <c r="TEY32" s="112"/>
      <c r="TEZ32" s="112"/>
      <c r="TFA32" s="112"/>
      <c r="TFB32" s="112"/>
      <c r="TFC32" s="112"/>
      <c r="TFD32" s="112"/>
      <c r="TFE32" s="112"/>
      <c r="TFF32" s="112"/>
      <c r="TFG32" s="112"/>
      <c r="TFH32" s="112"/>
      <c r="TFI32" s="112"/>
      <c r="TFJ32" s="112"/>
      <c r="TFK32" s="112"/>
      <c r="TFL32" s="112"/>
      <c r="TFM32" s="112"/>
      <c r="TFN32" s="112"/>
      <c r="TFO32" s="112"/>
      <c r="TFP32" s="112"/>
      <c r="TFQ32" s="112"/>
      <c r="TFR32" s="112"/>
      <c r="TFS32" s="112"/>
      <c r="TFT32" s="112"/>
      <c r="TFU32" s="112"/>
      <c r="TFV32" s="112"/>
      <c r="TFW32" s="112"/>
      <c r="TFX32" s="112"/>
      <c r="TFY32" s="112"/>
      <c r="TFZ32" s="112"/>
      <c r="TGA32" s="112"/>
      <c r="TGB32" s="112"/>
      <c r="TGC32" s="112"/>
      <c r="TGD32" s="112"/>
      <c r="TGE32" s="112"/>
      <c r="TGF32" s="112"/>
      <c r="TGG32" s="112"/>
      <c r="TGH32" s="112"/>
      <c r="TGI32" s="112"/>
      <c r="TGJ32" s="112"/>
      <c r="TGK32" s="112"/>
      <c r="TGL32" s="112"/>
      <c r="TGM32" s="112"/>
      <c r="TGN32" s="112"/>
      <c r="TGO32" s="112"/>
      <c r="TGP32" s="112"/>
      <c r="TGQ32" s="112"/>
      <c r="TGR32" s="112"/>
      <c r="TGS32" s="112"/>
      <c r="TGT32" s="112"/>
      <c r="TGU32" s="112"/>
      <c r="TGV32" s="112"/>
      <c r="TGW32" s="112"/>
      <c r="TGX32" s="112"/>
      <c r="TGY32" s="112"/>
      <c r="TGZ32" s="112"/>
      <c r="THA32" s="112"/>
      <c r="THB32" s="112"/>
      <c r="THC32" s="112"/>
      <c r="THD32" s="112"/>
      <c r="THE32" s="112"/>
      <c r="THF32" s="112"/>
      <c r="THG32" s="112"/>
      <c r="THH32" s="112"/>
      <c r="THI32" s="112"/>
      <c r="THJ32" s="112"/>
      <c r="THK32" s="112"/>
      <c r="THL32" s="112"/>
      <c r="THM32" s="112"/>
      <c r="THN32" s="112"/>
      <c r="THO32" s="112"/>
      <c r="THP32" s="112"/>
      <c r="THQ32" s="112"/>
      <c r="THR32" s="112"/>
      <c r="THS32" s="112"/>
      <c r="THT32" s="112"/>
      <c r="THU32" s="112"/>
      <c r="THV32" s="112"/>
      <c r="THW32" s="112"/>
      <c r="THX32" s="112"/>
      <c r="THY32" s="112"/>
      <c r="THZ32" s="112"/>
      <c r="TIA32" s="112"/>
      <c r="TIB32" s="112"/>
      <c r="TIC32" s="112"/>
      <c r="TID32" s="112"/>
      <c r="TIE32" s="112"/>
      <c r="TIF32" s="112"/>
      <c r="TIG32" s="112"/>
      <c r="TIH32" s="112"/>
      <c r="TII32" s="112"/>
      <c r="TIJ32" s="112"/>
      <c r="TIK32" s="112"/>
      <c r="TIL32" s="112"/>
      <c r="TIM32" s="112"/>
      <c r="TIN32" s="112"/>
      <c r="TIO32" s="112"/>
      <c r="TIP32" s="112"/>
      <c r="TIQ32" s="112"/>
      <c r="TIR32" s="112"/>
      <c r="TIS32" s="112"/>
      <c r="TIT32" s="112"/>
      <c r="TIU32" s="112"/>
      <c r="TIV32" s="112"/>
      <c r="TIW32" s="112"/>
      <c r="TIX32" s="112"/>
      <c r="TIY32" s="112"/>
      <c r="TIZ32" s="112"/>
      <c r="TJA32" s="112"/>
      <c r="TJB32" s="112"/>
      <c r="TJC32" s="112"/>
      <c r="TJD32" s="112"/>
      <c r="TJE32" s="112"/>
      <c r="TJF32" s="112"/>
      <c r="TJG32" s="112"/>
      <c r="TJH32" s="112"/>
      <c r="TJI32" s="112"/>
      <c r="TJJ32" s="112"/>
      <c r="TJK32" s="112"/>
      <c r="TJL32" s="112"/>
      <c r="TJM32" s="112"/>
      <c r="TJN32" s="112"/>
      <c r="TJO32" s="112"/>
      <c r="TJP32" s="112"/>
      <c r="TJQ32" s="112"/>
      <c r="TJR32" s="112"/>
      <c r="TJS32" s="112"/>
      <c r="TJT32" s="112"/>
      <c r="TJU32" s="112"/>
      <c r="TJV32" s="112"/>
      <c r="TJW32" s="112"/>
      <c r="TJX32" s="112"/>
      <c r="TJY32" s="112"/>
      <c r="TJZ32" s="112"/>
      <c r="TKA32" s="112"/>
      <c r="TKB32" s="112"/>
      <c r="TKC32" s="112"/>
      <c r="TKD32" s="112"/>
      <c r="TKE32" s="112"/>
      <c r="TKF32" s="112"/>
      <c r="TKG32" s="112"/>
      <c r="TKH32" s="112"/>
      <c r="TKI32" s="112"/>
      <c r="TKJ32" s="112"/>
      <c r="TKK32" s="112"/>
      <c r="TKL32" s="112"/>
      <c r="TKM32" s="112"/>
      <c r="TKN32" s="112"/>
      <c r="TKO32" s="112"/>
      <c r="TKP32" s="112"/>
      <c r="TKQ32" s="112"/>
      <c r="TKR32" s="112"/>
      <c r="TKS32" s="112"/>
      <c r="TKT32" s="112"/>
      <c r="TKU32" s="112"/>
      <c r="TKV32" s="112"/>
      <c r="TKW32" s="112"/>
      <c r="TKX32" s="112"/>
      <c r="TKY32" s="112"/>
      <c r="TKZ32" s="112"/>
      <c r="TLA32" s="112"/>
      <c r="TLB32" s="112"/>
      <c r="TLC32" s="112"/>
      <c r="TLD32" s="112"/>
      <c r="TLE32" s="112"/>
      <c r="TLF32" s="112"/>
      <c r="TLG32" s="112"/>
      <c r="TLH32" s="112"/>
      <c r="TLI32" s="112"/>
      <c r="TLJ32" s="112"/>
      <c r="TLK32" s="112"/>
      <c r="TLL32" s="112"/>
      <c r="TLM32" s="112"/>
      <c r="TLN32" s="112"/>
      <c r="TLO32" s="112"/>
      <c r="TLP32" s="112"/>
      <c r="TLQ32" s="112"/>
      <c r="TLR32" s="112"/>
      <c r="TLS32" s="112"/>
      <c r="TLT32" s="112"/>
      <c r="TLU32" s="112"/>
      <c r="TLV32" s="112"/>
      <c r="TLW32" s="112"/>
      <c r="TLX32" s="112"/>
      <c r="TLY32" s="112"/>
      <c r="TLZ32" s="112"/>
      <c r="TMA32" s="112"/>
      <c r="TMB32" s="112"/>
      <c r="TMC32" s="112"/>
      <c r="TMD32" s="112"/>
      <c r="TME32" s="112"/>
      <c r="TMF32" s="112"/>
      <c r="TMG32" s="112"/>
      <c r="TMH32" s="112"/>
      <c r="TMI32" s="112"/>
      <c r="TMJ32" s="112"/>
      <c r="TMK32" s="112"/>
      <c r="TML32" s="112"/>
      <c r="TMM32" s="112"/>
      <c r="TMN32" s="112"/>
      <c r="TMO32" s="112"/>
      <c r="TMP32" s="112"/>
      <c r="TMQ32" s="112"/>
      <c r="TMR32" s="112"/>
      <c r="TMS32" s="112"/>
      <c r="TMT32" s="112"/>
      <c r="TMU32" s="112"/>
      <c r="TMV32" s="112"/>
      <c r="TMW32" s="112"/>
      <c r="TMX32" s="112"/>
      <c r="TMY32" s="112"/>
      <c r="TMZ32" s="112"/>
      <c r="TNA32" s="112"/>
      <c r="TNB32" s="112"/>
      <c r="TNC32" s="112"/>
      <c r="TND32" s="112"/>
      <c r="TNE32" s="112"/>
      <c r="TNF32" s="112"/>
      <c r="TNG32" s="112"/>
      <c r="TNH32" s="112"/>
      <c r="TNI32" s="112"/>
      <c r="TNJ32" s="112"/>
      <c r="TNK32" s="112"/>
      <c r="TNL32" s="112"/>
      <c r="TNM32" s="112"/>
      <c r="TNN32" s="112"/>
      <c r="TNO32" s="112"/>
      <c r="TNP32" s="112"/>
      <c r="TNQ32" s="112"/>
      <c r="TNR32" s="112"/>
      <c r="TNS32" s="112"/>
      <c r="TNT32" s="112"/>
      <c r="TNU32" s="112"/>
      <c r="TNV32" s="112"/>
      <c r="TNW32" s="112"/>
      <c r="TNX32" s="112"/>
      <c r="TNY32" s="112"/>
      <c r="TNZ32" s="112"/>
      <c r="TOA32" s="112"/>
      <c r="TOB32" s="112"/>
      <c r="TOC32" s="112"/>
      <c r="TOD32" s="112"/>
      <c r="TOE32" s="112"/>
      <c r="TOF32" s="112"/>
      <c r="TOG32" s="112"/>
      <c r="TOH32" s="112"/>
      <c r="TOI32" s="112"/>
      <c r="TOJ32" s="112"/>
      <c r="TOK32" s="112"/>
      <c r="TOL32" s="112"/>
      <c r="TOM32" s="112"/>
      <c r="TON32" s="112"/>
      <c r="TOO32" s="112"/>
      <c r="TOP32" s="112"/>
      <c r="TOQ32" s="112"/>
      <c r="TOR32" s="112"/>
      <c r="TOS32" s="112"/>
      <c r="TOT32" s="112"/>
      <c r="TOU32" s="112"/>
      <c r="TOV32" s="112"/>
      <c r="TOW32" s="112"/>
      <c r="TOX32" s="112"/>
      <c r="TOY32" s="112"/>
      <c r="TOZ32" s="112"/>
      <c r="TPA32" s="112"/>
      <c r="TPB32" s="112"/>
      <c r="TPC32" s="112"/>
      <c r="TPD32" s="112"/>
      <c r="TPE32" s="112"/>
      <c r="TPF32" s="112"/>
      <c r="TPG32" s="112"/>
      <c r="TPH32" s="112"/>
      <c r="TPI32" s="112"/>
      <c r="TPJ32" s="112"/>
      <c r="TPK32" s="112"/>
      <c r="TPL32" s="112"/>
      <c r="TPM32" s="112"/>
      <c r="TPN32" s="112"/>
      <c r="TPO32" s="112"/>
      <c r="TPP32" s="112"/>
      <c r="TPQ32" s="112"/>
      <c r="TPR32" s="112"/>
      <c r="TPS32" s="112"/>
      <c r="TPT32" s="112"/>
      <c r="TPU32" s="112"/>
      <c r="TPV32" s="112"/>
      <c r="TPW32" s="112"/>
      <c r="TPX32" s="112"/>
      <c r="TPY32" s="112"/>
      <c r="TPZ32" s="112"/>
      <c r="TQA32" s="112"/>
      <c r="TQB32" s="112"/>
      <c r="TQC32" s="112"/>
      <c r="TQD32" s="112"/>
      <c r="TQE32" s="112"/>
      <c r="TQF32" s="112"/>
      <c r="TQG32" s="112"/>
      <c r="TQH32" s="112"/>
      <c r="TQI32" s="112"/>
      <c r="TQJ32" s="112"/>
      <c r="TQK32" s="112"/>
      <c r="TQL32" s="112"/>
      <c r="TQM32" s="112"/>
      <c r="TQN32" s="112"/>
      <c r="TQO32" s="112"/>
      <c r="TQP32" s="112"/>
      <c r="TQQ32" s="112"/>
      <c r="TQR32" s="112"/>
      <c r="TQS32" s="112"/>
      <c r="TQT32" s="112"/>
      <c r="TQU32" s="112"/>
      <c r="TQV32" s="112"/>
      <c r="TQW32" s="112"/>
      <c r="TQX32" s="112"/>
      <c r="TQY32" s="112"/>
      <c r="TQZ32" s="112"/>
      <c r="TRA32" s="112"/>
      <c r="TRB32" s="112"/>
      <c r="TRC32" s="112"/>
      <c r="TRD32" s="112"/>
      <c r="TRE32" s="112"/>
      <c r="TRF32" s="112"/>
      <c r="TRG32" s="112"/>
      <c r="TRH32" s="112"/>
      <c r="TRI32" s="112"/>
      <c r="TRJ32" s="112"/>
      <c r="TRK32" s="112"/>
      <c r="TRL32" s="112"/>
      <c r="TRM32" s="112"/>
      <c r="TRN32" s="112"/>
      <c r="TRO32" s="112"/>
      <c r="TRP32" s="112"/>
      <c r="TRQ32" s="112"/>
      <c r="TRR32" s="112"/>
      <c r="TRS32" s="112"/>
      <c r="TRT32" s="112"/>
      <c r="TRU32" s="112"/>
      <c r="TRV32" s="112"/>
      <c r="TRW32" s="112"/>
      <c r="TRX32" s="112"/>
      <c r="TRY32" s="112"/>
      <c r="TRZ32" s="112"/>
      <c r="TSA32" s="112"/>
      <c r="TSB32" s="112"/>
      <c r="TSC32" s="112"/>
      <c r="TSD32" s="112"/>
      <c r="TSE32" s="112"/>
      <c r="TSF32" s="112"/>
      <c r="TSG32" s="112"/>
      <c r="TSH32" s="112"/>
      <c r="TSI32" s="112"/>
      <c r="TSJ32" s="112"/>
      <c r="TSK32" s="112"/>
      <c r="TSL32" s="112"/>
      <c r="TSM32" s="112"/>
      <c r="TSN32" s="112"/>
      <c r="TSO32" s="112"/>
      <c r="TSP32" s="112"/>
      <c r="TSQ32" s="112"/>
      <c r="TSR32" s="112"/>
      <c r="TSS32" s="112"/>
      <c r="TST32" s="112"/>
      <c r="TSU32" s="112"/>
      <c r="TSV32" s="112"/>
      <c r="TSW32" s="112"/>
      <c r="TSX32" s="112"/>
      <c r="TSY32" s="112"/>
      <c r="TSZ32" s="112"/>
      <c r="TTA32" s="112"/>
      <c r="TTB32" s="112"/>
      <c r="TTC32" s="112"/>
      <c r="TTD32" s="112"/>
      <c r="TTE32" s="112"/>
      <c r="TTF32" s="112"/>
      <c r="TTG32" s="112"/>
      <c r="TTH32" s="112"/>
      <c r="TTI32" s="112"/>
      <c r="TTJ32" s="112"/>
      <c r="TTK32" s="112"/>
      <c r="TTL32" s="112"/>
      <c r="TTM32" s="112"/>
      <c r="TTN32" s="112"/>
      <c r="TTO32" s="112"/>
      <c r="TTP32" s="112"/>
      <c r="TTQ32" s="112"/>
      <c r="TTR32" s="112"/>
      <c r="TTS32" s="112"/>
      <c r="TTT32" s="112"/>
      <c r="TTU32" s="112"/>
      <c r="TTV32" s="112"/>
      <c r="TTW32" s="112"/>
      <c r="TTX32" s="112"/>
      <c r="TTY32" s="112"/>
      <c r="TTZ32" s="112"/>
      <c r="TUA32" s="112"/>
      <c r="TUB32" s="112"/>
      <c r="TUC32" s="112"/>
      <c r="TUD32" s="112"/>
      <c r="TUE32" s="112"/>
      <c r="TUF32" s="112"/>
      <c r="TUG32" s="112"/>
      <c r="TUH32" s="112"/>
      <c r="TUI32" s="112"/>
      <c r="TUJ32" s="112"/>
      <c r="TUK32" s="112"/>
      <c r="TUL32" s="112"/>
      <c r="TUM32" s="112"/>
      <c r="TUN32" s="112"/>
      <c r="TUO32" s="112"/>
      <c r="TUP32" s="112"/>
      <c r="TUQ32" s="112"/>
      <c r="TUR32" s="112"/>
      <c r="TUS32" s="112"/>
      <c r="TUT32" s="112"/>
      <c r="TUU32" s="112"/>
      <c r="TUV32" s="112"/>
      <c r="TUW32" s="112"/>
      <c r="TUX32" s="112"/>
      <c r="TUY32" s="112"/>
      <c r="TUZ32" s="112"/>
      <c r="TVA32" s="112"/>
      <c r="TVB32" s="112"/>
      <c r="TVC32" s="112"/>
      <c r="TVD32" s="112"/>
      <c r="TVE32" s="112"/>
      <c r="TVF32" s="112"/>
      <c r="TVG32" s="112"/>
      <c r="TVH32" s="112"/>
      <c r="TVI32" s="112"/>
      <c r="TVJ32" s="112"/>
      <c r="TVK32" s="112"/>
      <c r="TVL32" s="112"/>
      <c r="TVM32" s="112"/>
      <c r="TVN32" s="112"/>
      <c r="TVO32" s="112"/>
      <c r="TVP32" s="112"/>
      <c r="TVQ32" s="112"/>
      <c r="TVR32" s="112"/>
      <c r="TVS32" s="112"/>
      <c r="TVT32" s="112"/>
      <c r="TVU32" s="112"/>
      <c r="TVV32" s="112"/>
      <c r="TVW32" s="112"/>
      <c r="TVX32" s="112"/>
      <c r="TVY32" s="112"/>
      <c r="TVZ32" s="112"/>
      <c r="TWA32" s="112"/>
      <c r="TWB32" s="112"/>
      <c r="TWC32" s="112"/>
      <c r="TWD32" s="112"/>
      <c r="TWE32" s="112"/>
      <c r="TWF32" s="112"/>
      <c r="TWG32" s="112"/>
      <c r="TWH32" s="112"/>
      <c r="TWI32" s="112"/>
      <c r="TWJ32" s="112"/>
      <c r="TWK32" s="112"/>
      <c r="TWL32" s="112"/>
      <c r="TWM32" s="112"/>
      <c r="TWN32" s="112"/>
      <c r="TWO32" s="112"/>
      <c r="TWP32" s="112"/>
      <c r="TWQ32" s="112"/>
      <c r="TWR32" s="112"/>
      <c r="TWS32" s="112"/>
      <c r="TWT32" s="112"/>
      <c r="TWU32" s="112"/>
      <c r="TWV32" s="112"/>
      <c r="TWW32" s="112"/>
      <c r="TWX32" s="112"/>
      <c r="TWY32" s="112"/>
      <c r="TWZ32" s="112"/>
      <c r="TXA32" s="112"/>
      <c r="TXB32" s="112"/>
      <c r="TXC32" s="112"/>
      <c r="TXD32" s="112"/>
      <c r="TXE32" s="112"/>
      <c r="TXF32" s="112"/>
      <c r="TXG32" s="112"/>
      <c r="TXH32" s="112"/>
      <c r="TXI32" s="112"/>
      <c r="TXJ32" s="112"/>
      <c r="TXK32" s="112"/>
      <c r="TXL32" s="112"/>
      <c r="TXM32" s="112"/>
      <c r="TXN32" s="112"/>
      <c r="TXO32" s="112"/>
      <c r="TXP32" s="112"/>
      <c r="TXQ32" s="112"/>
      <c r="TXR32" s="112"/>
      <c r="TXS32" s="112"/>
      <c r="TXT32" s="112"/>
      <c r="TXU32" s="112"/>
      <c r="TXV32" s="112"/>
      <c r="TXW32" s="112"/>
      <c r="TXX32" s="112"/>
      <c r="TXY32" s="112"/>
      <c r="TXZ32" s="112"/>
      <c r="TYA32" s="112"/>
      <c r="TYB32" s="112"/>
      <c r="TYC32" s="112"/>
      <c r="TYD32" s="112"/>
      <c r="TYE32" s="112"/>
      <c r="TYF32" s="112"/>
      <c r="TYG32" s="112"/>
      <c r="TYH32" s="112"/>
      <c r="TYI32" s="112"/>
      <c r="TYJ32" s="112"/>
      <c r="TYK32" s="112"/>
      <c r="TYL32" s="112"/>
      <c r="TYM32" s="112"/>
      <c r="TYN32" s="112"/>
      <c r="TYO32" s="112"/>
      <c r="TYP32" s="112"/>
      <c r="TYQ32" s="112"/>
      <c r="TYR32" s="112"/>
      <c r="TYS32" s="112"/>
      <c r="TYT32" s="112"/>
      <c r="TYU32" s="112"/>
      <c r="TYV32" s="112"/>
      <c r="TYW32" s="112"/>
      <c r="TYX32" s="112"/>
      <c r="TYY32" s="112"/>
      <c r="TYZ32" s="112"/>
      <c r="TZA32" s="112"/>
      <c r="TZB32" s="112"/>
      <c r="TZC32" s="112"/>
      <c r="TZD32" s="112"/>
      <c r="TZE32" s="112"/>
      <c r="TZF32" s="112"/>
      <c r="TZG32" s="112"/>
      <c r="TZH32" s="112"/>
      <c r="TZI32" s="112"/>
      <c r="TZJ32" s="112"/>
      <c r="TZK32" s="112"/>
      <c r="TZL32" s="112"/>
      <c r="TZM32" s="112"/>
      <c r="TZN32" s="112"/>
      <c r="TZO32" s="112"/>
      <c r="TZP32" s="112"/>
      <c r="TZQ32" s="112"/>
      <c r="TZR32" s="112"/>
      <c r="TZS32" s="112"/>
      <c r="TZT32" s="112"/>
      <c r="TZU32" s="112"/>
      <c r="TZV32" s="112"/>
      <c r="TZW32" s="112"/>
      <c r="TZX32" s="112"/>
      <c r="TZY32" s="112"/>
      <c r="TZZ32" s="112"/>
      <c r="UAA32" s="112"/>
      <c r="UAB32" s="112"/>
      <c r="UAC32" s="112"/>
      <c r="UAD32" s="112"/>
      <c r="UAE32" s="112"/>
      <c r="UAF32" s="112"/>
      <c r="UAG32" s="112"/>
      <c r="UAH32" s="112"/>
      <c r="UAI32" s="112"/>
      <c r="UAJ32" s="112"/>
      <c r="UAK32" s="112"/>
      <c r="UAL32" s="112"/>
      <c r="UAM32" s="112"/>
      <c r="UAN32" s="112"/>
      <c r="UAO32" s="112"/>
      <c r="UAP32" s="112"/>
      <c r="UAQ32" s="112"/>
      <c r="UAR32" s="112"/>
      <c r="UAS32" s="112"/>
      <c r="UAT32" s="112"/>
      <c r="UAU32" s="112"/>
      <c r="UAV32" s="112"/>
      <c r="UAW32" s="112"/>
      <c r="UAX32" s="112"/>
      <c r="UAY32" s="112"/>
      <c r="UAZ32" s="112"/>
      <c r="UBA32" s="112"/>
      <c r="UBB32" s="112"/>
      <c r="UBC32" s="112"/>
      <c r="UBD32" s="112"/>
      <c r="UBE32" s="112"/>
      <c r="UBF32" s="112"/>
      <c r="UBG32" s="112"/>
      <c r="UBH32" s="112"/>
      <c r="UBI32" s="112"/>
      <c r="UBJ32" s="112"/>
      <c r="UBK32" s="112"/>
      <c r="UBL32" s="112"/>
      <c r="UBM32" s="112"/>
      <c r="UBN32" s="112"/>
      <c r="UBO32" s="112"/>
      <c r="UBP32" s="112"/>
      <c r="UBQ32" s="112"/>
      <c r="UBR32" s="112"/>
      <c r="UBS32" s="112"/>
      <c r="UBT32" s="112"/>
      <c r="UBU32" s="112"/>
      <c r="UBV32" s="112"/>
      <c r="UBW32" s="112"/>
      <c r="UBX32" s="112"/>
      <c r="UBY32" s="112"/>
      <c r="UBZ32" s="112"/>
      <c r="UCA32" s="112"/>
      <c r="UCB32" s="112"/>
      <c r="UCC32" s="112"/>
      <c r="UCD32" s="112"/>
      <c r="UCE32" s="112"/>
      <c r="UCF32" s="112"/>
      <c r="UCG32" s="112"/>
      <c r="UCH32" s="112"/>
      <c r="UCI32" s="112"/>
      <c r="UCJ32" s="112"/>
      <c r="UCK32" s="112"/>
      <c r="UCL32" s="112"/>
      <c r="UCM32" s="112"/>
      <c r="UCN32" s="112"/>
      <c r="UCO32" s="112"/>
      <c r="UCP32" s="112"/>
      <c r="UCQ32" s="112"/>
      <c r="UCR32" s="112"/>
      <c r="UCS32" s="112"/>
      <c r="UCT32" s="112"/>
      <c r="UCU32" s="112"/>
      <c r="UCV32" s="112"/>
      <c r="UCW32" s="112"/>
      <c r="UCX32" s="112"/>
      <c r="UCY32" s="112"/>
      <c r="UCZ32" s="112"/>
      <c r="UDA32" s="112"/>
      <c r="UDB32" s="112"/>
      <c r="UDC32" s="112"/>
      <c r="UDD32" s="112"/>
      <c r="UDE32" s="112"/>
      <c r="UDF32" s="112"/>
      <c r="UDG32" s="112"/>
      <c r="UDH32" s="112"/>
      <c r="UDI32" s="112"/>
      <c r="UDJ32" s="112"/>
      <c r="UDK32" s="112"/>
      <c r="UDL32" s="112"/>
      <c r="UDM32" s="112"/>
      <c r="UDN32" s="112"/>
      <c r="UDO32" s="112"/>
      <c r="UDP32" s="112"/>
      <c r="UDQ32" s="112"/>
      <c r="UDR32" s="112"/>
      <c r="UDS32" s="112"/>
      <c r="UDT32" s="112"/>
      <c r="UDU32" s="112"/>
      <c r="UDV32" s="112"/>
      <c r="UDW32" s="112"/>
      <c r="UDX32" s="112"/>
      <c r="UDY32" s="112"/>
      <c r="UDZ32" s="112"/>
      <c r="UEA32" s="112"/>
      <c r="UEB32" s="112"/>
      <c r="UEC32" s="112"/>
      <c r="UED32" s="112"/>
      <c r="UEE32" s="112"/>
      <c r="UEF32" s="112"/>
      <c r="UEG32" s="112"/>
      <c r="UEH32" s="112"/>
      <c r="UEI32" s="112"/>
      <c r="UEJ32" s="112"/>
      <c r="UEK32" s="112"/>
      <c r="UEL32" s="112"/>
      <c r="UEM32" s="112"/>
      <c r="UEN32" s="112"/>
      <c r="UEO32" s="112"/>
      <c r="UEP32" s="112"/>
      <c r="UEQ32" s="112"/>
      <c r="UER32" s="112"/>
      <c r="UES32" s="112"/>
      <c r="UET32" s="112"/>
      <c r="UEU32" s="112"/>
      <c r="UEV32" s="112"/>
      <c r="UEW32" s="112"/>
      <c r="UEX32" s="112"/>
      <c r="UEY32" s="112"/>
      <c r="UEZ32" s="112"/>
      <c r="UFA32" s="112"/>
      <c r="UFB32" s="112"/>
      <c r="UFC32" s="112"/>
      <c r="UFD32" s="112"/>
      <c r="UFE32" s="112"/>
      <c r="UFF32" s="112"/>
      <c r="UFG32" s="112"/>
      <c r="UFH32" s="112"/>
      <c r="UFI32" s="112"/>
      <c r="UFJ32" s="112"/>
      <c r="UFK32" s="112"/>
      <c r="UFL32" s="112"/>
      <c r="UFM32" s="112"/>
      <c r="UFN32" s="112"/>
      <c r="UFO32" s="112"/>
      <c r="UFP32" s="112"/>
      <c r="UFQ32" s="112"/>
      <c r="UFR32" s="112"/>
      <c r="UFS32" s="112"/>
      <c r="UFT32" s="112"/>
      <c r="UFU32" s="112"/>
      <c r="UFV32" s="112"/>
      <c r="UFW32" s="112"/>
      <c r="UFX32" s="112"/>
      <c r="UFY32" s="112"/>
      <c r="UFZ32" s="112"/>
      <c r="UGA32" s="112"/>
      <c r="UGB32" s="112"/>
      <c r="UGC32" s="112"/>
      <c r="UGD32" s="112"/>
      <c r="UGE32" s="112"/>
      <c r="UGF32" s="112"/>
      <c r="UGG32" s="112"/>
      <c r="UGH32" s="112"/>
      <c r="UGI32" s="112"/>
      <c r="UGJ32" s="112"/>
      <c r="UGK32" s="112"/>
      <c r="UGL32" s="112"/>
      <c r="UGM32" s="112"/>
      <c r="UGN32" s="112"/>
      <c r="UGO32" s="112"/>
      <c r="UGP32" s="112"/>
      <c r="UGQ32" s="112"/>
      <c r="UGR32" s="112"/>
      <c r="UGS32" s="112"/>
      <c r="UGT32" s="112"/>
      <c r="UGU32" s="112"/>
      <c r="UGV32" s="112"/>
      <c r="UGW32" s="112"/>
      <c r="UGX32" s="112"/>
      <c r="UGY32" s="112"/>
      <c r="UGZ32" s="112"/>
      <c r="UHA32" s="112"/>
      <c r="UHB32" s="112"/>
      <c r="UHC32" s="112"/>
      <c r="UHD32" s="112"/>
      <c r="UHE32" s="112"/>
      <c r="UHF32" s="112"/>
      <c r="UHG32" s="112"/>
      <c r="UHH32" s="112"/>
      <c r="UHI32" s="112"/>
      <c r="UHJ32" s="112"/>
      <c r="UHK32" s="112"/>
      <c r="UHL32" s="112"/>
      <c r="UHM32" s="112"/>
      <c r="UHN32" s="112"/>
      <c r="UHO32" s="112"/>
      <c r="UHP32" s="112"/>
      <c r="UHQ32" s="112"/>
      <c r="UHR32" s="112"/>
      <c r="UHS32" s="112"/>
      <c r="UHT32" s="112"/>
      <c r="UHU32" s="112"/>
      <c r="UHV32" s="112"/>
      <c r="UHW32" s="112"/>
      <c r="UHX32" s="112"/>
      <c r="UHY32" s="112"/>
      <c r="UHZ32" s="112"/>
      <c r="UIA32" s="112"/>
      <c r="UIB32" s="112"/>
      <c r="UIC32" s="112"/>
      <c r="UID32" s="112"/>
      <c r="UIE32" s="112"/>
      <c r="UIF32" s="112"/>
      <c r="UIG32" s="112"/>
      <c r="UIH32" s="112"/>
      <c r="UII32" s="112"/>
      <c r="UIJ32" s="112"/>
      <c r="UIK32" s="112"/>
      <c r="UIL32" s="112"/>
      <c r="UIM32" s="112"/>
      <c r="UIN32" s="112"/>
      <c r="UIO32" s="112"/>
      <c r="UIP32" s="112"/>
      <c r="UIQ32" s="112"/>
      <c r="UIR32" s="112"/>
      <c r="UIS32" s="112"/>
      <c r="UIT32" s="112"/>
      <c r="UIU32" s="112"/>
      <c r="UIV32" s="112"/>
      <c r="UIW32" s="112"/>
      <c r="UIX32" s="112"/>
      <c r="UIY32" s="112"/>
      <c r="UIZ32" s="112"/>
      <c r="UJA32" s="112"/>
      <c r="UJB32" s="112"/>
      <c r="UJC32" s="112"/>
      <c r="UJD32" s="112"/>
      <c r="UJE32" s="112"/>
      <c r="UJF32" s="112"/>
      <c r="UJG32" s="112"/>
      <c r="UJH32" s="112"/>
      <c r="UJI32" s="112"/>
      <c r="UJJ32" s="112"/>
      <c r="UJK32" s="112"/>
      <c r="UJL32" s="112"/>
      <c r="UJM32" s="112"/>
      <c r="UJN32" s="112"/>
      <c r="UJO32" s="112"/>
      <c r="UJP32" s="112"/>
      <c r="UJQ32" s="112"/>
      <c r="UJR32" s="112"/>
      <c r="UJS32" s="112"/>
      <c r="UJT32" s="112"/>
      <c r="UJU32" s="112"/>
      <c r="UJV32" s="112"/>
      <c r="UJW32" s="112"/>
      <c r="UJX32" s="112"/>
      <c r="UJY32" s="112"/>
      <c r="UJZ32" s="112"/>
      <c r="UKA32" s="112"/>
      <c r="UKB32" s="112"/>
      <c r="UKC32" s="112"/>
      <c r="UKD32" s="112"/>
      <c r="UKE32" s="112"/>
      <c r="UKF32" s="112"/>
      <c r="UKG32" s="112"/>
      <c r="UKH32" s="112"/>
      <c r="UKI32" s="112"/>
      <c r="UKJ32" s="112"/>
      <c r="UKK32" s="112"/>
      <c r="UKL32" s="112"/>
      <c r="UKM32" s="112"/>
      <c r="UKN32" s="112"/>
      <c r="UKO32" s="112"/>
      <c r="UKP32" s="112"/>
      <c r="UKQ32" s="112"/>
      <c r="UKR32" s="112"/>
      <c r="UKS32" s="112"/>
      <c r="UKT32" s="112"/>
      <c r="UKU32" s="112"/>
      <c r="UKV32" s="112"/>
      <c r="UKW32" s="112"/>
      <c r="UKX32" s="112"/>
      <c r="UKY32" s="112"/>
      <c r="UKZ32" s="112"/>
      <c r="ULA32" s="112"/>
      <c r="ULB32" s="112"/>
      <c r="ULC32" s="112"/>
      <c r="ULD32" s="112"/>
      <c r="ULE32" s="112"/>
      <c r="ULF32" s="112"/>
      <c r="ULG32" s="112"/>
      <c r="ULH32" s="112"/>
      <c r="ULI32" s="112"/>
      <c r="ULJ32" s="112"/>
      <c r="ULK32" s="112"/>
      <c r="ULL32" s="112"/>
      <c r="ULM32" s="112"/>
      <c r="ULN32" s="112"/>
      <c r="ULO32" s="112"/>
      <c r="ULP32" s="112"/>
      <c r="ULQ32" s="112"/>
      <c r="ULR32" s="112"/>
      <c r="ULS32" s="112"/>
      <c r="ULT32" s="112"/>
      <c r="ULU32" s="112"/>
      <c r="ULV32" s="112"/>
      <c r="ULW32" s="112"/>
      <c r="ULX32" s="112"/>
      <c r="ULY32" s="112"/>
      <c r="ULZ32" s="112"/>
      <c r="UMA32" s="112"/>
      <c r="UMB32" s="112"/>
      <c r="UMC32" s="112"/>
      <c r="UMD32" s="112"/>
      <c r="UME32" s="112"/>
      <c r="UMF32" s="112"/>
      <c r="UMG32" s="112"/>
      <c r="UMH32" s="112"/>
      <c r="UMI32" s="112"/>
      <c r="UMJ32" s="112"/>
      <c r="UMK32" s="112"/>
      <c r="UML32" s="112"/>
      <c r="UMM32" s="112"/>
      <c r="UMN32" s="112"/>
      <c r="UMO32" s="112"/>
      <c r="UMP32" s="112"/>
      <c r="UMQ32" s="112"/>
      <c r="UMR32" s="112"/>
      <c r="UMS32" s="112"/>
      <c r="UMT32" s="112"/>
      <c r="UMU32" s="112"/>
      <c r="UMV32" s="112"/>
      <c r="UMW32" s="112"/>
      <c r="UMX32" s="112"/>
      <c r="UMY32" s="112"/>
      <c r="UMZ32" s="112"/>
      <c r="UNA32" s="112"/>
      <c r="UNB32" s="112"/>
      <c r="UNC32" s="112"/>
      <c r="UND32" s="112"/>
      <c r="UNE32" s="112"/>
      <c r="UNF32" s="112"/>
      <c r="UNG32" s="112"/>
      <c r="UNH32" s="112"/>
      <c r="UNI32" s="112"/>
      <c r="UNJ32" s="112"/>
      <c r="UNK32" s="112"/>
      <c r="UNL32" s="112"/>
      <c r="UNM32" s="112"/>
      <c r="UNN32" s="112"/>
      <c r="UNO32" s="112"/>
      <c r="UNP32" s="112"/>
      <c r="UNQ32" s="112"/>
      <c r="UNR32" s="112"/>
      <c r="UNS32" s="112"/>
      <c r="UNT32" s="112"/>
      <c r="UNU32" s="112"/>
      <c r="UNV32" s="112"/>
      <c r="UNW32" s="112"/>
      <c r="UNX32" s="112"/>
      <c r="UNY32" s="112"/>
      <c r="UNZ32" s="112"/>
      <c r="UOA32" s="112"/>
      <c r="UOB32" s="112"/>
      <c r="UOC32" s="112"/>
      <c r="UOD32" s="112"/>
      <c r="UOE32" s="112"/>
      <c r="UOF32" s="112"/>
      <c r="UOG32" s="112"/>
      <c r="UOH32" s="112"/>
      <c r="UOI32" s="112"/>
      <c r="UOJ32" s="112"/>
      <c r="UOK32" s="112"/>
      <c r="UOL32" s="112"/>
      <c r="UOM32" s="112"/>
      <c r="UON32" s="112"/>
      <c r="UOO32" s="112"/>
      <c r="UOP32" s="112"/>
      <c r="UOQ32" s="112"/>
      <c r="UOR32" s="112"/>
      <c r="UOS32" s="112"/>
      <c r="UOT32" s="112"/>
      <c r="UOU32" s="112"/>
      <c r="UOV32" s="112"/>
      <c r="UOW32" s="112"/>
      <c r="UOX32" s="112"/>
      <c r="UOY32" s="112"/>
      <c r="UOZ32" s="112"/>
      <c r="UPA32" s="112"/>
      <c r="UPB32" s="112"/>
      <c r="UPC32" s="112"/>
      <c r="UPD32" s="112"/>
      <c r="UPE32" s="112"/>
      <c r="UPF32" s="112"/>
      <c r="UPG32" s="112"/>
      <c r="UPH32" s="112"/>
      <c r="UPI32" s="112"/>
      <c r="UPJ32" s="112"/>
      <c r="UPK32" s="112"/>
      <c r="UPL32" s="112"/>
      <c r="UPM32" s="112"/>
      <c r="UPN32" s="112"/>
      <c r="UPO32" s="112"/>
      <c r="UPP32" s="112"/>
      <c r="UPQ32" s="112"/>
      <c r="UPR32" s="112"/>
      <c r="UPS32" s="112"/>
      <c r="UPT32" s="112"/>
      <c r="UPU32" s="112"/>
      <c r="UPV32" s="112"/>
      <c r="UPW32" s="112"/>
      <c r="UPX32" s="112"/>
      <c r="UPY32" s="112"/>
      <c r="UPZ32" s="112"/>
      <c r="UQA32" s="112"/>
      <c r="UQB32" s="112"/>
      <c r="UQC32" s="112"/>
      <c r="UQD32" s="112"/>
      <c r="UQE32" s="112"/>
      <c r="UQF32" s="112"/>
      <c r="UQG32" s="112"/>
      <c r="UQH32" s="112"/>
      <c r="UQI32" s="112"/>
      <c r="UQJ32" s="112"/>
      <c r="UQK32" s="112"/>
      <c r="UQL32" s="112"/>
      <c r="UQM32" s="112"/>
      <c r="UQN32" s="112"/>
      <c r="UQO32" s="112"/>
      <c r="UQP32" s="112"/>
      <c r="UQQ32" s="112"/>
      <c r="UQR32" s="112"/>
      <c r="UQS32" s="112"/>
      <c r="UQT32" s="112"/>
      <c r="UQU32" s="112"/>
      <c r="UQV32" s="112"/>
      <c r="UQW32" s="112"/>
      <c r="UQX32" s="112"/>
      <c r="UQY32" s="112"/>
      <c r="UQZ32" s="112"/>
      <c r="URA32" s="112"/>
      <c r="URB32" s="112"/>
      <c r="URC32" s="112"/>
      <c r="URD32" s="112"/>
      <c r="URE32" s="112"/>
      <c r="URF32" s="112"/>
      <c r="URG32" s="112"/>
      <c r="URH32" s="112"/>
      <c r="URI32" s="112"/>
      <c r="URJ32" s="112"/>
      <c r="URK32" s="112"/>
      <c r="URL32" s="112"/>
      <c r="URM32" s="112"/>
      <c r="URN32" s="112"/>
      <c r="URO32" s="112"/>
      <c r="URP32" s="112"/>
      <c r="URQ32" s="112"/>
      <c r="URR32" s="112"/>
      <c r="URS32" s="112"/>
      <c r="URT32" s="112"/>
      <c r="URU32" s="112"/>
      <c r="URV32" s="112"/>
      <c r="URW32" s="112"/>
      <c r="URX32" s="112"/>
      <c r="URY32" s="112"/>
      <c r="URZ32" s="112"/>
      <c r="USA32" s="112"/>
      <c r="USB32" s="112"/>
      <c r="USC32" s="112"/>
      <c r="USD32" s="112"/>
      <c r="USE32" s="112"/>
      <c r="USF32" s="112"/>
      <c r="USG32" s="112"/>
      <c r="USH32" s="112"/>
      <c r="USI32" s="112"/>
      <c r="USJ32" s="112"/>
      <c r="USK32" s="112"/>
      <c r="USL32" s="112"/>
      <c r="USM32" s="112"/>
      <c r="USN32" s="112"/>
      <c r="USO32" s="112"/>
      <c r="USP32" s="112"/>
      <c r="USQ32" s="112"/>
      <c r="USR32" s="112"/>
      <c r="USS32" s="112"/>
      <c r="UST32" s="112"/>
      <c r="USU32" s="112"/>
      <c r="USV32" s="112"/>
      <c r="USW32" s="112"/>
      <c r="USX32" s="112"/>
      <c r="USY32" s="112"/>
      <c r="USZ32" s="112"/>
      <c r="UTA32" s="112"/>
      <c r="UTB32" s="112"/>
      <c r="UTC32" s="112"/>
      <c r="UTD32" s="112"/>
      <c r="UTE32" s="112"/>
      <c r="UTF32" s="112"/>
      <c r="UTG32" s="112"/>
      <c r="UTH32" s="112"/>
      <c r="UTI32" s="112"/>
      <c r="UTJ32" s="112"/>
      <c r="UTK32" s="112"/>
      <c r="UTL32" s="112"/>
      <c r="UTM32" s="112"/>
      <c r="UTN32" s="112"/>
      <c r="UTO32" s="112"/>
      <c r="UTP32" s="112"/>
      <c r="UTQ32" s="112"/>
      <c r="UTR32" s="112"/>
      <c r="UTS32" s="112"/>
      <c r="UTT32" s="112"/>
      <c r="UTU32" s="112"/>
      <c r="UTV32" s="112"/>
      <c r="UTW32" s="112"/>
      <c r="UTX32" s="112"/>
      <c r="UTY32" s="112"/>
      <c r="UTZ32" s="112"/>
      <c r="UUA32" s="112"/>
      <c r="UUB32" s="112"/>
      <c r="UUC32" s="112"/>
      <c r="UUD32" s="112"/>
      <c r="UUE32" s="112"/>
      <c r="UUF32" s="112"/>
      <c r="UUG32" s="112"/>
      <c r="UUH32" s="112"/>
      <c r="UUI32" s="112"/>
      <c r="UUJ32" s="112"/>
      <c r="UUK32" s="112"/>
      <c r="UUL32" s="112"/>
      <c r="UUM32" s="112"/>
      <c r="UUN32" s="112"/>
      <c r="UUO32" s="112"/>
      <c r="UUP32" s="112"/>
      <c r="UUQ32" s="112"/>
      <c r="UUR32" s="112"/>
      <c r="UUS32" s="112"/>
      <c r="UUT32" s="112"/>
      <c r="UUU32" s="112"/>
      <c r="UUV32" s="112"/>
      <c r="UUW32" s="112"/>
      <c r="UUX32" s="112"/>
      <c r="UUY32" s="112"/>
      <c r="UUZ32" s="112"/>
      <c r="UVA32" s="112"/>
      <c r="UVB32" s="112"/>
      <c r="UVC32" s="112"/>
      <c r="UVD32" s="112"/>
      <c r="UVE32" s="112"/>
      <c r="UVF32" s="112"/>
      <c r="UVG32" s="112"/>
      <c r="UVH32" s="112"/>
      <c r="UVI32" s="112"/>
      <c r="UVJ32" s="112"/>
      <c r="UVK32" s="112"/>
      <c r="UVL32" s="112"/>
      <c r="UVM32" s="112"/>
      <c r="UVN32" s="112"/>
      <c r="UVO32" s="112"/>
      <c r="UVP32" s="112"/>
      <c r="UVQ32" s="112"/>
      <c r="UVR32" s="112"/>
      <c r="UVS32" s="112"/>
      <c r="UVT32" s="112"/>
      <c r="UVU32" s="112"/>
      <c r="UVV32" s="112"/>
      <c r="UVW32" s="112"/>
      <c r="UVX32" s="112"/>
      <c r="UVY32" s="112"/>
      <c r="UVZ32" s="112"/>
      <c r="UWA32" s="112"/>
      <c r="UWB32" s="112"/>
      <c r="UWC32" s="112"/>
      <c r="UWD32" s="112"/>
      <c r="UWE32" s="112"/>
      <c r="UWF32" s="112"/>
      <c r="UWG32" s="112"/>
      <c r="UWH32" s="112"/>
      <c r="UWI32" s="112"/>
      <c r="UWJ32" s="112"/>
      <c r="UWK32" s="112"/>
      <c r="UWL32" s="112"/>
      <c r="UWM32" s="112"/>
      <c r="UWN32" s="112"/>
      <c r="UWO32" s="112"/>
      <c r="UWP32" s="112"/>
      <c r="UWQ32" s="112"/>
      <c r="UWR32" s="112"/>
      <c r="UWS32" s="112"/>
      <c r="UWT32" s="112"/>
      <c r="UWU32" s="112"/>
      <c r="UWV32" s="112"/>
      <c r="UWW32" s="112"/>
      <c r="UWX32" s="112"/>
      <c r="UWY32" s="112"/>
      <c r="UWZ32" s="112"/>
      <c r="UXA32" s="112"/>
      <c r="UXB32" s="112"/>
      <c r="UXC32" s="112"/>
      <c r="UXD32" s="112"/>
      <c r="UXE32" s="112"/>
      <c r="UXF32" s="112"/>
      <c r="UXG32" s="112"/>
      <c r="UXH32" s="112"/>
      <c r="UXI32" s="112"/>
      <c r="UXJ32" s="112"/>
      <c r="UXK32" s="112"/>
      <c r="UXL32" s="112"/>
      <c r="UXM32" s="112"/>
      <c r="UXN32" s="112"/>
      <c r="UXO32" s="112"/>
      <c r="UXP32" s="112"/>
      <c r="UXQ32" s="112"/>
      <c r="UXR32" s="112"/>
      <c r="UXS32" s="112"/>
      <c r="UXT32" s="112"/>
      <c r="UXU32" s="112"/>
      <c r="UXV32" s="112"/>
      <c r="UXW32" s="112"/>
      <c r="UXX32" s="112"/>
      <c r="UXY32" s="112"/>
      <c r="UXZ32" s="112"/>
      <c r="UYA32" s="112"/>
      <c r="UYB32" s="112"/>
      <c r="UYC32" s="112"/>
      <c r="UYD32" s="112"/>
      <c r="UYE32" s="112"/>
      <c r="UYF32" s="112"/>
      <c r="UYG32" s="112"/>
      <c r="UYH32" s="112"/>
      <c r="UYI32" s="112"/>
      <c r="UYJ32" s="112"/>
      <c r="UYK32" s="112"/>
      <c r="UYL32" s="112"/>
      <c r="UYM32" s="112"/>
      <c r="UYN32" s="112"/>
      <c r="UYO32" s="112"/>
      <c r="UYP32" s="112"/>
      <c r="UYQ32" s="112"/>
      <c r="UYR32" s="112"/>
      <c r="UYS32" s="112"/>
      <c r="UYT32" s="112"/>
      <c r="UYU32" s="112"/>
      <c r="UYV32" s="112"/>
      <c r="UYW32" s="112"/>
      <c r="UYX32" s="112"/>
      <c r="UYY32" s="112"/>
      <c r="UYZ32" s="112"/>
      <c r="UZA32" s="112"/>
      <c r="UZB32" s="112"/>
      <c r="UZC32" s="112"/>
      <c r="UZD32" s="112"/>
      <c r="UZE32" s="112"/>
      <c r="UZF32" s="112"/>
      <c r="UZG32" s="112"/>
      <c r="UZH32" s="112"/>
      <c r="UZI32" s="112"/>
      <c r="UZJ32" s="112"/>
      <c r="UZK32" s="112"/>
      <c r="UZL32" s="112"/>
      <c r="UZM32" s="112"/>
      <c r="UZN32" s="112"/>
      <c r="UZO32" s="112"/>
      <c r="UZP32" s="112"/>
      <c r="UZQ32" s="112"/>
      <c r="UZR32" s="112"/>
      <c r="UZS32" s="112"/>
      <c r="UZT32" s="112"/>
      <c r="UZU32" s="112"/>
      <c r="UZV32" s="112"/>
      <c r="UZW32" s="112"/>
      <c r="UZX32" s="112"/>
      <c r="UZY32" s="112"/>
      <c r="UZZ32" s="112"/>
      <c r="VAA32" s="112"/>
      <c r="VAB32" s="112"/>
      <c r="VAC32" s="112"/>
      <c r="VAD32" s="112"/>
      <c r="VAE32" s="112"/>
      <c r="VAF32" s="112"/>
      <c r="VAG32" s="112"/>
      <c r="VAH32" s="112"/>
      <c r="VAI32" s="112"/>
      <c r="VAJ32" s="112"/>
      <c r="VAK32" s="112"/>
      <c r="VAL32" s="112"/>
      <c r="VAM32" s="112"/>
      <c r="VAN32" s="112"/>
      <c r="VAO32" s="112"/>
      <c r="VAP32" s="112"/>
      <c r="VAQ32" s="112"/>
      <c r="VAR32" s="112"/>
      <c r="VAS32" s="112"/>
      <c r="VAT32" s="112"/>
      <c r="VAU32" s="112"/>
      <c r="VAV32" s="112"/>
      <c r="VAW32" s="112"/>
      <c r="VAX32" s="112"/>
      <c r="VAY32" s="112"/>
      <c r="VAZ32" s="112"/>
      <c r="VBA32" s="112"/>
      <c r="VBB32" s="112"/>
      <c r="VBC32" s="112"/>
      <c r="VBD32" s="112"/>
      <c r="VBE32" s="112"/>
      <c r="VBF32" s="112"/>
      <c r="VBG32" s="112"/>
      <c r="VBH32" s="112"/>
      <c r="VBI32" s="112"/>
      <c r="VBJ32" s="112"/>
      <c r="VBK32" s="112"/>
      <c r="VBL32" s="112"/>
      <c r="VBM32" s="112"/>
      <c r="VBN32" s="112"/>
      <c r="VBO32" s="112"/>
      <c r="VBP32" s="112"/>
      <c r="VBQ32" s="112"/>
      <c r="VBR32" s="112"/>
      <c r="VBS32" s="112"/>
      <c r="VBT32" s="112"/>
      <c r="VBU32" s="112"/>
      <c r="VBV32" s="112"/>
      <c r="VBW32" s="112"/>
      <c r="VBX32" s="112"/>
      <c r="VBY32" s="112"/>
      <c r="VBZ32" s="112"/>
      <c r="VCA32" s="112"/>
      <c r="VCB32" s="112"/>
      <c r="VCC32" s="112"/>
      <c r="VCD32" s="112"/>
      <c r="VCE32" s="112"/>
      <c r="VCF32" s="112"/>
      <c r="VCG32" s="112"/>
      <c r="VCH32" s="112"/>
      <c r="VCI32" s="112"/>
      <c r="VCJ32" s="112"/>
      <c r="VCK32" s="112"/>
      <c r="VCL32" s="112"/>
      <c r="VCM32" s="112"/>
      <c r="VCN32" s="112"/>
      <c r="VCO32" s="112"/>
      <c r="VCP32" s="112"/>
      <c r="VCQ32" s="112"/>
      <c r="VCR32" s="112"/>
      <c r="VCS32" s="112"/>
      <c r="VCT32" s="112"/>
      <c r="VCU32" s="112"/>
      <c r="VCV32" s="112"/>
      <c r="VCW32" s="112"/>
      <c r="VCX32" s="112"/>
      <c r="VCY32" s="112"/>
      <c r="VCZ32" s="112"/>
      <c r="VDA32" s="112"/>
      <c r="VDB32" s="112"/>
      <c r="VDC32" s="112"/>
      <c r="VDD32" s="112"/>
      <c r="VDE32" s="112"/>
      <c r="VDF32" s="112"/>
      <c r="VDG32" s="112"/>
      <c r="VDH32" s="112"/>
      <c r="VDI32" s="112"/>
      <c r="VDJ32" s="112"/>
      <c r="VDK32" s="112"/>
      <c r="VDL32" s="112"/>
      <c r="VDM32" s="112"/>
      <c r="VDN32" s="112"/>
      <c r="VDO32" s="112"/>
      <c r="VDP32" s="112"/>
      <c r="VDQ32" s="112"/>
      <c r="VDR32" s="112"/>
      <c r="VDS32" s="112"/>
      <c r="VDT32" s="112"/>
      <c r="VDU32" s="112"/>
      <c r="VDV32" s="112"/>
      <c r="VDW32" s="112"/>
      <c r="VDX32" s="112"/>
      <c r="VDY32" s="112"/>
      <c r="VDZ32" s="112"/>
      <c r="VEA32" s="112"/>
      <c r="VEB32" s="112"/>
      <c r="VEC32" s="112"/>
      <c r="VED32" s="112"/>
      <c r="VEE32" s="112"/>
      <c r="VEF32" s="112"/>
      <c r="VEG32" s="112"/>
      <c r="VEH32" s="112"/>
      <c r="VEI32" s="112"/>
      <c r="VEJ32" s="112"/>
      <c r="VEK32" s="112"/>
      <c r="VEL32" s="112"/>
      <c r="VEM32" s="112"/>
      <c r="VEN32" s="112"/>
      <c r="VEO32" s="112"/>
      <c r="VEP32" s="112"/>
      <c r="VEQ32" s="112"/>
      <c r="VER32" s="112"/>
      <c r="VES32" s="112"/>
      <c r="VET32" s="112"/>
      <c r="VEU32" s="112"/>
      <c r="VEV32" s="112"/>
      <c r="VEW32" s="112"/>
      <c r="VEX32" s="112"/>
      <c r="VEY32" s="112"/>
      <c r="VEZ32" s="112"/>
      <c r="VFA32" s="112"/>
      <c r="VFB32" s="112"/>
      <c r="VFC32" s="112"/>
      <c r="VFD32" s="112"/>
      <c r="VFE32" s="112"/>
      <c r="VFF32" s="112"/>
      <c r="VFG32" s="112"/>
      <c r="VFH32" s="112"/>
      <c r="VFI32" s="112"/>
      <c r="VFJ32" s="112"/>
      <c r="VFK32" s="112"/>
      <c r="VFL32" s="112"/>
      <c r="VFM32" s="112"/>
      <c r="VFN32" s="112"/>
      <c r="VFO32" s="112"/>
      <c r="VFP32" s="112"/>
      <c r="VFQ32" s="112"/>
      <c r="VFR32" s="112"/>
      <c r="VFS32" s="112"/>
      <c r="VFT32" s="112"/>
      <c r="VFU32" s="112"/>
      <c r="VFV32" s="112"/>
      <c r="VFW32" s="112"/>
      <c r="VFX32" s="112"/>
      <c r="VFY32" s="112"/>
      <c r="VFZ32" s="112"/>
      <c r="VGA32" s="112"/>
      <c r="VGB32" s="112"/>
      <c r="VGC32" s="112"/>
      <c r="VGD32" s="112"/>
      <c r="VGE32" s="112"/>
      <c r="VGF32" s="112"/>
      <c r="VGG32" s="112"/>
      <c r="VGH32" s="112"/>
      <c r="VGI32" s="112"/>
      <c r="VGJ32" s="112"/>
      <c r="VGK32" s="112"/>
      <c r="VGL32" s="112"/>
      <c r="VGM32" s="112"/>
      <c r="VGN32" s="112"/>
      <c r="VGO32" s="112"/>
      <c r="VGP32" s="112"/>
      <c r="VGQ32" s="112"/>
      <c r="VGR32" s="112"/>
      <c r="VGS32" s="112"/>
      <c r="VGT32" s="112"/>
      <c r="VGU32" s="112"/>
      <c r="VGV32" s="112"/>
      <c r="VGW32" s="112"/>
      <c r="VGX32" s="112"/>
      <c r="VGY32" s="112"/>
      <c r="VGZ32" s="112"/>
      <c r="VHA32" s="112"/>
      <c r="VHB32" s="112"/>
      <c r="VHC32" s="112"/>
      <c r="VHD32" s="112"/>
      <c r="VHE32" s="112"/>
      <c r="VHF32" s="112"/>
      <c r="VHG32" s="112"/>
      <c r="VHH32" s="112"/>
      <c r="VHI32" s="112"/>
      <c r="VHJ32" s="112"/>
      <c r="VHK32" s="112"/>
      <c r="VHL32" s="112"/>
      <c r="VHM32" s="112"/>
      <c r="VHN32" s="112"/>
      <c r="VHO32" s="112"/>
      <c r="VHP32" s="112"/>
      <c r="VHQ32" s="112"/>
      <c r="VHR32" s="112"/>
      <c r="VHS32" s="112"/>
      <c r="VHT32" s="112"/>
      <c r="VHU32" s="112"/>
      <c r="VHV32" s="112"/>
      <c r="VHW32" s="112"/>
      <c r="VHX32" s="112"/>
      <c r="VHY32" s="112"/>
      <c r="VHZ32" s="112"/>
      <c r="VIA32" s="112"/>
      <c r="VIB32" s="112"/>
      <c r="VIC32" s="112"/>
      <c r="VID32" s="112"/>
      <c r="VIE32" s="112"/>
      <c r="VIF32" s="112"/>
      <c r="VIG32" s="112"/>
      <c r="VIH32" s="112"/>
      <c r="VII32" s="112"/>
      <c r="VIJ32" s="112"/>
      <c r="VIK32" s="112"/>
      <c r="VIL32" s="112"/>
      <c r="VIM32" s="112"/>
      <c r="VIN32" s="112"/>
      <c r="VIO32" s="112"/>
      <c r="VIP32" s="112"/>
      <c r="VIQ32" s="112"/>
      <c r="VIR32" s="112"/>
      <c r="VIS32" s="112"/>
      <c r="VIT32" s="112"/>
      <c r="VIU32" s="112"/>
      <c r="VIV32" s="112"/>
      <c r="VIW32" s="112"/>
      <c r="VIX32" s="112"/>
      <c r="VIY32" s="112"/>
      <c r="VIZ32" s="112"/>
      <c r="VJA32" s="112"/>
      <c r="VJB32" s="112"/>
      <c r="VJC32" s="112"/>
      <c r="VJD32" s="112"/>
      <c r="VJE32" s="112"/>
      <c r="VJF32" s="112"/>
      <c r="VJG32" s="112"/>
      <c r="VJH32" s="112"/>
      <c r="VJI32" s="112"/>
      <c r="VJJ32" s="112"/>
      <c r="VJK32" s="112"/>
      <c r="VJL32" s="112"/>
      <c r="VJM32" s="112"/>
      <c r="VJN32" s="112"/>
      <c r="VJO32" s="112"/>
      <c r="VJP32" s="112"/>
      <c r="VJQ32" s="112"/>
      <c r="VJR32" s="112"/>
      <c r="VJS32" s="112"/>
      <c r="VJT32" s="112"/>
      <c r="VJU32" s="112"/>
      <c r="VJV32" s="112"/>
      <c r="VJW32" s="112"/>
      <c r="VJX32" s="112"/>
      <c r="VJY32" s="112"/>
      <c r="VJZ32" s="112"/>
      <c r="VKA32" s="112"/>
      <c r="VKB32" s="112"/>
      <c r="VKC32" s="112"/>
      <c r="VKD32" s="112"/>
      <c r="VKE32" s="112"/>
      <c r="VKF32" s="112"/>
      <c r="VKG32" s="112"/>
      <c r="VKH32" s="112"/>
      <c r="VKI32" s="112"/>
      <c r="VKJ32" s="112"/>
      <c r="VKK32" s="112"/>
      <c r="VKL32" s="112"/>
      <c r="VKM32" s="112"/>
      <c r="VKN32" s="112"/>
      <c r="VKO32" s="112"/>
      <c r="VKP32" s="112"/>
      <c r="VKQ32" s="112"/>
      <c r="VKR32" s="112"/>
      <c r="VKS32" s="112"/>
      <c r="VKT32" s="112"/>
      <c r="VKU32" s="112"/>
      <c r="VKV32" s="112"/>
      <c r="VKW32" s="112"/>
      <c r="VKX32" s="112"/>
      <c r="VKY32" s="112"/>
      <c r="VKZ32" s="112"/>
      <c r="VLA32" s="112"/>
      <c r="VLB32" s="112"/>
      <c r="VLC32" s="112"/>
      <c r="VLD32" s="112"/>
      <c r="VLE32" s="112"/>
      <c r="VLF32" s="112"/>
      <c r="VLG32" s="112"/>
      <c r="VLH32" s="112"/>
      <c r="VLI32" s="112"/>
      <c r="VLJ32" s="112"/>
      <c r="VLK32" s="112"/>
      <c r="VLL32" s="112"/>
      <c r="VLM32" s="112"/>
      <c r="VLN32" s="112"/>
      <c r="VLO32" s="112"/>
      <c r="VLP32" s="112"/>
      <c r="VLQ32" s="112"/>
      <c r="VLR32" s="112"/>
      <c r="VLS32" s="112"/>
      <c r="VLT32" s="112"/>
      <c r="VLU32" s="112"/>
      <c r="VLV32" s="112"/>
      <c r="VLW32" s="112"/>
      <c r="VLX32" s="112"/>
      <c r="VLY32" s="112"/>
      <c r="VLZ32" s="112"/>
      <c r="VMA32" s="112"/>
      <c r="VMB32" s="112"/>
      <c r="VMC32" s="112"/>
      <c r="VMD32" s="112"/>
      <c r="VME32" s="112"/>
      <c r="VMF32" s="112"/>
      <c r="VMG32" s="112"/>
      <c r="VMH32" s="112"/>
      <c r="VMI32" s="112"/>
      <c r="VMJ32" s="112"/>
      <c r="VMK32" s="112"/>
      <c r="VML32" s="112"/>
      <c r="VMM32" s="112"/>
      <c r="VMN32" s="112"/>
      <c r="VMO32" s="112"/>
      <c r="VMP32" s="112"/>
      <c r="VMQ32" s="112"/>
      <c r="VMR32" s="112"/>
      <c r="VMS32" s="112"/>
      <c r="VMT32" s="112"/>
      <c r="VMU32" s="112"/>
      <c r="VMV32" s="112"/>
      <c r="VMW32" s="112"/>
      <c r="VMX32" s="112"/>
      <c r="VMY32" s="112"/>
      <c r="VMZ32" s="112"/>
      <c r="VNA32" s="112"/>
      <c r="VNB32" s="112"/>
      <c r="VNC32" s="112"/>
      <c r="VND32" s="112"/>
      <c r="VNE32" s="112"/>
      <c r="VNF32" s="112"/>
      <c r="VNG32" s="112"/>
      <c r="VNH32" s="112"/>
      <c r="VNI32" s="112"/>
      <c r="VNJ32" s="112"/>
      <c r="VNK32" s="112"/>
      <c r="VNL32" s="112"/>
      <c r="VNM32" s="112"/>
      <c r="VNN32" s="112"/>
      <c r="VNO32" s="112"/>
      <c r="VNP32" s="112"/>
      <c r="VNQ32" s="112"/>
      <c r="VNR32" s="112"/>
      <c r="VNS32" s="112"/>
      <c r="VNT32" s="112"/>
      <c r="VNU32" s="112"/>
      <c r="VNV32" s="112"/>
      <c r="VNW32" s="112"/>
      <c r="VNX32" s="112"/>
      <c r="VNY32" s="112"/>
      <c r="VNZ32" s="112"/>
      <c r="VOA32" s="112"/>
      <c r="VOB32" s="112"/>
      <c r="VOC32" s="112"/>
      <c r="VOD32" s="112"/>
      <c r="VOE32" s="112"/>
      <c r="VOF32" s="112"/>
      <c r="VOG32" s="112"/>
      <c r="VOH32" s="112"/>
      <c r="VOI32" s="112"/>
      <c r="VOJ32" s="112"/>
      <c r="VOK32" s="112"/>
      <c r="VOL32" s="112"/>
      <c r="VOM32" s="112"/>
      <c r="VON32" s="112"/>
      <c r="VOO32" s="112"/>
      <c r="VOP32" s="112"/>
      <c r="VOQ32" s="112"/>
      <c r="VOR32" s="112"/>
      <c r="VOS32" s="112"/>
      <c r="VOT32" s="112"/>
      <c r="VOU32" s="112"/>
      <c r="VOV32" s="112"/>
      <c r="VOW32" s="112"/>
      <c r="VOX32" s="112"/>
      <c r="VOY32" s="112"/>
      <c r="VOZ32" s="112"/>
      <c r="VPA32" s="112"/>
      <c r="VPB32" s="112"/>
      <c r="VPC32" s="112"/>
      <c r="VPD32" s="112"/>
      <c r="VPE32" s="112"/>
      <c r="VPF32" s="112"/>
      <c r="VPG32" s="112"/>
      <c r="VPH32" s="112"/>
      <c r="VPI32" s="112"/>
      <c r="VPJ32" s="112"/>
      <c r="VPK32" s="112"/>
      <c r="VPL32" s="112"/>
      <c r="VPM32" s="112"/>
      <c r="VPN32" s="112"/>
      <c r="VPO32" s="112"/>
      <c r="VPP32" s="112"/>
      <c r="VPQ32" s="112"/>
      <c r="VPR32" s="112"/>
      <c r="VPS32" s="112"/>
      <c r="VPT32" s="112"/>
      <c r="VPU32" s="112"/>
      <c r="VPV32" s="112"/>
      <c r="VPW32" s="112"/>
      <c r="VPX32" s="112"/>
      <c r="VPY32" s="112"/>
      <c r="VPZ32" s="112"/>
      <c r="VQA32" s="112"/>
      <c r="VQB32" s="112"/>
      <c r="VQC32" s="112"/>
      <c r="VQD32" s="112"/>
      <c r="VQE32" s="112"/>
      <c r="VQF32" s="112"/>
      <c r="VQG32" s="112"/>
      <c r="VQH32" s="112"/>
      <c r="VQI32" s="112"/>
      <c r="VQJ32" s="112"/>
      <c r="VQK32" s="112"/>
      <c r="VQL32" s="112"/>
      <c r="VQM32" s="112"/>
      <c r="VQN32" s="112"/>
      <c r="VQO32" s="112"/>
      <c r="VQP32" s="112"/>
      <c r="VQQ32" s="112"/>
      <c r="VQR32" s="112"/>
      <c r="VQS32" s="112"/>
      <c r="VQT32" s="112"/>
      <c r="VQU32" s="112"/>
      <c r="VQV32" s="112"/>
      <c r="VQW32" s="112"/>
      <c r="VQX32" s="112"/>
      <c r="VQY32" s="112"/>
      <c r="VQZ32" s="112"/>
      <c r="VRA32" s="112"/>
      <c r="VRB32" s="112"/>
      <c r="VRC32" s="112"/>
      <c r="VRD32" s="112"/>
      <c r="VRE32" s="112"/>
      <c r="VRF32" s="112"/>
      <c r="VRG32" s="112"/>
      <c r="VRH32" s="112"/>
      <c r="VRI32" s="112"/>
      <c r="VRJ32" s="112"/>
      <c r="VRK32" s="112"/>
      <c r="VRL32" s="112"/>
      <c r="VRM32" s="112"/>
      <c r="VRN32" s="112"/>
      <c r="VRO32" s="112"/>
      <c r="VRP32" s="112"/>
      <c r="VRQ32" s="112"/>
      <c r="VRR32" s="112"/>
      <c r="VRS32" s="112"/>
      <c r="VRT32" s="112"/>
      <c r="VRU32" s="112"/>
      <c r="VRV32" s="112"/>
      <c r="VRW32" s="112"/>
      <c r="VRX32" s="112"/>
      <c r="VRY32" s="112"/>
      <c r="VRZ32" s="112"/>
      <c r="VSA32" s="112"/>
      <c r="VSB32" s="112"/>
      <c r="VSC32" s="112"/>
      <c r="VSD32" s="112"/>
      <c r="VSE32" s="112"/>
      <c r="VSF32" s="112"/>
      <c r="VSG32" s="112"/>
      <c r="VSH32" s="112"/>
      <c r="VSI32" s="112"/>
      <c r="VSJ32" s="112"/>
      <c r="VSK32" s="112"/>
      <c r="VSL32" s="112"/>
      <c r="VSM32" s="112"/>
      <c r="VSN32" s="112"/>
      <c r="VSO32" s="112"/>
      <c r="VSP32" s="112"/>
      <c r="VSQ32" s="112"/>
      <c r="VSR32" s="112"/>
      <c r="VSS32" s="112"/>
      <c r="VST32" s="112"/>
      <c r="VSU32" s="112"/>
      <c r="VSV32" s="112"/>
      <c r="VSW32" s="112"/>
      <c r="VSX32" s="112"/>
      <c r="VSY32" s="112"/>
      <c r="VSZ32" s="112"/>
      <c r="VTA32" s="112"/>
      <c r="VTB32" s="112"/>
      <c r="VTC32" s="112"/>
      <c r="VTD32" s="112"/>
      <c r="VTE32" s="112"/>
      <c r="VTF32" s="112"/>
      <c r="VTG32" s="112"/>
      <c r="VTH32" s="112"/>
      <c r="VTI32" s="112"/>
      <c r="VTJ32" s="112"/>
      <c r="VTK32" s="112"/>
      <c r="VTL32" s="112"/>
      <c r="VTM32" s="112"/>
      <c r="VTN32" s="112"/>
      <c r="VTO32" s="112"/>
      <c r="VTP32" s="112"/>
      <c r="VTQ32" s="112"/>
      <c r="VTR32" s="112"/>
      <c r="VTS32" s="112"/>
      <c r="VTT32" s="112"/>
      <c r="VTU32" s="112"/>
      <c r="VTV32" s="112"/>
      <c r="VTW32" s="112"/>
      <c r="VTX32" s="112"/>
      <c r="VTY32" s="112"/>
      <c r="VTZ32" s="112"/>
      <c r="VUA32" s="112"/>
      <c r="VUB32" s="112"/>
      <c r="VUC32" s="112"/>
      <c r="VUD32" s="112"/>
      <c r="VUE32" s="112"/>
      <c r="VUF32" s="112"/>
      <c r="VUG32" s="112"/>
      <c r="VUH32" s="112"/>
      <c r="VUI32" s="112"/>
      <c r="VUJ32" s="112"/>
      <c r="VUK32" s="112"/>
      <c r="VUL32" s="112"/>
      <c r="VUM32" s="112"/>
      <c r="VUN32" s="112"/>
      <c r="VUO32" s="112"/>
      <c r="VUP32" s="112"/>
      <c r="VUQ32" s="112"/>
      <c r="VUR32" s="112"/>
      <c r="VUS32" s="112"/>
      <c r="VUT32" s="112"/>
      <c r="VUU32" s="112"/>
      <c r="VUV32" s="112"/>
      <c r="VUW32" s="112"/>
      <c r="VUX32" s="112"/>
      <c r="VUY32" s="112"/>
      <c r="VUZ32" s="112"/>
      <c r="VVA32" s="112"/>
      <c r="VVB32" s="112"/>
      <c r="VVC32" s="112"/>
      <c r="VVD32" s="112"/>
      <c r="VVE32" s="112"/>
      <c r="VVF32" s="112"/>
      <c r="VVG32" s="112"/>
      <c r="VVH32" s="112"/>
      <c r="VVI32" s="112"/>
      <c r="VVJ32" s="112"/>
      <c r="VVK32" s="112"/>
      <c r="VVL32" s="112"/>
      <c r="VVM32" s="112"/>
      <c r="VVN32" s="112"/>
      <c r="VVO32" s="112"/>
      <c r="VVP32" s="112"/>
      <c r="VVQ32" s="112"/>
      <c r="VVR32" s="112"/>
      <c r="VVS32" s="112"/>
      <c r="VVT32" s="112"/>
      <c r="VVU32" s="112"/>
      <c r="VVV32" s="112"/>
      <c r="VVW32" s="112"/>
      <c r="VVX32" s="112"/>
      <c r="VVY32" s="112"/>
      <c r="VVZ32" s="112"/>
      <c r="VWA32" s="112"/>
      <c r="VWB32" s="112"/>
      <c r="VWC32" s="112"/>
      <c r="VWD32" s="112"/>
      <c r="VWE32" s="112"/>
      <c r="VWF32" s="112"/>
      <c r="VWG32" s="112"/>
      <c r="VWH32" s="112"/>
      <c r="VWI32" s="112"/>
      <c r="VWJ32" s="112"/>
      <c r="VWK32" s="112"/>
      <c r="VWL32" s="112"/>
      <c r="VWM32" s="112"/>
      <c r="VWN32" s="112"/>
      <c r="VWO32" s="112"/>
      <c r="VWP32" s="112"/>
      <c r="VWQ32" s="112"/>
      <c r="VWR32" s="112"/>
      <c r="VWS32" s="112"/>
      <c r="VWT32" s="112"/>
      <c r="VWU32" s="112"/>
      <c r="VWV32" s="112"/>
      <c r="VWW32" s="112"/>
      <c r="VWX32" s="112"/>
      <c r="VWY32" s="112"/>
      <c r="VWZ32" s="112"/>
      <c r="VXA32" s="112"/>
      <c r="VXB32" s="112"/>
      <c r="VXC32" s="112"/>
      <c r="VXD32" s="112"/>
      <c r="VXE32" s="112"/>
      <c r="VXF32" s="112"/>
      <c r="VXG32" s="112"/>
      <c r="VXH32" s="112"/>
      <c r="VXI32" s="112"/>
      <c r="VXJ32" s="112"/>
      <c r="VXK32" s="112"/>
      <c r="VXL32" s="112"/>
      <c r="VXM32" s="112"/>
      <c r="VXN32" s="112"/>
      <c r="VXO32" s="112"/>
      <c r="VXP32" s="112"/>
      <c r="VXQ32" s="112"/>
      <c r="VXR32" s="112"/>
      <c r="VXS32" s="112"/>
      <c r="VXT32" s="112"/>
      <c r="VXU32" s="112"/>
      <c r="VXV32" s="112"/>
      <c r="VXW32" s="112"/>
      <c r="VXX32" s="112"/>
      <c r="VXY32" s="112"/>
      <c r="VXZ32" s="112"/>
      <c r="VYA32" s="112"/>
      <c r="VYB32" s="112"/>
      <c r="VYC32" s="112"/>
      <c r="VYD32" s="112"/>
      <c r="VYE32" s="112"/>
      <c r="VYF32" s="112"/>
      <c r="VYG32" s="112"/>
      <c r="VYH32" s="112"/>
      <c r="VYI32" s="112"/>
      <c r="VYJ32" s="112"/>
      <c r="VYK32" s="112"/>
      <c r="VYL32" s="112"/>
      <c r="VYM32" s="112"/>
      <c r="VYN32" s="112"/>
      <c r="VYO32" s="112"/>
      <c r="VYP32" s="112"/>
      <c r="VYQ32" s="112"/>
      <c r="VYR32" s="112"/>
      <c r="VYS32" s="112"/>
      <c r="VYT32" s="112"/>
      <c r="VYU32" s="112"/>
      <c r="VYV32" s="112"/>
      <c r="VYW32" s="112"/>
      <c r="VYX32" s="112"/>
      <c r="VYY32" s="112"/>
      <c r="VYZ32" s="112"/>
      <c r="VZA32" s="112"/>
      <c r="VZB32" s="112"/>
      <c r="VZC32" s="112"/>
      <c r="VZD32" s="112"/>
      <c r="VZE32" s="112"/>
      <c r="VZF32" s="112"/>
      <c r="VZG32" s="112"/>
      <c r="VZH32" s="112"/>
      <c r="VZI32" s="112"/>
      <c r="VZJ32" s="112"/>
      <c r="VZK32" s="112"/>
      <c r="VZL32" s="112"/>
      <c r="VZM32" s="112"/>
      <c r="VZN32" s="112"/>
      <c r="VZO32" s="112"/>
      <c r="VZP32" s="112"/>
      <c r="VZQ32" s="112"/>
      <c r="VZR32" s="112"/>
      <c r="VZS32" s="112"/>
      <c r="VZT32" s="112"/>
      <c r="VZU32" s="112"/>
      <c r="VZV32" s="112"/>
      <c r="VZW32" s="112"/>
      <c r="VZX32" s="112"/>
      <c r="VZY32" s="112"/>
      <c r="VZZ32" s="112"/>
      <c r="WAA32" s="112"/>
      <c r="WAB32" s="112"/>
      <c r="WAC32" s="112"/>
      <c r="WAD32" s="112"/>
      <c r="WAE32" s="112"/>
      <c r="WAF32" s="112"/>
      <c r="WAG32" s="112"/>
      <c r="WAH32" s="112"/>
      <c r="WAI32" s="112"/>
      <c r="WAJ32" s="112"/>
      <c r="WAK32" s="112"/>
      <c r="WAL32" s="112"/>
      <c r="WAM32" s="112"/>
      <c r="WAN32" s="112"/>
      <c r="WAO32" s="112"/>
      <c r="WAP32" s="112"/>
      <c r="WAQ32" s="112"/>
      <c r="WAR32" s="112"/>
      <c r="WAS32" s="112"/>
      <c r="WAT32" s="112"/>
      <c r="WAU32" s="112"/>
      <c r="WAV32" s="112"/>
      <c r="WAW32" s="112"/>
      <c r="WAX32" s="112"/>
      <c r="WAY32" s="112"/>
      <c r="WAZ32" s="112"/>
      <c r="WBA32" s="112"/>
      <c r="WBB32" s="112"/>
      <c r="WBC32" s="112"/>
      <c r="WBD32" s="112"/>
      <c r="WBE32" s="112"/>
      <c r="WBF32" s="112"/>
      <c r="WBG32" s="112"/>
      <c r="WBH32" s="112"/>
      <c r="WBI32" s="112"/>
      <c r="WBJ32" s="112"/>
      <c r="WBK32" s="112"/>
      <c r="WBL32" s="112"/>
      <c r="WBM32" s="112"/>
      <c r="WBN32" s="112"/>
      <c r="WBO32" s="112"/>
      <c r="WBP32" s="112"/>
      <c r="WBQ32" s="112"/>
      <c r="WBR32" s="112"/>
      <c r="WBS32" s="112"/>
      <c r="WBT32" s="112"/>
      <c r="WBU32" s="112"/>
      <c r="WBV32" s="112"/>
      <c r="WBW32" s="112"/>
      <c r="WBX32" s="112"/>
      <c r="WBY32" s="112"/>
      <c r="WBZ32" s="112"/>
      <c r="WCA32" s="112"/>
      <c r="WCB32" s="112"/>
      <c r="WCC32" s="112"/>
      <c r="WCD32" s="112"/>
      <c r="WCE32" s="112"/>
      <c r="WCF32" s="112"/>
      <c r="WCG32" s="112"/>
      <c r="WCH32" s="112"/>
      <c r="WCI32" s="112"/>
      <c r="WCJ32" s="112"/>
      <c r="WCK32" s="112"/>
      <c r="WCL32" s="112"/>
      <c r="WCM32" s="112"/>
      <c r="WCN32" s="112"/>
      <c r="WCO32" s="112"/>
      <c r="WCP32" s="112"/>
      <c r="WCQ32" s="112"/>
      <c r="WCR32" s="112"/>
      <c r="WCS32" s="112"/>
      <c r="WCT32" s="112"/>
      <c r="WCU32" s="112"/>
      <c r="WCV32" s="112"/>
      <c r="WCW32" s="112"/>
      <c r="WCX32" s="112"/>
      <c r="WCY32" s="112"/>
      <c r="WCZ32" s="112"/>
      <c r="WDA32" s="112"/>
      <c r="WDB32" s="112"/>
      <c r="WDC32" s="112"/>
      <c r="WDD32" s="112"/>
      <c r="WDE32" s="112"/>
      <c r="WDF32" s="112"/>
      <c r="WDG32" s="112"/>
      <c r="WDH32" s="112"/>
      <c r="WDI32" s="112"/>
      <c r="WDJ32" s="112"/>
      <c r="WDK32" s="112"/>
      <c r="WDL32" s="112"/>
      <c r="WDM32" s="112"/>
      <c r="WDN32" s="112"/>
      <c r="WDO32" s="112"/>
      <c r="WDP32" s="112"/>
      <c r="WDQ32" s="112"/>
      <c r="WDR32" s="112"/>
      <c r="WDS32" s="112"/>
      <c r="WDT32" s="112"/>
      <c r="WDU32" s="112"/>
      <c r="WDV32" s="112"/>
      <c r="WDW32" s="112"/>
      <c r="WDX32" s="112"/>
      <c r="WDY32" s="112"/>
      <c r="WDZ32" s="112"/>
      <c r="WEA32" s="112"/>
      <c r="WEB32" s="112"/>
      <c r="WEC32" s="112"/>
      <c r="WED32" s="112"/>
      <c r="WEE32" s="112"/>
      <c r="WEF32" s="112"/>
      <c r="WEG32" s="112"/>
      <c r="WEH32" s="112"/>
      <c r="WEI32" s="112"/>
      <c r="WEJ32" s="112"/>
      <c r="WEK32" s="112"/>
      <c r="WEL32" s="112"/>
      <c r="WEM32" s="112"/>
      <c r="WEN32" s="112"/>
      <c r="WEO32" s="112"/>
      <c r="WEP32" s="112"/>
      <c r="WEQ32" s="112"/>
      <c r="WER32" s="112"/>
      <c r="WES32" s="112"/>
      <c r="WET32" s="112"/>
      <c r="WEU32" s="112"/>
      <c r="WEV32" s="112"/>
      <c r="WEW32" s="112"/>
      <c r="WEX32" s="112"/>
      <c r="WEY32" s="112"/>
      <c r="WEZ32" s="112"/>
      <c r="WFA32" s="112"/>
      <c r="WFB32" s="112"/>
      <c r="WFC32" s="112"/>
      <c r="WFD32" s="112"/>
      <c r="WFE32" s="112"/>
      <c r="WFF32" s="112"/>
      <c r="WFG32" s="112"/>
      <c r="WFH32" s="112"/>
      <c r="WFI32" s="112"/>
      <c r="WFJ32" s="112"/>
      <c r="WFK32" s="112"/>
      <c r="WFL32" s="112"/>
      <c r="WFM32" s="112"/>
      <c r="WFN32" s="112"/>
      <c r="WFO32" s="112"/>
      <c r="WFP32" s="112"/>
      <c r="WFQ32" s="112"/>
      <c r="WFR32" s="112"/>
      <c r="WFS32" s="112"/>
      <c r="WFT32" s="112"/>
      <c r="WFU32" s="112"/>
      <c r="WFV32" s="112"/>
      <c r="WFW32" s="112"/>
      <c r="WFX32" s="112"/>
      <c r="WFY32" s="112"/>
      <c r="WFZ32" s="112"/>
      <c r="WGA32" s="112"/>
      <c r="WGB32" s="112"/>
      <c r="WGC32" s="112"/>
      <c r="WGD32" s="112"/>
      <c r="WGE32" s="112"/>
      <c r="WGF32" s="112"/>
      <c r="WGG32" s="112"/>
      <c r="WGH32" s="112"/>
      <c r="WGI32" s="112"/>
      <c r="WGJ32" s="112"/>
      <c r="WGK32" s="112"/>
      <c r="WGL32" s="112"/>
      <c r="WGM32" s="112"/>
      <c r="WGN32" s="112"/>
      <c r="WGO32" s="112"/>
      <c r="WGP32" s="112"/>
      <c r="WGQ32" s="112"/>
      <c r="WGR32" s="112"/>
      <c r="WGS32" s="112"/>
      <c r="WGT32" s="112"/>
      <c r="WGU32" s="112"/>
      <c r="WGV32" s="112"/>
      <c r="WGW32" s="112"/>
      <c r="WGX32" s="112"/>
      <c r="WGY32" s="112"/>
      <c r="WGZ32" s="112"/>
      <c r="WHA32" s="112"/>
      <c r="WHB32" s="112"/>
      <c r="WHC32" s="112"/>
      <c r="WHD32" s="112"/>
      <c r="WHE32" s="112"/>
      <c r="WHF32" s="112"/>
      <c r="WHG32" s="112"/>
      <c r="WHH32" s="112"/>
      <c r="WHI32" s="112"/>
      <c r="WHJ32" s="112"/>
      <c r="WHK32" s="112"/>
      <c r="WHL32" s="112"/>
      <c r="WHM32" s="112"/>
      <c r="WHN32" s="112"/>
      <c r="WHO32" s="112"/>
      <c r="WHP32" s="112"/>
      <c r="WHQ32" s="112"/>
      <c r="WHR32" s="112"/>
      <c r="WHS32" s="112"/>
      <c r="WHT32" s="112"/>
      <c r="WHU32" s="112"/>
      <c r="WHV32" s="112"/>
      <c r="WHW32" s="112"/>
      <c r="WHX32" s="112"/>
      <c r="WHY32" s="112"/>
      <c r="WHZ32" s="112"/>
      <c r="WIA32" s="112"/>
      <c r="WIB32" s="112"/>
      <c r="WIC32" s="112"/>
      <c r="WID32" s="112"/>
      <c r="WIE32" s="112"/>
      <c r="WIF32" s="112"/>
      <c r="WIG32" s="112"/>
      <c r="WIH32" s="112"/>
      <c r="WII32" s="112"/>
      <c r="WIJ32" s="112"/>
      <c r="WIK32" s="112"/>
      <c r="WIL32" s="112"/>
      <c r="WIM32" s="112"/>
      <c r="WIN32" s="112"/>
      <c r="WIO32" s="112"/>
      <c r="WIP32" s="112"/>
      <c r="WIQ32" s="112"/>
      <c r="WIR32" s="112"/>
      <c r="WIS32" s="112"/>
      <c r="WIT32" s="112"/>
      <c r="WIU32" s="112"/>
      <c r="WIV32" s="112"/>
      <c r="WIW32" s="112"/>
      <c r="WIX32" s="112"/>
      <c r="WIY32" s="112"/>
      <c r="WIZ32" s="112"/>
      <c r="WJA32" s="112"/>
      <c r="WJB32" s="112"/>
      <c r="WJC32" s="112"/>
      <c r="WJD32" s="112"/>
      <c r="WJE32" s="112"/>
      <c r="WJF32" s="112"/>
      <c r="WJG32" s="112"/>
      <c r="WJH32" s="112"/>
      <c r="WJI32" s="112"/>
      <c r="WJJ32" s="112"/>
      <c r="WJK32" s="112"/>
      <c r="WJL32" s="112"/>
      <c r="WJM32" s="112"/>
      <c r="WJN32" s="112"/>
      <c r="WJO32" s="112"/>
      <c r="WJP32" s="112"/>
      <c r="WJQ32" s="112"/>
      <c r="WJR32" s="112"/>
      <c r="WJS32" s="112"/>
      <c r="WJT32" s="112"/>
      <c r="WJU32" s="112"/>
      <c r="WJV32" s="112"/>
      <c r="WJW32" s="112"/>
      <c r="WJX32" s="112"/>
      <c r="WJY32" s="112"/>
      <c r="WJZ32" s="112"/>
      <c r="WKA32" s="112"/>
      <c r="WKB32" s="112"/>
      <c r="WKC32" s="112"/>
      <c r="WKD32" s="112"/>
      <c r="WKE32" s="112"/>
      <c r="WKF32" s="112"/>
      <c r="WKG32" s="112"/>
      <c r="WKH32" s="112"/>
      <c r="WKI32" s="112"/>
      <c r="WKJ32" s="112"/>
      <c r="WKK32" s="112"/>
      <c r="WKL32" s="112"/>
      <c r="WKM32" s="112"/>
      <c r="WKN32" s="112"/>
      <c r="WKO32" s="112"/>
      <c r="WKP32" s="112"/>
      <c r="WKQ32" s="112"/>
      <c r="WKR32" s="112"/>
      <c r="WKS32" s="112"/>
      <c r="WKT32" s="112"/>
      <c r="WKU32" s="112"/>
      <c r="WKV32" s="112"/>
      <c r="WKW32" s="112"/>
      <c r="WKX32" s="112"/>
      <c r="WKY32" s="112"/>
      <c r="WKZ32" s="112"/>
      <c r="WLA32" s="112"/>
      <c r="WLB32" s="112"/>
      <c r="WLC32" s="112"/>
      <c r="WLD32" s="112"/>
      <c r="WLE32" s="112"/>
      <c r="WLF32" s="112"/>
      <c r="WLG32" s="112"/>
      <c r="WLH32" s="112"/>
      <c r="WLI32" s="112"/>
      <c r="WLJ32" s="112"/>
      <c r="WLK32" s="112"/>
      <c r="WLL32" s="112"/>
      <c r="WLM32" s="112"/>
      <c r="WLN32" s="112"/>
      <c r="WLO32" s="112"/>
      <c r="WLP32" s="112"/>
      <c r="WLQ32" s="112"/>
      <c r="WLR32" s="112"/>
      <c r="WLS32" s="112"/>
      <c r="WLT32" s="112"/>
      <c r="WLU32" s="112"/>
      <c r="WLV32" s="112"/>
      <c r="WLW32" s="112"/>
      <c r="WLX32" s="112"/>
      <c r="WLY32" s="112"/>
      <c r="WLZ32" s="112"/>
      <c r="WMA32" s="112"/>
      <c r="WMB32" s="112"/>
      <c r="WMC32" s="112"/>
      <c r="WMD32" s="112"/>
      <c r="WME32" s="112"/>
      <c r="WMF32" s="112"/>
      <c r="WMG32" s="112"/>
      <c r="WMH32" s="112"/>
      <c r="WMI32" s="112"/>
      <c r="WMJ32" s="112"/>
      <c r="WMK32" s="112"/>
      <c r="WML32" s="112"/>
      <c r="WMM32" s="112"/>
      <c r="WMN32" s="112"/>
      <c r="WMO32" s="112"/>
      <c r="WMP32" s="112"/>
      <c r="WMQ32" s="112"/>
      <c r="WMR32" s="112"/>
      <c r="WMS32" s="112"/>
      <c r="WMT32" s="112"/>
      <c r="WMU32" s="112"/>
      <c r="WMV32" s="112"/>
      <c r="WMW32" s="112"/>
      <c r="WMX32" s="112"/>
      <c r="WMY32" s="112"/>
      <c r="WMZ32" s="112"/>
      <c r="WNA32" s="112"/>
      <c r="WNB32" s="112"/>
      <c r="WNC32" s="112"/>
      <c r="WND32" s="112"/>
      <c r="WNE32" s="112"/>
      <c r="WNF32" s="112"/>
      <c r="WNG32" s="112"/>
      <c r="WNH32" s="112"/>
      <c r="WNI32" s="112"/>
      <c r="WNJ32" s="112"/>
      <c r="WNK32" s="112"/>
      <c r="WNL32" s="112"/>
      <c r="WNM32" s="112"/>
      <c r="WNN32" s="112"/>
      <c r="WNO32" s="112"/>
      <c r="WNP32" s="112"/>
      <c r="WNQ32" s="112"/>
      <c r="WNR32" s="112"/>
      <c r="WNS32" s="112"/>
      <c r="WNT32" s="112"/>
      <c r="WNU32" s="112"/>
      <c r="WNV32" s="112"/>
      <c r="WNW32" s="112"/>
      <c r="WNX32" s="112"/>
      <c r="WNY32" s="112"/>
      <c r="WNZ32" s="112"/>
      <c r="WOA32" s="112"/>
      <c r="WOB32" s="112"/>
      <c r="WOC32" s="112"/>
      <c r="WOD32" s="112"/>
      <c r="WOE32" s="112"/>
      <c r="WOF32" s="112"/>
      <c r="WOG32" s="112"/>
      <c r="WOH32" s="112"/>
      <c r="WOI32" s="112"/>
      <c r="WOJ32" s="112"/>
      <c r="WOK32" s="112"/>
      <c r="WOL32" s="112"/>
      <c r="WOM32" s="112"/>
      <c r="WON32" s="112"/>
      <c r="WOO32" s="112"/>
      <c r="WOP32" s="112"/>
      <c r="WOQ32" s="112"/>
      <c r="WOR32" s="112"/>
      <c r="WOS32" s="112"/>
      <c r="WOT32" s="112"/>
      <c r="WOU32" s="112"/>
      <c r="WOV32" s="112"/>
      <c r="WOW32" s="112"/>
      <c r="WOX32" s="112"/>
      <c r="WOY32" s="112"/>
      <c r="WOZ32" s="112"/>
      <c r="WPA32" s="112"/>
      <c r="WPB32" s="112"/>
      <c r="WPC32" s="112"/>
      <c r="WPD32" s="112"/>
      <c r="WPE32" s="112"/>
      <c r="WPF32" s="112"/>
      <c r="WPG32" s="112"/>
      <c r="WPH32" s="112"/>
      <c r="WPI32" s="112"/>
      <c r="WPJ32" s="112"/>
      <c r="WPK32" s="112"/>
      <c r="WPL32" s="112"/>
      <c r="WPM32" s="112"/>
      <c r="WPN32" s="112"/>
      <c r="WPO32" s="112"/>
      <c r="WPP32" s="112"/>
      <c r="WPQ32" s="112"/>
      <c r="WPR32" s="112"/>
      <c r="WPS32" s="112"/>
      <c r="WPT32" s="112"/>
      <c r="WPU32" s="112"/>
      <c r="WPV32" s="112"/>
      <c r="WPW32" s="112"/>
      <c r="WPX32" s="112"/>
      <c r="WPY32" s="112"/>
      <c r="WPZ32" s="112"/>
      <c r="WQA32" s="112"/>
      <c r="WQB32" s="112"/>
      <c r="WQC32" s="112"/>
      <c r="WQD32" s="112"/>
      <c r="WQE32" s="112"/>
      <c r="WQF32" s="112"/>
      <c r="WQG32" s="112"/>
      <c r="WQH32" s="112"/>
      <c r="WQI32" s="112"/>
      <c r="WQJ32" s="112"/>
      <c r="WQK32" s="112"/>
      <c r="WQL32" s="112"/>
      <c r="WQM32" s="112"/>
      <c r="WQN32" s="112"/>
      <c r="WQO32" s="112"/>
      <c r="WQP32" s="112"/>
      <c r="WQQ32" s="112"/>
      <c r="WQR32" s="112"/>
      <c r="WQS32" s="112"/>
      <c r="WQT32" s="112"/>
      <c r="WQU32" s="112"/>
      <c r="WQV32" s="112"/>
      <c r="WQW32" s="112"/>
      <c r="WQX32" s="112"/>
      <c r="WQY32" s="112"/>
      <c r="WQZ32" s="112"/>
      <c r="WRA32" s="112"/>
      <c r="WRB32" s="112"/>
      <c r="WRC32" s="112"/>
      <c r="WRD32" s="112"/>
      <c r="WRE32" s="112"/>
      <c r="WRF32" s="112"/>
      <c r="WRG32" s="112"/>
      <c r="WRH32" s="112"/>
      <c r="WRI32" s="112"/>
      <c r="WRJ32" s="112"/>
      <c r="WRK32" s="112"/>
      <c r="WRL32" s="112"/>
      <c r="WRM32" s="112"/>
      <c r="WRN32" s="112"/>
      <c r="WRO32" s="112"/>
      <c r="WRP32" s="112"/>
      <c r="WRQ32" s="112"/>
      <c r="WRR32" s="112"/>
      <c r="WRS32" s="112"/>
      <c r="WRT32" s="112"/>
      <c r="WRU32" s="112"/>
      <c r="WRV32" s="112"/>
      <c r="WRW32" s="112"/>
      <c r="WRX32" s="112"/>
      <c r="WRY32" s="112"/>
      <c r="WRZ32" s="112"/>
      <c r="WSA32" s="112"/>
      <c r="WSB32" s="112"/>
      <c r="WSC32" s="112"/>
      <c r="WSD32" s="112"/>
      <c r="WSE32" s="112"/>
      <c r="WSF32" s="112"/>
      <c r="WSG32" s="112"/>
      <c r="WSH32" s="112"/>
      <c r="WSI32" s="112"/>
      <c r="WSJ32" s="112"/>
      <c r="WSK32" s="112"/>
      <c r="WSL32" s="112"/>
      <c r="WSM32" s="112"/>
      <c r="WSN32" s="112"/>
      <c r="WSO32" s="112"/>
      <c r="WSP32" s="112"/>
      <c r="WSQ32" s="112"/>
      <c r="WSR32" s="112"/>
      <c r="WSS32" s="112"/>
      <c r="WST32" s="112"/>
      <c r="WSU32" s="112"/>
      <c r="WSV32" s="112"/>
      <c r="WSW32" s="112"/>
      <c r="WSX32" s="112"/>
      <c r="WSY32" s="112"/>
      <c r="WSZ32" s="112"/>
      <c r="WTA32" s="112"/>
      <c r="WTB32" s="112"/>
      <c r="WTC32" s="112"/>
      <c r="WTD32" s="112"/>
      <c r="WTE32" s="112"/>
      <c r="WTF32" s="112"/>
      <c r="WTG32" s="112"/>
      <c r="WTH32" s="112"/>
      <c r="WTI32" s="112"/>
      <c r="WTJ32" s="112"/>
      <c r="WTK32" s="112"/>
      <c r="WTL32" s="112"/>
      <c r="WTM32" s="112"/>
      <c r="WTN32" s="112"/>
      <c r="WTO32" s="112"/>
      <c r="WTP32" s="112"/>
      <c r="WTQ32" s="112"/>
      <c r="WTR32" s="112"/>
      <c r="WTS32" s="112"/>
      <c r="WTT32" s="112"/>
      <c r="WTU32" s="112"/>
      <c r="WTV32" s="112"/>
      <c r="WTW32" s="112"/>
      <c r="WTX32" s="112"/>
      <c r="WTY32" s="112"/>
      <c r="WTZ32" s="112"/>
      <c r="WUA32" s="112"/>
      <c r="WUB32" s="112"/>
      <c r="WUC32" s="112"/>
      <c r="WUD32" s="112"/>
      <c r="WUE32" s="112"/>
      <c r="WUF32" s="112"/>
      <c r="WUG32" s="112"/>
      <c r="WUH32" s="112"/>
      <c r="WUI32" s="112"/>
      <c r="WUJ32" s="112"/>
      <c r="WUK32" s="112"/>
      <c r="WUL32" s="112"/>
      <c r="WUM32" s="112"/>
      <c r="WUN32" s="112"/>
      <c r="WUO32" s="112"/>
      <c r="WUP32" s="112"/>
      <c r="WUQ32" s="112"/>
      <c r="WUR32" s="112"/>
      <c r="WUS32" s="112"/>
      <c r="WUT32" s="112"/>
      <c r="WUU32" s="112"/>
      <c r="WUV32" s="112"/>
      <c r="WUW32" s="112"/>
      <c r="WUX32" s="112"/>
      <c r="WUY32" s="112"/>
      <c r="WUZ32" s="112"/>
      <c r="WVA32" s="112"/>
      <c r="WVB32" s="112"/>
      <c r="WVC32" s="112"/>
      <c r="WVD32" s="112"/>
      <c r="WVE32" s="112"/>
      <c r="WVF32" s="112"/>
      <c r="WVG32" s="112"/>
      <c r="WVH32" s="112"/>
      <c r="WVI32" s="112"/>
      <c r="WVJ32" s="112"/>
      <c r="WVK32" s="112"/>
      <c r="WVL32" s="112"/>
      <c r="WVM32" s="112"/>
      <c r="WVN32" s="112"/>
      <c r="WVO32" s="112"/>
      <c r="WVP32" s="112"/>
      <c r="WVQ32" s="112"/>
      <c r="WVR32" s="112"/>
      <c r="WVS32" s="112"/>
      <c r="WVT32" s="112"/>
      <c r="WVU32" s="112"/>
      <c r="WVV32" s="112"/>
      <c r="WVW32" s="112"/>
      <c r="WVX32" s="112"/>
      <c r="WVY32" s="112"/>
      <c r="WVZ32" s="112"/>
      <c r="WWA32" s="112"/>
      <c r="WWB32" s="112"/>
      <c r="WWC32" s="112"/>
      <c r="WWD32" s="112"/>
      <c r="WWE32" s="112"/>
      <c r="WWF32" s="112"/>
      <c r="WWG32" s="112"/>
      <c r="WWH32" s="112"/>
      <c r="WWI32" s="112"/>
      <c r="WWJ32" s="112"/>
      <c r="WWK32" s="112"/>
      <c r="WWL32" s="112"/>
      <c r="WWM32" s="112"/>
      <c r="WWN32" s="112"/>
      <c r="WWO32" s="112"/>
      <c r="WWP32" s="112"/>
      <c r="WWQ32" s="112"/>
      <c r="WWR32" s="112"/>
      <c r="WWS32" s="112"/>
      <c r="WWT32" s="112"/>
      <c r="WWU32" s="112"/>
      <c r="WWV32" s="112"/>
      <c r="WWW32" s="112"/>
      <c r="WWX32" s="112"/>
      <c r="WWY32" s="112"/>
      <c r="WWZ32" s="112"/>
      <c r="WXA32" s="112"/>
      <c r="WXB32" s="112"/>
      <c r="WXC32" s="112"/>
      <c r="WXD32" s="112"/>
      <c r="WXE32" s="112"/>
      <c r="WXF32" s="112"/>
      <c r="WXG32" s="112"/>
      <c r="WXH32" s="112"/>
      <c r="WXI32" s="112"/>
      <c r="WXJ32" s="112"/>
      <c r="WXK32" s="112"/>
      <c r="WXL32" s="112"/>
      <c r="WXM32" s="112"/>
      <c r="WXN32" s="112"/>
      <c r="WXO32" s="112"/>
      <c r="WXP32" s="112"/>
      <c r="WXQ32" s="112"/>
      <c r="WXR32" s="112"/>
      <c r="WXS32" s="112"/>
      <c r="WXT32" s="112"/>
      <c r="WXU32" s="112"/>
      <c r="WXV32" s="112"/>
      <c r="WXW32" s="112"/>
      <c r="WXX32" s="112"/>
      <c r="WXY32" s="112"/>
      <c r="WXZ32" s="112"/>
      <c r="WYA32" s="112"/>
      <c r="WYB32" s="112"/>
      <c r="WYC32" s="112"/>
      <c r="WYD32" s="112"/>
      <c r="WYE32" s="112"/>
      <c r="WYF32" s="112"/>
      <c r="WYG32" s="112"/>
      <c r="WYH32" s="112"/>
      <c r="WYI32" s="112"/>
      <c r="WYJ32" s="112"/>
      <c r="WYK32" s="112"/>
      <c r="WYL32" s="112"/>
      <c r="WYM32" s="112"/>
      <c r="WYN32" s="112"/>
      <c r="WYO32" s="112"/>
      <c r="WYP32" s="112"/>
      <c r="WYQ32" s="112"/>
      <c r="WYR32" s="112"/>
      <c r="WYS32" s="112"/>
      <c r="WYT32" s="112"/>
      <c r="WYU32" s="112"/>
      <c r="WYV32" s="112"/>
      <c r="WYW32" s="112"/>
      <c r="WYX32" s="112"/>
      <c r="WYY32" s="112"/>
      <c r="WYZ32" s="112"/>
      <c r="WZA32" s="112"/>
      <c r="WZB32" s="112"/>
      <c r="WZC32" s="112"/>
      <c r="WZD32" s="112"/>
      <c r="WZE32" s="112"/>
      <c r="WZF32" s="112"/>
      <c r="WZG32" s="112"/>
      <c r="WZH32" s="112"/>
      <c r="WZI32" s="112"/>
      <c r="WZJ32" s="112"/>
      <c r="WZK32" s="112"/>
      <c r="WZL32" s="112"/>
      <c r="WZM32" s="112"/>
      <c r="WZN32" s="112"/>
      <c r="WZO32" s="112"/>
      <c r="WZP32" s="112"/>
      <c r="WZQ32" s="112"/>
      <c r="WZR32" s="112"/>
      <c r="WZS32" s="112"/>
      <c r="WZT32" s="112"/>
      <c r="WZU32" s="112"/>
      <c r="WZV32" s="112"/>
      <c r="WZW32" s="112"/>
      <c r="WZX32" s="112"/>
      <c r="WZY32" s="112"/>
      <c r="WZZ32" s="112"/>
      <c r="XAA32" s="112"/>
      <c r="XAB32" s="112"/>
      <c r="XAC32" s="112"/>
      <c r="XAD32" s="112"/>
      <c r="XAE32" s="112"/>
      <c r="XAF32" s="112"/>
      <c r="XAG32" s="112"/>
      <c r="XAH32" s="112"/>
      <c r="XAI32" s="112"/>
      <c r="XAJ32" s="112"/>
      <c r="XAK32" s="112"/>
      <c r="XAL32" s="112"/>
      <c r="XAM32" s="112"/>
      <c r="XAN32" s="112"/>
      <c r="XAO32" s="112"/>
      <c r="XAP32" s="112"/>
      <c r="XAQ32" s="112"/>
      <c r="XAR32" s="112"/>
      <c r="XAS32" s="112"/>
      <c r="XAT32" s="112"/>
      <c r="XAU32" s="112"/>
      <c r="XAV32" s="112"/>
      <c r="XAW32" s="112"/>
      <c r="XAX32" s="112"/>
      <c r="XAY32" s="112"/>
      <c r="XAZ32" s="112"/>
      <c r="XBA32" s="112"/>
      <c r="XBB32" s="112"/>
      <c r="XBC32" s="112"/>
      <c r="XBD32" s="112"/>
      <c r="XBE32" s="112"/>
      <c r="XBF32" s="112"/>
      <c r="XBG32" s="112"/>
      <c r="XBH32" s="112"/>
      <c r="XBI32" s="112"/>
      <c r="XBJ32" s="112"/>
      <c r="XBK32" s="112"/>
      <c r="XBL32" s="112"/>
      <c r="XBM32" s="112"/>
      <c r="XBN32" s="112"/>
      <c r="XBO32" s="112"/>
      <c r="XBP32" s="112"/>
      <c r="XBQ32" s="112"/>
      <c r="XBR32" s="112"/>
      <c r="XBS32" s="112"/>
      <c r="XBT32" s="112"/>
      <c r="XBU32" s="112"/>
      <c r="XBV32" s="112"/>
      <c r="XBW32" s="112"/>
      <c r="XBX32" s="112"/>
      <c r="XBY32" s="112"/>
      <c r="XBZ32" s="112"/>
      <c r="XCA32" s="112"/>
      <c r="XCB32" s="112"/>
      <c r="XCC32" s="112"/>
      <c r="XCD32" s="112"/>
      <c r="XCE32" s="112"/>
      <c r="XCF32" s="112"/>
      <c r="XCG32" s="112"/>
      <c r="XCH32" s="112"/>
      <c r="XCI32" s="112"/>
      <c r="XCJ32" s="112"/>
      <c r="XCK32" s="112"/>
      <c r="XCL32" s="112"/>
      <c r="XCM32" s="112"/>
      <c r="XCN32" s="112"/>
      <c r="XCO32" s="112"/>
      <c r="XCP32" s="112"/>
      <c r="XCQ32" s="112"/>
      <c r="XCR32" s="112"/>
      <c r="XCS32" s="112"/>
      <c r="XCT32" s="112"/>
      <c r="XCU32" s="112"/>
      <c r="XCV32" s="112"/>
      <c r="XCW32" s="112"/>
      <c r="XCX32" s="112"/>
      <c r="XCY32" s="112"/>
      <c r="XCZ32" s="112"/>
      <c r="XDA32" s="112"/>
      <c r="XDB32" s="112"/>
      <c r="XDC32" s="112"/>
      <c r="XDD32" s="112"/>
      <c r="XDE32" s="112"/>
      <c r="XDF32" s="112"/>
      <c r="XDG32" s="112"/>
      <c r="XDH32" s="112"/>
      <c r="XDI32" s="112"/>
      <c r="XDJ32" s="112"/>
      <c r="XDK32" s="112"/>
      <c r="XDL32" s="112"/>
      <c r="XDM32" s="112"/>
      <c r="XDN32" s="112"/>
      <c r="XDO32" s="112"/>
      <c r="XDP32" s="112"/>
      <c r="XDQ32" s="112"/>
      <c r="XDR32" s="112"/>
      <c r="XDS32" s="112"/>
      <c r="XDT32" s="112"/>
      <c r="XDU32" s="112"/>
      <c r="XDV32" s="112"/>
      <c r="XDW32" s="112"/>
      <c r="XDX32" s="112"/>
      <c r="XDY32" s="112"/>
      <c r="XDZ32" s="112"/>
      <c r="XEA32" s="112"/>
      <c r="XEB32" s="112"/>
      <c r="XEC32" s="112"/>
      <c r="XED32" s="112"/>
      <c r="XEE32" s="112"/>
      <c r="XEF32" s="112"/>
      <c r="XEG32" s="112"/>
      <c r="XEH32" s="112"/>
      <c r="XEI32" s="112"/>
      <c r="XEJ32" s="112"/>
      <c r="XEK32" s="112"/>
      <c r="XEL32" s="112"/>
      <c r="XEM32" s="112"/>
      <c r="XEN32" s="112"/>
      <c r="XEO32" s="112"/>
      <c r="XEP32" s="112"/>
      <c r="XEQ32" s="112"/>
      <c r="XER32" s="112"/>
      <c r="XES32" s="112"/>
      <c r="XET32" s="112"/>
      <c r="XEU32" s="112"/>
      <c r="XEV32" s="112"/>
      <c r="XEW32" s="112"/>
      <c r="XEX32" s="112"/>
      <c r="XEY32" s="112"/>
      <c r="XEZ32" s="112"/>
      <c r="XFA32" s="112"/>
      <c r="XFB32" s="112"/>
      <c r="XFC32" s="112"/>
    </row>
    <row r="33" spans="1:21" s="5" customFormat="1" ht="30.95" customHeight="1">
      <c r="A33" s="46" t="s">
        <v>1974</v>
      </c>
      <c r="B33" s="33" t="s">
        <v>1978</v>
      </c>
      <c r="C33" s="20" t="s">
        <v>2063</v>
      </c>
      <c r="D33" s="36" t="s">
        <v>23</v>
      </c>
      <c r="E33" s="42" t="s">
        <v>1418</v>
      </c>
      <c r="F33" s="43" t="s">
        <v>1428</v>
      </c>
      <c r="G33" s="165">
        <v>1</v>
      </c>
      <c r="H33" s="156">
        <v>824</v>
      </c>
      <c r="I33" s="10">
        <v>824</v>
      </c>
      <c r="J33" s="34" t="s">
        <v>1981</v>
      </c>
      <c r="K33" s="40" t="s">
        <v>34</v>
      </c>
      <c r="L33" s="23">
        <v>60</v>
      </c>
      <c r="M33" s="18">
        <v>41</v>
      </c>
      <c r="N33" s="35" t="s">
        <v>2060</v>
      </c>
      <c r="O33" s="1"/>
      <c r="P33" s="34" t="s">
        <v>2062</v>
      </c>
      <c r="Q33" s="39"/>
      <c r="R33" s="39"/>
      <c r="S33" s="39"/>
      <c r="T33" s="39"/>
      <c r="U33" s="39"/>
    </row>
    <row r="34" spans="1:21" s="13" customFormat="1" ht="30.95" customHeight="1">
      <c r="A34" s="46" t="s">
        <v>1974</v>
      </c>
      <c r="B34" s="33" t="s">
        <v>1979</v>
      </c>
      <c r="C34" s="35" t="s">
        <v>2064</v>
      </c>
      <c r="D34" s="36" t="s">
        <v>23</v>
      </c>
      <c r="E34" s="42" t="s">
        <v>1418</v>
      </c>
      <c r="F34" s="43" t="s">
        <v>1428</v>
      </c>
      <c r="G34" s="165">
        <v>3</v>
      </c>
      <c r="H34" s="156">
        <v>767.3</v>
      </c>
      <c r="I34" s="10">
        <v>2302</v>
      </c>
      <c r="J34" s="15" t="s">
        <v>888</v>
      </c>
      <c r="K34" s="40" t="s">
        <v>34</v>
      </c>
      <c r="L34" s="37">
        <v>60</v>
      </c>
      <c r="M34" s="12">
        <v>115</v>
      </c>
      <c r="N34" s="10" t="s">
        <v>2061</v>
      </c>
      <c r="O34" s="6"/>
      <c r="P34" s="34" t="s">
        <v>2062</v>
      </c>
      <c r="Q34" s="14"/>
      <c r="R34" s="14"/>
      <c r="S34" s="14"/>
      <c r="T34" s="14"/>
      <c r="U34" s="14"/>
    </row>
    <row r="35" spans="1:21" s="13" customFormat="1" ht="30.95" customHeight="1">
      <c r="A35" s="46" t="s">
        <v>1974</v>
      </c>
      <c r="B35" s="33" t="s">
        <v>1980</v>
      </c>
      <c r="C35" s="35" t="s">
        <v>2092</v>
      </c>
      <c r="D35" s="36" t="s">
        <v>1982</v>
      </c>
      <c r="E35" s="4" t="s">
        <v>2099</v>
      </c>
      <c r="F35" s="43" t="s">
        <v>1999</v>
      </c>
      <c r="G35" s="165">
        <v>2</v>
      </c>
      <c r="H35" s="2">
        <v>2100</v>
      </c>
      <c r="I35" s="2">
        <f>G35*H35</f>
        <v>4200</v>
      </c>
      <c r="J35" s="15" t="s">
        <v>1526</v>
      </c>
      <c r="K35" s="40" t="s">
        <v>34</v>
      </c>
      <c r="L35" s="37">
        <v>30</v>
      </c>
      <c r="M35" s="12">
        <v>210</v>
      </c>
      <c r="N35" s="10" t="s">
        <v>2091</v>
      </c>
      <c r="O35" s="6"/>
      <c r="P35" s="34"/>
      <c r="Q35" s="14"/>
      <c r="R35" s="14"/>
      <c r="S35" s="14"/>
      <c r="T35" s="14"/>
      <c r="U35" s="14"/>
    </row>
    <row r="36" spans="1:21" s="13" customFormat="1" ht="30.95" customHeight="1">
      <c r="A36" s="46" t="s">
        <v>1991</v>
      </c>
      <c r="B36" s="33" t="s">
        <v>1990</v>
      </c>
      <c r="C36" s="35" t="s">
        <v>2059</v>
      </c>
      <c r="D36" s="135" t="s">
        <v>226</v>
      </c>
      <c r="E36" s="121" t="s">
        <v>2315</v>
      </c>
      <c r="F36" s="136" t="s">
        <v>228</v>
      </c>
      <c r="G36" s="165">
        <v>12</v>
      </c>
      <c r="H36" s="137">
        <v>255</v>
      </c>
      <c r="I36" s="90">
        <v>3060</v>
      </c>
      <c r="J36" s="25" t="s">
        <v>229</v>
      </c>
      <c r="K36" s="135" t="s">
        <v>1361</v>
      </c>
      <c r="L36" s="138"/>
      <c r="M36" s="139">
        <v>153</v>
      </c>
      <c r="N36" s="10" t="s">
        <v>2058</v>
      </c>
      <c r="O36" s="6"/>
      <c r="P36" s="34"/>
      <c r="Q36" s="14"/>
      <c r="R36" s="14"/>
      <c r="S36" s="14"/>
      <c r="T36" s="14"/>
      <c r="U36" s="14"/>
    </row>
    <row r="37" spans="1:21" s="13" customFormat="1" ht="30.95" customHeight="1">
      <c r="A37" s="46" t="s">
        <v>1991</v>
      </c>
      <c r="B37" s="33" t="s">
        <v>1992</v>
      </c>
      <c r="C37" s="35" t="s">
        <v>2025</v>
      </c>
      <c r="D37" s="36" t="s">
        <v>36</v>
      </c>
      <c r="E37" s="4" t="s">
        <v>422</v>
      </c>
      <c r="F37" s="38" t="s">
        <v>2002</v>
      </c>
      <c r="G37" s="165">
        <v>10</v>
      </c>
      <c r="H37" s="2">
        <v>250</v>
      </c>
      <c r="I37" s="10">
        <v>2500</v>
      </c>
      <c r="J37" s="34" t="s">
        <v>39</v>
      </c>
      <c r="K37" s="34" t="s">
        <v>34</v>
      </c>
      <c r="L37" s="37">
        <v>45</v>
      </c>
      <c r="M37" s="12">
        <v>125</v>
      </c>
      <c r="N37" s="10" t="s">
        <v>2024</v>
      </c>
      <c r="O37" s="6"/>
      <c r="P37" s="34"/>
      <c r="Q37" s="14"/>
      <c r="R37" s="14"/>
      <c r="S37" s="14"/>
      <c r="T37" s="14"/>
      <c r="U37" s="14"/>
    </row>
    <row r="38" spans="1:21" s="5" customFormat="1" ht="30.95" customHeight="1">
      <c r="A38" s="46" t="s">
        <v>1996</v>
      </c>
      <c r="B38" s="33" t="s">
        <v>1994</v>
      </c>
      <c r="C38" s="9" t="s">
        <v>2082</v>
      </c>
      <c r="D38" s="36" t="s">
        <v>36</v>
      </c>
      <c r="E38" s="4" t="s">
        <v>2210</v>
      </c>
      <c r="F38" s="38" t="s">
        <v>2023</v>
      </c>
      <c r="G38" s="165">
        <v>20</v>
      </c>
      <c r="H38" s="2">
        <v>250</v>
      </c>
      <c r="I38" s="19">
        <v>5000</v>
      </c>
      <c r="J38" s="34" t="s">
        <v>39</v>
      </c>
      <c r="K38" s="34" t="s">
        <v>34</v>
      </c>
      <c r="L38" s="37">
        <v>45</v>
      </c>
      <c r="M38" s="18">
        <v>250</v>
      </c>
      <c r="N38" s="9" t="s">
        <v>2083</v>
      </c>
      <c r="O38" s="34"/>
      <c r="P38" s="34"/>
      <c r="Q38" s="39"/>
      <c r="R38" s="39"/>
      <c r="S38" s="39"/>
      <c r="T38" s="39"/>
      <c r="U38" s="39"/>
    </row>
    <row r="39" spans="1:21" s="124" customFormat="1" ht="30.95" customHeight="1">
      <c r="A39" s="46" t="s">
        <v>1996</v>
      </c>
      <c r="B39" s="33" t="s">
        <v>1995</v>
      </c>
      <c r="C39" s="35" t="s">
        <v>2109</v>
      </c>
      <c r="D39" s="9" t="s">
        <v>1841</v>
      </c>
      <c r="E39" s="321" t="s">
        <v>2003</v>
      </c>
      <c r="F39" s="190" t="s">
        <v>2457</v>
      </c>
      <c r="G39" s="165">
        <v>2</v>
      </c>
      <c r="H39" s="2">
        <v>3670</v>
      </c>
      <c r="I39" s="10">
        <v>7340</v>
      </c>
      <c r="J39" s="34" t="s">
        <v>39</v>
      </c>
      <c r="K39" s="40" t="s">
        <v>34</v>
      </c>
      <c r="L39" s="11">
        <v>30</v>
      </c>
      <c r="M39" s="139">
        <v>367</v>
      </c>
      <c r="N39" s="20" t="s">
        <v>2110</v>
      </c>
      <c r="O39" s="88"/>
      <c r="P39" s="34"/>
      <c r="Q39" s="87"/>
      <c r="R39" s="123"/>
      <c r="S39" s="123"/>
      <c r="T39" s="123"/>
      <c r="U39" s="123"/>
    </row>
    <row r="40" spans="1:21" s="5" customFormat="1" ht="30.95" customHeight="1">
      <c r="A40" s="46" t="s">
        <v>1996</v>
      </c>
      <c r="B40" s="33" t="s">
        <v>2001</v>
      </c>
      <c r="C40" s="45" t="s">
        <v>2155</v>
      </c>
      <c r="D40" s="36" t="s">
        <v>2154</v>
      </c>
      <c r="E40" s="3" t="s">
        <v>2156</v>
      </c>
      <c r="F40" s="25" t="s">
        <v>2000</v>
      </c>
      <c r="G40" s="165">
        <v>1</v>
      </c>
      <c r="H40" s="2">
        <v>21000</v>
      </c>
      <c r="I40" s="19">
        <v>21000</v>
      </c>
      <c r="J40" s="34" t="s">
        <v>58</v>
      </c>
      <c r="K40" s="34" t="s">
        <v>1997</v>
      </c>
      <c r="L40" s="11"/>
      <c r="M40" s="156">
        <v>1050</v>
      </c>
      <c r="N40" s="158" t="s">
        <v>2030</v>
      </c>
      <c r="O40" s="159"/>
      <c r="P40" s="52"/>
      <c r="Q40" s="39"/>
      <c r="R40" s="39"/>
      <c r="S40" s="39"/>
      <c r="T40" s="39"/>
      <c r="U40" s="39"/>
    </row>
    <row r="41" spans="1:21" s="5" customFormat="1" ht="30.95" customHeight="1">
      <c r="A41" s="46" t="s">
        <v>2005</v>
      </c>
      <c r="B41" s="33" t="s">
        <v>2004</v>
      </c>
      <c r="C41" s="9" t="s">
        <v>2095</v>
      </c>
      <c r="D41" s="36" t="s">
        <v>2093</v>
      </c>
      <c r="E41" s="4" t="s">
        <v>2291</v>
      </c>
      <c r="F41" s="25" t="s">
        <v>2007</v>
      </c>
      <c r="G41" s="165">
        <v>3</v>
      </c>
      <c r="H41" s="16">
        <v>2200</v>
      </c>
      <c r="I41" s="10">
        <v>6600</v>
      </c>
      <c r="J41" s="38" t="s">
        <v>2205</v>
      </c>
      <c r="K41" s="40" t="s">
        <v>34</v>
      </c>
      <c r="L41" s="11">
        <v>45</v>
      </c>
      <c r="M41" s="12">
        <v>330</v>
      </c>
      <c r="N41" s="20" t="s">
        <v>2094</v>
      </c>
      <c r="O41" s="1"/>
      <c r="P41" s="35"/>
      <c r="Q41" s="39"/>
      <c r="R41" s="39"/>
      <c r="S41" s="39"/>
      <c r="T41" s="39"/>
      <c r="U41" s="39"/>
    </row>
    <row r="42" spans="1:21" s="51" customFormat="1" ht="30.95" customHeight="1">
      <c r="A42" s="46" t="s">
        <v>2005</v>
      </c>
      <c r="B42" s="33" t="s">
        <v>2008</v>
      </c>
      <c r="C42" s="8" t="s">
        <v>2132</v>
      </c>
      <c r="D42" s="35" t="s">
        <v>2100</v>
      </c>
      <c r="E42" s="189" t="s">
        <v>2292</v>
      </c>
      <c r="F42" s="184" t="s">
        <v>2098</v>
      </c>
      <c r="G42" s="165">
        <v>3</v>
      </c>
      <c r="H42" s="165">
        <v>16500</v>
      </c>
      <c r="I42" s="165">
        <v>49500</v>
      </c>
      <c r="J42" s="38" t="s">
        <v>2205</v>
      </c>
      <c r="K42" s="40" t="s">
        <v>34</v>
      </c>
      <c r="L42" s="37">
        <v>30</v>
      </c>
      <c r="M42" s="165">
        <v>2475</v>
      </c>
      <c r="N42" s="8" t="s">
        <v>2133</v>
      </c>
      <c r="O42" s="49"/>
      <c r="P42" s="8"/>
      <c r="Q42" s="50"/>
    </row>
    <row r="43" spans="1:21" s="144" customFormat="1" ht="30.95" customHeight="1">
      <c r="A43" s="46" t="s">
        <v>2005</v>
      </c>
      <c r="B43" s="33" t="s">
        <v>2009</v>
      </c>
      <c r="C43" s="8" t="s">
        <v>2108</v>
      </c>
      <c r="D43" s="9" t="s">
        <v>1841</v>
      </c>
      <c r="E43" s="189" t="s">
        <v>2107</v>
      </c>
      <c r="F43" s="184" t="s">
        <v>2019</v>
      </c>
      <c r="G43" s="165">
        <v>2</v>
      </c>
      <c r="H43" s="24">
        <v>1960</v>
      </c>
      <c r="I43" s="165">
        <v>3920</v>
      </c>
      <c r="J43" s="34" t="s">
        <v>2011</v>
      </c>
      <c r="K43" s="40" t="s">
        <v>34</v>
      </c>
      <c r="L43" s="11">
        <v>30</v>
      </c>
      <c r="M43" s="165">
        <v>196</v>
      </c>
      <c r="N43" s="8" t="s">
        <v>2106</v>
      </c>
      <c r="O43" s="118"/>
      <c r="P43" s="107"/>
      <c r="Q43" s="361"/>
    </row>
    <row r="44" spans="1:21" s="144" customFormat="1" ht="30.95" customHeight="1">
      <c r="A44" s="46" t="s">
        <v>2005</v>
      </c>
      <c r="B44" s="33" t="s">
        <v>2012</v>
      </c>
      <c r="C44" s="8" t="s">
        <v>2088</v>
      </c>
      <c r="D44" s="36" t="s">
        <v>23</v>
      </c>
      <c r="E44" s="42" t="s">
        <v>2086</v>
      </c>
      <c r="F44" s="43" t="s">
        <v>2209</v>
      </c>
      <c r="G44" s="165">
        <v>2</v>
      </c>
      <c r="H44" s="156">
        <v>739</v>
      </c>
      <c r="I44" s="10">
        <v>1478</v>
      </c>
      <c r="J44" s="34" t="s">
        <v>2013</v>
      </c>
      <c r="K44" s="40" t="s">
        <v>34</v>
      </c>
      <c r="L44" s="23">
        <v>60</v>
      </c>
      <c r="M44" s="18">
        <v>74</v>
      </c>
      <c r="N44" s="8" t="s">
        <v>2085</v>
      </c>
      <c r="O44" s="118"/>
      <c r="P44" s="107"/>
      <c r="Q44" s="143"/>
    </row>
    <row r="45" spans="1:21" s="5" customFormat="1" ht="30.95" customHeight="1">
      <c r="A45" s="46" t="s">
        <v>2005</v>
      </c>
      <c r="B45" s="33" t="s">
        <v>2012</v>
      </c>
      <c r="C45" s="33" t="s">
        <v>2088</v>
      </c>
      <c r="D45" s="36" t="s">
        <v>23</v>
      </c>
      <c r="E45" s="321" t="s">
        <v>2087</v>
      </c>
      <c r="F45" s="190" t="s">
        <v>540</v>
      </c>
      <c r="G45" s="165">
        <v>1</v>
      </c>
      <c r="H45" s="2">
        <v>215</v>
      </c>
      <c r="I45" s="10">
        <v>215</v>
      </c>
      <c r="J45" s="25" t="s">
        <v>26</v>
      </c>
      <c r="K45" s="40" t="s">
        <v>34</v>
      </c>
      <c r="L45" s="11">
        <v>60</v>
      </c>
      <c r="M45" s="2">
        <v>11</v>
      </c>
      <c r="N45" s="8" t="s">
        <v>2084</v>
      </c>
      <c r="O45" s="21"/>
      <c r="P45" s="34"/>
      <c r="Q45" s="39"/>
      <c r="R45" s="39"/>
      <c r="S45" s="39"/>
      <c r="T45" s="39"/>
      <c r="U45" s="39"/>
    </row>
    <row r="46" spans="1:21" s="5" customFormat="1" ht="30.95" customHeight="1">
      <c r="A46" s="46" t="s">
        <v>2005</v>
      </c>
      <c r="B46" s="33" t="s">
        <v>2012</v>
      </c>
      <c r="C46" s="33" t="s">
        <v>2089</v>
      </c>
      <c r="D46" s="36" t="s">
        <v>23</v>
      </c>
      <c r="E46" s="4" t="s">
        <v>2021</v>
      </c>
      <c r="F46" s="184" t="s">
        <v>2020</v>
      </c>
      <c r="G46" s="165">
        <v>1</v>
      </c>
      <c r="H46" s="2">
        <v>288</v>
      </c>
      <c r="I46" s="2">
        <v>288</v>
      </c>
      <c r="J46" s="25" t="s">
        <v>26</v>
      </c>
      <c r="K46" s="40" t="s">
        <v>34</v>
      </c>
      <c r="L46" s="23">
        <v>60</v>
      </c>
      <c r="M46" s="2">
        <v>14</v>
      </c>
      <c r="N46" s="17" t="s">
        <v>2090</v>
      </c>
      <c r="O46" s="21"/>
      <c r="P46" s="34"/>
      <c r="Q46" s="39"/>
      <c r="R46" s="39"/>
      <c r="S46" s="39"/>
      <c r="T46" s="39"/>
      <c r="U46" s="39"/>
    </row>
    <row r="47" spans="1:21" s="5" customFormat="1" ht="30.95" customHeight="1">
      <c r="A47" s="46" t="s">
        <v>2005</v>
      </c>
      <c r="B47" s="33" t="s">
        <v>2012</v>
      </c>
      <c r="C47" s="9" t="s">
        <v>2089</v>
      </c>
      <c r="D47" s="36" t="s">
        <v>23</v>
      </c>
      <c r="E47" s="4" t="s">
        <v>2022</v>
      </c>
      <c r="F47" s="184" t="s">
        <v>2017</v>
      </c>
      <c r="G47" s="165">
        <v>1</v>
      </c>
      <c r="H47" s="16">
        <v>288</v>
      </c>
      <c r="I47" s="19">
        <v>288</v>
      </c>
      <c r="J47" s="25" t="s">
        <v>26</v>
      </c>
      <c r="K47" s="40" t="s">
        <v>34</v>
      </c>
      <c r="L47" s="11">
        <v>60</v>
      </c>
      <c r="M47" s="12">
        <v>14</v>
      </c>
      <c r="N47" s="17" t="s">
        <v>2090</v>
      </c>
      <c r="O47" s="33"/>
      <c r="P47" s="34"/>
      <c r="R47" s="39"/>
      <c r="S47" s="39"/>
      <c r="T47" s="39"/>
      <c r="U47" s="39"/>
    </row>
    <row r="48" spans="1:21" s="5" customFormat="1" ht="30.95" customHeight="1">
      <c r="A48" s="46" t="s">
        <v>2016</v>
      </c>
      <c r="B48" s="33" t="s">
        <v>2014</v>
      </c>
      <c r="C48" s="33" t="s">
        <v>2137</v>
      </c>
      <c r="D48" s="34" t="s">
        <v>2015</v>
      </c>
      <c r="E48" s="4" t="s">
        <v>2136</v>
      </c>
      <c r="F48" s="184" t="s">
        <v>2010</v>
      </c>
      <c r="G48" s="165">
        <v>2</v>
      </c>
      <c r="H48" s="2">
        <v>2371</v>
      </c>
      <c r="I48" s="19">
        <v>4742</v>
      </c>
      <c r="J48" s="34" t="s">
        <v>2011</v>
      </c>
      <c r="K48" s="34" t="s">
        <v>94</v>
      </c>
      <c r="L48" s="11"/>
      <c r="M48" s="2">
        <v>238</v>
      </c>
      <c r="N48" s="17" t="s">
        <v>2138</v>
      </c>
      <c r="O48" s="21"/>
      <c r="P48" s="34"/>
      <c r="Q48" s="39"/>
      <c r="R48" s="39"/>
      <c r="S48" s="39"/>
      <c r="T48" s="39"/>
      <c r="U48" s="39"/>
    </row>
    <row r="49" spans="1:21" s="5" customFormat="1" ht="30.95" customHeight="1">
      <c r="A49" s="46" t="s">
        <v>2097</v>
      </c>
      <c r="B49" s="33" t="s">
        <v>2096</v>
      </c>
      <c r="C49" s="9" t="s">
        <v>2135</v>
      </c>
      <c r="D49" s="35" t="s">
        <v>2103</v>
      </c>
      <c r="E49" s="4" t="s">
        <v>2102</v>
      </c>
      <c r="F49" s="38" t="s">
        <v>2190</v>
      </c>
      <c r="G49" s="165">
        <v>2</v>
      </c>
      <c r="H49" s="24">
        <v>1905</v>
      </c>
      <c r="I49" s="360">
        <v>3810</v>
      </c>
      <c r="J49" s="15" t="s">
        <v>888</v>
      </c>
      <c r="K49" s="40" t="s">
        <v>2101</v>
      </c>
      <c r="L49" s="11"/>
      <c r="M49" s="18">
        <v>190</v>
      </c>
      <c r="N49" s="35" t="s">
        <v>2134</v>
      </c>
      <c r="O49" s="1"/>
      <c r="P49" s="297" t="s">
        <v>55</v>
      </c>
      <c r="Q49" s="39"/>
      <c r="R49" s="39"/>
      <c r="S49" s="39"/>
      <c r="T49" s="39"/>
      <c r="U49" s="39"/>
    </row>
    <row r="50" spans="1:21" s="5" customFormat="1" ht="30.95" customHeight="1">
      <c r="A50" s="46" t="s">
        <v>2097</v>
      </c>
      <c r="B50" s="33" t="s">
        <v>2188</v>
      </c>
      <c r="C50" s="9" t="s">
        <v>2193</v>
      </c>
      <c r="D50" s="36" t="s">
        <v>2192</v>
      </c>
      <c r="E50" s="4" t="s">
        <v>2197</v>
      </c>
      <c r="F50" s="34" t="s">
        <v>2189</v>
      </c>
      <c r="G50" s="2">
        <v>50</v>
      </c>
      <c r="H50" s="2">
        <v>19500</v>
      </c>
      <c r="I50" s="2">
        <v>19500</v>
      </c>
      <c r="J50" s="15" t="s">
        <v>888</v>
      </c>
      <c r="K50" s="40" t="s">
        <v>94</v>
      </c>
      <c r="L50" s="11"/>
      <c r="M50" s="18">
        <v>975</v>
      </c>
      <c r="N50" s="35" t="s">
        <v>2191</v>
      </c>
      <c r="O50" s="1"/>
      <c r="P50" s="297" t="s">
        <v>55</v>
      </c>
      <c r="Q50" s="39"/>
      <c r="R50" s="39"/>
      <c r="S50" s="39"/>
      <c r="T50" s="39"/>
      <c r="U50" s="39"/>
    </row>
    <row r="51" spans="1:21" s="5" customFormat="1" ht="30.95" customHeight="1">
      <c r="A51" s="46"/>
      <c r="B51" s="33"/>
      <c r="C51" s="9"/>
      <c r="D51" s="36"/>
      <c r="E51" s="4"/>
      <c r="F51" s="34"/>
      <c r="G51" s="24"/>
      <c r="H51" s="24"/>
      <c r="I51" s="360"/>
      <c r="J51" s="15"/>
      <c r="K51" s="40"/>
      <c r="L51" s="11"/>
      <c r="M51" s="2"/>
      <c r="N51" s="17"/>
      <c r="O51" s="21"/>
      <c r="P51" s="34"/>
      <c r="Q51" s="39"/>
      <c r="R51" s="39"/>
      <c r="S51" s="39"/>
      <c r="T51" s="39"/>
      <c r="U51" s="39"/>
    </row>
    <row r="52" spans="1:21" s="13" customFormat="1" ht="30.95" customHeight="1">
      <c r="A52" s="46"/>
      <c r="B52" s="33"/>
      <c r="C52" s="9"/>
      <c r="D52" s="36"/>
      <c r="E52" s="4"/>
      <c r="F52" s="38"/>
      <c r="G52" s="2"/>
      <c r="H52" s="2"/>
      <c r="I52" s="360"/>
      <c r="J52" s="15"/>
      <c r="K52" s="40"/>
      <c r="L52" s="11"/>
      <c r="M52" s="12"/>
      <c r="N52" s="10"/>
      <c r="O52" s="6"/>
      <c r="P52" s="34"/>
      <c r="Q52" s="14"/>
      <c r="R52" s="14"/>
      <c r="S52" s="14"/>
      <c r="T52" s="14"/>
      <c r="U52" s="14"/>
    </row>
    <row r="53" spans="1:21" s="13" customFormat="1" ht="30.95" customHeight="1">
      <c r="A53" s="46"/>
      <c r="B53" s="33"/>
      <c r="C53" s="9"/>
      <c r="D53" s="36"/>
      <c r="E53" s="4"/>
      <c r="F53" s="38"/>
      <c r="G53" s="165"/>
      <c r="H53" s="165"/>
      <c r="I53" s="360"/>
      <c r="J53" s="15"/>
      <c r="K53" s="40"/>
      <c r="L53" s="11"/>
      <c r="M53" s="12"/>
      <c r="N53" s="35"/>
      <c r="O53" s="6"/>
      <c r="P53" s="34"/>
      <c r="Q53" s="14"/>
      <c r="R53" s="14"/>
      <c r="S53" s="14"/>
      <c r="T53" s="14"/>
      <c r="U53" s="14"/>
    </row>
    <row r="54" spans="1:21" s="13" customFormat="1" ht="30.95" customHeight="1">
      <c r="A54" s="46"/>
      <c r="B54" s="33"/>
      <c r="C54" s="35"/>
      <c r="D54" s="35"/>
      <c r="E54" s="4"/>
      <c r="F54" s="38"/>
      <c r="G54" s="165"/>
      <c r="H54" s="2"/>
      <c r="I54" s="10"/>
      <c r="J54" s="15"/>
      <c r="K54" s="40"/>
      <c r="L54" s="37"/>
      <c r="M54" s="12"/>
      <c r="N54" s="35"/>
      <c r="O54" s="6"/>
      <c r="P54" s="34"/>
      <c r="Q54" s="14"/>
      <c r="R54" s="14"/>
      <c r="S54" s="14"/>
      <c r="T54" s="14"/>
      <c r="U54" s="14"/>
    </row>
    <row r="55" spans="1:21" s="13" customFormat="1" ht="30.95" customHeight="1">
      <c r="A55" s="46"/>
      <c r="B55" s="33"/>
      <c r="C55" s="35"/>
      <c r="D55" s="36"/>
      <c r="E55" s="4"/>
      <c r="F55" s="38"/>
      <c r="G55" s="33"/>
      <c r="H55" s="2"/>
      <c r="I55" s="10"/>
      <c r="J55" s="15"/>
      <c r="K55" s="40"/>
      <c r="L55" s="37"/>
      <c r="M55" s="12"/>
      <c r="N55" s="10"/>
      <c r="O55" s="6"/>
      <c r="P55" s="34"/>
      <c r="Q55" s="14"/>
      <c r="R55" s="14"/>
      <c r="S55" s="14"/>
      <c r="T55" s="14"/>
      <c r="U55" s="14"/>
    </row>
    <row r="56" spans="1:21" s="5" customFormat="1" ht="30.95" customHeight="1">
      <c r="A56" s="46"/>
      <c r="B56" s="33"/>
      <c r="C56" s="9"/>
      <c r="D56" s="36"/>
      <c r="E56" s="4"/>
      <c r="F56" s="25"/>
      <c r="G56" s="9"/>
      <c r="H56" s="336"/>
      <c r="I56" s="19"/>
      <c r="J56" s="15"/>
      <c r="K56" s="40"/>
      <c r="L56" s="37"/>
      <c r="M56" s="18"/>
      <c r="N56" s="9"/>
      <c r="O56" s="34"/>
      <c r="P56" s="34"/>
      <c r="Q56" s="39"/>
      <c r="R56" s="39"/>
      <c r="S56" s="39"/>
      <c r="T56" s="39"/>
      <c r="U56" s="39"/>
    </row>
    <row r="57" spans="1:21" s="112" customFormat="1" ht="30.95" customHeight="1">
      <c r="A57" s="46"/>
      <c r="B57" s="33"/>
      <c r="C57" s="107"/>
      <c r="D57" s="36"/>
      <c r="E57" s="3"/>
      <c r="F57" s="34"/>
      <c r="G57" s="33"/>
      <c r="H57" s="2"/>
      <c r="I57" s="10"/>
      <c r="J57" s="15"/>
      <c r="K57" s="40"/>
      <c r="L57" s="37"/>
      <c r="M57" s="12"/>
      <c r="N57" s="88"/>
      <c r="O57" s="110"/>
      <c r="P57" s="111"/>
      <c r="Q57" s="87"/>
      <c r="R57" s="87"/>
      <c r="S57" s="87"/>
      <c r="T57" s="87"/>
      <c r="U57" s="87"/>
    </row>
    <row r="58" spans="1:21" s="5" customFormat="1" ht="30.95" customHeight="1">
      <c r="A58" s="46"/>
      <c r="B58" s="33"/>
      <c r="C58" s="9"/>
      <c r="D58" s="9"/>
      <c r="E58" s="189"/>
      <c r="F58" s="34"/>
      <c r="G58" s="20"/>
      <c r="H58" s="16"/>
      <c r="I58" s="19"/>
      <c r="J58" s="15"/>
      <c r="K58" s="40"/>
      <c r="L58" s="11"/>
      <c r="M58" s="12"/>
      <c r="N58" s="20"/>
      <c r="O58" s="1"/>
      <c r="P58" s="35"/>
      <c r="Q58" s="39"/>
      <c r="R58" s="39"/>
      <c r="S58" s="39"/>
      <c r="T58" s="39"/>
      <c r="U58" s="39"/>
    </row>
    <row r="59" spans="1:21" s="124" customFormat="1" ht="30.95" customHeight="1">
      <c r="A59" s="46"/>
      <c r="B59" s="33"/>
      <c r="C59" s="35"/>
      <c r="D59" s="36"/>
      <c r="E59" s="121"/>
      <c r="F59" s="101"/>
      <c r="G59" s="33"/>
      <c r="H59" s="2"/>
      <c r="I59" s="10"/>
      <c r="J59" s="25"/>
      <c r="K59" s="40"/>
      <c r="L59" s="11"/>
      <c r="M59" s="139"/>
      <c r="N59" s="20"/>
      <c r="O59" s="88"/>
      <c r="P59" s="34"/>
      <c r="Q59" s="87"/>
      <c r="R59" s="123"/>
      <c r="S59" s="123"/>
      <c r="T59" s="123"/>
      <c r="U59" s="123"/>
    </row>
    <row r="60" spans="1:21" s="5" customFormat="1" ht="30.95" customHeight="1">
      <c r="A60" s="46"/>
      <c r="B60" s="33"/>
      <c r="C60" s="33"/>
      <c r="D60" s="36"/>
      <c r="E60" s="121"/>
      <c r="F60" s="101"/>
      <c r="G60" s="33"/>
      <c r="H60" s="2"/>
      <c r="I60" s="10"/>
      <c r="J60" s="25"/>
      <c r="K60" s="40"/>
      <c r="L60" s="11"/>
      <c r="M60" s="2"/>
      <c r="N60" s="17"/>
      <c r="O60" s="21"/>
      <c r="P60" s="34"/>
      <c r="Q60" s="39"/>
      <c r="R60" s="39"/>
      <c r="S60" s="39"/>
      <c r="T60" s="39"/>
      <c r="U60" s="39"/>
    </row>
    <row r="61" spans="1:21" s="5" customFormat="1" ht="30.95" customHeight="1">
      <c r="A61" s="46"/>
      <c r="B61" s="33"/>
      <c r="C61" s="9"/>
      <c r="D61" s="9"/>
      <c r="E61" s="4"/>
      <c r="F61" s="25"/>
      <c r="G61" s="9"/>
      <c r="H61" s="19"/>
      <c r="I61" s="19"/>
      <c r="J61" s="66"/>
      <c r="K61" s="40"/>
      <c r="L61" s="11"/>
      <c r="M61" s="18"/>
      <c r="N61" s="17"/>
      <c r="O61" s="1"/>
      <c r="P61" s="34"/>
      <c r="Q61" s="39"/>
      <c r="R61" s="39"/>
      <c r="S61" s="39"/>
      <c r="T61" s="39"/>
      <c r="U61" s="39"/>
    </row>
    <row r="62" spans="1:21" s="5" customFormat="1" ht="30.95" customHeight="1">
      <c r="A62" s="46"/>
      <c r="B62" s="33"/>
      <c r="C62" s="9"/>
      <c r="D62" s="35"/>
      <c r="E62" s="4"/>
      <c r="F62" s="34"/>
      <c r="G62" s="20"/>
      <c r="H62" s="16"/>
      <c r="I62" s="10"/>
      <c r="J62" s="38"/>
      <c r="K62" s="40"/>
      <c r="L62" s="11"/>
      <c r="M62" s="12"/>
      <c r="N62" s="20"/>
      <c r="O62" s="1"/>
      <c r="P62" s="35"/>
      <c r="Q62" s="39"/>
      <c r="R62" s="39"/>
      <c r="S62" s="39"/>
      <c r="T62" s="39"/>
      <c r="U62" s="39"/>
    </row>
    <row r="63" spans="1:21" s="5" customFormat="1" ht="30.95" customHeight="1">
      <c r="A63" s="46"/>
      <c r="B63" s="33"/>
      <c r="C63" s="9"/>
      <c r="D63" s="35"/>
      <c r="E63" s="4"/>
      <c r="F63" s="34"/>
      <c r="G63" s="20"/>
      <c r="H63" s="16"/>
      <c r="I63" s="10"/>
      <c r="J63" s="66"/>
      <c r="K63" s="40"/>
      <c r="L63" s="11"/>
      <c r="M63" s="12"/>
      <c r="N63" s="168"/>
      <c r="O63" s="1"/>
      <c r="P63" s="35"/>
      <c r="Q63" s="39"/>
      <c r="R63" s="39"/>
      <c r="S63" s="39"/>
      <c r="T63" s="39"/>
      <c r="U63" s="39"/>
    </row>
    <row r="64" spans="1:21" s="112" customFormat="1" ht="30.95" customHeight="1">
      <c r="A64" s="46"/>
      <c r="B64" s="33"/>
      <c r="C64" s="107"/>
      <c r="D64" s="88"/>
      <c r="E64" s="42"/>
      <c r="F64" s="101"/>
      <c r="G64" s="107"/>
      <c r="H64" s="108"/>
      <c r="I64" s="90"/>
      <c r="J64" s="15"/>
      <c r="K64" s="62"/>
      <c r="L64" s="109"/>
      <c r="M64" s="69"/>
      <c r="N64" s="88"/>
      <c r="O64" s="110"/>
      <c r="P64" s="34"/>
      <c r="Q64" s="87"/>
      <c r="R64" s="87"/>
      <c r="S64" s="87"/>
      <c r="T64" s="87"/>
      <c r="U64" s="87"/>
    </row>
    <row r="65" spans="1:21" s="32" customFormat="1" ht="30.95" customHeight="1">
      <c r="A65" s="46"/>
      <c r="B65" s="33"/>
      <c r="C65" s="35"/>
      <c r="D65" s="88"/>
      <c r="E65" s="42"/>
      <c r="F65" s="101"/>
      <c r="G65" s="20"/>
      <c r="H65" s="16"/>
      <c r="I65" s="10"/>
      <c r="J65" s="15"/>
      <c r="K65" s="62"/>
      <c r="L65" s="109"/>
      <c r="M65" s="12"/>
      <c r="N65" s="35"/>
      <c r="O65" s="38"/>
      <c r="P65" s="34"/>
      <c r="Q65" s="39"/>
      <c r="R65" s="41"/>
      <c r="S65" s="41"/>
      <c r="T65" s="41"/>
      <c r="U65" s="41"/>
    </row>
    <row r="66" spans="1:21" s="112" customFormat="1" ht="30.95" customHeight="1">
      <c r="A66" s="46"/>
      <c r="B66" s="33"/>
      <c r="C66" s="107"/>
      <c r="D66" s="35"/>
      <c r="E66" s="4"/>
      <c r="F66" s="34"/>
      <c r="G66" s="107"/>
      <c r="H66" s="108"/>
      <c r="I66" s="108"/>
      <c r="J66" s="66"/>
      <c r="K66" s="40"/>
      <c r="L66" s="11"/>
      <c r="M66" s="69"/>
      <c r="N66" s="88"/>
      <c r="O66" s="110"/>
      <c r="P66" s="111"/>
      <c r="Q66" s="87"/>
      <c r="R66" s="87"/>
      <c r="S66" s="87"/>
      <c r="T66" s="87"/>
      <c r="U66" s="87"/>
    </row>
    <row r="67" spans="1:21" s="5" customFormat="1" ht="30.95" customHeight="1">
      <c r="A67" s="46"/>
      <c r="B67" s="33"/>
      <c r="C67" s="20"/>
      <c r="D67" s="35"/>
      <c r="E67" s="4"/>
      <c r="F67" s="43"/>
      <c r="G67" s="33"/>
      <c r="H67" s="2"/>
      <c r="I67" s="2"/>
      <c r="J67" s="66"/>
      <c r="K67" s="40"/>
      <c r="L67" s="11"/>
      <c r="M67" s="2"/>
      <c r="N67" s="17"/>
      <c r="O67" s="21"/>
      <c r="P67" s="34"/>
      <c r="Q67" s="39"/>
      <c r="R67" s="39"/>
      <c r="S67" s="39"/>
      <c r="T67" s="39"/>
      <c r="U67" s="39"/>
    </row>
    <row r="68" spans="1:21" s="5" customFormat="1" ht="30.95" customHeight="1">
      <c r="A68" s="46"/>
      <c r="B68" s="33"/>
      <c r="C68" s="9"/>
      <c r="D68" s="36"/>
      <c r="E68" s="4"/>
      <c r="F68" s="34"/>
      <c r="G68" s="20"/>
      <c r="H68" s="16"/>
      <c r="I68" s="10"/>
      <c r="J68" s="38"/>
      <c r="K68" s="40"/>
      <c r="L68" s="11"/>
      <c r="M68" s="12"/>
      <c r="N68" s="20"/>
      <c r="O68" s="1"/>
      <c r="P68" s="35"/>
      <c r="Q68" s="39"/>
      <c r="R68" s="39"/>
      <c r="S68" s="39"/>
      <c r="T68" s="39"/>
      <c r="U68" s="39"/>
    </row>
    <row r="69" spans="1:21" s="51" customFormat="1" ht="30.95" customHeight="1">
      <c r="A69" s="46"/>
      <c r="B69" s="33"/>
      <c r="C69" s="8"/>
      <c r="D69" s="35"/>
      <c r="E69" s="189"/>
      <c r="F69" s="184"/>
      <c r="G69" s="8"/>
      <c r="H69" s="165"/>
      <c r="I69" s="165"/>
      <c r="J69" s="38"/>
      <c r="K69" s="40"/>
      <c r="L69" s="37"/>
      <c r="M69" s="165"/>
      <c r="N69" s="8"/>
      <c r="O69" s="49"/>
      <c r="P69" s="8"/>
      <c r="Q69" s="50"/>
    </row>
    <row r="70" spans="1:21" s="144" customFormat="1" ht="30.95" customHeight="1">
      <c r="A70" s="46"/>
      <c r="B70" s="33"/>
      <c r="C70" s="8"/>
      <c r="D70" s="35"/>
      <c r="E70" s="189"/>
      <c r="F70" s="184"/>
      <c r="G70" s="26"/>
      <c r="H70" s="24"/>
      <c r="I70" s="165"/>
      <c r="J70" s="38"/>
      <c r="K70" s="40"/>
      <c r="L70" s="37"/>
      <c r="M70" s="165"/>
      <c r="N70" s="8"/>
      <c r="O70" s="118"/>
      <c r="P70" s="107"/>
      <c r="Q70" s="143"/>
    </row>
    <row r="71" spans="1:21" s="13" customFormat="1" ht="30.95" customHeight="1">
      <c r="A71" s="46"/>
      <c r="B71" s="33"/>
      <c r="C71" s="8"/>
      <c r="D71" s="35"/>
      <c r="E71" s="189"/>
      <c r="F71" s="184"/>
      <c r="G71" s="33"/>
      <c r="H71" s="2"/>
      <c r="I71" s="165"/>
      <c r="J71" s="38"/>
      <c r="K71" s="40"/>
      <c r="L71" s="37"/>
      <c r="M71" s="165"/>
      <c r="N71" s="8"/>
      <c r="O71" s="1"/>
      <c r="P71" s="34"/>
      <c r="Q71" s="39"/>
      <c r="R71" s="14"/>
      <c r="S71" s="14"/>
      <c r="T71" s="14"/>
      <c r="U71" s="14"/>
    </row>
    <row r="72" spans="1:21" s="144" customFormat="1" ht="30.95" customHeight="1">
      <c r="A72" s="46"/>
      <c r="B72" s="33"/>
      <c r="C72" s="8"/>
      <c r="D72" s="35"/>
      <c r="E72" s="189"/>
      <c r="F72" s="184"/>
      <c r="G72" s="26"/>
      <c r="H72" s="24"/>
      <c r="I72" s="165"/>
      <c r="J72" s="38"/>
      <c r="K72" s="40"/>
      <c r="L72" s="37"/>
      <c r="M72" s="165"/>
      <c r="N72" s="8"/>
      <c r="O72" s="118"/>
      <c r="P72" s="107"/>
      <c r="Q72" s="143"/>
    </row>
    <row r="73" spans="1:21" s="5" customFormat="1" ht="30.95" customHeight="1">
      <c r="A73" s="44"/>
      <c r="B73" s="33"/>
      <c r="C73" s="45"/>
      <c r="D73" s="170"/>
      <c r="E73" s="54"/>
      <c r="F73" s="129"/>
      <c r="G73" s="45"/>
      <c r="H73" s="156"/>
      <c r="I73" s="156"/>
      <c r="J73" s="15"/>
      <c r="K73" s="172"/>
      <c r="L73" s="157"/>
      <c r="M73" s="156"/>
      <c r="N73" s="158"/>
      <c r="O73" s="159"/>
      <c r="P73" s="52"/>
      <c r="Q73" s="39"/>
      <c r="R73" s="39"/>
      <c r="S73" s="39"/>
      <c r="T73" s="39"/>
      <c r="U73" s="39"/>
    </row>
    <row r="74" spans="1:21" s="5" customFormat="1" ht="30.95" customHeight="1">
      <c r="A74" s="44"/>
      <c r="B74" s="33"/>
      <c r="C74" s="9"/>
      <c r="D74" s="36"/>
      <c r="E74" s="4"/>
      <c r="F74" s="34"/>
      <c r="G74" s="20"/>
      <c r="H74" s="16"/>
      <c r="I74" s="10"/>
      <c r="J74" s="61"/>
      <c r="K74" s="9"/>
      <c r="L74" s="23"/>
      <c r="M74" s="7"/>
      <c r="N74" s="280"/>
      <c r="O74" s="6"/>
      <c r="P74" s="34"/>
      <c r="Q74" s="39"/>
      <c r="R74" s="39"/>
      <c r="S74" s="39"/>
      <c r="T74" s="39"/>
      <c r="U74" s="39"/>
    </row>
    <row r="75" spans="1:21" s="13" customFormat="1" ht="30.95" customHeight="1">
      <c r="A75" s="44"/>
      <c r="B75" s="33"/>
      <c r="C75" s="20"/>
      <c r="D75" s="36"/>
      <c r="E75" s="4"/>
      <c r="F75" s="34"/>
      <c r="G75" s="20"/>
      <c r="H75" s="16"/>
      <c r="I75" s="10"/>
      <c r="J75" s="61"/>
      <c r="K75" s="9"/>
      <c r="L75" s="23"/>
      <c r="M75" s="22"/>
      <c r="N75" s="20"/>
      <c r="O75" s="160"/>
      <c r="P75" s="15"/>
      <c r="Q75" s="161"/>
    </row>
    <row r="76" spans="1:21" s="144" customFormat="1" ht="30.95" customHeight="1">
      <c r="A76" s="44"/>
      <c r="B76" s="33"/>
      <c r="C76" s="107"/>
      <c r="D76" s="36"/>
      <c r="E76" s="4"/>
      <c r="F76" s="101"/>
      <c r="G76" s="141"/>
      <c r="H76" s="108"/>
      <c r="I76" s="108"/>
      <c r="J76" s="38"/>
      <c r="K76" s="94"/>
      <c r="L76" s="132"/>
      <c r="M76" s="142"/>
      <c r="N76" s="107"/>
      <c r="O76" s="118"/>
      <c r="P76" s="107"/>
      <c r="Q76" s="143"/>
    </row>
    <row r="77" spans="1:21" s="13" customFormat="1" ht="30.95" customHeight="1">
      <c r="A77" s="44"/>
      <c r="B77" s="33"/>
      <c r="C77" s="35"/>
      <c r="D77" s="53"/>
      <c r="E77" s="54"/>
      <c r="F77" s="190"/>
      <c r="G77" s="171"/>
      <c r="H77" s="55"/>
      <c r="I77" s="10"/>
      <c r="J77" s="25"/>
      <c r="K77" s="9"/>
      <c r="L77" s="23"/>
      <c r="M77" s="18"/>
      <c r="N77" s="20"/>
      <c r="O77" s="1"/>
      <c r="P77" s="34"/>
      <c r="Q77" s="39"/>
      <c r="R77" s="14"/>
      <c r="S77" s="14"/>
      <c r="T77" s="14"/>
      <c r="U77" s="14"/>
    </row>
    <row r="78" spans="1:21" s="32" customFormat="1" ht="30.95" customHeight="1">
      <c r="A78" s="44"/>
      <c r="B78" s="33"/>
      <c r="C78" s="35"/>
      <c r="D78" s="36"/>
      <c r="E78" s="3"/>
      <c r="F78" s="34"/>
      <c r="G78" s="33"/>
      <c r="H78" s="16"/>
      <c r="I78" s="19"/>
      <c r="J78" s="25"/>
      <c r="K78" s="9"/>
      <c r="L78" s="23"/>
      <c r="M78" s="18"/>
      <c r="N78" s="20"/>
      <c r="O78" s="35"/>
      <c r="P78" s="35"/>
      <c r="Q78" s="39"/>
      <c r="R78" s="41"/>
      <c r="S78" s="41"/>
      <c r="T78" s="41"/>
      <c r="U78" s="41"/>
    </row>
    <row r="79" spans="1:21" s="13" customFormat="1" ht="30.95" customHeight="1">
      <c r="A79" s="44"/>
      <c r="B79" s="33"/>
      <c r="C79" s="35"/>
      <c r="D79" s="36"/>
      <c r="E79" s="3"/>
      <c r="F79" s="34"/>
      <c r="G79" s="33"/>
      <c r="H79" s="16"/>
      <c r="I79" s="19"/>
      <c r="J79" s="34"/>
      <c r="K79" s="9"/>
      <c r="L79" s="23"/>
      <c r="M79" s="18"/>
      <c r="N79" s="20"/>
      <c r="O79" s="29"/>
      <c r="P79" s="35"/>
      <c r="Q79" s="5"/>
    </row>
    <row r="80" spans="1:21" s="13" customFormat="1" ht="30.95" customHeight="1">
      <c r="A80" s="44"/>
      <c r="B80" s="33"/>
      <c r="C80" s="33"/>
      <c r="D80" s="40"/>
      <c r="E80" s="3"/>
      <c r="F80" s="34"/>
      <c r="G80" s="33"/>
      <c r="H80" s="16"/>
      <c r="I80" s="19"/>
      <c r="J80" s="61"/>
      <c r="K80" s="34"/>
      <c r="L80" s="11"/>
      <c r="M80" s="18"/>
      <c r="N80" s="33"/>
      <c r="O80" s="1"/>
      <c r="P80" s="34"/>
      <c r="Q80" s="39"/>
      <c r="R80" s="14"/>
      <c r="S80" s="14"/>
      <c r="T80" s="14"/>
      <c r="U80" s="14"/>
    </row>
    <row r="81" spans="1:21" s="13" customFormat="1" ht="30.95" customHeight="1">
      <c r="A81" s="44"/>
      <c r="B81" s="33"/>
      <c r="C81" s="20"/>
      <c r="D81" s="182"/>
      <c r="E81" s="189"/>
      <c r="F81" s="184"/>
      <c r="G81" s="20"/>
      <c r="H81" s="16"/>
      <c r="I81" s="19"/>
      <c r="J81" s="66"/>
      <c r="K81" s="135"/>
      <c r="L81" s="11"/>
      <c r="M81" s="22"/>
      <c r="N81" s="20"/>
      <c r="O81" s="21"/>
      <c r="P81" s="15"/>
      <c r="Q81" s="5"/>
    </row>
    <row r="82" spans="1:21" s="13" customFormat="1" ht="30.95" customHeight="1">
      <c r="A82" s="44"/>
      <c r="B82" s="33"/>
      <c r="C82" s="20"/>
      <c r="D82" s="40"/>
      <c r="E82" s="4"/>
      <c r="F82" s="34"/>
      <c r="G82" s="20"/>
      <c r="H82" s="16"/>
      <c r="I82" s="10"/>
      <c r="J82" s="38"/>
      <c r="K82" s="135"/>
      <c r="L82" s="11"/>
      <c r="M82" s="22"/>
      <c r="N82" s="33"/>
      <c r="O82" s="186"/>
      <c r="P82" s="15"/>
      <c r="Q82" s="5"/>
    </row>
    <row r="83" spans="1:21" s="51" customFormat="1" ht="30.95" customHeight="1">
      <c r="A83" s="44"/>
      <c r="B83" s="33"/>
      <c r="C83" s="8"/>
      <c r="D83" s="8"/>
      <c r="E83" s="189"/>
      <c r="F83" s="184"/>
      <c r="G83" s="8"/>
      <c r="H83" s="165"/>
      <c r="I83" s="165"/>
      <c r="J83" s="15"/>
      <c r="K83" s="135"/>
      <c r="L83" s="167"/>
      <c r="M83" s="165"/>
      <c r="N83" s="8"/>
      <c r="O83" s="49"/>
      <c r="P83" s="8"/>
      <c r="Q83" s="50"/>
    </row>
    <row r="84" spans="1:21" s="13" customFormat="1" ht="30.95" customHeight="1">
      <c r="A84" s="44"/>
      <c r="B84" s="33"/>
      <c r="C84" s="33"/>
      <c r="D84" s="35"/>
      <c r="E84" s="42"/>
      <c r="F84" s="43"/>
      <c r="G84" s="33"/>
      <c r="H84" s="2"/>
      <c r="I84" s="10"/>
      <c r="J84" s="38"/>
      <c r="K84" s="40"/>
      <c r="L84" s="37"/>
      <c r="M84" s="18"/>
      <c r="N84" s="33"/>
      <c r="O84" s="1"/>
      <c r="P84" s="34"/>
      <c r="Q84" s="39"/>
      <c r="R84" s="14"/>
      <c r="S84" s="14"/>
      <c r="T84" s="14"/>
      <c r="U84" s="14"/>
    </row>
    <row r="85" spans="1:21" s="51" customFormat="1" ht="30.95" customHeight="1">
      <c r="A85" s="44"/>
      <c r="B85" s="33"/>
      <c r="C85" s="8"/>
      <c r="D85" s="8"/>
      <c r="E85" s="189"/>
      <c r="F85" s="184"/>
      <c r="G85" s="8"/>
      <c r="H85" s="165"/>
      <c r="I85" s="165"/>
      <c r="J85" s="15"/>
      <c r="K85" s="135"/>
      <c r="L85" s="167"/>
      <c r="M85" s="165"/>
      <c r="N85" s="8"/>
      <c r="O85" s="49"/>
      <c r="P85" s="8"/>
      <c r="Q85" s="50"/>
    </row>
    <row r="86" spans="1:21" s="5" customFormat="1" ht="30.95" customHeight="1">
      <c r="A86" s="44"/>
      <c r="B86" s="33"/>
      <c r="C86" s="9"/>
      <c r="D86" s="35"/>
      <c r="E86" s="4"/>
      <c r="F86" s="34"/>
      <c r="G86" s="20"/>
      <c r="H86" s="16"/>
      <c r="I86" s="10"/>
      <c r="J86" s="61"/>
      <c r="K86" s="40"/>
      <c r="L86" s="11"/>
      <c r="M86" s="12"/>
      <c r="N86" s="20"/>
      <c r="O86" s="1"/>
      <c r="P86" s="35"/>
      <c r="Q86" s="39"/>
      <c r="R86" s="39"/>
      <c r="S86" s="39"/>
      <c r="T86" s="39"/>
      <c r="U86" s="39"/>
    </row>
    <row r="87" spans="1:21" s="13" customFormat="1" ht="30.95" customHeight="1">
      <c r="A87" s="44"/>
      <c r="B87" s="33"/>
      <c r="C87" s="8"/>
      <c r="D87" s="8"/>
      <c r="E87" s="4"/>
      <c r="F87" s="34"/>
      <c r="G87" s="20"/>
      <c r="H87" s="16"/>
      <c r="I87" s="10"/>
      <c r="J87" s="15"/>
      <c r="K87" s="135"/>
      <c r="L87" s="11"/>
      <c r="M87" s="22"/>
      <c r="N87" s="20"/>
      <c r="O87" s="21"/>
      <c r="P87" s="15"/>
      <c r="Q87" s="5"/>
    </row>
    <row r="88" spans="1:21" s="32" customFormat="1" ht="30.95" customHeight="1">
      <c r="A88" s="44"/>
      <c r="B88" s="33"/>
      <c r="C88" s="33"/>
      <c r="D88" s="36"/>
      <c r="E88" s="3"/>
      <c r="F88" s="34"/>
      <c r="G88" s="33"/>
      <c r="H88" s="2"/>
      <c r="I88" s="19"/>
      <c r="J88" s="38"/>
      <c r="K88" s="40"/>
      <c r="L88" s="37"/>
      <c r="M88" s="180"/>
      <c r="N88" s="35"/>
      <c r="O88" s="35"/>
      <c r="P88" s="35"/>
      <c r="Q88" s="39"/>
      <c r="R88" s="41"/>
      <c r="S88" s="41"/>
      <c r="T88" s="41"/>
      <c r="U88" s="41"/>
    </row>
    <row r="89" spans="1:21" s="5" customFormat="1" ht="30.95" customHeight="1">
      <c r="A89" s="44"/>
      <c r="B89" s="33"/>
      <c r="C89" s="20"/>
      <c r="D89" s="36"/>
      <c r="E89" s="4"/>
      <c r="F89" s="34"/>
      <c r="G89" s="20"/>
      <c r="H89" s="16"/>
      <c r="I89" s="10"/>
      <c r="J89" s="66"/>
      <c r="K89" s="64"/>
      <c r="L89" s="23"/>
      <c r="M89" s="18"/>
      <c r="N89" s="9"/>
      <c r="O89" s="1"/>
      <c r="P89" s="34"/>
      <c r="Q89" s="183"/>
      <c r="R89" s="39"/>
      <c r="S89" s="39"/>
      <c r="T89" s="39"/>
      <c r="U89" s="39"/>
    </row>
    <row r="90" spans="1:21" s="127" customFormat="1" ht="30.95" customHeight="1">
      <c r="A90" s="44"/>
      <c r="B90" s="33"/>
      <c r="C90" s="106"/>
      <c r="D90" s="36"/>
      <c r="E90" s="116"/>
      <c r="F90" s="101"/>
      <c r="G90" s="106"/>
      <c r="H90" s="113"/>
      <c r="I90" s="90"/>
      <c r="J90" s="66"/>
      <c r="K90" s="64"/>
      <c r="L90" s="23"/>
      <c r="M90" s="92"/>
      <c r="N90" s="117"/>
      <c r="O90" s="110"/>
      <c r="P90" s="34"/>
      <c r="Q90" s="87"/>
      <c r="R90" s="82"/>
      <c r="S90" s="82"/>
      <c r="T90" s="82"/>
      <c r="U90" s="82"/>
    </row>
    <row r="91" spans="1:21" s="124" customFormat="1" ht="30.95" customHeight="1">
      <c r="A91" s="44"/>
      <c r="B91" s="33"/>
      <c r="C91" s="106"/>
      <c r="D91" s="135"/>
      <c r="E91" s="121"/>
      <c r="F91" s="136"/>
      <c r="G91" s="135"/>
      <c r="H91" s="137"/>
      <c r="I91" s="90"/>
      <c r="J91" s="47"/>
      <c r="K91" s="135"/>
      <c r="L91" s="138"/>
      <c r="M91" s="139"/>
      <c r="N91" s="88"/>
      <c r="O91" s="119"/>
      <c r="P91" s="88"/>
      <c r="Q91" s="87"/>
      <c r="R91" s="123"/>
      <c r="S91" s="123"/>
      <c r="T91" s="123"/>
      <c r="U91" s="123"/>
    </row>
    <row r="92" spans="1:21" s="5" customFormat="1" ht="30.95" customHeight="1">
      <c r="A92" s="44"/>
      <c r="B92" s="33"/>
      <c r="C92" s="9"/>
      <c r="D92" s="35"/>
      <c r="E92" s="42"/>
      <c r="F92" s="43"/>
      <c r="G92" s="33"/>
      <c r="H92" s="2"/>
      <c r="I92" s="90"/>
      <c r="J92" s="25"/>
      <c r="K92" s="40"/>
      <c r="L92" s="11"/>
      <c r="M92" s="18"/>
      <c r="N92" s="9"/>
      <c r="O92" s="1"/>
      <c r="P92" s="634"/>
      <c r="Q92" s="39"/>
      <c r="R92" s="39"/>
      <c r="S92" s="39"/>
      <c r="T92" s="39"/>
      <c r="U92" s="39"/>
    </row>
    <row r="93" spans="1:21" s="5" customFormat="1" ht="30.95" customHeight="1">
      <c r="A93" s="44"/>
      <c r="B93" s="33"/>
      <c r="C93" s="9"/>
      <c r="D93" s="35"/>
      <c r="E93" s="42"/>
      <c r="F93" s="43"/>
      <c r="G93" s="33"/>
      <c r="H93" s="2"/>
      <c r="I93" s="90"/>
      <c r="J93" s="25"/>
      <c r="K93" s="40"/>
      <c r="L93" s="11"/>
      <c r="M93" s="18"/>
      <c r="N93" s="9"/>
      <c r="O93" s="1"/>
      <c r="P93" s="635"/>
      <c r="Q93" s="39"/>
      <c r="R93" s="39"/>
      <c r="S93" s="39"/>
      <c r="T93" s="39"/>
      <c r="U93" s="39"/>
    </row>
    <row r="94" spans="1:21" s="13" customFormat="1" ht="30.95" customHeight="1">
      <c r="A94" s="44"/>
      <c r="B94" s="33"/>
      <c r="C94" s="35"/>
      <c r="D94" s="35"/>
      <c r="E94" s="4"/>
      <c r="F94" s="40"/>
      <c r="G94" s="60"/>
      <c r="H94" s="55"/>
      <c r="I94" s="90"/>
      <c r="J94" s="25"/>
      <c r="K94" s="40"/>
      <c r="L94" s="11"/>
      <c r="M94" s="60"/>
      <c r="N94" s="9"/>
      <c r="O94" s="29"/>
      <c r="P94" s="636"/>
      <c r="Q94" s="5"/>
    </row>
    <row r="95" spans="1:21" s="144" customFormat="1" ht="30.95" customHeight="1">
      <c r="A95" s="44"/>
      <c r="B95" s="33"/>
      <c r="C95" s="107"/>
      <c r="D95" s="36"/>
      <c r="E95" s="4"/>
      <c r="F95" s="101"/>
      <c r="G95" s="141"/>
      <c r="H95" s="108"/>
      <c r="I95" s="108"/>
      <c r="J95" s="38"/>
      <c r="K95" s="94"/>
      <c r="L95" s="132"/>
      <c r="M95" s="142"/>
      <c r="N95" s="107"/>
      <c r="O95" s="118"/>
      <c r="P95" s="107"/>
      <c r="Q95" s="143"/>
    </row>
    <row r="96" spans="1:21" s="13" customFormat="1" ht="30.95" customHeight="1">
      <c r="A96" s="44"/>
      <c r="B96" s="33"/>
      <c r="C96" s="20"/>
      <c r="D96" s="182"/>
      <c r="E96" s="4"/>
      <c r="F96" s="34"/>
      <c r="G96" s="20"/>
      <c r="H96" s="16"/>
      <c r="I96" s="10"/>
      <c r="J96" s="38"/>
      <c r="K96" s="135"/>
      <c r="L96" s="11"/>
      <c r="M96" s="22"/>
      <c r="N96" s="20"/>
      <c r="O96" s="21"/>
      <c r="P96" s="15"/>
      <c r="Q96" s="5"/>
    </row>
    <row r="97" spans="1:21" s="32" customFormat="1" ht="30.95" customHeight="1">
      <c r="A97" s="44"/>
      <c r="B97" s="33"/>
      <c r="C97" s="9"/>
      <c r="D97" s="36"/>
      <c r="E97" s="3"/>
      <c r="F97" s="34"/>
      <c r="G97" s="33"/>
      <c r="H97" s="16"/>
      <c r="I97" s="19"/>
      <c r="J97" s="25"/>
      <c r="K97" s="135"/>
      <c r="L97" s="11"/>
      <c r="M97" s="18"/>
      <c r="N97" s="40"/>
      <c r="O97" s="11"/>
      <c r="P97" s="35"/>
      <c r="Q97" s="39"/>
      <c r="R97" s="41"/>
      <c r="S97" s="41"/>
      <c r="T97" s="41"/>
      <c r="U97" s="41"/>
    </row>
    <row r="98" spans="1:21" s="5" customFormat="1" ht="30.95" customHeight="1">
      <c r="A98" s="44"/>
      <c r="B98" s="33"/>
      <c r="C98" s="9"/>
      <c r="D98" s="40"/>
      <c r="E98" s="42"/>
      <c r="F98" s="34"/>
      <c r="G98" s="33"/>
      <c r="H98" s="2"/>
      <c r="I98" s="19"/>
      <c r="J98" s="61"/>
      <c r="K98" s="40"/>
      <c r="L98" s="11"/>
      <c r="M98" s="18"/>
      <c r="N98" s="20"/>
      <c r="O98" s="6"/>
      <c r="P98" s="34"/>
      <c r="Q98" s="39"/>
      <c r="R98" s="39"/>
      <c r="S98" s="39"/>
      <c r="T98" s="39"/>
      <c r="U98" s="39"/>
    </row>
    <row r="99" spans="1:21" s="5" customFormat="1" ht="30.95" customHeight="1">
      <c r="A99" s="44"/>
      <c r="B99" s="33"/>
      <c r="C99" s="9"/>
      <c r="D99" s="36"/>
      <c r="E99" s="3"/>
      <c r="F99" s="34"/>
      <c r="G99" s="33"/>
      <c r="H99" s="2"/>
      <c r="I99" s="2"/>
      <c r="J99" s="15"/>
      <c r="K99" s="40"/>
      <c r="L99" s="11"/>
      <c r="M99" s="18"/>
      <c r="N99" s="35"/>
      <c r="O99" s="1"/>
      <c r="P99" s="35"/>
      <c r="Q99" s="30"/>
      <c r="R99" s="30"/>
      <c r="S99" s="39"/>
      <c r="T99" s="39"/>
      <c r="U99" s="39"/>
    </row>
    <row r="100" spans="1:21" s="32" customFormat="1" ht="30.95" customHeight="1">
      <c r="A100" s="44"/>
      <c r="B100" s="33"/>
      <c r="C100" s="35"/>
      <c r="D100" s="35"/>
      <c r="E100" s="3"/>
      <c r="F100" s="34"/>
      <c r="G100" s="35"/>
      <c r="H100" s="10"/>
      <c r="I100" s="2"/>
      <c r="J100" s="38"/>
      <c r="K100" s="40"/>
      <c r="L100" s="37"/>
      <c r="M100" s="12"/>
      <c r="N100" s="38"/>
      <c r="O100" s="6"/>
      <c r="P100" s="35"/>
      <c r="Q100" s="39"/>
      <c r="R100" s="41"/>
      <c r="S100" s="41"/>
      <c r="T100" s="41"/>
      <c r="U100" s="41"/>
    </row>
    <row r="101" spans="1:21" s="187" customFormat="1" ht="30.95" customHeight="1">
      <c r="A101" s="44"/>
      <c r="B101" s="33"/>
      <c r="C101" s="20"/>
      <c r="D101" s="162"/>
      <c r="E101" s="188"/>
      <c r="F101" s="184"/>
      <c r="G101" s="8"/>
      <c r="H101" s="165"/>
      <c r="I101" s="16"/>
      <c r="J101" s="15"/>
      <c r="K101" s="8"/>
      <c r="L101" s="48"/>
      <c r="M101" s="22"/>
      <c r="N101" s="20"/>
      <c r="O101" s="168"/>
      <c r="P101" s="20"/>
    </row>
    <row r="102" spans="1:21" s="5" customFormat="1" ht="30.95" customHeight="1">
      <c r="A102" s="44"/>
      <c r="B102" s="33"/>
      <c r="C102" s="9"/>
      <c r="D102" s="33"/>
      <c r="E102" s="42"/>
      <c r="F102" s="43"/>
      <c r="G102" s="33"/>
      <c r="H102" s="2"/>
      <c r="I102" s="10"/>
      <c r="J102" s="25"/>
      <c r="K102" s="40"/>
      <c r="L102" s="11"/>
      <c r="M102" s="18"/>
      <c r="N102" s="9"/>
      <c r="O102" s="1"/>
      <c r="P102" s="59"/>
      <c r="Q102" s="39"/>
      <c r="R102" s="39"/>
      <c r="S102" s="39"/>
      <c r="T102" s="39"/>
      <c r="U102" s="39"/>
    </row>
    <row r="103" spans="1:21" s="193" customFormat="1" ht="30.95" customHeight="1">
      <c r="A103" s="44"/>
      <c r="B103" s="33"/>
      <c r="C103" s="20"/>
      <c r="D103" s="15"/>
      <c r="E103" s="191"/>
      <c r="F103" s="192"/>
      <c r="G103" s="20"/>
      <c r="H103" s="16"/>
      <c r="I103" s="10"/>
      <c r="J103" s="15"/>
      <c r="K103" s="15"/>
      <c r="L103" s="48"/>
      <c r="M103" s="16"/>
      <c r="N103" s="20"/>
      <c r="O103" s="75"/>
      <c r="P103" s="20"/>
    </row>
    <row r="104" spans="1:21" s="112" customFormat="1" ht="30.95" customHeight="1">
      <c r="A104" s="44"/>
      <c r="B104" s="33"/>
      <c r="C104" s="64"/>
      <c r="D104" s="62"/>
      <c r="E104" s="70"/>
      <c r="F104" s="62"/>
      <c r="G104" s="71"/>
      <c r="H104" s="72"/>
      <c r="I104" s="67"/>
      <c r="J104" s="66"/>
      <c r="K104" s="64"/>
      <c r="L104" s="73"/>
      <c r="M104" s="74"/>
      <c r="N104" s="64"/>
      <c r="O104" s="110"/>
      <c r="P104" s="101"/>
      <c r="Q104" s="115"/>
      <c r="R104" s="115"/>
      <c r="S104" s="87"/>
      <c r="T104" s="87"/>
      <c r="U104" s="87"/>
    </row>
    <row r="105" spans="1:21" s="112" customFormat="1" ht="30.95" customHeight="1">
      <c r="A105" s="44"/>
      <c r="B105" s="62"/>
      <c r="C105" s="64"/>
      <c r="D105" s="36"/>
      <c r="E105" s="121"/>
      <c r="F105" s="101"/>
      <c r="G105" s="106"/>
      <c r="H105" s="108"/>
      <c r="I105" s="67"/>
      <c r="J105" s="101"/>
      <c r="K105" s="94"/>
      <c r="L105" s="132"/>
      <c r="M105" s="74"/>
      <c r="N105" s="133"/>
      <c r="O105" s="114"/>
      <c r="P105" s="101"/>
      <c r="Q105" s="120"/>
      <c r="R105" s="87"/>
      <c r="S105" s="87"/>
      <c r="T105" s="87"/>
      <c r="U105" s="87"/>
    </row>
    <row r="106" spans="1:21" s="51" customFormat="1" ht="30.95" customHeight="1">
      <c r="A106" s="44"/>
      <c r="B106" s="62"/>
      <c r="C106" s="8"/>
      <c r="D106" s="35"/>
      <c r="E106" s="189"/>
      <c r="F106" s="184"/>
      <c r="G106" s="8"/>
      <c r="H106" s="165"/>
      <c r="I106" s="165"/>
      <c r="J106" s="38"/>
      <c r="K106" s="40"/>
      <c r="L106" s="37"/>
      <c r="M106" s="165"/>
      <c r="N106" s="8"/>
      <c r="O106" s="49"/>
      <c r="P106" s="8"/>
      <c r="Q106" s="50"/>
    </row>
    <row r="107" spans="1:21" s="144" customFormat="1" ht="30.95" customHeight="1">
      <c r="A107" s="44"/>
      <c r="B107" s="62"/>
      <c r="C107" s="107"/>
      <c r="D107" s="35"/>
      <c r="E107" s="27"/>
      <c r="F107" s="184"/>
      <c r="G107" s="26"/>
      <c r="H107" s="24"/>
      <c r="I107" s="165"/>
      <c r="J107" s="38"/>
      <c r="K107" s="40"/>
      <c r="L107" s="37"/>
      <c r="M107" s="165"/>
      <c r="N107" s="107"/>
      <c r="O107" s="118"/>
      <c r="P107" s="107"/>
      <c r="Q107" s="143"/>
    </row>
    <row r="108" spans="1:21" s="13" customFormat="1" ht="30.95" customHeight="1">
      <c r="A108" s="44"/>
      <c r="B108" s="62"/>
      <c r="C108" s="33"/>
      <c r="D108" s="35"/>
      <c r="E108" s="3"/>
      <c r="F108" s="184"/>
      <c r="G108" s="33"/>
      <c r="H108" s="2"/>
      <c r="I108" s="165"/>
      <c r="J108" s="38"/>
      <c r="K108" s="40"/>
      <c r="L108" s="37"/>
      <c r="M108" s="165"/>
      <c r="N108" s="33"/>
      <c r="O108" s="1"/>
      <c r="P108" s="34"/>
      <c r="Q108" s="39"/>
      <c r="R108" s="14"/>
      <c r="S108" s="14"/>
      <c r="T108" s="14"/>
      <c r="U108" s="14"/>
    </row>
    <row r="109" spans="1:21" s="144" customFormat="1" ht="30.95" customHeight="1">
      <c r="A109" s="44"/>
      <c r="B109" s="62"/>
      <c r="C109" s="107"/>
      <c r="D109" s="35"/>
      <c r="E109" s="27"/>
      <c r="F109" s="184"/>
      <c r="G109" s="26"/>
      <c r="H109" s="24"/>
      <c r="I109" s="165"/>
      <c r="J109" s="38"/>
      <c r="K109" s="40"/>
      <c r="L109" s="37"/>
      <c r="M109" s="165"/>
      <c r="N109" s="107"/>
      <c r="O109" s="118"/>
      <c r="P109" s="107"/>
      <c r="Q109" s="143"/>
    </row>
    <row r="110" spans="1:21" s="41" customFormat="1" ht="30.95" customHeight="1">
      <c r="A110" s="44"/>
      <c r="B110" s="62"/>
      <c r="C110" s="33"/>
      <c r="D110" s="35"/>
      <c r="E110" s="4"/>
      <c r="F110" s="34"/>
      <c r="G110" s="20"/>
      <c r="H110" s="16"/>
      <c r="I110" s="165"/>
      <c r="J110" s="38"/>
      <c r="K110" s="40"/>
      <c r="L110" s="37"/>
      <c r="M110" s="181"/>
      <c r="N110" s="35"/>
      <c r="O110" s="35"/>
      <c r="P110" s="35"/>
      <c r="Q110" s="39"/>
    </row>
    <row r="111" spans="1:21" s="112" customFormat="1" ht="30.95" customHeight="1">
      <c r="A111" s="44"/>
      <c r="B111" s="33"/>
      <c r="C111" s="106"/>
      <c r="D111" s="64"/>
      <c r="E111" s="116"/>
      <c r="F111" s="101"/>
      <c r="G111" s="106"/>
      <c r="H111" s="113"/>
      <c r="I111" s="67"/>
      <c r="J111" s="119"/>
      <c r="K111" s="64"/>
      <c r="L111" s="68"/>
      <c r="M111" s="113"/>
      <c r="N111" s="117"/>
      <c r="O111" s="118"/>
      <c r="P111" s="101"/>
      <c r="Q111" s="87"/>
      <c r="R111" s="87"/>
      <c r="S111" s="87"/>
      <c r="T111" s="87"/>
      <c r="U111" s="87"/>
    </row>
    <row r="112" spans="1:21" s="13" customFormat="1" ht="30.95" customHeight="1">
      <c r="A112" s="44"/>
      <c r="B112" s="33"/>
      <c r="C112" s="35"/>
      <c r="D112" s="36"/>
      <c r="E112" s="3"/>
      <c r="F112" s="34"/>
      <c r="G112" s="33"/>
      <c r="H112" s="16"/>
      <c r="I112" s="19"/>
      <c r="J112" s="34"/>
      <c r="K112" s="9"/>
      <c r="L112" s="23"/>
      <c r="M112" s="18"/>
      <c r="N112" s="20"/>
      <c r="O112" s="29"/>
      <c r="P112" s="35"/>
      <c r="Q112" s="5"/>
    </row>
    <row r="113" spans="1:21" s="13" customFormat="1" ht="30.95" customHeight="1">
      <c r="A113" s="44"/>
      <c r="B113" s="33"/>
      <c r="C113" s="9"/>
      <c r="D113" s="53"/>
      <c r="E113" s="54"/>
      <c r="F113" s="190"/>
      <c r="G113" s="171"/>
      <c r="H113" s="55"/>
      <c r="I113" s="10"/>
      <c r="J113" s="25"/>
      <c r="K113" s="9"/>
      <c r="L113" s="23"/>
      <c r="M113" s="18"/>
      <c r="N113" s="33"/>
      <c r="O113" s="1"/>
      <c r="P113" s="34"/>
      <c r="Q113" s="39"/>
      <c r="R113" s="14"/>
      <c r="S113" s="14"/>
      <c r="T113" s="14"/>
      <c r="U113" s="14"/>
    </row>
    <row r="114" spans="1:21" s="32" customFormat="1" ht="30.95" customHeight="1">
      <c r="A114" s="44"/>
      <c r="B114" s="33"/>
      <c r="C114" s="35"/>
      <c r="D114" s="53"/>
      <c r="E114" s="4"/>
      <c r="F114" s="34"/>
      <c r="G114" s="20"/>
      <c r="H114" s="16"/>
      <c r="I114" s="10"/>
      <c r="J114" s="47"/>
      <c r="K114" s="40"/>
      <c r="L114" s="11"/>
      <c r="M114" s="22"/>
      <c r="N114" s="35"/>
      <c r="O114" s="35"/>
      <c r="P114" s="35"/>
      <c r="Q114" s="39"/>
      <c r="R114" s="41"/>
      <c r="S114" s="41"/>
      <c r="T114" s="41"/>
      <c r="U114" s="41"/>
    </row>
    <row r="115" spans="1:21" s="13" customFormat="1" ht="30.95" customHeight="1">
      <c r="A115" s="44"/>
      <c r="B115" s="33"/>
      <c r="C115" s="20"/>
      <c r="D115" s="36"/>
      <c r="E115" s="3"/>
      <c r="F115" s="34"/>
      <c r="G115" s="33"/>
      <c r="H115" s="2"/>
      <c r="I115" s="2"/>
      <c r="J115" s="34"/>
      <c r="K115" s="9"/>
      <c r="L115" s="23"/>
      <c r="M115" s="18"/>
      <c r="N115" s="20"/>
      <c r="O115" s="160"/>
      <c r="P115" s="15"/>
      <c r="Q115" s="161"/>
    </row>
    <row r="116" spans="1:21" s="124" customFormat="1" ht="30.95" customHeight="1">
      <c r="A116" s="44"/>
      <c r="B116" s="33"/>
      <c r="C116" s="88"/>
      <c r="D116" s="64"/>
      <c r="E116" s="116"/>
      <c r="F116" s="101"/>
      <c r="G116" s="107"/>
      <c r="H116" s="108"/>
      <c r="I116" s="90"/>
      <c r="J116" s="34"/>
      <c r="K116" s="64"/>
      <c r="L116" s="23"/>
      <c r="M116" s="139"/>
      <c r="N116" s="88"/>
      <c r="O116" s="88"/>
      <c r="P116" s="34"/>
      <c r="Q116" s="87"/>
      <c r="R116" s="123"/>
      <c r="S116" s="123"/>
      <c r="T116" s="123"/>
      <c r="U116" s="123"/>
    </row>
    <row r="117" spans="1:21" s="32" customFormat="1" ht="30.95" customHeight="1">
      <c r="A117" s="44"/>
      <c r="B117" s="33"/>
      <c r="C117" s="9"/>
      <c r="D117" s="36"/>
      <c r="E117" s="3"/>
      <c r="F117" s="34"/>
      <c r="G117" s="33"/>
      <c r="H117" s="16"/>
      <c r="I117" s="19"/>
      <c r="J117" s="25"/>
      <c r="K117" s="9"/>
      <c r="L117" s="23"/>
      <c r="M117" s="18"/>
      <c r="N117" s="20"/>
      <c r="O117" s="35"/>
      <c r="P117" s="35"/>
      <c r="Q117" s="39"/>
      <c r="R117" s="41"/>
      <c r="S117" s="41"/>
      <c r="T117" s="41"/>
      <c r="U117" s="41"/>
    </row>
    <row r="118" spans="1:21" s="112" customFormat="1" ht="30.95" customHeight="1">
      <c r="A118" s="44"/>
      <c r="B118" s="33"/>
      <c r="C118" s="64"/>
      <c r="D118" s="36"/>
      <c r="E118" s="65"/>
      <c r="F118" s="66"/>
      <c r="G118" s="64"/>
      <c r="H118" s="67"/>
      <c r="I118" s="67"/>
      <c r="J118" s="119"/>
      <c r="K118" s="9"/>
      <c r="L118" s="23"/>
      <c r="M118" s="69"/>
      <c r="N118" s="64"/>
      <c r="O118" s="110"/>
      <c r="P118" s="101"/>
      <c r="Q118" s="120"/>
      <c r="R118" s="87"/>
      <c r="S118" s="87"/>
      <c r="T118" s="87"/>
      <c r="U118" s="87"/>
    </row>
    <row r="119" spans="1:21" s="13" customFormat="1" ht="30.95" customHeight="1">
      <c r="A119" s="44"/>
      <c r="B119" s="33"/>
      <c r="C119" s="33"/>
      <c r="D119" s="35"/>
      <c r="E119" s="42"/>
      <c r="F119" s="43"/>
      <c r="G119" s="33"/>
      <c r="H119" s="2"/>
      <c r="I119" s="10"/>
      <c r="J119" s="38"/>
      <c r="K119" s="40"/>
      <c r="L119" s="37"/>
      <c r="M119" s="18"/>
      <c r="N119" s="33"/>
      <c r="O119" s="1"/>
      <c r="P119" s="34"/>
      <c r="Q119" s="39"/>
      <c r="R119" s="14"/>
      <c r="S119" s="14"/>
      <c r="T119" s="14"/>
      <c r="U119" s="14"/>
    </row>
    <row r="120" spans="1:21" s="5" customFormat="1" ht="30.95" customHeight="1">
      <c r="A120" s="44"/>
      <c r="B120" s="33"/>
      <c r="C120" s="9"/>
      <c r="D120" s="36"/>
      <c r="E120" s="4"/>
      <c r="F120" s="34"/>
      <c r="G120" s="20"/>
      <c r="H120" s="16"/>
      <c r="I120" s="10"/>
      <c r="J120" s="119"/>
      <c r="K120" s="9"/>
      <c r="L120" s="23"/>
      <c r="M120" s="12"/>
      <c r="N120" s="20"/>
      <c r="O120" s="1"/>
      <c r="P120" s="35"/>
      <c r="Q120" s="39"/>
      <c r="R120" s="39"/>
      <c r="S120" s="39"/>
      <c r="T120" s="39"/>
      <c r="U120" s="39"/>
    </row>
    <row r="121" spans="1:21" s="5" customFormat="1" ht="30.95" customHeight="1">
      <c r="A121" s="44"/>
      <c r="B121" s="33"/>
      <c r="C121" s="9"/>
      <c r="D121" s="35"/>
      <c r="E121" s="4"/>
      <c r="F121" s="34"/>
      <c r="G121" s="20"/>
      <c r="H121" s="16"/>
      <c r="I121" s="10"/>
      <c r="J121" s="15"/>
      <c r="K121" s="40"/>
      <c r="L121" s="11"/>
      <c r="M121" s="12"/>
      <c r="N121" s="20"/>
      <c r="O121" s="1"/>
      <c r="P121" s="35"/>
      <c r="Q121" s="39"/>
      <c r="R121" s="39"/>
      <c r="S121" s="39"/>
      <c r="T121" s="39"/>
      <c r="U121" s="39"/>
    </row>
    <row r="122" spans="1:21" s="5" customFormat="1" ht="30.95" customHeight="1">
      <c r="A122" s="46"/>
      <c r="B122" s="33"/>
      <c r="C122" s="33"/>
      <c r="D122" s="34"/>
      <c r="E122" s="4"/>
      <c r="F122" s="34"/>
      <c r="G122" s="33"/>
      <c r="H122" s="2"/>
      <c r="I122" s="2"/>
      <c r="J122" s="15"/>
      <c r="K122" s="34"/>
      <c r="L122" s="11"/>
      <c r="M122" s="2"/>
      <c r="N122" s="17"/>
      <c r="O122" s="21"/>
      <c r="P122" s="34"/>
      <c r="Q122" s="39"/>
      <c r="R122" s="39"/>
      <c r="S122" s="39"/>
      <c r="T122" s="39"/>
      <c r="U122" s="39"/>
    </row>
    <row r="123" spans="1:21" s="5" customFormat="1" ht="30.95" customHeight="1">
      <c r="A123" s="46"/>
      <c r="B123" s="33"/>
      <c r="C123" s="33"/>
      <c r="D123" s="34"/>
      <c r="E123" s="4"/>
      <c r="F123" s="34"/>
      <c r="G123" s="33"/>
      <c r="H123" s="2"/>
      <c r="I123" s="2"/>
      <c r="J123" s="15"/>
      <c r="K123" s="34"/>
      <c r="L123" s="11"/>
      <c r="M123" s="2"/>
      <c r="N123" s="17"/>
      <c r="O123" s="21"/>
      <c r="P123" s="34"/>
      <c r="Q123" s="39"/>
      <c r="R123" s="39"/>
      <c r="S123" s="39"/>
      <c r="T123" s="39"/>
      <c r="U123" s="39"/>
    </row>
    <row r="124" spans="1:21" s="5" customFormat="1" ht="30.95" customHeight="1">
      <c r="A124" s="44"/>
      <c r="B124" s="33"/>
      <c r="C124" s="20"/>
      <c r="D124" s="182"/>
      <c r="E124" s="4"/>
      <c r="F124" s="34"/>
      <c r="G124" s="20"/>
      <c r="H124" s="16"/>
      <c r="I124" s="10"/>
      <c r="J124" s="66"/>
      <c r="K124" s="9"/>
      <c r="L124" s="23"/>
      <c r="M124" s="18"/>
      <c r="N124" s="9"/>
      <c r="O124" s="1"/>
      <c r="P124" s="34"/>
      <c r="Q124" s="183"/>
      <c r="R124" s="39"/>
      <c r="S124" s="39"/>
      <c r="T124" s="39"/>
      <c r="U124" s="39"/>
    </row>
    <row r="125" spans="1:21" s="13" customFormat="1" ht="30.95" customHeight="1">
      <c r="A125" s="44"/>
      <c r="B125" s="33"/>
      <c r="C125" s="35"/>
      <c r="D125" s="36"/>
      <c r="E125" s="42"/>
      <c r="F125" s="43"/>
      <c r="G125" s="33"/>
      <c r="H125" s="2"/>
      <c r="I125" s="10"/>
      <c r="J125" s="38"/>
      <c r="K125" s="34"/>
      <c r="L125" s="11"/>
      <c r="M125" s="12"/>
      <c r="N125" s="33"/>
      <c r="O125" s="29"/>
      <c r="P125" s="34"/>
      <c r="Q125" s="14"/>
      <c r="R125" s="14"/>
      <c r="S125" s="14"/>
      <c r="T125" s="14"/>
      <c r="U125" s="14"/>
    </row>
    <row r="126" spans="1:21" s="13" customFormat="1" ht="30.95" customHeight="1">
      <c r="A126" s="44"/>
      <c r="B126" s="15"/>
      <c r="C126" s="35"/>
      <c r="D126" s="36"/>
      <c r="E126" s="42"/>
      <c r="F126" s="43"/>
      <c r="G126" s="33"/>
      <c r="H126" s="2"/>
      <c r="I126" s="10"/>
      <c r="J126" s="66"/>
      <c r="K126" s="34"/>
      <c r="L126" s="11"/>
      <c r="M126" s="12"/>
      <c r="N126" s="33"/>
      <c r="O126" s="29"/>
      <c r="P126" s="34"/>
      <c r="Q126" s="14"/>
      <c r="R126" s="14"/>
      <c r="S126" s="14"/>
      <c r="T126" s="14"/>
      <c r="U126" s="14"/>
    </row>
    <row r="127" spans="1:21" s="5" customFormat="1" ht="30.95" customHeight="1">
      <c r="A127" s="44"/>
      <c r="B127" s="33"/>
      <c r="C127" s="20"/>
      <c r="D127" s="182"/>
      <c r="E127" s="4"/>
      <c r="F127" s="34"/>
      <c r="G127" s="20"/>
      <c r="H127" s="16"/>
      <c r="I127" s="10"/>
      <c r="J127" s="15"/>
      <c r="K127" s="9"/>
      <c r="L127" s="23"/>
      <c r="M127" s="18"/>
      <c r="N127" s="25"/>
      <c r="O127" s="1"/>
      <c r="P127" s="34"/>
      <c r="Q127" s="183"/>
      <c r="R127" s="39"/>
      <c r="S127" s="39"/>
      <c r="T127" s="39"/>
      <c r="U127" s="39"/>
    </row>
    <row r="128" spans="1:21" s="112" customFormat="1" ht="30.95" customHeight="1">
      <c r="A128" s="46"/>
      <c r="B128" s="33"/>
      <c r="C128" s="64"/>
      <c r="D128" s="62"/>
      <c r="E128" s="70"/>
      <c r="F128" s="62"/>
      <c r="G128" s="71"/>
      <c r="H128" s="72"/>
      <c r="I128" s="67"/>
      <c r="J128" s="66"/>
      <c r="K128" s="64"/>
      <c r="L128" s="73"/>
      <c r="M128" s="74"/>
      <c r="N128" s="64"/>
      <c r="O128" s="110"/>
      <c r="P128" s="101"/>
      <c r="Q128" s="115"/>
      <c r="R128" s="115"/>
      <c r="S128" s="87"/>
      <c r="T128" s="87"/>
      <c r="U128" s="87"/>
    </row>
    <row r="129" spans="1:21" s="13" customFormat="1" ht="30.95" customHeight="1">
      <c r="A129" s="46"/>
      <c r="B129" s="33"/>
      <c r="C129" s="33"/>
      <c r="D129" s="35"/>
      <c r="E129" s="42"/>
      <c r="F129" s="43"/>
      <c r="G129" s="33"/>
      <c r="H129" s="2"/>
      <c r="I129" s="10"/>
      <c r="J129" s="38"/>
      <c r="K129" s="40"/>
      <c r="L129" s="37"/>
      <c r="M129" s="18"/>
      <c r="N129" s="33"/>
      <c r="O129" s="1"/>
      <c r="P129" s="34"/>
      <c r="Q129" s="39"/>
      <c r="R129" s="14"/>
      <c r="S129" s="14"/>
      <c r="T129" s="14"/>
      <c r="U129" s="14"/>
    </row>
    <row r="130" spans="1:21" s="5" customFormat="1" ht="30.95" customHeight="1">
      <c r="A130" s="44"/>
      <c r="B130" s="33"/>
      <c r="C130" s="20"/>
      <c r="D130" s="8"/>
      <c r="E130" s="185"/>
      <c r="F130" s="184"/>
      <c r="G130" s="20"/>
      <c r="H130" s="16"/>
      <c r="I130" s="2"/>
      <c r="J130" s="15"/>
      <c r="K130" s="9"/>
      <c r="L130" s="23"/>
      <c r="M130" s="18"/>
      <c r="N130" s="25"/>
      <c r="O130" s="1"/>
      <c r="P130" s="34"/>
      <c r="Q130" s="183"/>
      <c r="R130" s="39"/>
      <c r="S130" s="39"/>
      <c r="T130" s="39"/>
      <c r="U130" s="39"/>
    </row>
    <row r="131" spans="1:21" s="5" customFormat="1" ht="30.95" customHeight="1">
      <c r="A131" s="44"/>
      <c r="B131" s="33"/>
      <c r="C131" s="20"/>
      <c r="D131" s="8"/>
      <c r="E131" s="185"/>
      <c r="F131" s="184"/>
      <c r="G131" s="20"/>
      <c r="H131" s="16"/>
      <c r="I131" s="2"/>
      <c r="J131" s="15"/>
      <c r="K131" s="9"/>
      <c r="L131" s="23"/>
      <c r="M131" s="18"/>
      <c r="N131" s="25"/>
      <c r="O131" s="1"/>
      <c r="P131" s="34"/>
      <c r="Q131" s="183"/>
      <c r="R131" s="39"/>
      <c r="S131" s="39"/>
      <c r="T131" s="39"/>
      <c r="U131" s="39"/>
    </row>
    <row r="132" spans="1:21" s="5" customFormat="1" ht="30.95" customHeight="1">
      <c r="A132" s="44"/>
      <c r="B132" s="33"/>
      <c r="C132" s="20"/>
      <c r="D132" s="8"/>
      <c r="E132" s="185"/>
      <c r="F132" s="184"/>
      <c r="G132" s="20"/>
      <c r="H132" s="16"/>
      <c r="I132" s="2"/>
      <c r="J132" s="15"/>
      <c r="K132" s="9"/>
      <c r="L132" s="23"/>
      <c r="M132" s="18"/>
      <c r="N132" s="25"/>
      <c r="O132" s="1"/>
      <c r="P132" s="34"/>
      <c r="Q132" s="183"/>
      <c r="R132" s="39"/>
      <c r="S132" s="39"/>
      <c r="T132" s="39"/>
      <c r="U132" s="39"/>
    </row>
    <row r="133" spans="1:21" s="13" customFormat="1" ht="30.95" customHeight="1">
      <c r="A133" s="46"/>
      <c r="B133" s="33"/>
      <c r="C133" s="33"/>
      <c r="D133" s="35"/>
      <c r="E133" s="42"/>
      <c r="F133" s="43"/>
      <c r="G133" s="33"/>
      <c r="H133" s="2"/>
      <c r="I133" s="10"/>
      <c r="J133" s="38"/>
      <c r="K133" s="40"/>
      <c r="L133" s="37"/>
      <c r="M133" s="18"/>
      <c r="N133" s="33"/>
      <c r="O133" s="1"/>
      <c r="P133" s="34"/>
      <c r="Q133" s="39"/>
      <c r="R133" s="14"/>
      <c r="S133" s="14"/>
      <c r="T133" s="14"/>
      <c r="U133" s="14"/>
    </row>
    <row r="134" spans="1:21" s="5" customFormat="1" ht="30.95" customHeight="1">
      <c r="A134" s="46"/>
      <c r="B134" s="33"/>
      <c r="C134" s="20"/>
      <c r="D134" s="8"/>
      <c r="E134" s="185"/>
      <c r="F134" s="184"/>
      <c r="G134" s="20"/>
      <c r="H134" s="16"/>
      <c r="I134" s="2"/>
      <c r="J134" s="66"/>
      <c r="K134" s="9"/>
      <c r="L134" s="23"/>
      <c r="M134" s="18"/>
      <c r="N134" s="25"/>
      <c r="O134" s="1"/>
      <c r="P134" s="34"/>
      <c r="Q134" s="183"/>
      <c r="R134" s="39"/>
      <c r="S134" s="39"/>
      <c r="T134" s="39"/>
      <c r="U134" s="39"/>
    </row>
    <row r="135" spans="1:21" s="5" customFormat="1" ht="30.95" customHeight="1">
      <c r="A135" s="46"/>
      <c r="B135" s="33"/>
      <c r="C135" s="9"/>
      <c r="D135" s="35"/>
      <c r="E135" s="4"/>
      <c r="F135" s="34"/>
      <c r="G135" s="20"/>
      <c r="H135" s="16"/>
      <c r="I135" s="10"/>
      <c r="J135" s="38"/>
      <c r="K135" s="40"/>
      <c r="L135" s="11"/>
      <c r="M135" s="12"/>
      <c r="N135" s="20"/>
      <c r="O135" s="1"/>
      <c r="P135" s="35"/>
      <c r="Q135" s="39"/>
      <c r="R135" s="39"/>
      <c r="S135" s="39"/>
      <c r="T135" s="39"/>
      <c r="U135" s="39"/>
    </row>
    <row r="136" spans="1:21" s="5" customFormat="1" ht="30.95" customHeight="1">
      <c r="A136" s="44"/>
      <c r="B136" s="33"/>
      <c r="C136" s="33"/>
      <c r="D136" s="182"/>
      <c r="E136" s="4"/>
      <c r="F136" s="34"/>
      <c r="G136" s="33"/>
      <c r="H136" s="2"/>
      <c r="I136" s="2"/>
      <c r="J136" s="66"/>
      <c r="K136" s="9"/>
      <c r="L136" s="11"/>
      <c r="M136" s="2"/>
      <c r="N136" s="17"/>
      <c r="O136" s="21"/>
      <c r="P136" s="34"/>
      <c r="Q136" s="39"/>
      <c r="R136" s="39"/>
      <c r="S136" s="39"/>
      <c r="T136" s="39"/>
      <c r="U136" s="39"/>
    </row>
    <row r="137" spans="1:21" s="5" customFormat="1" ht="30.95" customHeight="1">
      <c r="A137" s="44"/>
      <c r="B137" s="33"/>
      <c r="C137" s="33"/>
      <c r="D137" s="182"/>
      <c r="E137" s="4"/>
      <c r="F137" s="34"/>
      <c r="G137" s="33"/>
      <c r="H137" s="2"/>
      <c r="I137" s="2"/>
      <c r="J137" s="66"/>
      <c r="K137" s="9"/>
      <c r="L137" s="11"/>
      <c r="M137" s="2"/>
      <c r="N137" s="17"/>
      <c r="O137" s="21"/>
      <c r="P137" s="34"/>
      <c r="Q137" s="39"/>
      <c r="R137" s="39"/>
      <c r="S137" s="39"/>
      <c r="T137" s="39"/>
      <c r="U137" s="39"/>
    </row>
    <row r="138" spans="1:21" s="5" customFormat="1" ht="30.95" customHeight="1">
      <c r="A138" s="44"/>
      <c r="B138" s="33"/>
      <c r="C138" s="33"/>
      <c r="D138" s="182"/>
      <c r="E138" s="4"/>
      <c r="F138" s="43"/>
      <c r="G138" s="33"/>
      <c r="H138" s="2"/>
      <c r="I138" s="2"/>
      <c r="J138" s="66"/>
      <c r="K138" s="9"/>
      <c r="L138" s="11"/>
      <c r="M138" s="2"/>
      <c r="N138" s="17"/>
      <c r="O138" s="21"/>
      <c r="P138" s="34"/>
      <c r="Q138" s="39"/>
      <c r="R138" s="39"/>
      <c r="S138" s="39"/>
      <c r="T138" s="39"/>
      <c r="U138" s="39"/>
    </row>
    <row r="139" spans="1:21" s="5" customFormat="1" ht="30.95" customHeight="1">
      <c r="A139" s="44"/>
      <c r="B139" s="33"/>
      <c r="C139" s="33"/>
      <c r="D139" s="33"/>
      <c r="E139" s="4"/>
      <c r="F139" s="43"/>
      <c r="G139" s="33"/>
      <c r="H139" s="2"/>
      <c r="I139" s="2"/>
      <c r="J139" s="15"/>
      <c r="K139" s="40"/>
      <c r="L139" s="11"/>
      <c r="M139" s="2"/>
      <c r="N139" s="17"/>
      <c r="O139" s="21"/>
      <c r="P139" s="34"/>
      <c r="Q139" s="39"/>
      <c r="R139" s="39"/>
      <c r="S139" s="39"/>
      <c r="T139" s="39"/>
      <c r="U139" s="39"/>
    </row>
    <row r="140" spans="1:21" s="51" customFormat="1" ht="30.95" customHeight="1">
      <c r="A140" s="44"/>
      <c r="B140" s="33"/>
      <c r="C140" s="106"/>
      <c r="D140" s="33"/>
      <c r="E140" s="42"/>
      <c r="F140" s="43"/>
      <c r="G140" s="106"/>
      <c r="H140" s="113"/>
      <c r="I140" s="90"/>
      <c r="J140" s="15"/>
      <c r="K140" s="40"/>
      <c r="L140" s="11"/>
      <c r="M140" s="69"/>
      <c r="N140" s="106"/>
      <c r="O140" s="49"/>
      <c r="P140" s="34"/>
      <c r="Q140" s="50"/>
    </row>
    <row r="141" spans="1:21" s="124" customFormat="1" ht="30.95" customHeight="1">
      <c r="A141" s="44"/>
      <c r="B141" s="33"/>
      <c r="C141" s="106"/>
      <c r="D141" s="135"/>
      <c r="E141" s="121"/>
      <c r="F141" s="136"/>
      <c r="G141" s="135"/>
      <c r="H141" s="137"/>
      <c r="I141" s="90"/>
      <c r="J141" s="47"/>
      <c r="K141" s="135"/>
      <c r="L141" s="138"/>
      <c r="M141" s="139"/>
      <c r="N141" s="88"/>
      <c r="O141" s="119"/>
      <c r="P141" s="88"/>
      <c r="Q141" s="87"/>
      <c r="R141" s="123"/>
      <c r="S141" s="123"/>
      <c r="T141" s="123"/>
      <c r="U141" s="123"/>
    </row>
    <row r="142" spans="1:21" s="51" customFormat="1" ht="30.95" customHeight="1">
      <c r="A142" s="44"/>
      <c r="B142" s="15"/>
      <c r="C142" s="106"/>
      <c r="D142" s="88"/>
      <c r="E142" s="42"/>
      <c r="F142" s="43"/>
      <c r="G142" s="106"/>
      <c r="H142" s="113"/>
      <c r="I142" s="90"/>
      <c r="J142" s="119"/>
      <c r="K142" s="62"/>
      <c r="L142" s="91"/>
      <c r="M142" s="69"/>
      <c r="N142" s="106"/>
      <c r="O142" s="49"/>
      <c r="P142" s="8"/>
      <c r="Q142" s="50"/>
    </row>
    <row r="143" spans="1:21" s="13" customFormat="1" ht="30.95" customHeight="1">
      <c r="A143" s="44"/>
      <c r="B143" s="33"/>
      <c r="C143" s="20"/>
      <c r="D143" s="36"/>
      <c r="E143" s="3"/>
      <c r="F143" s="34"/>
      <c r="G143" s="33"/>
      <c r="H143" s="2"/>
      <c r="I143" s="2"/>
      <c r="J143" s="34"/>
      <c r="K143" s="9"/>
      <c r="L143" s="23"/>
      <c r="M143" s="18"/>
      <c r="N143" s="20"/>
      <c r="O143" s="160"/>
      <c r="P143" s="15"/>
      <c r="Q143" s="161"/>
    </row>
    <row r="144" spans="1:21" s="112" customFormat="1" ht="30.95" customHeight="1">
      <c r="A144" s="44"/>
      <c r="B144" s="33"/>
      <c r="C144" s="64"/>
      <c r="D144" s="64"/>
      <c r="E144" s="121"/>
      <c r="F144" s="66"/>
      <c r="G144" s="64"/>
      <c r="H144" s="67"/>
      <c r="I144" s="67"/>
      <c r="J144" s="119"/>
      <c r="K144" s="64"/>
      <c r="L144" s="68"/>
      <c r="M144" s="69"/>
      <c r="N144" s="64"/>
      <c r="O144" s="110"/>
      <c r="P144" s="101"/>
      <c r="Q144" s="120"/>
      <c r="R144" s="87"/>
      <c r="S144" s="87"/>
      <c r="T144" s="87"/>
      <c r="U144" s="87"/>
    </row>
    <row r="145" spans="1:21" s="112" customFormat="1" ht="30.95" customHeight="1">
      <c r="A145" s="44"/>
      <c r="B145" s="33"/>
      <c r="C145" s="64"/>
      <c r="D145" s="36"/>
      <c r="E145" s="121"/>
      <c r="F145" s="101"/>
      <c r="G145" s="106"/>
      <c r="H145" s="108"/>
      <c r="I145" s="67"/>
      <c r="J145" s="66"/>
      <c r="K145" s="94"/>
      <c r="L145" s="132"/>
      <c r="M145" s="74"/>
      <c r="N145" s="133"/>
      <c r="O145" s="114"/>
      <c r="P145" s="101"/>
      <c r="Q145" s="87"/>
      <c r="R145" s="87"/>
      <c r="S145" s="87"/>
      <c r="T145" s="87"/>
      <c r="U145" s="87"/>
    </row>
    <row r="146" spans="1:21" s="5" customFormat="1" ht="30.95" customHeight="1">
      <c r="A146" s="44"/>
      <c r="B146" s="33"/>
      <c r="C146" s="9"/>
      <c r="D146" s="53"/>
      <c r="E146" s="28"/>
      <c r="F146" s="25"/>
      <c r="G146" s="9"/>
      <c r="H146" s="19"/>
      <c r="I146" s="19"/>
      <c r="J146" s="66"/>
      <c r="K146" s="40"/>
      <c r="L146" s="37"/>
      <c r="M146" s="18"/>
      <c r="N146" s="9"/>
      <c r="O146" s="1"/>
      <c r="P146" s="34"/>
      <c r="Q146" s="39"/>
      <c r="R146" s="39"/>
      <c r="S146" s="39"/>
      <c r="T146" s="39"/>
      <c r="U146" s="39"/>
    </row>
    <row r="147" spans="1:21" s="127" customFormat="1" ht="30.95" customHeight="1">
      <c r="A147" s="44"/>
      <c r="B147" s="33"/>
      <c r="C147" s="106"/>
      <c r="D147" s="36"/>
      <c r="E147" s="116"/>
      <c r="F147" s="101"/>
      <c r="G147" s="106"/>
      <c r="H147" s="113"/>
      <c r="I147" s="90"/>
      <c r="J147" s="66"/>
      <c r="K147" s="64"/>
      <c r="L147" s="23"/>
      <c r="M147" s="92"/>
      <c r="N147" s="9"/>
      <c r="O147" s="110"/>
      <c r="P147" s="101"/>
      <c r="Q147" s="87"/>
      <c r="R147" s="82"/>
      <c r="S147" s="82"/>
      <c r="T147" s="82"/>
      <c r="U147" s="82"/>
    </row>
    <row r="148" spans="1:21" s="13" customFormat="1" ht="30.95" customHeight="1">
      <c r="A148" s="44"/>
      <c r="B148" s="33"/>
      <c r="C148" s="20"/>
      <c r="D148" s="36"/>
      <c r="E148" s="3"/>
      <c r="F148" s="34"/>
      <c r="G148" s="20"/>
      <c r="H148" s="16"/>
      <c r="I148" s="19"/>
      <c r="J148" s="15"/>
      <c r="K148" s="9"/>
      <c r="L148" s="23"/>
      <c r="M148" s="22"/>
      <c r="N148" s="20"/>
      <c r="O148" s="1"/>
      <c r="P148" s="34"/>
      <c r="Q148" s="39"/>
      <c r="R148" s="14"/>
      <c r="S148" s="14"/>
      <c r="T148" s="14"/>
      <c r="U148" s="14"/>
    </row>
    <row r="149" spans="1:21" s="169" customFormat="1" ht="30.95" customHeight="1">
      <c r="A149" s="44"/>
      <c r="B149" s="33"/>
      <c r="C149" s="20"/>
      <c r="D149" s="162"/>
      <c r="E149" s="163"/>
      <c r="F149" s="164"/>
      <c r="G149" s="8"/>
      <c r="H149" s="165"/>
      <c r="I149" s="16"/>
      <c r="J149" s="15"/>
      <c r="K149" s="166"/>
      <c r="L149" s="167"/>
      <c r="M149" s="22"/>
      <c r="N149" s="20"/>
      <c r="O149" s="168"/>
      <c r="P149" s="20"/>
      <c r="Q149" s="5"/>
    </row>
    <row r="150" spans="1:21" s="169" customFormat="1" ht="30.95" customHeight="1">
      <c r="A150" s="44"/>
      <c r="B150" s="33"/>
      <c r="C150" s="20"/>
      <c r="D150" s="162"/>
      <c r="E150" s="163"/>
      <c r="F150" s="164"/>
      <c r="G150" s="8"/>
      <c r="H150" s="165"/>
      <c r="I150" s="19"/>
      <c r="J150" s="15"/>
      <c r="K150" s="166"/>
      <c r="L150" s="167"/>
      <c r="M150" s="22"/>
      <c r="N150" s="20"/>
      <c r="O150" s="168"/>
      <c r="P150" s="20"/>
      <c r="Q150" s="5"/>
    </row>
    <row r="151" spans="1:21" s="124" customFormat="1" ht="30.95" customHeight="1">
      <c r="A151" s="44"/>
      <c r="B151" s="33"/>
      <c r="C151" s="88"/>
      <c r="D151" s="64"/>
      <c r="E151" s="116"/>
      <c r="F151" s="101"/>
      <c r="G151" s="107"/>
      <c r="H151" s="108"/>
      <c r="I151" s="90"/>
      <c r="J151" s="15"/>
      <c r="K151" s="64"/>
      <c r="L151" s="23"/>
      <c r="M151" s="139"/>
      <c r="N151" s="88"/>
      <c r="O151" s="88"/>
      <c r="P151" s="34"/>
      <c r="Q151" s="87"/>
      <c r="R151" s="123"/>
      <c r="S151" s="123"/>
      <c r="T151" s="123"/>
      <c r="U151" s="123"/>
    </row>
    <row r="152" spans="1:21" s="124" customFormat="1" ht="30.95" customHeight="1">
      <c r="A152" s="176"/>
      <c r="B152" s="33"/>
      <c r="C152" s="107"/>
      <c r="D152" s="94"/>
      <c r="E152" s="177"/>
      <c r="F152" s="94"/>
      <c r="G152" s="178"/>
      <c r="H152" s="179"/>
      <c r="I152" s="108"/>
      <c r="J152" s="94"/>
      <c r="K152" s="101"/>
      <c r="L152" s="132"/>
      <c r="M152" s="142"/>
      <c r="N152" s="107"/>
      <c r="O152" s="118"/>
      <c r="P152" s="94"/>
      <c r="Q152" s="87"/>
      <c r="R152" s="123"/>
      <c r="S152" s="123"/>
      <c r="T152" s="123"/>
      <c r="U152" s="123"/>
    </row>
    <row r="153" spans="1:21" s="5" customFormat="1" ht="30.95" customHeight="1">
      <c r="A153" s="44"/>
      <c r="B153" s="33"/>
      <c r="C153" s="170"/>
      <c r="D153" s="170"/>
      <c r="E153" s="54"/>
      <c r="F153" s="52"/>
      <c r="G153" s="171"/>
      <c r="H153" s="55"/>
      <c r="I153" s="56"/>
      <c r="J153" s="15"/>
      <c r="K153" s="172"/>
      <c r="L153" s="11"/>
      <c r="M153" s="173"/>
      <c r="N153" s="174"/>
      <c r="O153" s="175"/>
      <c r="P153" s="34"/>
      <c r="Q153" s="39"/>
      <c r="R153" s="39"/>
      <c r="S153" s="39"/>
      <c r="T153" s="39"/>
      <c r="U153" s="39"/>
    </row>
    <row r="154" spans="1:21" s="5" customFormat="1" ht="30.95" customHeight="1">
      <c r="A154" s="44"/>
      <c r="B154" s="33"/>
      <c r="C154" s="170"/>
      <c r="D154" s="170"/>
      <c r="E154" s="54"/>
      <c r="F154" s="52"/>
      <c r="G154" s="171"/>
      <c r="H154" s="55"/>
      <c r="I154" s="56"/>
      <c r="J154" s="15"/>
      <c r="K154" s="172"/>
      <c r="L154" s="11"/>
      <c r="M154" s="173"/>
      <c r="N154" s="174"/>
      <c r="O154" s="175"/>
      <c r="P154" s="34"/>
      <c r="Q154" s="30"/>
      <c r="R154" s="30"/>
      <c r="S154" s="39"/>
      <c r="T154" s="39"/>
      <c r="U154" s="39"/>
    </row>
    <row r="155" spans="1:21" s="5" customFormat="1" ht="30.95" customHeight="1">
      <c r="A155" s="44"/>
      <c r="B155" s="33"/>
      <c r="C155" s="170"/>
      <c r="D155" s="170"/>
      <c r="E155" s="54"/>
      <c r="F155" s="52"/>
      <c r="G155" s="171"/>
      <c r="H155" s="55"/>
      <c r="I155" s="56"/>
      <c r="J155" s="66"/>
      <c r="K155" s="172"/>
      <c r="L155" s="11"/>
      <c r="M155" s="173"/>
      <c r="N155" s="174"/>
      <c r="O155" s="175"/>
      <c r="P155" s="34"/>
      <c r="Q155" s="39"/>
      <c r="R155" s="39"/>
      <c r="S155" s="39"/>
      <c r="T155" s="39"/>
      <c r="U155" s="39"/>
    </row>
    <row r="156" spans="1:21" s="13" customFormat="1" ht="30.95" customHeight="1">
      <c r="A156" s="44"/>
      <c r="B156" s="33"/>
      <c r="C156" s="20"/>
      <c r="D156" s="35"/>
      <c r="E156" s="4"/>
      <c r="F156" s="34"/>
      <c r="G156" s="20"/>
      <c r="H156" s="16"/>
      <c r="I156" s="10"/>
      <c r="J156" s="66"/>
      <c r="K156" s="40"/>
      <c r="L156" s="11"/>
      <c r="M156" s="22"/>
      <c r="N156" s="20"/>
      <c r="O156" s="21"/>
      <c r="P156" s="34"/>
      <c r="Q156" s="5"/>
    </row>
    <row r="157" spans="1:21" s="5" customFormat="1" ht="30.95" customHeight="1">
      <c r="A157" s="44"/>
      <c r="B157" s="33"/>
      <c r="C157" s="170"/>
      <c r="D157" s="170"/>
      <c r="E157" s="4"/>
      <c r="F157" s="52"/>
      <c r="G157" s="171"/>
      <c r="H157" s="55"/>
      <c r="I157" s="56"/>
      <c r="J157" s="15"/>
      <c r="K157" s="172"/>
      <c r="L157" s="11"/>
      <c r="M157" s="173"/>
      <c r="N157" s="174"/>
      <c r="O157" s="175"/>
      <c r="P157" s="34"/>
      <c r="Q157" s="39"/>
      <c r="R157" s="39"/>
      <c r="S157" s="39"/>
      <c r="T157" s="39"/>
      <c r="U157" s="39"/>
    </row>
    <row r="158" spans="1:21" s="5" customFormat="1" ht="30.95" customHeight="1">
      <c r="A158" s="44"/>
      <c r="B158" s="33"/>
      <c r="C158" s="170"/>
      <c r="D158" s="170"/>
      <c r="E158" s="4"/>
      <c r="F158" s="52"/>
      <c r="G158" s="171"/>
      <c r="H158" s="55"/>
      <c r="I158" s="56"/>
      <c r="J158" s="15"/>
      <c r="K158" s="172"/>
      <c r="L158" s="11"/>
      <c r="M158" s="173"/>
      <c r="N158" s="174"/>
      <c r="O158" s="175"/>
      <c r="P158" s="174"/>
      <c r="Q158" s="39"/>
      <c r="R158" s="39"/>
      <c r="S158" s="39"/>
      <c r="T158" s="39"/>
      <c r="U158" s="39"/>
    </row>
    <row r="159" spans="1:21" s="13" customFormat="1" ht="30.95" customHeight="1">
      <c r="A159" s="33"/>
      <c r="B159" s="33"/>
      <c r="C159" s="20"/>
      <c r="D159" s="35"/>
      <c r="E159" s="4"/>
      <c r="F159" s="34"/>
      <c r="G159" s="20"/>
      <c r="H159" s="16"/>
      <c r="I159" s="10"/>
      <c r="J159" s="34"/>
      <c r="K159" s="40"/>
      <c r="L159" s="11"/>
      <c r="M159" s="22"/>
      <c r="N159" s="20"/>
      <c r="O159" s="21"/>
      <c r="P159" s="15"/>
      <c r="Q159" s="5"/>
    </row>
    <row r="160" spans="1:21" s="13" customFormat="1" ht="30.95" customHeight="1">
      <c r="A160" s="33"/>
      <c r="B160" s="33"/>
      <c r="C160" s="20"/>
      <c r="D160" s="35"/>
      <c r="E160" s="4"/>
      <c r="F160" s="34"/>
      <c r="G160" s="20"/>
      <c r="H160" s="16"/>
      <c r="I160" s="10"/>
      <c r="J160" s="34"/>
      <c r="K160" s="40"/>
      <c r="L160" s="11"/>
      <c r="M160" s="22"/>
      <c r="N160" s="20"/>
      <c r="O160" s="21"/>
      <c r="P160" s="15"/>
      <c r="Q160" s="5"/>
    </row>
    <row r="161" spans="1:21" s="5" customFormat="1" ht="30.95" customHeight="1">
      <c r="A161" s="46"/>
      <c r="B161" s="33"/>
      <c r="C161" s="33"/>
      <c r="D161" s="34"/>
      <c r="E161" s="4"/>
      <c r="F161" s="34"/>
      <c r="G161" s="33"/>
      <c r="H161" s="2"/>
      <c r="I161" s="2"/>
      <c r="J161" s="34"/>
      <c r="K161" s="34"/>
      <c r="L161" s="11"/>
      <c r="M161" s="2"/>
      <c r="N161" s="17"/>
      <c r="O161" s="21"/>
      <c r="P161" s="34"/>
      <c r="Q161" s="39"/>
      <c r="R161" s="39"/>
      <c r="S161" s="39"/>
      <c r="T161" s="39"/>
      <c r="U161" s="39"/>
    </row>
    <row r="162" spans="1:21" s="5" customFormat="1" ht="30.95" customHeight="1">
      <c r="A162" s="46"/>
      <c r="B162" s="33"/>
      <c r="C162" s="33"/>
      <c r="D162" s="34"/>
      <c r="E162" s="4"/>
      <c r="F162" s="34"/>
      <c r="G162" s="33"/>
      <c r="H162" s="2"/>
      <c r="I162" s="2"/>
      <c r="J162" s="34"/>
      <c r="K162" s="34"/>
      <c r="L162" s="11"/>
      <c r="M162" s="2"/>
      <c r="N162" s="17"/>
      <c r="O162" s="21"/>
      <c r="P162" s="34"/>
      <c r="Q162" s="39"/>
      <c r="R162" s="39"/>
      <c r="S162" s="39"/>
      <c r="T162" s="39"/>
      <c r="U162" s="39"/>
    </row>
    <row r="163" spans="1:21" s="112" customFormat="1" ht="30.95" customHeight="1">
      <c r="A163" s="46"/>
      <c r="B163" s="61"/>
      <c r="C163" s="45"/>
      <c r="D163" s="52"/>
      <c r="E163" s="54"/>
      <c r="F163" s="52"/>
      <c r="G163" s="45"/>
      <c r="H163" s="156"/>
      <c r="I163" s="56"/>
      <c r="J163" s="52"/>
      <c r="K163" s="52"/>
      <c r="L163" s="157"/>
      <c r="M163" s="156"/>
      <c r="N163" s="158"/>
      <c r="O163" s="159"/>
      <c r="P163" s="52"/>
      <c r="Q163" s="87"/>
      <c r="R163" s="87"/>
      <c r="S163" s="87"/>
      <c r="T163" s="87"/>
      <c r="U163" s="87"/>
    </row>
    <row r="164" spans="1:21" s="5" customFormat="1" ht="30.95" customHeight="1">
      <c r="A164" s="44"/>
      <c r="B164" s="15"/>
      <c r="C164" s="9"/>
      <c r="D164" s="35"/>
      <c r="E164" s="4"/>
      <c r="F164" s="34"/>
      <c r="G164" s="20"/>
      <c r="H164" s="16"/>
      <c r="I164" s="10"/>
      <c r="J164" s="52"/>
      <c r="K164" s="40"/>
      <c r="L164" s="11"/>
      <c r="M164" s="12"/>
      <c r="N164" s="20"/>
      <c r="O164" s="1"/>
      <c r="P164" s="35"/>
      <c r="Q164" s="39"/>
      <c r="R164" s="39"/>
      <c r="S164" s="39"/>
      <c r="T164" s="39"/>
      <c r="U164" s="39"/>
    </row>
    <row r="165" spans="1:21" s="5" customFormat="1" ht="30.95" customHeight="1">
      <c r="A165" s="44"/>
      <c r="B165" s="33"/>
      <c r="C165" s="9"/>
      <c r="D165" s="33"/>
      <c r="E165" s="42"/>
      <c r="F165" s="43"/>
      <c r="G165" s="33"/>
      <c r="H165" s="2"/>
      <c r="I165" s="10"/>
      <c r="J165" s="101"/>
      <c r="K165" s="40"/>
      <c r="L165" s="11"/>
      <c r="M165" s="18"/>
      <c r="N165" s="9"/>
      <c r="O165" s="1"/>
      <c r="P165" s="59"/>
      <c r="Q165" s="39"/>
      <c r="R165" s="39"/>
      <c r="S165" s="39"/>
      <c r="T165" s="39"/>
      <c r="U165" s="39"/>
    </row>
    <row r="166" spans="1:21" s="32" customFormat="1" ht="30.95" customHeight="1">
      <c r="A166" s="44"/>
      <c r="B166" s="33"/>
      <c r="C166" s="35"/>
      <c r="D166" s="35"/>
      <c r="E166" s="3"/>
      <c r="F166" s="34"/>
      <c r="G166" s="35"/>
      <c r="H166" s="10"/>
      <c r="I166" s="2"/>
      <c r="J166" s="38"/>
      <c r="K166" s="40"/>
      <c r="L166" s="37"/>
      <c r="M166" s="12"/>
      <c r="N166" s="38"/>
      <c r="O166" s="6"/>
      <c r="P166" s="35"/>
      <c r="Q166" s="39"/>
      <c r="R166" s="41"/>
      <c r="S166" s="41"/>
      <c r="T166" s="41"/>
      <c r="U166" s="41"/>
    </row>
    <row r="167" spans="1:21" s="5" customFormat="1" ht="30.95" customHeight="1">
      <c r="A167" s="44"/>
      <c r="B167" s="33"/>
      <c r="C167" s="9"/>
      <c r="D167" s="53"/>
      <c r="E167" s="28"/>
      <c r="F167" s="25"/>
      <c r="G167" s="9"/>
      <c r="H167" s="19"/>
      <c r="I167" s="19"/>
      <c r="J167" s="38"/>
      <c r="K167" s="40"/>
      <c r="L167" s="37"/>
      <c r="M167" s="18"/>
      <c r="N167" s="9"/>
      <c r="O167" s="1"/>
      <c r="P167" s="34"/>
      <c r="Q167" s="39"/>
      <c r="R167" s="39"/>
      <c r="S167" s="39"/>
      <c r="T167" s="39"/>
      <c r="U167" s="39"/>
    </row>
    <row r="168" spans="1:21" s="5" customFormat="1" ht="30.95" customHeight="1">
      <c r="A168" s="44"/>
      <c r="B168" s="33"/>
      <c r="C168" s="9"/>
      <c r="D168" s="53"/>
      <c r="E168" s="27"/>
      <c r="F168" s="40"/>
      <c r="G168" s="26"/>
      <c r="H168" s="24"/>
      <c r="I168" s="19"/>
      <c r="J168" s="38"/>
      <c r="K168" s="40"/>
      <c r="L168" s="37"/>
      <c r="M168" s="7"/>
      <c r="N168" s="9"/>
      <c r="O168" s="1"/>
      <c r="P168" s="34"/>
      <c r="Q168" s="30"/>
      <c r="R168" s="30"/>
      <c r="S168" s="39"/>
      <c r="T168" s="39"/>
      <c r="U168" s="39"/>
    </row>
    <row r="169" spans="1:21" s="13" customFormat="1" ht="30.95" customHeight="1">
      <c r="A169" s="44"/>
      <c r="B169" s="33"/>
      <c r="C169" s="35"/>
      <c r="D169" s="53"/>
      <c r="E169" s="4"/>
      <c r="F169" s="40"/>
      <c r="G169" s="60"/>
      <c r="H169" s="55"/>
      <c r="I169" s="19"/>
      <c r="J169" s="38"/>
      <c r="K169" s="40"/>
      <c r="L169" s="37"/>
      <c r="M169" s="60"/>
      <c r="N169" s="9"/>
      <c r="O169" s="29"/>
      <c r="P169" s="35"/>
      <c r="Q169" s="5"/>
    </row>
    <row r="170" spans="1:21" s="5" customFormat="1" ht="30.95" customHeight="1">
      <c r="A170" s="44"/>
      <c r="B170" s="33"/>
      <c r="C170" s="33"/>
      <c r="D170" s="34"/>
      <c r="E170" s="4"/>
      <c r="F170" s="34"/>
      <c r="G170" s="33"/>
      <c r="H170" s="2"/>
      <c r="I170" s="10"/>
      <c r="J170" s="34"/>
      <c r="K170" s="101"/>
      <c r="L170" s="11"/>
      <c r="M170" s="2"/>
      <c r="N170" s="17"/>
      <c r="O170" s="21"/>
      <c r="P170" s="34"/>
      <c r="Q170" s="39"/>
      <c r="R170" s="39"/>
      <c r="S170" s="39"/>
      <c r="T170" s="39"/>
      <c r="U170" s="39"/>
    </row>
    <row r="171" spans="1:21" s="41" customFormat="1" ht="30.95" customHeight="1">
      <c r="A171" s="44"/>
      <c r="B171" s="33"/>
      <c r="C171" s="35"/>
      <c r="D171" s="36"/>
      <c r="E171" s="4"/>
      <c r="F171" s="38"/>
      <c r="G171" s="35"/>
      <c r="H171" s="10"/>
      <c r="I171" s="2"/>
      <c r="J171" s="34"/>
      <c r="K171" s="34"/>
      <c r="L171" s="11"/>
      <c r="M171" s="12"/>
      <c r="N171" s="35"/>
      <c r="O171" s="29"/>
      <c r="P171" s="35"/>
    </row>
    <row r="172" spans="1:21" s="112" customFormat="1" ht="30.95" customHeight="1">
      <c r="A172" s="44"/>
      <c r="B172" s="33"/>
      <c r="C172" s="107"/>
      <c r="D172" s="88"/>
      <c r="E172" s="42"/>
      <c r="F172" s="101"/>
      <c r="G172" s="107"/>
      <c r="H172" s="108"/>
      <c r="I172" s="90"/>
      <c r="J172" s="66"/>
      <c r="K172" s="62"/>
      <c r="L172" s="109"/>
      <c r="M172" s="69"/>
      <c r="N172" s="88"/>
      <c r="O172" s="110"/>
      <c r="P172" s="111"/>
      <c r="Q172" s="87"/>
      <c r="R172" s="87"/>
      <c r="S172" s="87"/>
      <c r="T172" s="87"/>
      <c r="U172" s="87"/>
    </row>
    <row r="173" spans="1:21" s="144" customFormat="1" ht="30.95" customHeight="1">
      <c r="A173" s="44"/>
      <c r="B173" s="33"/>
      <c r="C173" s="107"/>
      <c r="D173" s="36"/>
      <c r="E173" s="4"/>
      <c r="F173" s="101"/>
      <c r="G173" s="141"/>
      <c r="H173" s="108"/>
      <c r="I173" s="108"/>
      <c r="J173" s="38"/>
      <c r="K173" s="94"/>
      <c r="L173" s="132"/>
      <c r="M173" s="142"/>
      <c r="N173" s="107"/>
      <c r="O173" s="118"/>
      <c r="P173" s="107"/>
      <c r="Q173" s="143"/>
    </row>
    <row r="174" spans="1:21" s="124" customFormat="1" ht="30.95" customHeight="1">
      <c r="A174" s="44"/>
      <c r="B174" s="33"/>
      <c r="C174" s="95"/>
      <c r="D174" s="15"/>
      <c r="E174" s="97"/>
      <c r="F174" s="96"/>
      <c r="G174" s="98"/>
      <c r="H174" s="99"/>
      <c r="I174" s="108"/>
      <c r="J174" s="96"/>
      <c r="K174" s="15"/>
      <c r="L174" s="48"/>
      <c r="M174" s="103"/>
      <c r="N174" s="95"/>
      <c r="O174" s="104"/>
      <c r="P174" s="96"/>
      <c r="Q174" s="87"/>
      <c r="R174" s="123"/>
      <c r="S174" s="123"/>
      <c r="T174" s="123"/>
      <c r="U174" s="123"/>
    </row>
    <row r="175" spans="1:21" s="112" customFormat="1" ht="30.95" customHeight="1">
      <c r="A175" s="44"/>
      <c r="B175" s="33"/>
      <c r="C175" s="107"/>
      <c r="D175" s="15"/>
      <c r="E175" s="42"/>
      <c r="F175" s="101"/>
      <c r="G175" s="107"/>
      <c r="H175" s="108"/>
      <c r="I175" s="108"/>
      <c r="J175" s="96"/>
      <c r="K175" s="15"/>
      <c r="L175" s="48"/>
      <c r="M175" s="69"/>
      <c r="N175" s="95"/>
      <c r="O175" s="110"/>
      <c r="P175" s="111"/>
      <c r="Q175" s="87"/>
      <c r="R175" s="87"/>
      <c r="S175" s="87"/>
      <c r="T175" s="87"/>
      <c r="U175" s="87"/>
    </row>
    <row r="176" spans="1:21" s="112" customFormat="1" ht="30.95" customHeight="1">
      <c r="A176" s="44"/>
      <c r="B176" s="33"/>
      <c r="C176" s="64"/>
      <c r="D176" s="15"/>
      <c r="E176" s="42"/>
      <c r="F176" s="101"/>
      <c r="G176" s="106"/>
      <c r="H176" s="113"/>
      <c r="I176" s="108"/>
      <c r="J176" s="96"/>
      <c r="K176" s="15"/>
      <c r="L176" s="48"/>
      <c r="M176" s="69"/>
      <c r="N176" s="95"/>
      <c r="O176" s="114"/>
      <c r="P176" s="101"/>
      <c r="Q176" s="87"/>
      <c r="R176" s="87"/>
      <c r="S176" s="87"/>
      <c r="T176" s="87"/>
      <c r="U176" s="87"/>
    </row>
    <row r="177" spans="1:21" s="127" customFormat="1" ht="30.95" customHeight="1">
      <c r="A177" s="44"/>
      <c r="B177" s="15"/>
      <c r="C177" s="88"/>
      <c r="D177" s="88"/>
      <c r="E177" s="116"/>
      <c r="F177" s="119"/>
      <c r="G177" s="106"/>
      <c r="H177" s="113"/>
      <c r="I177" s="90"/>
      <c r="J177" s="66"/>
      <c r="K177" s="62"/>
      <c r="L177" s="109"/>
      <c r="M177" s="92"/>
      <c r="N177" s="117"/>
      <c r="O177" s="134"/>
      <c r="P177" s="88"/>
      <c r="Q177" s="87"/>
      <c r="R177" s="82"/>
      <c r="S177" s="82"/>
      <c r="T177" s="82"/>
      <c r="U177" s="82"/>
    </row>
    <row r="178" spans="1:21" s="13" customFormat="1" ht="30.95" customHeight="1">
      <c r="A178" s="44"/>
      <c r="B178" s="15"/>
      <c r="C178" s="48"/>
      <c r="D178" s="15"/>
      <c r="E178" s="154"/>
      <c r="F178" s="15"/>
      <c r="G178" s="20"/>
      <c r="H178" s="16"/>
      <c r="I178" s="16"/>
      <c r="J178" s="15"/>
      <c r="K178" s="15"/>
      <c r="L178" s="48"/>
      <c r="M178" s="22"/>
      <c r="N178" s="48"/>
      <c r="O178" s="75"/>
      <c r="P178" s="15"/>
      <c r="Q178" s="155"/>
    </row>
    <row r="179" spans="1:21" s="5" customFormat="1" ht="30.95" customHeight="1">
      <c r="A179" s="44"/>
      <c r="B179" s="15"/>
      <c r="C179" s="9"/>
      <c r="D179" s="35"/>
      <c r="E179" s="4"/>
      <c r="F179" s="34"/>
      <c r="G179" s="20"/>
      <c r="H179" s="16"/>
      <c r="I179" s="10"/>
      <c r="J179" s="38"/>
      <c r="K179" s="40"/>
      <c r="L179" s="11"/>
      <c r="M179" s="12"/>
      <c r="N179" s="20"/>
      <c r="O179" s="1"/>
      <c r="P179" s="35"/>
      <c r="Q179" s="39"/>
      <c r="R179" s="39"/>
      <c r="S179" s="39"/>
      <c r="T179" s="39"/>
      <c r="U179" s="39"/>
    </row>
    <row r="180" spans="1:21" s="5" customFormat="1" ht="30.95" customHeight="1">
      <c r="A180" s="44"/>
      <c r="B180" s="15"/>
      <c r="C180" s="9"/>
      <c r="D180" s="35"/>
      <c r="E180" s="4"/>
      <c r="F180" s="34"/>
      <c r="G180" s="20"/>
      <c r="H180" s="16"/>
      <c r="I180" s="10"/>
      <c r="J180" s="38"/>
      <c r="K180" s="40"/>
      <c r="L180" s="11"/>
      <c r="M180" s="12"/>
      <c r="N180" s="20"/>
      <c r="O180" s="1"/>
      <c r="P180" s="35"/>
      <c r="Q180" s="39"/>
      <c r="R180" s="39"/>
      <c r="S180" s="39"/>
      <c r="T180" s="39"/>
      <c r="U180" s="39"/>
    </row>
    <row r="181" spans="1:21" s="5" customFormat="1" ht="30.95" customHeight="1">
      <c r="A181" s="44"/>
      <c r="B181" s="15"/>
      <c r="C181" s="33"/>
      <c r="D181" s="36"/>
      <c r="E181" s="4"/>
      <c r="F181" s="34"/>
      <c r="G181" s="33"/>
      <c r="H181" s="2"/>
      <c r="I181" s="2"/>
      <c r="J181" s="34"/>
      <c r="K181" s="40"/>
      <c r="L181" s="11"/>
      <c r="M181" s="2"/>
      <c r="N181" s="17"/>
      <c r="O181" s="21"/>
      <c r="P181" s="34"/>
      <c r="Q181" s="39"/>
      <c r="R181" s="39"/>
      <c r="S181" s="39"/>
      <c r="T181" s="39"/>
      <c r="U181" s="39"/>
    </row>
    <row r="182" spans="1:21" s="127" customFormat="1" ht="30.95" customHeight="1">
      <c r="A182" s="44"/>
      <c r="B182" s="15"/>
      <c r="C182" s="106"/>
      <c r="D182" s="88"/>
      <c r="E182" s="42"/>
      <c r="F182" s="43"/>
      <c r="G182" s="106"/>
      <c r="H182" s="113"/>
      <c r="I182" s="90"/>
      <c r="J182" s="119"/>
      <c r="K182" s="62"/>
      <c r="L182" s="91"/>
      <c r="M182" s="69"/>
      <c r="N182" s="106"/>
      <c r="O182" s="110"/>
      <c r="P182" s="101"/>
      <c r="Q182" s="87"/>
      <c r="R182" s="82"/>
      <c r="S182" s="82"/>
      <c r="T182" s="82"/>
      <c r="U182" s="82"/>
    </row>
    <row r="183" spans="1:21" s="112" customFormat="1" ht="30.95" customHeight="1">
      <c r="A183" s="44"/>
      <c r="B183" s="15"/>
      <c r="C183" s="64"/>
      <c r="D183" s="62"/>
      <c r="E183" s="70"/>
      <c r="F183" s="62"/>
      <c r="G183" s="71"/>
      <c r="H183" s="72"/>
      <c r="I183" s="67"/>
      <c r="J183" s="38"/>
      <c r="K183" s="101"/>
      <c r="L183" s="73"/>
      <c r="M183" s="74"/>
      <c r="N183" s="64"/>
      <c r="O183" s="110"/>
      <c r="P183" s="101"/>
      <c r="Q183" s="115"/>
      <c r="R183" s="115"/>
      <c r="S183" s="87"/>
      <c r="T183" s="87"/>
      <c r="U183" s="87"/>
    </row>
    <row r="184" spans="1:21" s="112" customFormat="1" ht="30.95" customHeight="1">
      <c r="A184" s="63"/>
      <c r="B184" s="62"/>
      <c r="C184" s="64"/>
      <c r="D184" s="64"/>
      <c r="E184" s="65"/>
      <c r="F184" s="66"/>
      <c r="G184" s="64"/>
      <c r="H184" s="67"/>
      <c r="I184" s="67"/>
      <c r="J184" s="119"/>
      <c r="K184" s="64"/>
      <c r="L184" s="68"/>
      <c r="M184" s="69"/>
      <c r="N184" s="64"/>
      <c r="O184" s="110"/>
      <c r="P184" s="101"/>
      <c r="Q184" s="120"/>
      <c r="R184" s="87"/>
      <c r="S184" s="87"/>
      <c r="T184" s="87"/>
      <c r="U184" s="87"/>
    </row>
    <row r="185" spans="1:21" s="112" customFormat="1" ht="30.95" customHeight="1">
      <c r="A185" s="63"/>
      <c r="B185" s="62"/>
      <c r="C185" s="106"/>
      <c r="D185" s="64"/>
      <c r="E185" s="116"/>
      <c r="F185" s="101"/>
      <c r="G185" s="106"/>
      <c r="H185" s="113"/>
      <c r="I185" s="113"/>
      <c r="J185" s="101"/>
      <c r="K185" s="64"/>
      <c r="L185" s="68"/>
      <c r="M185" s="113"/>
      <c r="N185" s="117"/>
      <c r="O185" s="118"/>
      <c r="P185" s="101"/>
      <c r="Q185" s="87"/>
      <c r="R185" s="87"/>
      <c r="S185" s="87"/>
      <c r="T185" s="87"/>
      <c r="U185" s="87"/>
    </row>
    <row r="186" spans="1:21" s="112" customFormat="1" ht="30.95" customHeight="1">
      <c r="A186" s="63"/>
      <c r="B186" s="62"/>
      <c r="C186" s="106"/>
      <c r="D186" s="64"/>
      <c r="E186" s="116"/>
      <c r="F186" s="101"/>
      <c r="G186" s="106"/>
      <c r="H186" s="113"/>
      <c r="I186" s="113"/>
      <c r="J186" s="101"/>
      <c r="K186" s="64"/>
      <c r="L186" s="68"/>
      <c r="M186" s="113"/>
      <c r="N186" s="117"/>
      <c r="O186" s="118"/>
      <c r="P186" s="101"/>
      <c r="Q186" s="87"/>
      <c r="R186" s="87"/>
      <c r="S186" s="87"/>
      <c r="T186" s="87"/>
      <c r="U186" s="87"/>
    </row>
    <row r="187" spans="1:21" s="112" customFormat="1" ht="30.95" customHeight="1">
      <c r="A187" s="63"/>
      <c r="B187" s="62"/>
      <c r="C187" s="106"/>
      <c r="D187" s="62"/>
      <c r="E187" s="116"/>
      <c r="F187" s="101"/>
      <c r="G187" s="106"/>
      <c r="H187" s="113"/>
      <c r="I187" s="113"/>
      <c r="J187" s="101"/>
      <c r="K187" s="62"/>
      <c r="L187" s="109"/>
      <c r="M187" s="113"/>
      <c r="N187" s="117"/>
      <c r="O187" s="118"/>
      <c r="P187" s="101"/>
      <c r="Q187" s="87"/>
      <c r="R187" s="87"/>
      <c r="S187" s="87"/>
      <c r="T187" s="87"/>
      <c r="U187" s="87"/>
    </row>
    <row r="188" spans="1:21" s="124" customFormat="1" ht="30.95" customHeight="1">
      <c r="A188" s="63"/>
      <c r="B188" s="62"/>
      <c r="C188" s="106"/>
      <c r="D188" s="36"/>
      <c r="E188" s="121"/>
      <c r="F188" s="101"/>
      <c r="G188" s="106"/>
      <c r="H188" s="113"/>
      <c r="I188" s="67"/>
      <c r="J188" s="119"/>
      <c r="K188" s="62"/>
      <c r="L188" s="91"/>
      <c r="M188" s="122"/>
      <c r="N188" s="88"/>
      <c r="O188" s="88"/>
      <c r="P188" s="88"/>
      <c r="Q188" s="87"/>
      <c r="R188" s="123"/>
      <c r="S188" s="123"/>
      <c r="T188" s="123"/>
      <c r="U188" s="123"/>
    </row>
    <row r="189" spans="1:21" s="112" customFormat="1" ht="30.95" customHeight="1">
      <c r="A189" s="63"/>
      <c r="B189" s="62"/>
      <c r="C189" s="64"/>
      <c r="D189" s="64"/>
      <c r="E189" s="121"/>
      <c r="F189" s="66"/>
      <c r="G189" s="64"/>
      <c r="H189" s="67"/>
      <c r="I189" s="67"/>
      <c r="J189" s="119"/>
      <c r="K189" s="64"/>
      <c r="L189" s="68"/>
      <c r="M189" s="69"/>
      <c r="N189" s="64"/>
      <c r="O189" s="110"/>
      <c r="P189" s="101"/>
      <c r="Q189" s="120"/>
      <c r="R189" s="87"/>
      <c r="S189" s="87"/>
      <c r="T189" s="87"/>
      <c r="U189" s="87"/>
    </row>
    <row r="190" spans="1:21" s="112" customFormat="1" ht="30.95" customHeight="1">
      <c r="A190" s="63"/>
      <c r="B190" s="62"/>
      <c r="C190" s="106"/>
      <c r="D190" s="64"/>
      <c r="E190" s="116"/>
      <c r="F190" s="101"/>
      <c r="G190" s="106"/>
      <c r="H190" s="113"/>
      <c r="I190" s="67"/>
      <c r="J190" s="119"/>
      <c r="K190" s="64"/>
      <c r="L190" s="68"/>
      <c r="M190" s="113"/>
      <c r="N190" s="117"/>
      <c r="O190" s="118"/>
      <c r="P190" s="101"/>
      <c r="Q190" s="87"/>
      <c r="R190" s="87"/>
      <c r="S190" s="87"/>
      <c r="T190" s="87"/>
      <c r="U190" s="87"/>
    </row>
    <row r="191" spans="1:21" s="112" customFormat="1" ht="30.95" customHeight="1">
      <c r="A191" s="63"/>
      <c r="B191" s="62"/>
      <c r="C191" s="106"/>
      <c r="D191" s="64"/>
      <c r="E191" s="125"/>
      <c r="F191" s="126"/>
      <c r="G191" s="95"/>
      <c r="H191" s="100"/>
      <c r="I191" s="90"/>
      <c r="J191" s="66"/>
      <c r="K191" s="64"/>
      <c r="L191" s="23"/>
      <c r="M191" s="69"/>
      <c r="N191" s="117"/>
      <c r="O191" s="118"/>
      <c r="P191" s="101"/>
      <c r="Q191" s="87"/>
      <c r="R191" s="87"/>
      <c r="S191" s="87"/>
      <c r="T191" s="87"/>
      <c r="U191" s="87"/>
    </row>
    <row r="192" spans="1:21" s="127" customFormat="1" ht="30.95" customHeight="1">
      <c r="A192" s="63"/>
      <c r="B192" s="62"/>
      <c r="C192" s="106"/>
      <c r="D192" s="88"/>
      <c r="E192" s="42"/>
      <c r="F192" s="43"/>
      <c r="G192" s="106"/>
      <c r="H192" s="113"/>
      <c r="I192" s="90"/>
      <c r="J192" s="119"/>
      <c r="K192" s="62"/>
      <c r="L192" s="91"/>
      <c r="M192" s="69"/>
      <c r="N192" s="106"/>
      <c r="O192" s="110"/>
      <c r="P192" s="101"/>
      <c r="Q192" s="87"/>
      <c r="R192" s="82"/>
      <c r="S192" s="82"/>
      <c r="T192" s="82"/>
      <c r="U192" s="82"/>
    </row>
    <row r="193" spans="1:21" s="127" customFormat="1" ht="30.95" customHeight="1">
      <c r="A193" s="63"/>
      <c r="B193" s="62"/>
      <c r="C193" s="106"/>
      <c r="D193" s="88"/>
      <c r="E193" s="42"/>
      <c r="F193" s="43"/>
      <c r="G193" s="106"/>
      <c r="H193" s="113"/>
      <c r="I193" s="90"/>
      <c r="J193" s="119"/>
      <c r="K193" s="62"/>
      <c r="L193" s="91"/>
      <c r="M193" s="69"/>
      <c r="N193" s="106"/>
      <c r="O193" s="110"/>
      <c r="P193" s="101"/>
      <c r="Q193" s="87"/>
      <c r="R193" s="82"/>
      <c r="S193" s="82"/>
      <c r="T193" s="82"/>
      <c r="U193" s="82"/>
    </row>
    <row r="194" spans="1:21" s="124" customFormat="1" ht="30.95" customHeight="1">
      <c r="A194" s="63"/>
      <c r="B194" s="62"/>
      <c r="C194" s="88"/>
      <c r="D194" s="128"/>
      <c r="E194" s="125"/>
      <c r="F194" s="129"/>
      <c r="G194" s="95"/>
      <c r="H194" s="100"/>
      <c r="I194" s="130"/>
      <c r="J194" s="57"/>
      <c r="K194" s="128"/>
      <c r="L194" s="58"/>
      <c r="M194" s="131"/>
      <c r="N194" s="88"/>
      <c r="O194" s="88"/>
      <c r="P194" s="88"/>
      <c r="Q194" s="87"/>
      <c r="R194" s="123"/>
      <c r="S194" s="123"/>
      <c r="T194" s="123"/>
      <c r="U194" s="123"/>
    </row>
    <row r="195" spans="1:21" s="112" customFormat="1" ht="30.95" customHeight="1">
      <c r="A195" s="63"/>
      <c r="B195" s="62"/>
      <c r="C195" s="106"/>
      <c r="D195" s="64"/>
      <c r="E195" s="125"/>
      <c r="F195" s="126"/>
      <c r="G195" s="95"/>
      <c r="H195" s="100"/>
      <c r="I195" s="90"/>
      <c r="J195" s="66"/>
      <c r="K195" s="64"/>
      <c r="L195" s="23"/>
      <c r="M195" s="69"/>
      <c r="N195" s="88"/>
      <c r="O195" s="118"/>
      <c r="P195" s="101"/>
      <c r="Q195" s="87"/>
      <c r="R195" s="87"/>
      <c r="S195" s="87"/>
      <c r="T195" s="87"/>
      <c r="U195" s="87"/>
    </row>
    <row r="196" spans="1:21" s="112" customFormat="1" ht="30.95" customHeight="1">
      <c r="A196" s="63"/>
      <c r="B196" s="62"/>
      <c r="C196" s="64"/>
      <c r="D196" s="36"/>
      <c r="E196" s="121"/>
      <c r="F196" s="101"/>
      <c r="G196" s="106"/>
      <c r="H196" s="108"/>
      <c r="I196" s="67"/>
      <c r="J196" s="101"/>
      <c r="K196" s="64"/>
      <c r="L196" s="23"/>
      <c r="M196" s="69"/>
      <c r="N196" s="64"/>
      <c r="O196" s="110"/>
      <c r="P196" s="101"/>
      <c r="Q196" s="87"/>
      <c r="R196" s="87"/>
      <c r="S196" s="87"/>
      <c r="T196" s="87"/>
      <c r="U196" s="87"/>
    </row>
    <row r="197" spans="1:21" s="112" customFormat="1" ht="30.95" customHeight="1">
      <c r="A197" s="63"/>
      <c r="B197" s="62"/>
      <c r="C197" s="64"/>
      <c r="D197" s="36"/>
      <c r="E197" s="121"/>
      <c r="F197" s="101"/>
      <c r="G197" s="106"/>
      <c r="H197" s="108"/>
      <c r="I197" s="67"/>
      <c r="J197" s="101"/>
      <c r="K197" s="64"/>
      <c r="L197" s="23"/>
      <c r="M197" s="69"/>
      <c r="N197" s="64"/>
      <c r="O197" s="110"/>
      <c r="P197" s="101"/>
      <c r="Q197" s="87"/>
      <c r="R197" s="87"/>
      <c r="S197" s="87"/>
      <c r="T197" s="87"/>
      <c r="U197" s="87"/>
    </row>
    <row r="198" spans="1:21" s="112" customFormat="1" ht="30.95" customHeight="1">
      <c r="A198" s="63"/>
      <c r="B198" s="62"/>
      <c r="C198" s="64"/>
      <c r="D198" s="36"/>
      <c r="E198" s="121"/>
      <c r="F198" s="101"/>
      <c r="G198" s="106"/>
      <c r="H198" s="108"/>
      <c r="I198" s="67"/>
      <c r="J198" s="101"/>
      <c r="K198" s="64"/>
      <c r="L198" s="23"/>
      <c r="M198" s="69"/>
      <c r="N198" s="64"/>
      <c r="O198" s="110"/>
      <c r="P198" s="101"/>
      <c r="Q198" s="87"/>
      <c r="R198" s="87"/>
      <c r="S198" s="87"/>
      <c r="T198" s="87"/>
      <c r="U198" s="87"/>
    </row>
    <row r="199" spans="1:21" s="112" customFormat="1" ht="30.95" customHeight="1">
      <c r="A199" s="63"/>
      <c r="B199" s="62"/>
      <c r="C199" s="64"/>
      <c r="D199" s="36"/>
      <c r="E199" s="121"/>
      <c r="F199" s="101"/>
      <c r="G199" s="106"/>
      <c r="H199" s="108"/>
      <c r="I199" s="67"/>
      <c r="J199" s="101"/>
      <c r="K199" s="64"/>
      <c r="L199" s="23"/>
      <c r="M199" s="69"/>
      <c r="N199" s="64"/>
      <c r="O199" s="110"/>
      <c r="P199" s="101"/>
      <c r="Q199" s="87"/>
      <c r="R199" s="87"/>
      <c r="S199" s="87"/>
      <c r="T199" s="87"/>
      <c r="U199" s="87"/>
    </row>
    <row r="200" spans="1:21" s="112" customFormat="1" ht="30.95" customHeight="1">
      <c r="A200" s="63"/>
      <c r="B200" s="62"/>
      <c r="C200" s="64"/>
      <c r="D200" s="36"/>
      <c r="E200" s="121"/>
      <c r="F200" s="101"/>
      <c r="G200" s="106"/>
      <c r="H200" s="108"/>
      <c r="I200" s="67"/>
      <c r="J200" s="101"/>
      <c r="K200" s="64"/>
      <c r="L200" s="23"/>
      <c r="M200" s="69"/>
      <c r="N200" s="64"/>
      <c r="O200" s="110"/>
      <c r="P200" s="101"/>
      <c r="Q200" s="87"/>
      <c r="R200" s="87"/>
      <c r="S200" s="87"/>
      <c r="T200" s="87"/>
      <c r="U200" s="87"/>
    </row>
    <row r="201" spans="1:21" s="112" customFormat="1" ht="30.95" customHeight="1">
      <c r="A201" s="63"/>
      <c r="B201" s="62"/>
      <c r="C201" s="64"/>
      <c r="D201" s="36"/>
      <c r="E201" s="121"/>
      <c r="F201" s="101"/>
      <c r="G201" s="106"/>
      <c r="H201" s="108"/>
      <c r="I201" s="67"/>
      <c r="J201" s="101"/>
      <c r="K201" s="64"/>
      <c r="L201" s="23"/>
      <c r="M201" s="69"/>
      <c r="N201" s="64"/>
      <c r="O201" s="110"/>
      <c r="P201" s="101"/>
      <c r="Q201" s="87"/>
      <c r="R201" s="87"/>
      <c r="S201" s="87"/>
      <c r="T201" s="87"/>
      <c r="U201" s="87"/>
    </row>
    <row r="202" spans="1:21" s="112" customFormat="1" ht="30.95" customHeight="1">
      <c r="A202" s="63"/>
      <c r="B202" s="62"/>
      <c r="C202" s="64"/>
      <c r="D202" s="36"/>
      <c r="E202" s="121"/>
      <c r="F202" s="101"/>
      <c r="G202" s="106"/>
      <c r="H202" s="108"/>
      <c r="I202" s="67"/>
      <c r="J202" s="101"/>
      <c r="K202" s="94"/>
      <c r="L202" s="132"/>
      <c r="M202" s="74"/>
      <c r="N202" s="133"/>
      <c r="O202" s="114"/>
      <c r="P202" s="101"/>
      <c r="Q202" s="87"/>
      <c r="R202" s="87"/>
      <c r="S202" s="87"/>
      <c r="T202" s="87"/>
      <c r="U202" s="87"/>
    </row>
    <row r="203" spans="1:21" s="127" customFormat="1" ht="30.95" customHeight="1">
      <c r="A203" s="63"/>
      <c r="B203" s="62"/>
      <c r="C203" s="88"/>
      <c r="D203" s="36"/>
      <c r="E203" s="121"/>
      <c r="F203" s="101"/>
      <c r="G203" s="106"/>
      <c r="H203" s="113"/>
      <c r="I203" s="90"/>
      <c r="J203" s="119"/>
      <c r="K203" s="101"/>
      <c r="L203" s="91"/>
      <c r="M203" s="92"/>
      <c r="N203" s="88"/>
      <c r="O203" s="88"/>
      <c r="P203" s="88"/>
      <c r="Q203" s="82"/>
      <c r="R203" s="82"/>
      <c r="S203" s="82"/>
      <c r="T203" s="82"/>
      <c r="U203" s="82"/>
    </row>
    <row r="204" spans="1:21" s="112" customFormat="1" ht="30.95" customHeight="1">
      <c r="A204" s="63"/>
      <c r="B204" s="62"/>
      <c r="C204" s="64"/>
      <c r="D204" s="88"/>
      <c r="E204" s="116"/>
      <c r="F204" s="101"/>
      <c r="G204" s="107"/>
      <c r="H204" s="108"/>
      <c r="I204" s="90"/>
      <c r="J204" s="119"/>
      <c r="K204" s="62"/>
      <c r="L204" s="109"/>
      <c r="M204" s="92"/>
      <c r="N204" s="107"/>
      <c r="O204" s="110"/>
      <c r="P204" s="88"/>
      <c r="Q204" s="87"/>
      <c r="R204" s="87"/>
      <c r="S204" s="87"/>
      <c r="T204" s="87"/>
      <c r="U204" s="87"/>
    </row>
    <row r="205" spans="1:21" s="127" customFormat="1" ht="30.95" customHeight="1">
      <c r="A205" s="63"/>
      <c r="B205" s="62"/>
      <c r="C205" s="107"/>
      <c r="D205" s="106"/>
      <c r="E205" s="116"/>
      <c r="F205" s="101"/>
      <c r="G205" s="106"/>
      <c r="H205" s="113"/>
      <c r="I205" s="90"/>
      <c r="J205" s="101"/>
      <c r="K205" s="62"/>
      <c r="L205" s="91"/>
      <c r="M205" s="122"/>
      <c r="N205" s="107"/>
      <c r="O205" s="118"/>
      <c r="P205" s="88"/>
      <c r="Q205" s="112"/>
    </row>
    <row r="206" spans="1:21" s="127" customFormat="1" ht="30.95" customHeight="1">
      <c r="A206" s="63"/>
      <c r="B206" s="62"/>
      <c r="C206" s="88"/>
      <c r="D206" s="88"/>
      <c r="E206" s="116"/>
      <c r="F206" s="119"/>
      <c r="G206" s="106"/>
      <c r="H206" s="113"/>
      <c r="I206" s="90"/>
      <c r="J206" s="66"/>
      <c r="K206" s="62"/>
      <c r="L206" s="109"/>
      <c r="M206" s="92"/>
      <c r="N206" s="117"/>
      <c r="O206" s="134"/>
      <c r="P206" s="88"/>
      <c r="Q206" s="87"/>
      <c r="R206" s="82"/>
      <c r="S206" s="82"/>
      <c r="T206" s="82"/>
      <c r="U206" s="82"/>
    </row>
    <row r="207" spans="1:21" s="127" customFormat="1" ht="30.95" customHeight="1">
      <c r="A207" s="63"/>
      <c r="B207" s="62"/>
      <c r="C207" s="106"/>
      <c r="D207" s="36"/>
      <c r="E207" s="116"/>
      <c r="F207" s="101"/>
      <c r="G207" s="106"/>
      <c r="H207" s="113"/>
      <c r="I207" s="90"/>
      <c r="J207" s="66"/>
      <c r="K207" s="64"/>
      <c r="L207" s="23"/>
      <c r="M207" s="92"/>
      <c r="N207" s="117"/>
      <c r="O207" s="110"/>
      <c r="P207" s="101"/>
      <c r="Q207" s="87"/>
      <c r="R207" s="82"/>
      <c r="S207" s="82"/>
      <c r="T207" s="82"/>
      <c r="U207" s="82"/>
    </row>
    <row r="208" spans="1:21" s="112" customFormat="1" ht="30.95" customHeight="1">
      <c r="A208" s="63"/>
      <c r="B208" s="62"/>
      <c r="C208" s="106"/>
      <c r="D208" s="62"/>
      <c r="E208" s="116"/>
      <c r="F208" s="101"/>
      <c r="G208" s="106"/>
      <c r="H208" s="113"/>
      <c r="I208" s="67"/>
      <c r="J208" s="66"/>
      <c r="K208" s="64"/>
      <c r="L208" s="73"/>
      <c r="M208" s="113"/>
      <c r="N208" s="117"/>
      <c r="O208" s="118"/>
      <c r="P208" s="101"/>
      <c r="Q208" s="87"/>
      <c r="R208" s="87"/>
      <c r="S208" s="87"/>
      <c r="T208" s="87"/>
      <c r="U208" s="87"/>
    </row>
    <row r="209" spans="1:21" s="112" customFormat="1" ht="30.95" customHeight="1">
      <c r="A209" s="63"/>
      <c r="B209" s="62"/>
      <c r="C209" s="106"/>
      <c r="D209" s="36"/>
      <c r="E209" s="121"/>
      <c r="F209" s="101"/>
      <c r="G209" s="106"/>
      <c r="H209" s="113"/>
      <c r="I209" s="90"/>
      <c r="J209" s="38"/>
      <c r="K209" s="64"/>
      <c r="L209" s="23"/>
      <c r="M209" s="92"/>
      <c r="N209" s="107"/>
      <c r="O209" s="118"/>
      <c r="P209" s="107"/>
      <c r="Q209" s="115"/>
      <c r="R209" s="115"/>
      <c r="S209" s="87"/>
      <c r="T209" s="87"/>
      <c r="U209" s="87"/>
    </row>
    <row r="210" spans="1:21" s="13" customFormat="1" ht="30.95" customHeight="1">
      <c r="A210" s="63"/>
      <c r="B210" s="62"/>
      <c r="C210" s="33"/>
      <c r="D210" s="36"/>
      <c r="E210" s="3"/>
      <c r="F210" s="34"/>
      <c r="G210" s="33"/>
      <c r="H210" s="31"/>
      <c r="I210" s="19"/>
      <c r="J210" s="38"/>
      <c r="K210" s="34"/>
      <c r="L210" s="11"/>
      <c r="M210" s="2"/>
      <c r="N210" s="33"/>
      <c r="O210" s="1"/>
      <c r="P210" s="34"/>
      <c r="Q210" s="39"/>
      <c r="R210" s="14"/>
      <c r="S210" s="14"/>
      <c r="T210" s="14"/>
      <c r="U210" s="14"/>
    </row>
    <row r="211" spans="1:21" s="124" customFormat="1" ht="30.95" customHeight="1">
      <c r="A211" s="63"/>
      <c r="B211" s="62"/>
      <c r="C211" s="106"/>
      <c r="D211" s="135"/>
      <c r="E211" s="121"/>
      <c r="F211" s="136"/>
      <c r="G211" s="135"/>
      <c r="H211" s="137"/>
      <c r="I211" s="90"/>
      <c r="J211" s="47"/>
      <c r="K211" s="135"/>
      <c r="L211" s="138"/>
      <c r="M211" s="139"/>
      <c r="N211" s="88"/>
      <c r="O211" s="119"/>
      <c r="P211" s="88"/>
      <c r="Q211" s="87"/>
      <c r="R211" s="123"/>
      <c r="S211" s="123"/>
      <c r="T211" s="123"/>
      <c r="U211" s="123"/>
    </row>
    <row r="212" spans="1:21" s="13" customFormat="1" ht="30.95" customHeight="1">
      <c r="A212" s="63"/>
      <c r="B212" s="62"/>
      <c r="C212" s="35"/>
      <c r="D212" s="35"/>
      <c r="E212" s="4"/>
      <c r="F212" s="38"/>
      <c r="G212" s="33"/>
      <c r="H212" s="2"/>
      <c r="I212" s="10"/>
      <c r="J212" s="25"/>
      <c r="K212" s="40"/>
      <c r="L212" s="37"/>
      <c r="M212" s="12"/>
      <c r="N212" s="17"/>
      <c r="O212" s="29"/>
      <c r="P212" s="35"/>
      <c r="Q212" s="39"/>
      <c r="R212" s="14"/>
      <c r="S212" s="14"/>
      <c r="T212" s="14"/>
      <c r="U212" s="14"/>
    </row>
    <row r="213" spans="1:21" s="13" customFormat="1" ht="30.95" customHeight="1">
      <c r="A213" s="63"/>
      <c r="B213" s="62"/>
      <c r="C213" s="35"/>
      <c r="D213" s="35"/>
      <c r="E213" s="4"/>
      <c r="F213" s="38"/>
      <c r="G213" s="33"/>
      <c r="H213" s="2"/>
      <c r="I213" s="10"/>
      <c r="J213" s="25"/>
      <c r="K213" s="40"/>
      <c r="L213" s="37"/>
      <c r="M213" s="12"/>
      <c r="N213" s="17"/>
      <c r="O213" s="29"/>
      <c r="P213" s="35"/>
      <c r="Q213" s="39"/>
      <c r="R213" s="14"/>
      <c r="S213" s="14"/>
      <c r="T213" s="14"/>
      <c r="U213" s="14"/>
    </row>
    <row r="214" spans="1:21" s="112" customFormat="1" ht="30.95" customHeight="1">
      <c r="A214" s="63"/>
      <c r="B214" s="62"/>
      <c r="C214" s="107"/>
      <c r="D214" s="152"/>
      <c r="E214" s="153"/>
      <c r="F214" s="152"/>
      <c r="G214" s="141"/>
      <c r="H214" s="108"/>
      <c r="I214" s="108"/>
      <c r="J214" s="34"/>
      <c r="K214" s="15"/>
      <c r="L214" s="140"/>
      <c r="M214" s="142"/>
      <c r="N214" s="107"/>
      <c r="O214" s="118"/>
      <c r="P214" s="94"/>
      <c r="Q214" s="87"/>
      <c r="R214" s="87"/>
      <c r="S214" s="87"/>
      <c r="T214" s="87"/>
      <c r="U214" s="87"/>
    </row>
    <row r="215" spans="1:21" s="112" customFormat="1" ht="30.95" customHeight="1">
      <c r="A215" s="63"/>
      <c r="B215" s="62"/>
      <c r="C215" s="107"/>
      <c r="D215" s="35"/>
      <c r="E215" s="121"/>
      <c r="F215" s="101"/>
      <c r="G215" s="106"/>
      <c r="H215" s="108"/>
      <c r="I215" s="10"/>
      <c r="J215" s="38"/>
      <c r="K215" s="34"/>
      <c r="L215" s="132"/>
      <c r="M215" s="74"/>
      <c r="N215" s="133"/>
      <c r="O215" s="114"/>
      <c r="P215" s="101"/>
      <c r="Q215" s="87"/>
      <c r="R215" s="87"/>
      <c r="S215" s="87"/>
      <c r="T215" s="87"/>
      <c r="U215" s="87"/>
    </row>
    <row r="216" spans="1:21" s="124" customFormat="1" ht="30.95" customHeight="1">
      <c r="A216" s="63"/>
      <c r="B216" s="62"/>
      <c r="C216" s="106"/>
      <c r="D216" s="36"/>
      <c r="E216" s="121"/>
      <c r="F216" s="101"/>
      <c r="G216" s="106"/>
      <c r="H216" s="113"/>
      <c r="I216" s="67"/>
      <c r="J216" s="38"/>
      <c r="K216" s="62"/>
      <c r="L216" s="91"/>
      <c r="M216" s="122"/>
      <c r="N216" s="88"/>
      <c r="O216" s="88"/>
      <c r="P216" s="107"/>
      <c r="Q216" s="87"/>
      <c r="R216" s="123"/>
      <c r="S216" s="123"/>
      <c r="T216" s="123"/>
      <c r="U216" s="123"/>
    </row>
    <row r="217" spans="1:21" s="127" customFormat="1" ht="30.95" customHeight="1">
      <c r="A217" s="63"/>
      <c r="B217" s="62"/>
      <c r="C217" s="106"/>
      <c r="D217" s="88"/>
      <c r="E217" s="42"/>
      <c r="F217" s="43"/>
      <c r="G217" s="106"/>
      <c r="H217" s="113"/>
      <c r="I217" s="90"/>
      <c r="J217" s="119"/>
      <c r="K217" s="62"/>
      <c r="L217" s="91"/>
      <c r="M217" s="69"/>
      <c r="N217" s="106"/>
      <c r="O217" s="110"/>
      <c r="P217" s="101"/>
      <c r="Q217" s="87"/>
      <c r="R217" s="82"/>
      <c r="S217" s="82"/>
      <c r="T217" s="82"/>
      <c r="U217" s="82"/>
    </row>
    <row r="218" spans="1:21" s="13" customFormat="1" ht="30.95" customHeight="1">
      <c r="A218" s="63"/>
      <c r="B218" s="62"/>
      <c r="C218" s="33"/>
      <c r="D218" s="9"/>
      <c r="E218" s="4"/>
      <c r="F218" s="38"/>
      <c r="G218" s="35"/>
      <c r="H218" s="10"/>
      <c r="I218" s="10"/>
      <c r="J218" s="38"/>
      <c r="K218" s="9"/>
      <c r="L218" s="23"/>
      <c r="M218" s="18"/>
      <c r="N218" s="33"/>
      <c r="O218" s="1"/>
      <c r="P218" s="34"/>
      <c r="Q218" s="39"/>
      <c r="R218" s="14"/>
      <c r="S218" s="14"/>
      <c r="T218" s="14"/>
      <c r="U218" s="14"/>
    </row>
    <row r="219" spans="1:21" s="144" customFormat="1" ht="30.95" customHeight="1">
      <c r="A219" s="63"/>
      <c r="B219" s="62"/>
      <c r="C219" s="107"/>
      <c r="D219" s="36"/>
      <c r="E219" s="4"/>
      <c r="F219" s="140"/>
      <c r="G219" s="141"/>
      <c r="H219" s="108"/>
      <c r="I219" s="108"/>
      <c r="J219" s="94"/>
      <c r="K219" s="94"/>
      <c r="L219" s="132"/>
      <c r="M219" s="142"/>
      <c r="N219" s="107"/>
      <c r="O219" s="118"/>
      <c r="P219" s="107"/>
      <c r="Q219" s="143"/>
    </row>
    <row r="220" spans="1:21" s="112" customFormat="1" ht="30.95" customHeight="1">
      <c r="A220" s="63"/>
      <c r="B220" s="62"/>
      <c r="C220" s="107"/>
      <c r="D220" s="36"/>
      <c r="E220" s="4"/>
      <c r="F220" s="140"/>
      <c r="G220" s="141"/>
      <c r="H220" s="108"/>
      <c r="I220" s="108"/>
      <c r="J220" s="94"/>
      <c r="K220" s="64"/>
      <c r="L220" s="23"/>
      <c r="M220" s="142"/>
      <c r="N220" s="107"/>
      <c r="O220" s="118"/>
      <c r="P220" s="107"/>
      <c r="Q220" s="87"/>
      <c r="R220" s="87"/>
      <c r="S220" s="87"/>
      <c r="T220" s="87"/>
      <c r="U220" s="87"/>
    </row>
    <row r="221" spans="1:21" s="112" customFormat="1" ht="30.95" customHeight="1">
      <c r="A221" s="63"/>
      <c r="B221" s="62"/>
      <c r="C221" s="107"/>
      <c r="D221" s="35"/>
      <c r="E221" s="4"/>
      <c r="F221" s="38"/>
      <c r="G221" s="33"/>
      <c r="H221" s="2"/>
      <c r="I221" s="10"/>
      <c r="J221" s="34"/>
      <c r="K221" s="34"/>
      <c r="L221" s="37"/>
      <c r="M221" s="12"/>
      <c r="N221" s="88"/>
      <c r="O221" s="110"/>
      <c r="P221" s="107"/>
      <c r="Q221" s="87"/>
      <c r="R221" s="87"/>
      <c r="S221" s="87"/>
      <c r="T221" s="87"/>
      <c r="U221" s="87"/>
    </row>
    <row r="222" spans="1:21" s="112" customFormat="1" ht="30.95" customHeight="1">
      <c r="A222" s="63"/>
      <c r="B222" s="62"/>
      <c r="C222" s="95"/>
      <c r="D222" s="35"/>
      <c r="E222" s="42"/>
      <c r="F222" s="15"/>
      <c r="G222" s="33"/>
      <c r="H222" s="2"/>
      <c r="I222" s="10"/>
      <c r="J222" s="34"/>
      <c r="K222" s="34"/>
      <c r="L222" s="132"/>
      <c r="M222" s="145"/>
      <c r="N222" s="95"/>
      <c r="O222" s="114"/>
      <c r="P222" s="107"/>
      <c r="Q222" s="87"/>
      <c r="R222" s="87"/>
      <c r="S222" s="87"/>
      <c r="T222" s="87"/>
      <c r="U222" s="87"/>
    </row>
    <row r="223" spans="1:21" s="112" customFormat="1" ht="30.95" customHeight="1">
      <c r="A223" s="63"/>
      <c r="B223" s="62"/>
      <c r="C223" s="64"/>
      <c r="D223" s="35"/>
      <c r="E223" s="121"/>
      <c r="F223" s="101"/>
      <c r="G223" s="106"/>
      <c r="H223" s="108"/>
      <c r="I223" s="67"/>
      <c r="J223" s="101"/>
      <c r="K223" s="34"/>
      <c r="L223" s="132"/>
      <c r="M223" s="74"/>
      <c r="N223" s="133"/>
      <c r="O223" s="114"/>
      <c r="P223" s="101"/>
      <c r="Q223" s="87"/>
      <c r="R223" s="87"/>
      <c r="S223" s="87"/>
      <c r="T223" s="87"/>
      <c r="U223" s="87"/>
    </row>
    <row r="224" spans="1:21" s="127" customFormat="1" ht="30.95" customHeight="1">
      <c r="A224" s="93"/>
      <c r="B224" s="94"/>
      <c r="C224" s="64"/>
      <c r="D224" s="36"/>
      <c r="E224" s="42"/>
      <c r="F224" s="101"/>
      <c r="G224" s="106"/>
      <c r="H224" s="113"/>
      <c r="I224" s="90"/>
      <c r="J224" s="66"/>
      <c r="K224" s="64"/>
      <c r="L224" s="23"/>
      <c r="M224" s="69"/>
      <c r="N224" s="106"/>
      <c r="O224" s="110"/>
      <c r="P224" s="101"/>
      <c r="Q224" s="87"/>
      <c r="R224" s="82"/>
      <c r="S224" s="82"/>
      <c r="T224" s="82"/>
      <c r="U224" s="82"/>
    </row>
    <row r="225" spans="1:21" s="127" customFormat="1" ht="30.95" customHeight="1">
      <c r="A225" s="93"/>
      <c r="B225" s="94"/>
      <c r="C225" s="64"/>
      <c r="D225" s="128"/>
      <c r="E225" s="125"/>
      <c r="F225" s="126"/>
      <c r="G225" s="95"/>
      <c r="H225" s="100"/>
      <c r="I225" s="90"/>
      <c r="J225" s="66"/>
      <c r="K225" s="64"/>
      <c r="L225" s="23"/>
      <c r="M225" s="69"/>
      <c r="N225" s="106"/>
      <c r="O225" s="110"/>
      <c r="P225" s="101"/>
      <c r="Q225" s="87"/>
      <c r="R225" s="82"/>
      <c r="S225" s="82"/>
      <c r="T225" s="82"/>
      <c r="U225" s="82"/>
    </row>
    <row r="226" spans="1:21" ht="30.95" customHeight="1">
      <c r="A226" s="93"/>
      <c r="B226" s="94"/>
      <c r="C226" s="88"/>
      <c r="D226" s="36"/>
      <c r="E226" s="121"/>
      <c r="F226" s="101"/>
      <c r="G226" s="106"/>
      <c r="H226" s="108"/>
      <c r="I226" s="108"/>
      <c r="J226" s="66"/>
      <c r="K226" s="62"/>
      <c r="L226" s="109"/>
      <c r="M226" s="92"/>
      <c r="N226" s="88"/>
      <c r="O226" s="114"/>
      <c r="P226" s="88"/>
      <c r="Q226" s="123"/>
    </row>
    <row r="227" spans="1:21" s="127" customFormat="1" ht="30.95" customHeight="1">
      <c r="A227" s="93"/>
      <c r="B227" s="94"/>
      <c r="C227" s="88"/>
      <c r="D227" s="36"/>
      <c r="E227" s="121"/>
      <c r="F227" s="101"/>
      <c r="G227" s="106"/>
      <c r="H227" s="108"/>
      <c r="I227" s="67"/>
      <c r="J227" s="119"/>
      <c r="K227" s="64"/>
      <c r="L227" s="23"/>
      <c r="M227" s="69"/>
      <c r="N227" s="88"/>
      <c r="O227" s="134"/>
      <c r="P227" s="88"/>
      <c r="Q227" s="112"/>
    </row>
    <row r="228" spans="1:21" s="127" customFormat="1" ht="30.95" customHeight="1">
      <c r="A228" s="93"/>
      <c r="B228" s="94"/>
      <c r="C228" s="106"/>
      <c r="D228" s="88"/>
      <c r="E228" s="42"/>
      <c r="F228" s="43"/>
      <c r="G228" s="106"/>
      <c r="H228" s="113"/>
      <c r="I228" s="90"/>
      <c r="J228" s="119"/>
      <c r="K228" s="62"/>
      <c r="L228" s="91"/>
      <c r="M228" s="69"/>
      <c r="N228" s="106"/>
      <c r="O228" s="110"/>
      <c r="P228" s="101"/>
      <c r="Q228" s="87"/>
      <c r="R228" s="82"/>
      <c r="S228" s="82"/>
      <c r="T228" s="82"/>
      <c r="U228" s="82"/>
    </row>
    <row r="229" spans="1:21" s="127" customFormat="1" ht="30.95" customHeight="1">
      <c r="A229" s="93"/>
      <c r="B229" s="94"/>
      <c r="C229" s="88"/>
      <c r="D229" s="88"/>
      <c r="E229" s="121"/>
      <c r="F229" s="119"/>
      <c r="G229" s="106"/>
      <c r="H229" s="113"/>
      <c r="I229" s="90"/>
      <c r="J229" s="119"/>
      <c r="K229" s="62"/>
      <c r="L229" s="109"/>
      <c r="M229" s="92"/>
      <c r="N229" s="88"/>
      <c r="O229" s="134"/>
      <c r="P229" s="88"/>
      <c r="Q229" s="112"/>
    </row>
    <row r="230" spans="1:21" s="127" customFormat="1" ht="30.95" customHeight="1">
      <c r="A230" s="93"/>
      <c r="B230" s="94"/>
      <c r="C230" s="88"/>
      <c r="D230" s="62"/>
      <c r="E230" s="121"/>
      <c r="F230" s="119"/>
      <c r="G230" s="106"/>
      <c r="H230" s="113"/>
      <c r="I230" s="90"/>
      <c r="J230" s="66"/>
      <c r="K230" s="101"/>
      <c r="L230" s="91"/>
      <c r="M230" s="92"/>
      <c r="N230" s="88"/>
      <c r="O230" s="110"/>
      <c r="P230" s="106"/>
      <c r="Q230" s="82"/>
      <c r="R230" s="82"/>
      <c r="S230" s="82"/>
      <c r="T230" s="82"/>
      <c r="U230" s="82"/>
    </row>
    <row r="231" spans="1:21" s="127" customFormat="1" ht="30.95" customHeight="1">
      <c r="A231" s="93"/>
      <c r="B231" s="94"/>
      <c r="C231" s="106"/>
      <c r="D231" s="88"/>
      <c r="E231" s="42"/>
      <c r="F231" s="43"/>
      <c r="G231" s="106"/>
      <c r="H231" s="113"/>
      <c r="I231" s="90"/>
      <c r="J231" s="119"/>
      <c r="K231" s="62"/>
      <c r="L231" s="91"/>
      <c r="M231" s="69"/>
      <c r="N231" s="106"/>
      <c r="O231" s="110"/>
      <c r="P231" s="101"/>
      <c r="Q231" s="87"/>
      <c r="R231" s="82"/>
      <c r="S231" s="82"/>
      <c r="T231" s="82"/>
      <c r="U231" s="82"/>
    </row>
    <row r="232" spans="1:21" s="127" customFormat="1" ht="30.95" customHeight="1">
      <c r="A232" s="93"/>
      <c r="B232" s="94"/>
      <c r="C232" s="107"/>
      <c r="D232" s="36"/>
      <c r="E232" s="42"/>
      <c r="F232" s="43"/>
      <c r="G232" s="106"/>
      <c r="H232" s="113"/>
      <c r="I232" s="90"/>
      <c r="J232" s="101"/>
      <c r="K232" s="64"/>
      <c r="L232" s="23"/>
      <c r="M232" s="69"/>
      <c r="N232" s="107"/>
      <c r="O232" s="118"/>
      <c r="P232" s="94"/>
      <c r="Q232" s="112"/>
    </row>
    <row r="233" spans="1:21" s="124" customFormat="1" ht="30.95" customHeight="1">
      <c r="A233" s="93"/>
      <c r="B233" s="94"/>
      <c r="C233" s="88"/>
      <c r="D233" s="106"/>
      <c r="E233" s="116"/>
      <c r="F233" s="101"/>
      <c r="G233" s="106"/>
      <c r="H233" s="113"/>
      <c r="I233" s="90"/>
      <c r="J233" s="101"/>
      <c r="K233" s="62"/>
      <c r="L233" s="109"/>
      <c r="M233" s="92"/>
      <c r="N233" s="107"/>
      <c r="O233" s="88"/>
      <c r="P233" s="88"/>
      <c r="Q233" s="87"/>
      <c r="R233" s="123"/>
      <c r="S233" s="123"/>
      <c r="T233" s="123"/>
      <c r="U233" s="123"/>
    </row>
    <row r="234" spans="1:21" s="112" customFormat="1" ht="30.95" customHeight="1">
      <c r="A234" s="93"/>
      <c r="B234" s="94"/>
      <c r="C234" s="64"/>
      <c r="D234" s="36"/>
      <c r="E234" s="116"/>
      <c r="F234" s="101"/>
      <c r="G234" s="107"/>
      <c r="H234" s="108"/>
      <c r="I234" s="90"/>
      <c r="J234" s="101"/>
      <c r="K234" s="64"/>
      <c r="L234" s="23"/>
      <c r="M234" s="74"/>
      <c r="N234" s="133"/>
      <c r="O234" s="114"/>
      <c r="P234" s="101"/>
      <c r="Q234" s="87"/>
      <c r="R234" s="87"/>
      <c r="S234" s="87"/>
      <c r="T234" s="87"/>
      <c r="U234" s="87"/>
    </row>
    <row r="235" spans="1:21" s="127" customFormat="1" ht="30.95" customHeight="1">
      <c r="A235" s="93"/>
      <c r="B235" s="94"/>
      <c r="C235" s="106"/>
      <c r="D235" s="64"/>
      <c r="E235" s="116"/>
      <c r="F235" s="119"/>
      <c r="G235" s="88"/>
      <c r="H235" s="90"/>
      <c r="I235" s="90"/>
      <c r="J235" s="101"/>
      <c r="K235" s="64"/>
      <c r="L235" s="23"/>
      <c r="M235" s="69"/>
      <c r="N235" s="106"/>
      <c r="O235" s="110"/>
      <c r="P235" s="101"/>
      <c r="Q235" s="87"/>
      <c r="R235" s="82"/>
      <c r="S235" s="82"/>
      <c r="T235" s="82"/>
      <c r="U235" s="82"/>
    </row>
    <row r="236" spans="1:21" s="112" customFormat="1" ht="30.95" customHeight="1">
      <c r="A236" s="93"/>
      <c r="B236" s="94"/>
      <c r="C236" s="106"/>
      <c r="D236" s="101"/>
      <c r="E236" s="116"/>
      <c r="F236" s="101"/>
      <c r="G236" s="106"/>
      <c r="H236" s="113"/>
      <c r="I236" s="90"/>
      <c r="J236" s="101"/>
      <c r="K236" s="101"/>
      <c r="L236" s="109"/>
      <c r="M236" s="113"/>
      <c r="N236" s="117"/>
      <c r="O236" s="118"/>
      <c r="P236" s="101"/>
      <c r="Q236" s="87"/>
      <c r="R236" s="87"/>
      <c r="S236" s="87"/>
      <c r="T236" s="87"/>
      <c r="U236" s="87"/>
    </row>
    <row r="237" spans="1:21" s="127" customFormat="1" ht="30.95" customHeight="1">
      <c r="A237" s="93"/>
      <c r="B237" s="94"/>
      <c r="C237" s="107"/>
      <c r="D237" s="62"/>
      <c r="E237" s="121"/>
      <c r="F237" s="101"/>
      <c r="G237" s="106"/>
      <c r="H237" s="113"/>
      <c r="I237" s="90"/>
      <c r="J237" s="101"/>
      <c r="K237" s="101"/>
      <c r="L237" s="109"/>
      <c r="M237" s="92"/>
      <c r="N237" s="107"/>
      <c r="O237" s="146"/>
      <c r="P237" s="94"/>
      <c r="Q237" s="112"/>
    </row>
    <row r="238" spans="1:21" s="112" customFormat="1" ht="30.95" customHeight="1">
      <c r="A238" s="93"/>
      <c r="B238" s="94"/>
      <c r="C238" s="64"/>
      <c r="D238" s="88"/>
      <c r="E238" s="116"/>
      <c r="F238" s="101"/>
      <c r="G238" s="107"/>
      <c r="H238" s="108"/>
      <c r="I238" s="90"/>
      <c r="J238" s="119"/>
      <c r="K238" s="62"/>
      <c r="L238" s="109"/>
      <c r="M238" s="92"/>
      <c r="N238" s="107"/>
      <c r="O238" s="110"/>
      <c r="P238" s="88"/>
      <c r="Q238" s="87"/>
      <c r="R238" s="87"/>
      <c r="S238" s="87"/>
      <c r="T238" s="87"/>
      <c r="U238" s="87"/>
    </row>
    <row r="239" spans="1:21" s="127" customFormat="1" ht="30.95" customHeight="1">
      <c r="A239" s="93"/>
      <c r="B239" s="94"/>
      <c r="C239" s="106"/>
      <c r="D239" s="88"/>
      <c r="E239" s="42"/>
      <c r="F239" s="43"/>
      <c r="G239" s="106"/>
      <c r="H239" s="113"/>
      <c r="I239" s="90"/>
      <c r="J239" s="119"/>
      <c r="K239" s="62"/>
      <c r="L239" s="91"/>
      <c r="M239" s="69"/>
      <c r="N239" s="106"/>
      <c r="O239" s="110"/>
      <c r="P239" s="101"/>
      <c r="Q239" s="87"/>
      <c r="R239" s="82"/>
      <c r="S239" s="82"/>
      <c r="T239" s="82"/>
      <c r="U239" s="82"/>
    </row>
    <row r="240" spans="1:21" s="105" customFormat="1" ht="30.95" customHeight="1">
      <c r="A240" s="93"/>
      <c r="B240" s="94"/>
      <c r="C240" s="95"/>
      <c r="D240" s="96"/>
      <c r="E240" s="97"/>
      <c r="F240" s="96"/>
      <c r="G240" s="98"/>
      <c r="H240" s="99"/>
      <c r="I240" s="100"/>
      <c r="J240" s="96"/>
      <c r="K240" s="101"/>
      <c r="L240" s="102"/>
      <c r="M240" s="103"/>
      <c r="N240" s="95"/>
      <c r="O240" s="104"/>
      <c r="P240" s="96"/>
    </row>
    <row r="241" spans="1:21" s="105" customFormat="1" ht="30.95" customHeight="1">
      <c r="A241" s="93"/>
      <c r="B241" s="94"/>
      <c r="C241" s="95"/>
      <c r="D241" s="96"/>
      <c r="E241" s="97"/>
      <c r="F241" s="96"/>
      <c r="G241" s="98"/>
      <c r="H241" s="99"/>
      <c r="I241" s="100"/>
      <c r="J241" s="96"/>
      <c r="K241" s="101"/>
      <c r="L241" s="102"/>
      <c r="M241" s="103"/>
      <c r="N241" s="95"/>
      <c r="O241" s="104"/>
      <c r="P241" s="96"/>
    </row>
    <row r="242" spans="1:21" s="112" customFormat="1" ht="30.95" customHeight="1">
      <c r="A242" s="93"/>
      <c r="B242" s="106"/>
      <c r="C242" s="106"/>
      <c r="D242" s="88"/>
      <c r="E242" s="116"/>
      <c r="F242" s="43"/>
      <c r="G242" s="106"/>
      <c r="H242" s="113"/>
      <c r="I242" s="113"/>
      <c r="J242" s="66"/>
      <c r="K242" s="62"/>
      <c r="L242" s="109"/>
      <c r="M242" s="113"/>
      <c r="N242" s="117"/>
      <c r="O242" s="118"/>
      <c r="P242" s="101"/>
      <c r="Q242" s="87"/>
      <c r="R242" s="87"/>
      <c r="S242" s="87"/>
      <c r="T242" s="87"/>
      <c r="U242" s="87"/>
    </row>
    <row r="243" spans="1:21" s="127" customFormat="1" ht="30.95" customHeight="1">
      <c r="A243" s="93"/>
      <c r="B243" s="106"/>
      <c r="C243" s="107"/>
      <c r="D243" s="88"/>
      <c r="E243" s="116"/>
      <c r="F243" s="101"/>
      <c r="G243" s="107"/>
      <c r="H243" s="108"/>
      <c r="I243" s="90"/>
      <c r="J243" s="66"/>
      <c r="K243" s="62"/>
      <c r="L243" s="109"/>
      <c r="M243" s="142"/>
      <c r="N243" s="107"/>
      <c r="O243" s="146"/>
      <c r="P243" s="94"/>
      <c r="Q243" s="147"/>
    </row>
    <row r="244" spans="1:21" s="127" customFormat="1" ht="30.95" customHeight="1">
      <c r="A244" s="93"/>
      <c r="B244" s="106"/>
      <c r="C244" s="88"/>
      <c r="D244" s="36"/>
      <c r="E244" s="121"/>
      <c r="F244" s="101"/>
      <c r="G244" s="106"/>
      <c r="H244" s="108"/>
      <c r="I244" s="67"/>
      <c r="J244" s="101"/>
      <c r="K244" s="64"/>
      <c r="L244" s="23"/>
      <c r="M244" s="69"/>
      <c r="N244" s="88"/>
      <c r="O244" s="134"/>
      <c r="P244" s="88"/>
      <c r="Q244" s="112"/>
    </row>
    <row r="245" spans="1:21" s="127" customFormat="1" ht="30.95" customHeight="1">
      <c r="A245" s="93"/>
      <c r="B245" s="106"/>
      <c r="C245" s="64"/>
      <c r="D245" s="128"/>
      <c r="E245" s="125"/>
      <c r="F245" s="126"/>
      <c r="G245" s="95"/>
      <c r="H245" s="100"/>
      <c r="I245" s="90"/>
      <c r="J245" s="66"/>
      <c r="K245" s="64"/>
      <c r="L245" s="23"/>
      <c r="M245" s="69"/>
      <c r="N245" s="106"/>
      <c r="O245" s="110"/>
      <c r="P245" s="101"/>
      <c r="Q245" s="87"/>
      <c r="R245" s="82"/>
      <c r="S245" s="82"/>
      <c r="T245" s="82"/>
      <c r="U245" s="82"/>
    </row>
  </sheetData>
  <autoFilter ref="A4:P245"/>
  <mergeCells count="1">
    <mergeCell ref="P92:P94"/>
  </mergeCells>
  <phoneticPr fontId="6" type="noConversion"/>
  <printOptions horizontalCentered="1"/>
  <pageMargins left="0.19685039370078741" right="0.19685039370078741" top="0.98425196850393704" bottom="0.98425196850393704" header="0.51181102362204722" footer="0.51181102362204722"/>
  <pageSetup paperSize="9" scale="7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4"/>
  <sheetViews>
    <sheetView topLeftCell="C1" zoomScale="80" zoomScaleNormal="80" workbookViewId="0">
      <pane ySplit="4" topLeftCell="A5" activePane="bottomLeft" state="frozen"/>
      <selection pane="bottomLeft" activeCell="O7" sqref="O7"/>
    </sheetView>
  </sheetViews>
  <sheetFormatPr defaultColWidth="9" defaultRowHeight="16.5"/>
  <cols>
    <col min="1" max="2" width="10.625" style="123" customWidth="1"/>
    <col min="3" max="4" width="11.625" style="123" customWidth="1"/>
    <col min="5" max="5" width="15.375" style="148" customWidth="1"/>
    <col min="6" max="6" width="31.625" style="123" customWidth="1"/>
    <col min="7" max="7" width="6.625" style="123" customWidth="1"/>
    <col min="8" max="9" width="10.875" style="149" bestFit="1" customWidth="1"/>
    <col min="10" max="10" width="16.625" style="123" customWidth="1"/>
    <col min="11" max="11" width="10.125" style="123" customWidth="1"/>
    <col min="12" max="12" width="6.625" style="150" customWidth="1"/>
    <col min="13" max="13" width="6.625" style="151" customWidth="1"/>
    <col min="14" max="15" width="11.625" style="123" customWidth="1"/>
    <col min="16" max="16" width="13.375" style="123" customWidth="1"/>
    <col min="17" max="17" width="19" style="87" customWidth="1"/>
    <col min="18" max="16384" width="9" style="123"/>
  </cols>
  <sheetData>
    <row r="1" spans="1:21" s="76" customFormat="1" ht="24" customHeight="1">
      <c r="A1" s="76" t="s">
        <v>1907</v>
      </c>
      <c r="E1" s="77"/>
      <c r="H1" s="78"/>
      <c r="I1" s="78"/>
      <c r="L1" s="79"/>
      <c r="M1" s="80"/>
      <c r="Q1" s="81"/>
    </row>
    <row r="2" spans="1:21" s="82" customFormat="1" ht="24" customHeight="1">
      <c r="E2" s="83"/>
      <c r="H2" s="84"/>
      <c r="I2" s="84"/>
      <c r="J2" s="82" t="s">
        <v>21</v>
      </c>
      <c r="K2" s="84">
        <f>SUM(I5:I224)</f>
        <v>702693.91</v>
      </c>
      <c r="L2" s="85"/>
      <c r="M2" s="86"/>
      <c r="Q2" s="87"/>
    </row>
    <row r="3" spans="1:21" s="82" customFormat="1" ht="24" customHeight="1">
      <c r="E3" s="83"/>
      <c r="H3" s="84"/>
      <c r="I3" s="84"/>
      <c r="J3" s="82" t="s">
        <v>20</v>
      </c>
      <c r="K3" s="84">
        <f>SUM(M5:M224)</f>
        <v>35052</v>
      </c>
      <c r="L3" s="85"/>
      <c r="M3" s="86"/>
      <c r="Q3" s="87"/>
    </row>
    <row r="4" spans="1:21" s="82" customFormat="1" ht="15.75">
      <c r="A4" s="88" t="s">
        <v>19</v>
      </c>
      <c r="B4" s="88" t="s">
        <v>18</v>
      </c>
      <c r="C4" s="88" t="s">
        <v>17</v>
      </c>
      <c r="D4" s="88" t="s">
        <v>16</v>
      </c>
      <c r="E4" s="89" t="s">
        <v>15</v>
      </c>
      <c r="F4" s="88" t="s">
        <v>14</v>
      </c>
      <c r="G4" s="88" t="s">
        <v>13</v>
      </c>
      <c r="H4" s="90" t="s">
        <v>1560</v>
      </c>
      <c r="I4" s="90" t="s">
        <v>11</v>
      </c>
      <c r="J4" s="88" t="s">
        <v>10</v>
      </c>
      <c r="K4" s="88" t="s">
        <v>5</v>
      </c>
      <c r="L4" s="91" t="s">
        <v>9</v>
      </c>
      <c r="M4" s="92" t="s">
        <v>8</v>
      </c>
      <c r="N4" s="88" t="s">
        <v>7</v>
      </c>
      <c r="O4" s="88" t="s">
        <v>6</v>
      </c>
      <c r="P4" s="88" t="s">
        <v>5</v>
      </c>
      <c r="Q4" s="87" t="s">
        <v>4</v>
      </c>
      <c r="R4" s="82" t="s">
        <v>3</v>
      </c>
      <c r="S4" s="82" t="s">
        <v>2</v>
      </c>
      <c r="T4" s="82" t="s">
        <v>1</v>
      </c>
      <c r="U4" s="82" t="s">
        <v>0</v>
      </c>
    </row>
    <row r="5" spans="1:21" s="5" customFormat="1" ht="30.95" customHeight="1">
      <c r="A5" s="46" t="s">
        <v>1380</v>
      </c>
      <c r="B5" s="33" t="s">
        <v>1943</v>
      </c>
      <c r="C5" s="33" t="s">
        <v>1957</v>
      </c>
      <c r="D5" s="34" t="s">
        <v>186</v>
      </c>
      <c r="E5" s="4" t="s">
        <v>1956</v>
      </c>
      <c r="F5" s="34" t="s">
        <v>1520</v>
      </c>
      <c r="G5" s="33">
        <v>1</v>
      </c>
      <c r="H5" s="2">
        <v>4200</v>
      </c>
      <c r="I5" s="19">
        <v>4200</v>
      </c>
      <c r="J5" s="15" t="s">
        <v>1820</v>
      </c>
      <c r="K5" s="62" t="s">
        <v>34</v>
      </c>
      <c r="L5" s="91">
        <v>30</v>
      </c>
      <c r="M5" s="2">
        <v>210</v>
      </c>
      <c r="N5" s="17" t="s">
        <v>1804</v>
      </c>
      <c r="O5" s="8"/>
      <c r="P5" s="15" t="s">
        <v>1518</v>
      </c>
      <c r="Q5" s="39"/>
      <c r="R5" s="39"/>
      <c r="S5" s="39"/>
      <c r="T5" s="39"/>
      <c r="U5" s="39"/>
    </row>
    <row r="6" spans="1:21" s="5" customFormat="1" ht="30.95" customHeight="1">
      <c r="A6" s="46" t="s">
        <v>1621</v>
      </c>
      <c r="B6" s="33" t="s">
        <v>1620</v>
      </c>
      <c r="C6" s="20" t="s">
        <v>1944</v>
      </c>
      <c r="D6" s="35" t="s">
        <v>169</v>
      </c>
      <c r="E6" s="4" t="s">
        <v>1893</v>
      </c>
      <c r="F6" s="34" t="s">
        <v>1892</v>
      </c>
      <c r="G6" s="20">
        <v>1</v>
      </c>
      <c r="H6" s="16">
        <v>3000</v>
      </c>
      <c r="I6" s="19">
        <v>3000</v>
      </c>
      <c r="J6" s="66" t="s">
        <v>1699</v>
      </c>
      <c r="K6" s="62" t="s">
        <v>34</v>
      </c>
      <c r="L6" s="91">
        <v>30</v>
      </c>
      <c r="M6" s="18">
        <v>150</v>
      </c>
      <c r="N6" s="35" t="s">
        <v>1855</v>
      </c>
      <c r="O6" s="1"/>
      <c r="P6" s="34"/>
      <c r="Q6" s="39"/>
      <c r="R6" s="39"/>
      <c r="S6" s="39"/>
      <c r="T6" s="39"/>
      <c r="U6" s="39"/>
    </row>
    <row r="7" spans="1:21" s="582" customFormat="1" ht="30.95" customHeight="1">
      <c r="A7" s="597" t="s">
        <v>1624</v>
      </c>
      <c r="B7" s="571" t="s">
        <v>1626</v>
      </c>
      <c r="C7" s="599" t="s">
        <v>1945</v>
      </c>
      <c r="D7" s="598" t="s">
        <v>1622</v>
      </c>
      <c r="E7" s="574" t="s">
        <v>1623</v>
      </c>
      <c r="F7" s="575" t="s">
        <v>2180</v>
      </c>
      <c r="G7" s="599">
        <v>3</v>
      </c>
      <c r="H7" s="600">
        <v>950</v>
      </c>
      <c r="I7" s="593">
        <v>2850</v>
      </c>
      <c r="J7" s="601" t="s">
        <v>374</v>
      </c>
      <c r="K7" s="602" t="s">
        <v>34</v>
      </c>
      <c r="L7" s="595">
        <v>60</v>
      </c>
      <c r="M7" s="620">
        <v>143</v>
      </c>
      <c r="N7" s="598" t="s">
        <v>1853</v>
      </c>
      <c r="O7" s="592" t="s">
        <v>2798</v>
      </c>
      <c r="P7" s="575"/>
      <c r="Q7" s="587"/>
      <c r="R7" s="587"/>
      <c r="S7" s="587"/>
      <c r="T7" s="587"/>
      <c r="U7" s="587"/>
    </row>
    <row r="8" spans="1:21" s="5" customFormat="1" ht="30.95" customHeight="1">
      <c r="A8" s="46" t="s">
        <v>1877</v>
      </c>
      <c r="B8" s="33" t="s">
        <v>1878</v>
      </c>
      <c r="C8" s="20" t="s">
        <v>1881</v>
      </c>
      <c r="D8" s="36" t="s">
        <v>1617</v>
      </c>
      <c r="E8" s="4" t="s">
        <v>1882</v>
      </c>
      <c r="F8" s="34" t="s">
        <v>1880</v>
      </c>
      <c r="G8" s="20">
        <v>1</v>
      </c>
      <c r="H8" s="16">
        <v>2290</v>
      </c>
      <c r="I8" s="19">
        <v>2290</v>
      </c>
      <c r="J8" s="25" t="s">
        <v>130</v>
      </c>
      <c r="K8" s="64" t="s">
        <v>27</v>
      </c>
      <c r="L8" s="23">
        <v>60</v>
      </c>
      <c r="M8" s="18">
        <v>115</v>
      </c>
      <c r="N8" s="35" t="s">
        <v>1883</v>
      </c>
      <c r="O8" s="1"/>
      <c r="P8" s="34"/>
      <c r="Q8" s="39"/>
      <c r="R8" s="39"/>
      <c r="S8" s="39"/>
      <c r="T8" s="39"/>
      <c r="U8" s="39"/>
    </row>
    <row r="9" spans="1:21" s="5" customFormat="1" ht="30.95" customHeight="1">
      <c r="A9" s="46" t="s">
        <v>1651</v>
      </c>
      <c r="B9" s="33" t="s">
        <v>1612</v>
      </c>
      <c r="C9" s="20" t="s">
        <v>1946</v>
      </c>
      <c r="D9" s="36" t="s">
        <v>1617</v>
      </c>
      <c r="E9" s="4" t="s">
        <v>1701</v>
      </c>
      <c r="F9" s="34" t="s">
        <v>726</v>
      </c>
      <c r="G9" s="45">
        <v>2</v>
      </c>
      <c r="H9" s="156">
        <v>450</v>
      </c>
      <c r="I9" s="156">
        <v>900</v>
      </c>
      <c r="J9" s="38" t="s">
        <v>399</v>
      </c>
      <c r="K9" s="64" t="s">
        <v>27</v>
      </c>
      <c r="L9" s="23">
        <v>60</v>
      </c>
      <c r="M9" s="18">
        <v>45</v>
      </c>
      <c r="N9" s="35" t="s">
        <v>1873</v>
      </c>
      <c r="O9" s="1"/>
      <c r="P9" s="34"/>
      <c r="Q9" s="39"/>
      <c r="R9" s="39"/>
      <c r="S9" s="39"/>
      <c r="T9" s="39"/>
      <c r="U9" s="39"/>
    </row>
    <row r="10" spans="1:21" s="13" customFormat="1" ht="30.75" customHeight="1">
      <c r="A10" s="46" t="s">
        <v>1666</v>
      </c>
      <c r="B10" s="33" t="s">
        <v>1667</v>
      </c>
      <c r="C10" s="35" t="s">
        <v>1947</v>
      </c>
      <c r="D10" s="36" t="s">
        <v>1814</v>
      </c>
      <c r="E10" s="4" t="s">
        <v>1815</v>
      </c>
      <c r="F10" s="38" t="s">
        <v>1671</v>
      </c>
      <c r="G10" s="33">
        <v>3</v>
      </c>
      <c r="H10" s="2">
        <v>50250</v>
      </c>
      <c r="I10" s="10">
        <v>150750</v>
      </c>
      <c r="J10" s="38" t="s">
        <v>1933</v>
      </c>
      <c r="K10" s="34" t="s">
        <v>1688</v>
      </c>
      <c r="L10" s="37">
        <v>30</v>
      </c>
      <c r="M10" s="12">
        <v>7537.5</v>
      </c>
      <c r="N10" s="10" t="s">
        <v>1805</v>
      </c>
      <c r="O10" s="6"/>
      <c r="P10" s="34"/>
      <c r="Q10" s="14"/>
      <c r="R10" s="14"/>
      <c r="S10" s="14"/>
      <c r="T10" s="14"/>
      <c r="U10" s="14"/>
    </row>
    <row r="11" spans="1:21" s="13" customFormat="1" ht="30.95" customHeight="1">
      <c r="A11" s="46" t="s">
        <v>1666</v>
      </c>
      <c r="B11" s="33" t="s">
        <v>1667</v>
      </c>
      <c r="C11" s="35" t="s">
        <v>1819</v>
      </c>
      <c r="D11" s="36" t="s">
        <v>1670</v>
      </c>
      <c r="E11" s="4" t="s">
        <v>1816</v>
      </c>
      <c r="F11" s="38" t="s">
        <v>1672</v>
      </c>
      <c r="G11" s="33">
        <v>3</v>
      </c>
      <c r="H11" s="2">
        <v>25550</v>
      </c>
      <c r="I11" s="10">
        <v>76650</v>
      </c>
      <c r="J11" s="38" t="s">
        <v>1933</v>
      </c>
      <c r="K11" s="34" t="s">
        <v>1688</v>
      </c>
      <c r="L11" s="37">
        <v>30</v>
      </c>
      <c r="M11" s="12">
        <v>3832.5</v>
      </c>
      <c r="N11" s="10" t="s">
        <v>1805</v>
      </c>
      <c r="O11" s="6"/>
      <c r="P11" s="34"/>
      <c r="Q11" s="353"/>
      <c r="R11" s="14"/>
      <c r="S11" s="14"/>
      <c r="T11" s="14"/>
      <c r="U11" s="14"/>
    </row>
    <row r="12" spans="1:21" s="13" customFormat="1" ht="30.95" customHeight="1">
      <c r="A12" s="46" t="s">
        <v>1666</v>
      </c>
      <c r="B12" s="33" t="s">
        <v>1667</v>
      </c>
      <c r="C12" s="35" t="s">
        <v>1819</v>
      </c>
      <c r="D12" s="36" t="s">
        <v>1670</v>
      </c>
      <c r="E12" s="4" t="s">
        <v>1817</v>
      </c>
      <c r="F12" s="38" t="s">
        <v>1673</v>
      </c>
      <c r="G12" s="33">
        <v>1</v>
      </c>
      <c r="H12" s="2">
        <v>8330</v>
      </c>
      <c r="I12" s="10">
        <v>8330</v>
      </c>
      <c r="J12" s="38" t="s">
        <v>1933</v>
      </c>
      <c r="K12" s="34" t="s">
        <v>1688</v>
      </c>
      <c r="L12" s="37">
        <v>30</v>
      </c>
      <c r="M12" s="12">
        <v>416.5</v>
      </c>
      <c r="N12" s="10" t="s">
        <v>1805</v>
      </c>
      <c r="O12" s="6"/>
      <c r="P12" s="34"/>
      <c r="Q12" s="14"/>
      <c r="R12" s="14"/>
      <c r="S12" s="14"/>
      <c r="T12" s="14"/>
      <c r="U12" s="14"/>
    </row>
    <row r="13" spans="1:21" s="13" customFormat="1" ht="30.95" customHeight="1">
      <c r="A13" s="46" t="s">
        <v>1666</v>
      </c>
      <c r="B13" s="33" t="s">
        <v>1667</v>
      </c>
      <c r="C13" s="35" t="s">
        <v>1819</v>
      </c>
      <c r="D13" s="36" t="s">
        <v>1670</v>
      </c>
      <c r="E13" s="4" t="s">
        <v>1818</v>
      </c>
      <c r="F13" s="38" t="s">
        <v>1674</v>
      </c>
      <c r="G13" s="33">
        <v>1</v>
      </c>
      <c r="H13" s="2">
        <v>24270</v>
      </c>
      <c r="I13" s="10">
        <v>24270</v>
      </c>
      <c r="J13" s="38" t="s">
        <v>1933</v>
      </c>
      <c r="K13" s="34" t="s">
        <v>1688</v>
      </c>
      <c r="L13" s="37">
        <v>30</v>
      </c>
      <c r="M13" s="12">
        <v>1213.5</v>
      </c>
      <c r="N13" s="10" t="s">
        <v>1805</v>
      </c>
      <c r="O13" s="6"/>
      <c r="P13" s="34"/>
      <c r="Q13" s="14"/>
      <c r="R13" s="14"/>
      <c r="S13" s="14"/>
      <c r="T13" s="14"/>
      <c r="U13" s="14"/>
    </row>
    <row r="14" spans="1:21" s="5" customFormat="1" ht="30.95" customHeight="1">
      <c r="A14" s="46" t="s">
        <v>1686</v>
      </c>
      <c r="B14" s="33" t="s">
        <v>1681</v>
      </c>
      <c r="C14" s="9" t="s">
        <v>1948</v>
      </c>
      <c r="D14" s="9" t="s">
        <v>1614</v>
      </c>
      <c r="E14" s="189" t="s">
        <v>1611</v>
      </c>
      <c r="F14" s="34" t="s">
        <v>1590</v>
      </c>
      <c r="G14" s="20">
        <v>7</v>
      </c>
      <c r="H14" s="16">
        <v>2000</v>
      </c>
      <c r="I14" s="19">
        <f>G14*H14</f>
        <v>14000</v>
      </c>
      <c r="J14" s="25" t="s">
        <v>1685</v>
      </c>
      <c r="K14" s="34" t="s">
        <v>34</v>
      </c>
      <c r="L14" s="23">
        <v>30</v>
      </c>
      <c r="M14" s="12">
        <v>700</v>
      </c>
      <c r="N14" s="20" t="s">
        <v>1724</v>
      </c>
      <c r="O14" s="1"/>
      <c r="P14" s="35" t="s">
        <v>1898</v>
      </c>
      <c r="Q14" s="39"/>
      <c r="R14" s="39"/>
      <c r="S14" s="39"/>
      <c r="T14" s="39"/>
      <c r="U14" s="39"/>
    </row>
    <row r="15" spans="1:21" s="124" customFormat="1" ht="30.95" customHeight="1">
      <c r="A15" s="46" t="s">
        <v>1686</v>
      </c>
      <c r="B15" s="33" t="s">
        <v>1684</v>
      </c>
      <c r="C15" s="35" t="s">
        <v>1949</v>
      </c>
      <c r="D15" s="36" t="s">
        <v>23</v>
      </c>
      <c r="E15" s="321" t="s">
        <v>1714</v>
      </c>
      <c r="F15" s="190" t="s">
        <v>1867</v>
      </c>
      <c r="G15" s="33">
        <v>1</v>
      </c>
      <c r="H15" s="2">
        <v>215</v>
      </c>
      <c r="I15" s="10">
        <f>G15*H15</f>
        <v>215</v>
      </c>
      <c r="J15" s="25" t="s">
        <v>1679</v>
      </c>
      <c r="K15" s="34" t="s">
        <v>34</v>
      </c>
      <c r="L15" s="11">
        <v>60</v>
      </c>
      <c r="M15" s="139">
        <v>11</v>
      </c>
      <c r="N15" s="20" t="s">
        <v>1710</v>
      </c>
      <c r="O15" s="88"/>
      <c r="P15" s="34"/>
      <c r="Q15" s="87"/>
      <c r="R15" s="123"/>
      <c r="S15" s="123"/>
      <c r="T15" s="123"/>
      <c r="U15" s="123"/>
    </row>
    <row r="16" spans="1:21" s="5" customFormat="1" ht="30.95" customHeight="1">
      <c r="A16" s="46" t="s">
        <v>1686</v>
      </c>
      <c r="B16" s="33" t="s">
        <v>1684</v>
      </c>
      <c r="C16" s="45" t="s">
        <v>1950</v>
      </c>
      <c r="D16" s="36" t="s">
        <v>23</v>
      </c>
      <c r="E16" s="3" t="s">
        <v>1715</v>
      </c>
      <c r="F16" s="34" t="s">
        <v>1678</v>
      </c>
      <c r="G16" s="45">
        <v>2</v>
      </c>
      <c r="H16" s="156">
        <v>1210</v>
      </c>
      <c r="I16" s="10">
        <f>G16*H16</f>
        <v>2420</v>
      </c>
      <c r="J16" s="25" t="s">
        <v>1679</v>
      </c>
      <c r="K16" s="34" t="s">
        <v>34</v>
      </c>
      <c r="L16" s="11">
        <v>60</v>
      </c>
      <c r="M16" s="156">
        <v>121</v>
      </c>
      <c r="N16" s="158" t="s">
        <v>1718</v>
      </c>
      <c r="O16" s="159"/>
      <c r="P16" s="52"/>
      <c r="Q16" s="39"/>
      <c r="R16" s="39"/>
      <c r="S16" s="39"/>
      <c r="T16" s="39"/>
      <c r="U16" s="39"/>
    </row>
    <row r="17" spans="1:21" s="5" customFormat="1" ht="30.95" customHeight="1">
      <c r="A17" s="46" t="s">
        <v>1686</v>
      </c>
      <c r="B17" s="33" t="s">
        <v>1684</v>
      </c>
      <c r="C17" s="9" t="s">
        <v>1951</v>
      </c>
      <c r="D17" s="36" t="s">
        <v>23</v>
      </c>
      <c r="E17" s="4" t="s">
        <v>1716</v>
      </c>
      <c r="F17" s="25" t="s">
        <v>1879</v>
      </c>
      <c r="G17" s="9">
        <v>5</v>
      </c>
      <c r="H17" s="19">
        <v>80</v>
      </c>
      <c r="I17" s="19">
        <f>G17*H17</f>
        <v>400</v>
      </c>
      <c r="J17" s="25" t="s">
        <v>1679</v>
      </c>
      <c r="K17" s="40" t="s">
        <v>1680</v>
      </c>
      <c r="L17" s="11">
        <v>60</v>
      </c>
      <c r="M17" s="18">
        <v>20</v>
      </c>
      <c r="N17" s="158" t="s">
        <v>1718</v>
      </c>
      <c r="O17" s="1"/>
      <c r="P17" s="34"/>
      <c r="Q17" s="39"/>
      <c r="R17" s="39"/>
      <c r="S17" s="39"/>
      <c r="T17" s="39"/>
      <c r="U17" s="39"/>
    </row>
    <row r="18" spans="1:21" s="5" customFormat="1" ht="30.95" customHeight="1">
      <c r="A18" s="46" t="s">
        <v>1683</v>
      </c>
      <c r="B18" s="33" t="s">
        <v>1682</v>
      </c>
      <c r="C18" s="9" t="s">
        <v>1952</v>
      </c>
      <c r="D18" s="35" t="s">
        <v>293</v>
      </c>
      <c r="E18" s="4" t="s">
        <v>294</v>
      </c>
      <c r="F18" s="34" t="s">
        <v>298</v>
      </c>
      <c r="G18" s="20">
        <v>1</v>
      </c>
      <c r="H18" s="16">
        <v>1800</v>
      </c>
      <c r="I18" s="10">
        <v>1800</v>
      </c>
      <c r="J18" s="38" t="s">
        <v>295</v>
      </c>
      <c r="K18" s="40" t="s">
        <v>34</v>
      </c>
      <c r="L18" s="11">
        <v>30</v>
      </c>
      <c r="M18" s="12">
        <v>90</v>
      </c>
      <c r="N18" s="20" t="s">
        <v>1808</v>
      </c>
      <c r="O18" s="1"/>
      <c r="P18" s="35"/>
      <c r="Q18" s="39"/>
      <c r="R18" s="39"/>
      <c r="S18" s="39"/>
      <c r="T18" s="39"/>
      <c r="U18" s="39"/>
    </row>
    <row r="19" spans="1:21" s="112" customFormat="1" ht="30.95" customHeight="1">
      <c r="A19" s="46" t="s">
        <v>1734</v>
      </c>
      <c r="B19" s="33" t="s">
        <v>1735</v>
      </c>
      <c r="C19" s="107" t="s">
        <v>1953</v>
      </c>
      <c r="D19" s="35" t="s">
        <v>1958</v>
      </c>
      <c r="E19" s="4" t="s">
        <v>867</v>
      </c>
      <c r="F19" s="34" t="s">
        <v>1676</v>
      </c>
      <c r="G19" s="107">
        <v>1</v>
      </c>
      <c r="H19" s="108">
        <v>1714</v>
      </c>
      <c r="I19" s="108">
        <v>1714</v>
      </c>
      <c r="J19" s="66" t="s">
        <v>1675</v>
      </c>
      <c r="K19" s="40" t="s">
        <v>34</v>
      </c>
      <c r="L19" s="11">
        <v>60</v>
      </c>
      <c r="M19" s="69">
        <v>86</v>
      </c>
      <c r="N19" s="88" t="s">
        <v>1807</v>
      </c>
      <c r="O19" s="110"/>
      <c r="P19" s="111"/>
      <c r="Q19" s="87"/>
      <c r="R19" s="87"/>
      <c r="S19" s="87"/>
      <c r="T19" s="87"/>
      <c r="U19" s="87"/>
    </row>
    <row r="20" spans="1:21" s="112" customFormat="1" ht="30.95" customHeight="1">
      <c r="A20" s="46" t="s">
        <v>1703</v>
      </c>
      <c r="B20" s="33" t="s">
        <v>1705</v>
      </c>
      <c r="C20" s="107" t="s">
        <v>1743</v>
      </c>
      <c r="D20" s="88" t="s">
        <v>514</v>
      </c>
      <c r="E20" s="42" t="s">
        <v>1709</v>
      </c>
      <c r="F20" s="101" t="s">
        <v>1687</v>
      </c>
      <c r="G20" s="107">
        <v>12</v>
      </c>
      <c r="H20" s="108">
        <v>3174.58</v>
      </c>
      <c r="I20" s="90">
        <f>G20*H20</f>
        <v>38094.959999999999</v>
      </c>
      <c r="J20" s="15" t="s">
        <v>54</v>
      </c>
      <c r="K20" s="62" t="s">
        <v>34</v>
      </c>
      <c r="L20" s="109">
        <v>30</v>
      </c>
      <c r="M20" s="69">
        <v>1905</v>
      </c>
      <c r="N20" s="88" t="s">
        <v>1706</v>
      </c>
      <c r="O20" s="110"/>
      <c r="P20" s="297" t="s">
        <v>1899</v>
      </c>
      <c r="Q20" s="87"/>
      <c r="R20" s="87"/>
      <c r="S20" s="87"/>
      <c r="T20" s="87"/>
      <c r="U20" s="87"/>
    </row>
    <row r="21" spans="1:21" s="32" customFormat="1" ht="30.95" customHeight="1">
      <c r="A21" s="46" t="s">
        <v>1703</v>
      </c>
      <c r="B21" s="33" t="s">
        <v>1705</v>
      </c>
      <c r="C21" s="35" t="s">
        <v>1954</v>
      </c>
      <c r="D21" s="88" t="s">
        <v>514</v>
      </c>
      <c r="E21" s="42" t="s">
        <v>1002</v>
      </c>
      <c r="F21" s="101" t="s">
        <v>1687</v>
      </c>
      <c r="G21" s="20">
        <v>15</v>
      </c>
      <c r="H21" s="16">
        <v>2857.13</v>
      </c>
      <c r="I21" s="10">
        <f>G21*H21</f>
        <v>42856.950000000004</v>
      </c>
      <c r="J21" s="15" t="s">
        <v>58</v>
      </c>
      <c r="K21" s="62" t="s">
        <v>34</v>
      </c>
      <c r="L21" s="109">
        <v>30</v>
      </c>
      <c r="M21" s="12">
        <v>2143</v>
      </c>
      <c r="N21" s="35" t="s">
        <v>1707</v>
      </c>
      <c r="O21" s="38"/>
      <c r="P21" s="297" t="s">
        <v>1899</v>
      </c>
      <c r="Q21" s="39"/>
      <c r="R21" s="41"/>
      <c r="S21" s="41"/>
      <c r="T21" s="41"/>
      <c r="U21" s="41"/>
    </row>
    <row r="22" spans="1:21" s="5" customFormat="1" ht="30.95" customHeight="1">
      <c r="A22" s="46" t="s">
        <v>1733</v>
      </c>
      <c r="B22" s="33" t="s">
        <v>1962</v>
      </c>
      <c r="C22" s="20" t="s">
        <v>1963</v>
      </c>
      <c r="D22" s="35" t="s">
        <v>201</v>
      </c>
      <c r="E22" s="4" t="s">
        <v>1889</v>
      </c>
      <c r="F22" s="43" t="s">
        <v>1999</v>
      </c>
      <c r="G22" s="33">
        <v>1</v>
      </c>
      <c r="H22" s="2">
        <v>2100</v>
      </c>
      <c r="I22" s="2">
        <v>2100</v>
      </c>
      <c r="J22" s="66" t="s">
        <v>1727</v>
      </c>
      <c r="K22" s="40" t="s">
        <v>48</v>
      </c>
      <c r="L22" s="11">
        <v>45</v>
      </c>
      <c r="M22" s="2">
        <v>105</v>
      </c>
      <c r="N22" s="17" t="s">
        <v>1806</v>
      </c>
      <c r="O22" s="21"/>
      <c r="P22" s="34"/>
      <c r="Q22" s="39"/>
      <c r="R22" s="39"/>
      <c r="S22" s="39"/>
      <c r="T22" s="39"/>
      <c r="U22" s="39"/>
    </row>
    <row r="23" spans="1:21" s="5" customFormat="1" ht="30.95" customHeight="1">
      <c r="A23" s="46" t="s">
        <v>1695</v>
      </c>
      <c r="B23" s="33" t="s">
        <v>1696</v>
      </c>
      <c r="C23" s="9" t="s">
        <v>1955</v>
      </c>
      <c r="D23" s="36" t="s">
        <v>23</v>
      </c>
      <c r="E23" s="4" t="s">
        <v>1717</v>
      </c>
      <c r="F23" s="34" t="s">
        <v>1694</v>
      </c>
      <c r="G23" s="20">
        <v>1</v>
      </c>
      <c r="H23" s="16">
        <v>485</v>
      </c>
      <c r="I23" s="10">
        <v>485</v>
      </c>
      <c r="J23" s="38" t="s">
        <v>1698</v>
      </c>
      <c r="K23" s="40" t="s">
        <v>1680</v>
      </c>
      <c r="L23" s="11">
        <v>60</v>
      </c>
      <c r="M23" s="12">
        <v>24</v>
      </c>
      <c r="N23" s="20" t="s">
        <v>1868</v>
      </c>
      <c r="O23" s="1"/>
      <c r="P23" s="35"/>
      <c r="Q23" s="39"/>
      <c r="R23" s="39"/>
      <c r="S23" s="39"/>
      <c r="T23" s="39"/>
      <c r="U23" s="39"/>
    </row>
    <row r="24" spans="1:21" s="51" customFormat="1" ht="30.95" customHeight="1">
      <c r="A24" s="46" t="s">
        <v>1730</v>
      </c>
      <c r="B24" s="33" t="s">
        <v>1731</v>
      </c>
      <c r="C24" s="8" t="s">
        <v>1891</v>
      </c>
      <c r="D24" s="35" t="s">
        <v>396</v>
      </c>
      <c r="E24" s="189" t="s">
        <v>1890</v>
      </c>
      <c r="F24" s="184" t="s">
        <v>588</v>
      </c>
      <c r="G24" s="8">
        <v>1</v>
      </c>
      <c r="H24" s="165">
        <v>600</v>
      </c>
      <c r="I24" s="165">
        <v>600</v>
      </c>
      <c r="J24" s="38" t="s">
        <v>233</v>
      </c>
      <c r="K24" s="40" t="s">
        <v>157</v>
      </c>
      <c r="L24" s="37">
        <v>60</v>
      </c>
      <c r="M24" s="165">
        <v>30</v>
      </c>
      <c r="N24" s="8" t="s">
        <v>1854</v>
      </c>
      <c r="O24" s="49"/>
      <c r="P24" s="8"/>
      <c r="Q24" s="50"/>
    </row>
    <row r="25" spans="1:21" s="144" customFormat="1" ht="30.95" customHeight="1">
      <c r="A25" s="46" t="s">
        <v>1730</v>
      </c>
      <c r="B25" s="33" t="s">
        <v>1731</v>
      </c>
      <c r="C25" s="8" t="s">
        <v>1891</v>
      </c>
      <c r="D25" s="35" t="s">
        <v>396</v>
      </c>
      <c r="E25" s="189" t="s">
        <v>589</v>
      </c>
      <c r="F25" s="184" t="s">
        <v>592</v>
      </c>
      <c r="G25" s="26">
        <v>1</v>
      </c>
      <c r="H25" s="24">
        <v>600</v>
      </c>
      <c r="I25" s="165">
        <v>600</v>
      </c>
      <c r="J25" s="38" t="s">
        <v>233</v>
      </c>
      <c r="K25" s="40" t="s">
        <v>157</v>
      </c>
      <c r="L25" s="37">
        <v>60</v>
      </c>
      <c r="M25" s="165">
        <v>30</v>
      </c>
      <c r="N25" s="8" t="s">
        <v>1854</v>
      </c>
      <c r="O25" s="118"/>
      <c r="P25" s="107"/>
      <c r="Q25" s="143"/>
    </row>
    <row r="26" spans="1:21" s="13" customFormat="1" ht="30.95" customHeight="1">
      <c r="A26" s="46" t="s">
        <v>1730</v>
      </c>
      <c r="B26" s="33" t="s">
        <v>1731</v>
      </c>
      <c r="C26" s="8" t="s">
        <v>1891</v>
      </c>
      <c r="D26" s="35" t="s">
        <v>548</v>
      </c>
      <c r="E26" s="189" t="s">
        <v>590</v>
      </c>
      <c r="F26" s="184" t="s">
        <v>593</v>
      </c>
      <c r="G26" s="33">
        <v>1</v>
      </c>
      <c r="H26" s="2">
        <v>600</v>
      </c>
      <c r="I26" s="165">
        <v>600</v>
      </c>
      <c r="J26" s="38" t="s">
        <v>233</v>
      </c>
      <c r="K26" s="40" t="s">
        <v>157</v>
      </c>
      <c r="L26" s="37">
        <v>60</v>
      </c>
      <c r="M26" s="165">
        <v>30</v>
      </c>
      <c r="N26" s="8" t="s">
        <v>1854</v>
      </c>
      <c r="O26" s="1"/>
      <c r="P26" s="34"/>
      <c r="Q26" s="39"/>
      <c r="R26" s="14"/>
      <c r="S26" s="14"/>
      <c r="T26" s="14"/>
      <c r="U26" s="14"/>
    </row>
    <row r="27" spans="1:21" s="144" customFormat="1" ht="30.95" customHeight="1">
      <c r="A27" s="46" t="s">
        <v>1730</v>
      </c>
      <c r="B27" s="33" t="s">
        <v>1731</v>
      </c>
      <c r="C27" s="8" t="s">
        <v>1891</v>
      </c>
      <c r="D27" s="35" t="s">
        <v>548</v>
      </c>
      <c r="E27" s="189" t="s">
        <v>591</v>
      </c>
      <c r="F27" s="184" t="s">
        <v>594</v>
      </c>
      <c r="G27" s="26">
        <v>1</v>
      </c>
      <c r="H27" s="24">
        <v>600</v>
      </c>
      <c r="I27" s="165">
        <v>600</v>
      </c>
      <c r="J27" s="38" t="s">
        <v>233</v>
      </c>
      <c r="K27" s="40" t="s">
        <v>157</v>
      </c>
      <c r="L27" s="37">
        <v>60</v>
      </c>
      <c r="M27" s="165">
        <v>30</v>
      </c>
      <c r="N27" s="8" t="s">
        <v>1854</v>
      </c>
      <c r="O27" s="118"/>
      <c r="P27" s="107"/>
      <c r="Q27" s="143"/>
    </row>
    <row r="28" spans="1:21" s="144" customFormat="1" ht="30.95" customHeight="1">
      <c r="A28" s="46" t="s">
        <v>1730</v>
      </c>
      <c r="B28" s="33" t="s">
        <v>1917</v>
      </c>
      <c r="C28" s="8" t="s">
        <v>1929</v>
      </c>
      <c r="D28" s="9" t="s">
        <v>1794</v>
      </c>
      <c r="E28" s="42" t="s">
        <v>1927</v>
      </c>
      <c r="F28" s="184" t="s">
        <v>1928</v>
      </c>
      <c r="G28" s="26">
        <v>1</v>
      </c>
      <c r="H28" s="24">
        <v>133</v>
      </c>
      <c r="I28" s="165">
        <v>133</v>
      </c>
      <c r="J28" s="66" t="s">
        <v>58</v>
      </c>
      <c r="K28" s="40" t="s">
        <v>94</v>
      </c>
      <c r="L28" s="37"/>
      <c r="M28" s="165">
        <v>7</v>
      </c>
      <c r="N28" s="8" t="s">
        <v>1918</v>
      </c>
      <c r="O28" s="118"/>
      <c r="P28" s="107" t="s">
        <v>1919</v>
      </c>
      <c r="Q28" s="143"/>
    </row>
    <row r="29" spans="1:21" s="5" customFormat="1" ht="30.95" customHeight="1">
      <c r="A29" s="46" t="s">
        <v>1809</v>
      </c>
      <c r="B29" s="33" t="s">
        <v>1823</v>
      </c>
      <c r="C29" s="33" t="s">
        <v>1961</v>
      </c>
      <c r="D29" s="34" t="s">
        <v>99</v>
      </c>
      <c r="E29" s="4" t="s">
        <v>802</v>
      </c>
      <c r="F29" s="34" t="s">
        <v>1810</v>
      </c>
      <c r="G29" s="33">
        <v>1</v>
      </c>
      <c r="H29" s="2">
        <v>3333</v>
      </c>
      <c r="I29" s="19">
        <f>G29*H29</f>
        <v>3333</v>
      </c>
      <c r="J29" s="15" t="s">
        <v>888</v>
      </c>
      <c r="K29" s="34" t="s">
        <v>27</v>
      </c>
      <c r="L29" s="11">
        <v>45</v>
      </c>
      <c r="M29" s="2">
        <v>167</v>
      </c>
      <c r="N29" s="17" t="s">
        <v>1813</v>
      </c>
      <c r="O29" s="21"/>
      <c r="P29" s="297" t="s">
        <v>1906</v>
      </c>
      <c r="Q29" s="39"/>
      <c r="R29" s="39"/>
      <c r="S29" s="39"/>
      <c r="T29" s="39"/>
      <c r="U29" s="39"/>
    </row>
    <row r="30" spans="1:21" s="5" customFormat="1" ht="30.95" customHeight="1">
      <c r="A30" s="46" t="s">
        <v>1809</v>
      </c>
      <c r="B30" s="33" t="s">
        <v>1824</v>
      </c>
      <c r="C30" s="33" t="s">
        <v>1895</v>
      </c>
      <c r="D30" s="34" t="s">
        <v>99</v>
      </c>
      <c r="E30" s="4" t="s">
        <v>1894</v>
      </c>
      <c r="F30" s="34" t="s">
        <v>1811</v>
      </c>
      <c r="G30" s="33">
        <v>1</v>
      </c>
      <c r="H30" s="2">
        <v>3333</v>
      </c>
      <c r="I30" s="19">
        <f>G30*H30</f>
        <v>3333</v>
      </c>
      <c r="J30" s="15" t="s">
        <v>1827</v>
      </c>
      <c r="K30" s="34" t="s">
        <v>27</v>
      </c>
      <c r="L30" s="11">
        <v>45</v>
      </c>
      <c r="M30" s="2">
        <v>167</v>
      </c>
      <c r="N30" s="17" t="s">
        <v>1812</v>
      </c>
      <c r="O30" s="21"/>
      <c r="P30" s="297" t="s">
        <v>55</v>
      </c>
      <c r="Q30" s="39"/>
      <c r="R30" s="39"/>
      <c r="S30" s="39"/>
      <c r="T30" s="39"/>
      <c r="U30" s="39"/>
    </row>
    <row r="31" spans="1:21" s="13" customFormat="1" ht="30.95" customHeight="1">
      <c r="A31" s="46" t="s">
        <v>1809</v>
      </c>
      <c r="B31" s="33" t="s">
        <v>1846</v>
      </c>
      <c r="C31" s="33" t="s">
        <v>1875</v>
      </c>
      <c r="D31" s="36" t="s">
        <v>230</v>
      </c>
      <c r="E31" s="3" t="s">
        <v>1874</v>
      </c>
      <c r="F31" s="34" t="s">
        <v>1638</v>
      </c>
      <c r="G31" s="33">
        <v>1</v>
      </c>
      <c r="H31" s="2">
        <v>1800</v>
      </c>
      <c r="I31" s="19">
        <v>1800</v>
      </c>
      <c r="J31" s="38" t="s">
        <v>233</v>
      </c>
      <c r="K31" s="34" t="s">
        <v>27</v>
      </c>
      <c r="L31" s="11">
        <v>30</v>
      </c>
      <c r="M31" s="2">
        <v>90</v>
      </c>
      <c r="N31" s="33" t="s">
        <v>1848</v>
      </c>
      <c r="O31" s="1"/>
      <c r="P31" s="34"/>
      <c r="Q31" s="39"/>
      <c r="R31" s="14"/>
      <c r="S31" s="14"/>
      <c r="T31" s="14"/>
      <c r="U31" s="14"/>
    </row>
    <row r="32" spans="1:21" s="13" customFormat="1" ht="30.95" customHeight="1">
      <c r="A32" s="46" t="s">
        <v>1809</v>
      </c>
      <c r="B32" s="33" t="s">
        <v>1847</v>
      </c>
      <c r="C32" s="33" t="s">
        <v>1875</v>
      </c>
      <c r="D32" s="36" t="s">
        <v>230</v>
      </c>
      <c r="E32" s="3" t="s">
        <v>1640</v>
      </c>
      <c r="F32" s="34" t="s">
        <v>1639</v>
      </c>
      <c r="G32" s="33">
        <v>1</v>
      </c>
      <c r="H32" s="2">
        <v>210</v>
      </c>
      <c r="I32" s="19">
        <v>210</v>
      </c>
      <c r="J32" s="38" t="s">
        <v>233</v>
      </c>
      <c r="K32" s="34" t="s">
        <v>27</v>
      </c>
      <c r="L32" s="11">
        <v>30</v>
      </c>
      <c r="M32" s="2">
        <v>11</v>
      </c>
      <c r="N32" s="33" t="s">
        <v>1849</v>
      </c>
      <c r="O32" s="1"/>
      <c r="P32" s="34"/>
      <c r="Q32" s="39"/>
      <c r="R32" s="14"/>
      <c r="S32" s="14"/>
      <c r="T32" s="14"/>
      <c r="U32" s="14"/>
    </row>
    <row r="33" spans="1:21" s="112" customFormat="1" ht="30.95" customHeight="1">
      <c r="A33" s="46" t="s">
        <v>1851</v>
      </c>
      <c r="B33" s="33" t="s">
        <v>1850</v>
      </c>
      <c r="C33" s="107" t="s">
        <v>1876</v>
      </c>
      <c r="D33" s="36" t="s">
        <v>36</v>
      </c>
      <c r="E33" s="4" t="s">
        <v>1916</v>
      </c>
      <c r="F33" s="38" t="s">
        <v>38</v>
      </c>
      <c r="G33" s="33">
        <v>10</v>
      </c>
      <c r="H33" s="2">
        <v>250</v>
      </c>
      <c r="I33" s="10">
        <v>2500</v>
      </c>
      <c r="J33" s="34" t="s">
        <v>39</v>
      </c>
      <c r="K33" s="34" t="s">
        <v>34</v>
      </c>
      <c r="L33" s="37">
        <v>45</v>
      </c>
      <c r="M33" s="12">
        <v>125</v>
      </c>
      <c r="N33" s="88" t="s">
        <v>1852</v>
      </c>
      <c r="O33" s="110"/>
      <c r="P33" s="111"/>
      <c r="Q33" s="87"/>
      <c r="R33" s="87"/>
      <c r="S33" s="87"/>
      <c r="T33" s="87"/>
      <c r="U33" s="87"/>
    </row>
    <row r="34" spans="1:21" s="112" customFormat="1" ht="30.95" customHeight="1">
      <c r="A34" s="46" t="s">
        <v>1908</v>
      </c>
      <c r="B34" s="33" t="s">
        <v>1909</v>
      </c>
      <c r="C34" s="107" t="s">
        <v>1915</v>
      </c>
      <c r="D34" s="35" t="s">
        <v>1905</v>
      </c>
      <c r="E34" s="4" t="s">
        <v>1914</v>
      </c>
      <c r="F34" s="38" t="s">
        <v>1912</v>
      </c>
      <c r="G34" s="33">
        <v>2</v>
      </c>
      <c r="H34" s="2">
        <v>860</v>
      </c>
      <c r="I34" s="10">
        <v>1720</v>
      </c>
      <c r="J34" s="15" t="s">
        <v>888</v>
      </c>
      <c r="K34" s="40" t="s">
        <v>94</v>
      </c>
      <c r="L34" s="37"/>
      <c r="M34" s="12"/>
      <c r="N34" s="352" t="s">
        <v>504</v>
      </c>
      <c r="O34" s="110"/>
      <c r="P34" s="111"/>
      <c r="Q34" s="87"/>
      <c r="R34" s="87"/>
      <c r="S34" s="87"/>
      <c r="T34" s="87"/>
      <c r="U34" s="87"/>
    </row>
    <row r="35" spans="1:21" s="112" customFormat="1" ht="30.95" customHeight="1">
      <c r="A35" s="46" t="s">
        <v>1865</v>
      </c>
      <c r="B35" s="33" t="s">
        <v>1866</v>
      </c>
      <c r="C35" s="107" t="s">
        <v>1885</v>
      </c>
      <c r="D35" s="36" t="s">
        <v>23</v>
      </c>
      <c r="E35" s="321" t="s">
        <v>452</v>
      </c>
      <c r="F35" s="190" t="s">
        <v>1867</v>
      </c>
      <c r="G35" s="33">
        <v>8</v>
      </c>
      <c r="H35" s="2">
        <v>215</v>
      </c>
      <c r="I35" s="10">
        <v>1720</v>
      </c>
      <c r="J35" s="25" t="s">
        <v>1679</v>
      </c>
      <c r="K35" s="40" t="s">
        <v>1680</v>
      </c>
      <c r="L35" s="11">
        <v>60</v>
      </c>
      <c r="M35" s="12">
        <v>86</v>
      </c>
      <c r="N35" s="88" t="s">
        <v>1869</v>
      </c>
      <c r="O35" s="110"/>
      <c r="P35" s="111"/>
      <c r="Q35" s="87"/>
      <c r="R35" s="87"/>
      <c r="S35" s="87"/>
      <c r="T35" s="87"/>
      <c r="U35" s="87"/>
    </row>
    <row r="36" spans="1:21" s="13" customFormat="1" ht="30.95" customHeight="1">
      <c r="A36" s="46" t="s">
        <v>1822</v>
      </c>
      <c r="B36" s="33" t="s">
        <v>1825</v>
      </c>
      <c r="C36" s="35" t="s">
        <v>1887</v>
      </c>
      <c r="D36" s="36" t="s">
        <v>23</v>
      </c>
      <c r="E36" s="4" t="s">
        <v>1886</v>
      </c>
      <c r="F36" s="38" t="s">
        <v>1884</v>
      </c>
      <c r="G36" s="33">
        <v>4</v>
      </c>
      <c r="H36" s="358">
        <v>27799.5</v>
      </c>
      <c r="I36" s="10">
        <v>111198</v>
      </c>
      <c r="J36" s="15" t="s">
        <v>1828</v>
      </c>
      <c r="K36" s="40" t="s">
        <v>34</v>
      </c>
      <c r="L36" s="37">
        <v>60</v>
      </c>
      <c r="M36" s="12">
        <v>5560</v>
      </c>
      <c r="N36" s="10" t="s">
        <v>1862</v>
      </c>
      <c r="O36" s="6"/>
      <c r="P36" s="34"/>
      <c r="Q36" s="14"/>
      <c r="R36" s="14"/>
      <c r="S36" s="14"/>
      <c r="T36" s="14"/>
      <c r="U36" s="14"/>
    </row>
    <row r="37" spans="1:21" s="112" customFormat="1" ht="30.95" customHeight="1">
      <c r="A37" s="46" t="s">
        <v>1822</v>
      </c>
      <c r="B37" s="33" t="s">
        <v>1825</v>
      </c>
      <c r="C37" s="107" t="s">
        <v>1888</v>
      </c>
      <c r="D37" s="36" t="s">
        <v>23</v>
      </c>
      <c r="E37" s="3" t="s">
        <v>1555</v>
      </c>
      <c r="F37" s="34" t="s">
        <v>1993</v>
      </c>
      <c r="G37" s="33">
        <v>6</v>
      </c>
      <c r="H37" s="2">
        <v>2070</v>
      </c>
      <c r="I37" s="10">
        <v>12422</v>
      </c>
      <c r="J37" s="15" t="s">
        <v>1828</v>
      </c>
      <c r="K37" s="40" t="s">
        <v>34</v>
      </c>
      <c r="L37" s="37">
        <v>60</v>
      </c>
      <c r="M37" s="12">
        <v>621</v>
      </c>
      <c r="N37" s="9" t="s">
        <v>1864</v>
      </c>
      <c r="O37" s="110"/>
      <c r="P37" s="111"/>
      <c r="Q37" s="87"/>
      <c r="R37" s="87"/>
      <c r="S37" s="87"/>
      <c r="T37" s="87"/>
      <c r="U37" s="87"/>
    </row>
    <row r="38" spans="1:21" s="124" customFormat="1" ht="30.95" customHeight="1">
      <c r="A38" s="46" t="s">
        <v>1871</v>
      </c>
      <c r="B38" s="33" t="s">
        <v>1870</v>
      </c>
      <c r="C38" s="8" t="s">
        <v>1900</v>
      </c>
      <c r="D38" s="135" t="s">
        <v>226</v>
      </c>
      <c r="E38" s="121" t="s">
        <v>227</v>
      </c>
      <c r="F38" s="136" t="s">
        <v>228</v>
      </c>
      <c r="G38" s="135">
        <v>12</v>
      </c>
      <c r="H38" s="137">
        <v>253</v>
      </c>
      <c r="I38" s="90">
        <v>3040</v>
      </c>
      <c r="J38" s="25" t="s">
        <v>229</v>
      </c>
      <c r="K38" s="135" t="s">
        <v>1361</v>
      </c>
      <c r="L38" s="138"/>
      <c r="M38" s="139">
        <v>152</v>
      </c>
      <c r="N38" s="20" t="s">
        <v>1872</v>
      </c>
      <c r="O38" s="289"/>
      <c r="P38" s="88"/>
      <c r="Q38" s="87"/>
      <c r="R38" s="123"/>
      <c r="S38" s="123"/>
      <c r="T38" s="123"/>
      <c r="U38" s="123"/>
    </row>
    <row r="39" spans="1:21" s="124" customFormat="1" ht="30.95" customHeight="1">
      <c r="A39" s="46" t="s">
        <v>1843</v>
      </c>
      <c r="B39" s="33" t="s">
        <v>1934</v>
      </c>
      <c r="C39" s="8" t="s">
        <v>1942</v>
      </c>
      <c r="D39" s="135" t="s">
        <v>1936</v>
      </c>
      <c r="E39" s="121" t="s">
        <v>1940</v>
      </c>
      <c r="F39" s="136" t="s">
        <v>1941</v>
      </c>
      <c r="G39" s="135">
        <v>1</v>
      </c>
      <c r="H39" s="137">
        <v>5200</v>
      </c>
      <c r="I39" s="90">
        <v>5200</v>
      </c>
      <c r="J39" s="25" t="s">
        <v>1938</v>
      </c>
      <c r="K39" s="40" t="s">
        <v>34</v>
      </c>
      <c r="L39" s="138">
        <v>45</v>
      </c>
      <c r="M39" s="139">
        <v>260</v>
      </c>
      <c r="N39" s="20" t="s">
        <v>1939</v>
      </c>
      <c r="O39" s="289"/>
      <c r="P39" s="88"/>
      <c r="Q39" s="87"/>
      <c r="R39" s="123"/>
      <c r="S39" s="123"/>
      <c r="T39" s="123"/>
      <c r="U39" s="123"/>
    </row>
    <row r="40" spans="1:21" s="124" customFormat="1" ht="30.95" customHeight="1">
      <c r="A40" s="46" t="s">
        <v>1843</v>
      </c>
      <c r="B40" s="33" t="s">
        <v>1842</v>
      </c>
      <c r="C40" s="35" t="s">
        <v>1897</v>
      </c>
      <c r="D40" s="36" t="s">
        <v>30</v>
      </c>
      <c r="E40" s="121" t="s">
        <v>62</v>
      </c>
      <c r="F40" s="101" t="s">
        <v>63</v>
      </c>
      <c r="G40" s="33">
        <v>2</v>
      </c>
      <c r="H40" s="2">
        <v>1800</v>
      </c>
      <c r="I40" s="10">
        <v>3600</v>
      </c>
      <c r="J40" s="25" t="s">
        <v>1839</v>
      </c>
      <c r="K40" s="40" t="s">
        <v>1834</v>
      </c>
      <c r="L40" s="11">
        <v>30</v>
      </c>
      <c r="M40" s="139">
        <v>180</v>
      </c>
      <c r="N40" s="17" t="s">
        <v>1896</v>
      </c>
      <c r="O40" s="88"/>
      <c r="P40" s="34"/>
      <c r="Q40" s="120" t="s">
        <v>1924</v>
      </c>
      <c r="R40" s="123"/>
      <c r="S40" s="123"/>
      <c r="T40" s="123"/>
      <c r="U40" s="123"/>
    </row>
    <row r="41" spans="1:21" s="5" customFormat="1" ht="30.95" customHeight="1">
      <c r="A41" s="46" t="s">
        <v>1860</v>
      </c>
      <c r="B41" s="33" t="s">
        <v>1861</v>
      </c>
      <c r="C41" s="9" t="s">
        <v>1903</v>
      </c>
      <c r="D41" s="35" t="s">
        <v>1905</v>
      </c>
      <c r="E41" s="4" t="s">
        <v>1902</v>
      </c>
      <c r="F41" s="34" t="s">
        <v>1859</v>
      </c>
      <c r="G41" s="20">
        <v>2</v>
      </c>
      <c r="H41" s="16">
        <v>2095</v>
      </c>
      <c r="I41" s="10">
        <v>4190</v>
      </c>
      <c r="J41" s="38" t="s">
        <v>1858</v>
      </c>
      <c r="K41" s="40" t="s">
        <v>1857</v>
      </c>
      <c r="L41" s="11"/>
      <c r="M41" s="12">
        <v>210</v>
      </c>
      <c r="N41" s="20" t="s">
        <v>1856</v>
      </c>
      <c r="O41" s="1"/>
      <c r="P41" s="35"/>
      <c r="Q41" s="39"/>
      <c r="R41" s="39"/>
      <c r="S41" s="39"/>
      <c r="T41" s="39"/>
      <c r="U41" s="39"/>
    </row>
    <row r="42" spans="1:21" s="5" customFormat="1" ht="30.95" customHeight="1">
      <c r="A42" s="46" t="s">
        <v>1921</v>
      </c>
      <c r="B42" s="33" t="s">
        <v>1922</v>
      </c>
      <c r="C42" s="9" t="s">
        <v>1931</v>
      </c>
      <c r="D42" s="35" t="s">
        <v>1920</v>
      </c>
      <c r="E42" s="4" t="s">
        <v>1930</v>
      </c>
      <c r="F42" s="34" t="s">
        <v>1926</v>
      </c>
      <c r="G42" s="20">
        <v>3</v>
      </c>
      <c r="H42" s="16">
        <v>190</v>
      </c>
      <c r="I42" s="10">
        <v>569</v>
      </c>
      <c r="J42" s="66" t="s">
        <v>1937</v>
      </c>
      <c r="K42" s="40" t="s">
        <v>1857</v>
      </c>
      <c r="L42" s="11"/>
      <c r="M42" s="12">
        <v>28</v>
      </c>
      <c r="N42" s="20" t="s">
        <v>1932</v>
      </c>
      <c r="O42" s="1"/>
      <c r="P42" s="94" t="s">
        <v>1923</v>
      </c>
      <c r="Q42" s="39"/>
      <c r="R42" s="39"/>
      <c r="S42" s="39"/>
      <c r="T42" s="39"/>
      <c r="U42" s="39"/>
    </row>
    <row r="43" spans="1:21" s="112" customFormat="1" ht="30.95" customHeight="1">
      <c r="A43" s="46"/>
      <c r="B43" s="33"/>
      <c r="C43" s="107"/>
      <c r="D43" s="88"/>
      <c r="E43" s="42"/>
      <c r="F43" s="101"/>
      <c r="G43" s="107"/>
      <c r="H43" s="108"/>
      <c r="I43" s="90"/>
      <c r="J43" s="15"/>
      <c r="K43" s="62"/>
      <c r="L43" s="109"/>
      <c r="M43" s="69"/>
      <c r="N43" s="88"/>
      <c r="O43" s="110"/>
      <c r="P43" s="34"/>
      <c r="Q43" s="87"/>
      <c r="R43" s="87"/>
      <c r="S43" s="87"/>
      <c r="T43" s="87"/>
      <c r="U43" s="87"/>
    </row>
    <row r="44" spans="1:21" s="13" customFormat="1" ht="30.95" customHeight="1">
      <c r="A44" s="294" t="s">
        <v>1967</v>
      </c>
      <c r="B44" s="295" t="s">
        <v>1972</v>
      </c>
      <c r="C44" s="365" t="s">
        <v>1973</v>
      </c>
      <c r="D44" s="366" t="s">
        <v>1966</v>
      </c>
      <c r="E44" s="367" t="s">
        <v>1965</v>
      </c>
      <c r="F44" s="297" t="s">
        <v>1968</v>
      </c>
      <c r="G44" s="364">
        <v>1</v>
      </c>
      <c r="H44" s="368">
        <v>168000</v>
      </c>
      <c r="I44" s="369">
        <v>168000</v>
      </c>
      <c r="J44" s="296" t="s">
        <v>1969</v>
      </c>
      <c r="K44" s="359"/>
      <c r="L44" s="370"/>
      <c r="M44" s="371">
        <v>8400</v>
      </c>
      <c r="N44" s="365" t="s">
        <v>1970</v>
      </c>
      <c r="O44" s="372"/>
      <c r="P44" s="297" t="s">
        <v>1971</v>
      </c>
      <c r="Q44" s="161"/>
    </row>
    <row r="45" spans="1:21" s="112" customFormat="1" ht="30.95" customHeight="1">
      <c r="A45" s="46"/>
      <c r="B45" s="33"/>
      <c r="C45" s="107"/>
      <c r="D45" s="35"/>
      <c r="E45" s="4"/>
      <c r="F45" s="34"/>
      <c r="G45" s="107"/>
      <c r="H45" s="108"/>
      <c r="I45" s="108"/>
      <c r="J45" s="66"/>
      <c r="K45" s="40"/>
      <c r="L45" s="11"/>
      <c r="M45" s="69"/>
      <c r="N45" s="88"/>
      <c r="O45" s="110"/>
      <c r="P45" s="111"/>
      <c r="Q45" s="87"/>
      <c r="R45" s="87"/>
      <c r="S45" s="87"/>
      <c r="T45" s="87"/>
      <c r="U45" s="87"/>
    </row>
    <row r="46" spans="1:21" s="5" customFormat="1" ht="30.95" customHeight="1">
      <c r="A46" s="46"/>
      <c r="B46" s="33"/>
      <c r="C46" s="20"/>
      <c r="D46" s="35"/>
      <c r="E46" s="4"/>
      <c r="F46" s="43"/>
      <c r="G46" s="33"/>
      <c r="H46" s="2"/>
      <c r="I46" s="2"/>
      <c r="J46" s="66"/>
      <c r="K46" s="40"/>
      <c r="L46" s="11"/>
      <c r="M46" s="2"/>
      <c r="N46" s="17"/>
      <c r="O46" s="21"/>
      <c r="P46" s="34"/>
      <c r="Q46" s="39"/>
      <c r="R46" s="39"/>
      <c r="S46" s="39"/>
      <c r="T46" s="39"/>
      <c r="U46" s="39"/>
    </row>
    <row r="47" spans="1:21" s="5" customFormat="1" ht="30.95" customHeight="1">
      <c r="A47" s="46"/>
      <c r="B47" s="33"/>
      <c r="C47" s="9"/>
      <c r="D47" s="36"/>
      <c r="E47" s="4"/>
      <c r="F47" s="34"/>
      <c r="G47" s="20"/>
      <c r="H47" s="16"/>
      <c r="I47" s="10"/>
      <c r="J47" s="38"/>
      <c r="K47" s="40"/>
      <c r="L47" s="11"/>
      <c r="M47" s="12"/>
      <c r="N47" s="20"/>
      <c r="O47" s="1"/>
      <c r="P47" s="35"/>
      <c r="Q47" s="39"/>
      <c r="R47" s="39"/>
      <c r="S47" s="39"/>
      <c r="T47" s="39"/>
      <c r="U47" s="39"/>
    </row>
    <row r="48" spans="1:21" s="51" customFormat="1" ht="30.95" customHeight="1">
      <c r="A48" s="46"/>
      <c r="B48" s="33"/>
      <c r="C48" s="8"/>
      <c r="D48" s="35"/>
      <c r="E48" s="189"/>
      <c r="F48" s="184"/>
      <c r="G48" s="8"/>
      <c r="H48" s="165"/>
      <c r="I48" s="165"/>
      <c r="J48" s="38"/>
      <c r="K48" s="40"/>
      <c r="L48" s="37"/>
      <c r="M48" s="165"/>
      <c r="N48" s="8"/>
      <c r="O48" s="49"/>
      <c r="P48" s="8"/>
      <c r="Q48" s="50"/>
    </row>
    <row r="49" spans="1:21" s="144" customFormat="1" ht="30.95" customHeight="1">
      <c r="A49" s="46"/>
      <c r="B49" s="33"/>
      <c r="C49" s="8"/>
      <c r="D49" s="35"/>
      <c r="E49" s="189"/>
      <c r="F49" s="184"/>
      <c r="G49" s="26"/>
      <c r="H49" s="24"/>
      <c r="I49" s="165"/>
      <c r="J49" s="38"/>
      <c r="K49" s="40"/>
      <c r="L49" s="37"/>
      <c r="M49" s="165"/>
      <c r="N49" s="8"/>
      <c r="O49" s="118"/>
      <c r="P49" s="107"/>
      <c r="Q49" s="143"/>
    </row>
    <row r="50" spans="1:21" s="13" customFormat="1" ht="30.95" customHeight="1">
      <c r="A50" s="46"/>
      <c r="B50" s="33"/>
      <c r="C50" s="8"/>
      <c r="D50" s="35"/>
      <c r="E50" s="189"/>
      <c r="F50" s="184"/>
      <c r="G50" s="33"/>
      <c r="H50" s="2"/>
      <c r="I50" s="165"/>
      <c r="J50" s="38"/>
      <c r="K50" s="40"/>
      <c r="L50" s="37"/>
      <c r="M50" s="165"/>
      <c r="N50" s="8"/>
      <c r="O50" s="1"/>
      <c r="P50" s="34"/>
      <c r="Q50" s="39"/>
      <c r="R50" s="14"/>
      <c r="S50" s="14"/>
      <c r="T50" s="14"/>
      <c r="U50" s="14"/>
    </row>
    <row r="51" spans="1:21" s="144" customFormat="1" ht="30.95" customHeight="1">
      <c r="A51" s="46"/>
      <c r="B51" s="33"/>
      <c r="C51" s="8"/>
      <c r="D51" s="35"/>
      <c r="E51" s="189"/>
      <c r="F51" s="184"/>
      <c r="G51" s="26"/>
      <c r="H51" s="24"/>
      <c r="I51" s="165"/>
      <c r="J51" s="38"/>
      <c r="K51" s="40"/>
      <c r="L51" s="37"/>
      <c r="M51" s="165"/>
      <c r="N51" s="8"/>
      <c r="O51" s="118"/>
      <c r="P51" s="107"/>
      <c r="Q51" s="143"/>
    </row>
    <row r="52" spans="1:21" s="5" customFormat="1" ht="30.95" customHeight="1">
      <c r="A52" s="44"/>
      <c r="B52" s="33"/>
      <c r="C52" s="45"/>
      <c r="D52" s="170"/>
      <c r="E52" s="54"/>
      <c r="F52" s="129"/>
      <c r="G52" s="45"/>
      <c r="H52" s="156"/>
      <c r="I52" s="156"/>
      <c r="J52" s="15"/>
      <c r="K52" s="172"/>
      <c r="L52" s="157"/>
      <c r="M52" s="156"/>
      <c r="N52" s="158"/>
      <c r="O52" s="159"/>
      <c r="P52" s="52"/>
      <c r="Q52" s="39"/>
      <c r="R52" s="39"/>
      <c r="S52" s="39"/>
      <c r="T52" s="39"/>
      <c r="U52" s="39"/>
    </row>
    <row r="53" spans="1:21" s="5" customFormat="1" ht="30.95" customHeight="1">
      <c r="A53" s="44"/>
      <c r="B53" s="33"/>
      <c r="C53" s="9"/>
      <c r="D53" s="36"/>
      <c r="E53" s="4"/>
      <c r="F53" s="34"/>
      <c r="G53" s="20"/>
      <c r="H53" s="16"/>
      <c r="I53" s="10"/>
      <c r="J53" s="61"/>
      <c r="K53" s="9"/>
      <c r="L53" s="23"/>
      <c r="M53" s="7"/>
      <c r="N53" s="280"/>
      <c r="O53" s="6"/>
      <c r="P53" s="34"/>
      <c r="Q53" s="39"/>
      <c r="R53" s="39"/>
      <c r="S53" s="39"/>
      <c r="T53" s="39"/>
      <c r="U53" s="39"/>
    </row>
    <row r="54" spans="1:21" s="13" customFormat="1" ht="30.95" customHeight="1">
      <c r="A54" s="44"/>
      <c r="B54" s="33"/>
      <c r="C54" s="20"/>
      <c r="D54" s="36"/>
      <c r="E54" s="4"/>
      <c r="F54" s="34"/>
      <c r="G54" s="20"/>
      <c r="H54" s="16"/>
      <c r="I54" s="10"/>
      <c r="J54" s="61"/>
      <c r="K54" s="9"/>
      <c r="L54" s="23"/>
      <c r="M54" s="22"/>
      <c r="N54" s="20"/>
      <c r="O54" s="160"/>
      <c r="P54" s="15"/>
      <c r="Q54" s="161"/>
    </row>
    <row r="55" spans="1:21" s="144" customFormat="1" ht="30.95" customHeight="1">
      <c r="A55" s="44"/>
      <c r="B55" s="33"/>
      <c r="C55" s="107"/>
      <c r="D55" s="36"/>
      <c r="E55" s="4"/>
      <c r="F55" s="101"/>
      <c r="G55" s="141"/>
      <c r="H55" s="108"/>
      <c r="I55" s="108"/>
      <c r="J55" s="38"/>
      <c r="K55" s="94"/>
      <c r="L55" s="132"/>
      <c r="M55" s="142"/>
      <c r="N55" s="107"/>
      <c r="O55" s="118"/>
      <c r="P55" s="107"/>
      <c r="Q55" s="143"/>
    </row>
    <row r="56" spans="1:21" s="13" customFormat="1" ht="30.95" customHeight="1">
      <c r="A56" s="44"/>
      <c r="B56" s="33"/>
      <c r="C56" s="35"/>
      <c r="D56" s="53"/>
      <c r="E56" s="54"/>
      <c r="F56" s="190"/>
      <c r="G56" s="171"/>
      <c r="H56" s="55"/>
      <c r="I56" s="10"/>
      <c r="J56" s="25"/>
      <c r="K56" s="9"/>
      <c r="L56" s="23"/>
      <c r="M56" s="18"/>
      <c r="N56" s="20"/>
      <c r="O56" s="1"/>
      <c r="P56" s="34"/>
      <c r="Q56" s="39"/>
      <c r="R56" s="14"/>
      <c r="S56" s="14"/>
      <c r="T56" s="14"/>
      <c r="U56" s="14"/>
    </row>
    <row r="57" spans="1:21" s="32" customFormat="1" ht="30.95" customHeight="1">
      <c r="A57" s="44"/>
      <c r="B57" s="33"/>
      <c r="C57" s="35"/>
      <c r="D57" s="36"/>
      <c r="E57" s="3"/>
      <c r="F57" s="34"/>
      <c r="G57" s="33"/>
      <c r="H57" s="16"/>
      <c r="I57" s="19"/>
      <c r="J57" s="25"/>
      <c r="K57" s="9"/>
      <c r="L57" s="23"/>
      <c r="M57" s="18"/>
      <c r="N57" s="20"/>
      <c r="O57" s="35"/>
      <c r="P57" s="35"/>
      <c r="Q57" s="39"/>
      <c r="R57" s="41"/>
      <c r="S57" s="41"/>
      <c r="T57" s="41"/>
      <c r="U57" s="41"/>
    </row>
    <row r="58" spans="1:21" s="13" customFormat="1" ht="30.95" customHeight="1">
      <c r="A58" s="44"/>
      <c r="B58" s="33"/>
      <c r="C58" s="35"/>
      <c r="D58" s="36"/>
      <c r="E58" s="3"/>
      <c r="F58" s="34"/>
      <c r="G58" s="33"/>
      <c r="H58" s="16"/>
      <c r="I58" s="19"/>
      <c r="J58" s="34"/>
      <c r="K58" s="9"/>
      <c r="L58" s="23"/>
      <c r="M58" s="18"/>
      <c r="N58" s="20"/>
      <c r="O58" s="29"/>
      <c r="P58" s="35"/>
      <c r="Q58" s="5"/>
    </row>
    <row r="59" spans="1:21" s="13" customFormat="1" ht="30.95" customHeight="1">
      <c r="A59" s="44"/>
      <c r="B59" s="33"/>
      <c r="C59" s="33"/>
      <c r="D59" s="40"/>
      <c r="E59" s="3"/>
      <c r="F59" s="34"/>
      <c r="G59" s="33"/>
      <c r="H59" s="16"/>
      <c r="I59" s="19"/>
      <c r="J59" s="61"/>
      <c r="K59" s="34"/>
      <c r="L59" s="11"/>
      <c r="M59" s="18"/>
      <c r="N59" s="33"/>
      <c r="O59" s="1"/>
      <c r="P59" s="34"/>
      <c r="Q59" s="39"/>
      <c r="R59" s="14"/>
      <c r="S59" s="14"/>
      <c r="T59" s="14"/>
      <c r="U59" s="14"/>
    </row>
    <row r="60" spans="1:21" s="13" customFormat="1" ht="30.95" customHeight="1">
      <c r="A60" s="44"/>
      <c r="B60" s="33"/>
      <c r="C60" s="20"/>
      <c r="D60" s="182"/>
      <c r="E60" s="189"/>
      <c r="F60" s="184"/>
      <c r="G60" s="20"/>
      <c r="H60" s="16"/>
      <c r="I60" s="19"/>
      <c r="J60" s="66"/>
      <c r="K60" s="135"/>
      <c r="L60" s="11"/>
      <c r="M60" s="22"/>
      <c r="N60" s="20"/>
      <c r="O60" s="21"/>
      <c r="P60" s="15"/>
      <c r="Q60" s="5"/>
    </row>
    <row r="61" spans="1:21" s="13" customFormat="1" ht="30.95" customHeight="1">
      <c r="A61" s="44"/>
      <c r="B61" s="33"/>
      <c r="C61" s="20"/>
      <c r="D61" s="40"/>
      <c r="E61" s="4"/>
      <c r="F61" s="34"/>
      <c r="G61" s="20"/>
      <c r="H61" s="16"/>
      <c r="I61" s="10"/>
      <c r="J61" s="38"/>
      <c r="K61" s="135"/>
      <c r="L61" s="11"/>
      <c r="M61" s="22"/>
      <c r="N61" s="33"/>
      <c r="O61" s="186"/>
      <c r="P61" s="15"/>
      <c r="Q61" s="5"/>
    </row>
    <row r="62" spans="1:21" s="51" customFormat="1" ht="30.95" customHeight="1">
      <c r="A62" s="44"/>
      <c r="B62" s="33"/>
      <c r="C62" s="8"/>
      <c r="D62" s="8"/>
      <c r="E62" s="189"/>
      <c r="F62" s="184"/>
      <c r="G62" s="8"/>
      <c r="H62" s="165"/>
      <c r="I62" s="165"/>
      <c r="J62" s="15"/>
      <c r="K62" s="135"/>
      <c r="L62" s="167"/>
      <c r="M62" s="165"/>
      <c r="N62" s="8"/>
      <c r="O62" s="49"/>
      <c r="P62" s="8"/>
      <c r="Q62" s="50"/>
    </row>
    <row r="63" spans="1:21" s="13" customFormat="1" ht="30.95" customHeight="1">
      <c r="A63" s="44"/>
      <c r="B63" s="33"/>
      <c r="C63" s="33"/>
      <c r="D63" s="35"/>
      <c r="E63" s="42"/>
      <c r="F63" s="43"/>
      <c r="G63" s="33"/>
      <c r="H63" s="2"/>
      <c r="I63" s="10"/>
      <c r="J63" s="38"/>
      <c r="K63" s="40"/>
      <c r="L63" s="37"/>
      <c r="M63" s="18"/>
      <c r="N63" s="33"/>
      <c r="O63" s="1"/>
      <c r="P63" s="34"/>
      <c r="Q63" s="39"/>
      <c r="R63" s="14"/>
      <c r="S63" s="14"/>
      <c r="T63" s="14"/>
      <c r="U63" s="14"/>
    </row>
    <row r="64" spans="1:21" s="51" customFormat="1" ht="30.95" customHeight="1">
      <c r="A64" s="44"/>
      <c r="B64" s="33"/>
      <c r="C64" s="8"/>
      <c r="D64" s="8"/>
      <c r="E64" s="189"/>
      <c r="F64" s="184"/>
      <c r="G64" s="8"/>
      <c r="H64" s="165"/>
      <c r="I64" s="165"/>
      <c r="J64" s="15"/>
      <c r="K64" s="135"/>
      <c r="L64" s="167"/>
      <c r="M64" s="165"/>
      <c r="N64" s="8"/>
      <c r="O64" s="49"/>
      <c r="P64" s="8"/>
      <c r="Q64" s="50"/>
    </row>
    <row r="65" spans="1:21" s="5" customFormat="1" ht="30.95" customHeight="1">
      <c r="A65" s="44"/>
      <c r="B65" s="33"/>
      <c r="C65" s="9"/>
      <c r="D65" s="35"/>
      <c r="E65" s="4"/>
      <c r="F65" s="34"/>
      <c r="G65" s="20"/>
      <c r="H65" s="16"/>
      <c r="I65" s="10"/>
      <c r="J65" s="61"/>
      <c r="K65" s="40"/>
      <c r="L65" s="11"/>
      <c r="M65" s="12"/>
      <c r="N65" s="20"/>
      <c r="O65" s="1"/>
      <c r="P65" s="35"/>
      <c r="Q65" s="39"/>
      <c r="R65" s="39"/>
      <c r="S65" s="39"/>
      <c r="T65" s="39"/>
      <c r="U65" s="39"/>
    </row>
    <row r="66" spans="1:21" s="13" customFormat="1" ht="30.95" customHeight="1">
      <c r="A66" s="44"/>
      <c r="B66" s="33"/>
      <c r="C66" s="8"/>
      <c r="D66" s="8"/>
      <c r="E66" s="4"/>
      <c r="F66" s="34"/>
      <c r="G66" s="20"/>
      <c r="H66" s="16"/>
      <c r="I66" s="10"/>
      <c r="J66" s="15"/>
      <c r="K66" s="135"/>
      <c r="L66" s="11"/>
      <c r="M66" s="22"/>
      <c r="N66" s="20"/>
      <c r="O66" s="21"/>
      <c r="P66" s="15"/>
      <c r="Q66" s="5"/>
    </row>
    <row r="67" spans="1:21" s="32" customFormat="1" ht="30.95" customHeight="1">
      <c r="A67" s="44"/>
      <c r="B67" s="33"/>
      <c r="C67" s="33"/>
      <c r="D67" s="36"/>
      <c r="E67" s="3"/>
      <c r="F67" s="34"/>
      <c r="G67" s="33"/>
      <c r="H67" s="2"/>
      <c r="I67" s="19"/>
      <c r="J67" s="38"/>
      <c r="K67" s="40"/>
      <c r="L67" s="37"/>
      <c r="M67" s="180"/>
      <c r="N67" s="35"/>
      <c r="O67" s="35"/>
      <c r="P67" s="35"/>
      <c r="Q67" s="39"/>
      <c r="R67" s="41"/>
      <c r="S67" s="41"/>
      <c r="T67" s="41"/>
      <c r="U67" s="41"/>
    </row>
    <row r="68" spans="1:21" s="5" customFormat="1" ht="30.95" customHeight="1">
      <c r="A68" s="44"/>
      <c r="B68" s="33"/>
      <c r="C68" s="20"/>
      <c r="D68" s="36"/>
      <c r="E68" s="4"/>
      <c r="F68" s="34"/>
      <c r="G68" s="20"/>
      <c r="H68" s="16"/>
      <c r="I68" s="10"/>
      <c r="J68" s="66"/>
      <c r="K68" s="64"/>
      <c r="L68" s="23"/>
      <c r="M68" s="18"/>
      <c r="N68" s="9"/>
      <c r="O68" s="1"/>
      <c r="P68" s="34"/>
      <c r="Q68" s="183"/>
      <c r="R68" s="39"/>
      <c r="S68" s="39"/>
      <c r="T68" s="39"/>
      <c r="U68" s="39"/>
    </row>
    <row r="69" spans="1:21" s="127" customFormat="1" ht="30.95" customHeight="1">
      <c r="A69" s="44"/>
      <c r="B69" s="33"/>
      <c r="C69" s="106"/>
      <c r="D69" s="36"/>
      <c r="E69" s="116"/>
      <c r="F69" s="101"/>
      <c r="G69" s="106"/>
      <c r="H69" s="113"/>
      <c r="I69" s="90"/>
      <c r="J69" s="66"/>
      <c r="K69" s="64"/>
      <c r="L69" s="23"/>
      <c r="M69" s="92"/>
      <c r="N69" s="117"/>
      <c r="O69" s="110"/>
      <c r="P69" s="34"/>
      <c r="Q69" s="87"/>
      <c r="R69" s="82"/>
      <c r="S69" s="82"/>
      <c r="T69" s="82"/>
      <c r="U69" s="82"/>
    </row>
    <row r="70" spans="1:21" s="124" customFormat="1" ht="30.95" customHeight="1">
      <c r="A70" s="44"/>
      <c r="B70" s="33"/>
      <c r="C70" s="106"/>
      <c r="D70" s="135"/>
      <c r="E70" s="121"/>
      <c r="F70" s="136"/>
      <c r="G70" s="135"/>
      <c r="H70" s="137"/>
      <c r="I70" s="90"/>
      <c r="J70" s="47"/>
      <c r="K70" s="135"/>
      <c r="L70" s="138"/>
      <c r="M70" s="139"/>
      <c r="N70" s="88"/>
      <c r="O70" s="119"/>
      <c r="P70" s="88"/>
      <c r="Q70" s="87"/>
      <c r="R70" s="123"/>
      <c r="S70" s="123"/>
      <c r="T70" s="123"/>
      <c r="U70" s="123"/>
    </row>
    <row r="71" spans="1:21" s="5" customFormat="1" ht="30.95" customHeight="1">
      <c r="A71" s="44"/>
      <c r="B71" s="33"/>
      <c r="C71" s="9"/>
      <c r="D71" s="35"/>
      <c r="E71" s="42"/>
      <c r="F71" s="43"/>
      <c r="G71" s="33"/>
      <c r="H71" s="2"/>
      <c r="I71" s="90"/>
      <c r="J71" s="25"/>
      <c r="K71" s="40"/>
      <c r="L71" s="11"/>
      <c r="M71" s="18"/>
      <c r="N71" s="9"/>
      <c r="O71" s="1"/>
      <c r="P71" s="634"/>
      <c r="Q71" s="39"/>
      <c r="R71" s="39"/>
      <c r="S71" s="39"/>
      <c r="T71" s="39"/>
      <c r="U71" s="39"/>
    </row>
    <row r="72" spans="1:21" s="5" customFormat="1" ht="30.95" customHeight="1">
      <c r="A72" s="44"/>
      <c r="B72" s="33"/>
      <c r="C72" s="9"/>
      <c r="D72" s="35"/>
      <c r="E72" s="42"/>
      <c r="F72" s="43"/>
      <c r="G72" s="33"/>
      <c r="H72" s="2"/>
      <c r="I72" s="90"/>
      <c r="J72" s="25"/>
      <c r="K72" s="40"/>
      <c r="L72" s="11"/>
      <c r="M72" s="18"/>
      <c r="N72" s="9"/>
      <c r="O72" s="1"/>
      <c r="P72" s="635"/>
      <c r="Q72" s="39"/>
      <c r="R72" s="39"/>
      <c r="S72" s="39"/>
      <c r="T72" s="39"/>
      <c r="U72" s="39"/>
    </row>
    <row r="73" spans="1:21" s="13" customFormat="1" ht="30.95" customHeight="1">
      <c r="A73" s="44"/>
      <c r="B73" s="33"/>
      <c r="C73" s="35"/>
      <c r="D73" s="35"/>
      <c r="E73" s="4"/>
      <c r="F73" s="40"/>
      <c r="G73" s="60"/>
      <c r="H73" s="55"/>
      <c r="I73" s="90"/>
      <c r="J73" s="25"/>
      <c r="K73" s="40"/>
      <c r="L73" s="11"/>
      <c r="M73" s="60"/>
      <c r="N73" s="9"/>
      <c r="O73" s="29"/>
      <c r="P73" s="636"/>
      <c r="Q73" s="5"/>
    </row>
    <row r="74" spans="1:21" s="144" customFormat="1" ht="30.95" customHeight="1">
      <c r="A74" s="44"/>
      <c r="B74" s="33"/>
      <c r="C74" s="107"/>
      <c r="D74" s="36"/>
      <c r="E74" s="4"/>
      <c r="F74" s="101"/>
      <c r="G74" s="141"/>
      <c r="H74" s="108"/>
      <c r="I74" s="108"/>
      <c r="J74" s="38"/>
      <c r="K74" s="94"/>
      <c r="L74" s="132"/>
      <c r="M74" s="142"/>
      <c r="N74" s="107"/>
      <c r="O74" s="118"/>
      <c r="P74" s="107"/>
      <c r="Q74" s="143"/>
    </row>
    <row r="75" spans="1:21" s="13" customFormat="1" ht="30.95" customHeight="1">
      <c r="A75" s="44"/>
      <c r="B75" s="33"/>
      <c r="C75" s="20"/>
      <c r="D75" s="182"/>
      <c r="E75" s="4"/>
      <c r="F75" s="34"/>
      <c r="G75" s="20"/>
      <c r="H75" s="16"/>
      <c r="I75" s="10"/>
      <c r="J75" s="38"/>
      <c r="K75" s="135"/>
      <c r="L75" s="11"/>
      <c r="M75" s="22"/>
      <c r="N75" s="20"/>
      <c r="O75" s="21"/>
      <c r="P75" s="15"/>
      <c r="Q75" s="5"/>
    </row>
    <row r="76" spans="1:21" s="32" customFormat="1" ht="30.95" customHeight="1">
      <c r="A76" s="44"/>
      <c r="B76" s="33"/>
      <c r="C76" s="9"/>
      <c r="D76" s="36"/>
      <c r="E76" s="3"/>
      <c r="F76" s="34"/>
      <c r="G76" s="33"/>
      <c r="H76" s="16"/>
      <c r="I76" s="19"/>
      <c r="J76" s="25"/>
      <c r="K76" s="135"/>
      <c r="L76" s="11"/>
      <c r="M76" s="18"/>
      <c r="N76" s="40"/>
      <c r="O76" s="11"/>
      <c r="P76" s="35"/>
      <c r="Q76" s="39"/>
      <c r="R76" s="41"/>
      <c r="S76" s="41"/>
      <c r="T76" s="41"/>
      <c r="U76" s="41"/>
    </row>
    <row r="77" spans="1:21" s="5" customFormat="1" ht="30.95" customHeight="1">
      <c r="A77" s="44"/>
      <c r="B77" s="33"/>
      <c r="C77" s="9"/>
      <c r="D77" s="40"/>
      <c r="E77" s="42"/>
      <c r="F77" s="34"/>
      <c r="G77" s="33"/>
      <c r="H77" s="2"/>
      <c r="I77" s="19"/>
      <c r="J77" s="61"/>
      <c r="K77" s="40"/>
      <c r="L77" s="11"/>
      <c r="M77" s="18"/>
      <c r="N77" s="20"/>
      <c r="O77" s="6"/>
      <c r="P77" s="34"/>
      <c r="Q77" s="39"/>
      <c r="R77" s="39"/>
      <c r="S77" s="39"/>
      <c r="T77" s="39"/>
      <c r="U77" s="39"/>
    </row>
    <row r="78" spans="1:21" s="5" customFormat="1" ht="30.95" customHeight="1">
      <c r="A78" s="44"/>
      <c r="B78" s="33"/>
      <c r="C78" s="9"/>
      <c r="D78" s="36"/>
      <c r="E78" s="3"/>
      <c r="F78" s="34"/>
      <c r="G78" s="33"/>
      <c r="H78" s="2"/>
      <c r="I78" s="2"/>
      <c r="J78" s="15"/>
      <c r="K78" s="40"/>
      <c r="L78" s="11"/>
      <c r="M78" s="18"/>
      <c r="N78" s="35"/>
      <c r="O78" s="1"/>
      <c r="P78" s="35"/>
      <c r="Q78" s="30"/>
      <c r="R78" s="30"/>
      <c r="S78" s="39"/>
      <c r="T78" s="39"/>
      <c r="U78" s="39"/>
    </row>
    <row r="79" spans="1:21" s="32" customFormat="1" ht="30.95" customHeight="1">
      <c r="A79" s="44"/>
      <c r="B79" s="33"/>
      <c r="C79" s="35"/>
      <c r="D79" s="35"/>
      <c r="E79" s="3"/>
      <c r="F79" s="34"/>
      <c r="G79" s="35"/>
      <c r="H79" s="10"/>
      <c r="I79" s="2"/>
      <c r="J79" s="38"/>
      <c r="K79" s="40"/>
      <c r="L79" s="37"/>
      <c r="M79" s="12"/>
      <c r="N79" s="38"/>
      <c r="O79" s="6"/>
      <c r="P79" s="35"/>
      <c r="Q79" s="39"/>
      <c r="R79" s="41"/>
      <c r="S79" s="41"/>
      <c r="T79" s="41"/>
      <c r="U79" s="41"/>
    </row>
    <row r="80" spans="1:21" s="187" customFormat="1" ht="30.95" customHeight="1">
      <c r="A80" s="44"/>
      <c r="B80" s="33"/>
      <c r="C80" s="20"/>
      <c r="D80" s="162"/>
      <c r="E80" s="188"/>
      <c r="F80" s="184"/>
      <c r="G80" s="8"/>
      <c r="H80" s="165"/>
      <c r="I80" s="16"/>
      <c r="J80" s="15"/>
      <c r="K80" s="8"/>
      <c r="L80" s="48"/>
      <c r="M80" s="22"/>
      <c r="N80" s="20"/>
      <c r="O80" s="168"/>
      <c r="P80" s="20"/>
    </row>
    <row r="81" spans="1:21" s="5" customFormat="1" ht="30.95" customHeight="1">
      <c r="A81" s="44"/>
      <c r="B81" s="33"/>
      <c r="C81" s="9"/>
      <c r="D81" s="33"/>
      <c r="E81" s="42"/>
      <c r="F81" s="43"/>
      <c r="G81" s="33"/>
      <c r="H81" s="2"/>
      <c r="I81" s="10"/>
      <c r="J81" s="25"/>
      <c r="K81" s="40"/>
      <c r="L81" s="11"/>
      <c r="M81" s="18"/>
      <c r="N81" s="9"/>
      <c r="O81" s="1"/>
      <c r="P81" s="59"/>
      <c r="Q81" s="39"/>
      <c r="R81" s="39"/>
      <c r="S81" s="39"/>
      <c r="T81" s="39"/>
      <c r="U81" s="39"/>
    </row>
    <row r="82" spans="1:21" s="193" customFormat="1" ht="30.95" customHeight="1">
      <c r="A82" s="44"/>
      <c r="B82" s="33"/>
      <c r="C82" s="20"/>
      <c r="D82" s="15"/>
      <c r="E82" s="191"/>
      <c r="F82" s="192"/>
      <c r="G82" s="20"/>
      <c r="H82" s="16"/>
      <c r="I82" s="10"/>
      <c r="J82" s="15"/>
      <c r="K82" s="15"/>
      <c r="L82" s="48"/>
      <c r="M82" s="16"/>
      <c r="N82" s="20"/>
      <c r="O82" s="75"/>
      <c r="P82" s="20"/>
    </row>
    <row r="83" spans="1:21" s="112" customFormat="1" ht="30.95" customHeight="1">
      <c r="A83" s="44"/>
      <c r="B83" s="33"/>
      <c r="C83" s="64"/>
      <c r="D83" s="62"/>
      <c r="E83" s="70"/>
      <c r="F83" s="62"/>
      <c r="G83" s="71"/>
      <c r="H83" s="72"/>
      <c r="I83" s="67"/>
      <c r="J83" s="66"/>
      <c r="K83" s="64"/>
      <c r="L83" s="73"/>
      <c r="M83" s="74"/>
      <c r="N83" s="64"/>
      <c r="O83" s="110"/>
      <c r="P83" s="101"/>
      <c r="Q83" s="115"/>
      <c r="R83" s="115"/>
      <c r="S83" s="87"/>
      <c r="T83" s="87"/>
      <c r="U83" s="87"/>
    </row>
    <row r="84" spans="1:21" s="112" customFormat="1" ht="30.95" customHeight="1">
      <c r="A84" s="44"/>
      <c r="B84" s="62"/>
      <c r="C84" s="64"/>
      <c r="D84" s="36"/>
      <c r="E84" s="121"/>
      <c r="F84" s="101"/>
      <c r="G84" s="106"/>
      <c r="H84" s="108"/>
      <c r="I84" s="67"/>
      <c r="J84" s="101"/>
      <c r="K84" s="94"/>
      <c r="L84" s="132"/>
      <c r="M84" s="74"/>
      <c r="N84" s="133"/>
      <c r="O84" s="114"/>
      <c r="P84" s="101"/>
      <c r="Q84" s="120"/>
      <c r="R84" s="87"/>
      <c r="S84" s="87"/>
      <c r="T84" s="87"/>
      <c r="U84" s="87"/>
    </row>
    <row r="85" spans="1:21" s="51" customFormat="1" ht="30.95" customHeight="1">
      <c r="A85" s="44"/>
      <c r="B85" s="62"/>
      <c r="C85" s="8"/>
      <c r="D85" s="35"/>
      <c r="E85" s="189"/>
      <c r="F85" s="184"/>
      <c r="G85" s="8"/>
      <c r="H85" s="165"/>
      <c r="I85" s="165"/>
      <c r="J85" s="38"/>
      <c r="K85" s="40"/>
      <c r="L85" s="37"/>
      <c r="M85" s="165"/>
      <c r="N85" s="8"/>
      <c r="O85" s="49"/>
      <c r="P85" s="8"/>
      <c r="Q85" s="50"/>
    </row>
    <row r="86" spans="1:21" s="144" customFormat="1" ht="30.95" customHeight="1">
      <c r="A86" s="44"/>
      <c r="B86" s="62"/>
      <c r="C86" s="107"/>
      <c r="D86" s="35"/>
      <c r="E86" s="27"/>
      <c r="F86" s="184"/>
      <c r="G86" s="26"/>
      <c r="H86" s="24"/>
      <c r="I86" s="165"/>
      <c r="J86" s="38"/>
      <c r="K86" s="40"/>
      <c r="L86" s="37"/>
      <c r="M86" s="165"/>
      <c r="N86" s="107"/>
      <c r="O86" s="118"/>
      <c r="P86" s="107"/>
      <c r="Q86" s="143"/>
    </row>
    <row r="87" spans="1:21" s="13" customFormat="1" ht="30.95" customHeight="1">
      <c r="A87" s="44"/>
      <c r="B87" s="62"/>
      <c r="C87" s="33"/>
      <c r="D87" s="35"/>
      <c r="E87" s="3"/>
      <c r="F87" s="184"/>
      <c r="G87" s="33"/>
      <c r="H87" s="2"/>
      <c r="I87" s="165"/>
      <c r="J87" s="38"/>
      <c r="K87" s="40"/>
      <c r="L87" s="37"/>
      <c r="M87" s="165"/>
      <c r="N87" s="33"/>
      <c r="O87" s="1"/>
      <c r="P87" s="34"/>
      <c r="Q87" s="39"/>
      <c r="R87" s="14"/>
      <c r="S87" s="14"/>
      <c r="T87" s="14"/>
      <c r="U87" s="14"/>
    </row>
    <row r="88" spans="1:21" s="144" customFormat="1" ht="30.95" customHeight="1">
      <c r="A88" s="44"/>
      <c r="B88" s="62"/>
      <c r="C88" s="107"/>
      <c r="D88" s="35"/>
      <c r="E88" s="27"/>
      <c r="F88" s="184"/>
      <c r="G88" s="26"/>
      <c r="H88" s="24"/>
      <c r="I88" s="165"/>
      <c r="J88" s="38"/>
      <c r="K88" s="40"/>
      <c r="L88" s="37"/>
      <c r="M88" s="165"/>
      <c r="N88" s="107"/>
      <c r="O88" s="118"/>
      <c r="P88" s="107"/>
      <c r="Q88" s="143"/>
    </row>
    <row r="89" spans="1:21" s="41" customFormat="1" ht="30.95" customHeight="1">
      <c r="A89" s="44"/>
      <c r="B89" s="62"/>
      <c r="C89" s="33"/>
      <c r="D89" s="35"/>
      <c r="E89" s="4"/>
      <c r="F89" s="34"/>
      <c r="G89" s="20"/>
      <c r="H89" s="16"/>
      <c r="I89" s="165"/>
      <c r="J89" s="38"/>
      <c r="K89" s="40"/>
      <c r="L89" s="37"/>
      <c r="M89" s="181"/>
      <c r="N89" s="35"/>
      <c r="O89" s="35"/>
      <c r="P89" s="35"/>
      <c r="Q89" s="39"/>
    </row>
    <row r="90" spans="1:21" s="112" customFormat="1" ht="30.95" customHeight="1">
      <c r="A90" s="44"/>
      <c r="B90" s="33"/>
      <c r="C90" s="106"/>
      <c r="D90" s="64"/>
      <c r="E90" s="116"/>
      <c r="F90" s="101"/>
      <c r="G90" s="106"/>
      <c r="H90" s="113"/>
      <c r="I90" s="67"/>
      <c r="J90" s="119"/>
      <c r="K90" s="64"/>
      <c r="L90" s="68"/>
      <c r="M90" s="113"/>
      <c r="N90" s="117"/>
      <c r="O90" s="118"/>
      <c r="P90" s="101"/>
      <c r="Q90" s="87"/>
      <c r="R90" s="87"/>
      <c r="S90" s="87"/>
      <c r="T90" s="87"/>
      <c r="U90" s="87"/>
    </row>
    <row r="91" spans="1:21" s="13" customFormat="1" ht="30.95" customHeight="1">
      <c r="A91" s="44"/>
      <c r="B91" s="33"/>
      <c r="C91" s="35"/>
      <c r="D91" s="36"/>
      <c r="E91" s="3"/>
      <c r="F91" s="34"/>
      <c r="G91" s="33"/>
      <c r="H91" s="16"/>
      <c r="I91" s="19"/>
      <c r="J91" s="34"/>
      <c r="K91" s="9"/>
      <c r="L91" s="23"/>
      <c r="M91" s="18"/>
      <c r="N91" s="20"/>
      <c r="O91" s="29"/>
      <c r="P91" s="35"/>
      <c r="Q91" s="5"/>
    </row>
    <row r="92" spans="1:21" s="13" customFormat="1" ht="30.95" customHeight="1">
      <c r="A92" s="44"/>
      <c r="B92" s="33"/>
      <c r="C92" s="9"/>
      <c r="D92" s="53"/>
      <c r="E92" s="54"/>
      <c r="F92" s="190"/>
      <c r="G92" s="171"/>
      <c r="H92" s="55"/>
      <c r="I92" s="10"/>
      <c r="J92" s="25"/>
      <c r="K92" s="9"/>
      <c r="L92" s="23"/>
      <c r="M92" s="18"/>
      <c r="N92" s="33"/>
      <c r="O92" s="1"/>
      <c r="P92" s="34"/>
      <c r="Q92" s="39"/>
      <c r="R92" s="14"/>
      <c r="S92" s="14"/>
      <c r="T92" s="14"/>
      <c r="U92" s="14"/>
    </row>
    <row r="93" spans="1:21" s="32" customFormat="1" ht="30.95" customHeight="1">
      <c r="A93" s="44"/>
      <c r="B93" s="33"/>
      <c r="C93" s="35"/>
      <c r="D93" s="53"/>
      <c r="E93" s="4"/>
      <c r="F93" s="34"/>
      <c r="G93" s="20"/>
      <c r="H93" s="16"/>
      <c r="I93" s="10"/>
      <c r="J93" s="47"/>
      <c r="K93" s="40"/>
      <c r="L93" s="11"/>
      <c r="M93" s="22"/>
      <c r="N93" s="35"/>
      <c r="O93" s="35"/>
      <c r="P93" s="35"/>
      <c r="Q93" s="39"/>
      <c r="R93" s="41"/>
      <c r="S93" s="41"/>
      <c r="T93" s="41"/>
      <c r="U93" s="41"/>
    </row>
    <row r="94" spans="1:21" s="13" customFormat="1" ht="30.95" customHeight="1">
      <c r="A94" s="44"/>
      <c r="B94" s="33"/>
      <c r="C94" s="20"/>
      <c r="D94" s="36"/>
      <c r="E94" s="3"/>
      <c r="F94" s="34"/>
      <c r="G94" s="33"/>
      <c r="H94" s="2"/>
      <c r="I94" s="2"/>
      <c r="J94" s="34"/>
      <c r="K94" s="9"/>
      <c r="L94" s="23"/>
      <c r="M94" s="18"/>
      <c r="N94" s="20"/>
      <c r="O94" s="160"/>
      <c r="P94" s="15"/>
      <c r="Q94" s="161"/>
    </row>
    <row r="95" spans="1:21" s="124" customFormat="1" ht="30.95" customHeight="1">
      <c r="A95" s="44"/>
      <c r="B95" s="33"/>
      <c r="C95" s="88"/>
      <c r="D95" s="64"/>
      <c r="E95" s="116"/>
      <c r="F95" s="101"/>
      <c r="G95" s="107"/>
      <c r="H95" s="108"/>
      <c r="I95" s="90"/>
      <c r="J95" s="34"/>
      <c r="K95" s="64"/>
      <c r="L95" s="23"/>
      <c r="M95" s="139"/>
      <c r="N95" s="88"/>
      <c r="O95" s="88"/>
      <c r="P95" s="34"/>
      <c r="Q95" s="87"/>
      <c r="R95" s="123"/>
      <c r="S95" s="123"/>
      <c r="T95" s="123"/>
      <c r="U95" s="123"/>
    </row>
    <row r="96" spans="1:21" s="32" customFormat="1" ht="30.95" customHeight="1">
      <c r="A96" s="44"/>
      <c r="B96" s="33"/>
      <c r="C96" s="9"/>
      <c r="D96" s="36"/>
      <c r="E96" s="3"/>
      <c r="F96" s="34"/>
      <c r="G96" s="33"/>
      <c r="H96" s="16"/>
      <c r="I96" s="19"/>
      <c r="J96" s="25"/>
      <c r="K96" s="9"/>
      <c r="L96" s="23"/>
      <c r="M96" s="18"/>
      <c r="N96" s="20"/>
      <c r="O96" s="35"/>
      <c r="P96" s="35"/>
      <c r="Q96" s="39"/>
      <c r="R96" s="41"/>
      <c r="S96" s="41"/>
      <c r="T96" s="41"/>
      <c r="U96" s="41"/>
    </row>
    <row r="97" spans="1:21" s="112" customFormat="1" ht="30.95" customHeight="1">
      <c r="A97" s="44"/>
      <c r="B97" s="33"/>
      <c r="C97" s="64"/>
      <c r="D97" s="36"/>
      <c r="E97" s="65"/>
      <c r="F97" s="66"/>
      <c r="G97" s="64"/>
      <c r="H97" s="67"/>
      <c r="I97" s="67"/>
      <c r="J97" s="119"/>
      <c r="K97" s="9"/>
      <c r="L97" s="23"/>
      <c r="M97" s="69"/>
      <c r="N97" s="64"/>
      <c r="O97" s="110"/>
      <c r="P97" s="101"/>
      <c r="Q97" s="120"/>
      <c r="R97" s="87"/>
      <c r="S97" s="87"/>
      <c r="T97" s="87"/>
      <c r="U97" s="87"/>
    </row>
    <row r="98" spans="1:21" s="13" customFormat="1" ht="30.95" customHeight="1">
      <c r="A98" s="44"/>
      <c r="B98" s="33"/>
      <c r="C98" s="33"/>
      <c r="D98" s="35"/>
      <c r="E98" s="42"/>
      <c r="F98" s="43"/>
      <c r="G98" s="33"/>
      <c r="H98" s="2"/>
      <c r="I98" s="10"/>
      <c r="J98" s="38"/>
      <c r="K98" s="40"/>
      <c r="L98" s="37"/>
      <c r="M98" s="18"/>
      <c r="N98" s="33"/>
      <c r="O98" s="1"/>
      <c r="P98" s="34"/>
      <c r="Q98" s="39"/>
      <c r="R98" s="14"/>
      <c r="S98" s="14"/>
      <c r="T98" s="14"/>
      <c r="U98" s="14"/>
    </row>
    <row r="99" spans="1:21" s="5" customFormat="1" ht="30.95" customHeight="1">
      <c r="A99" s="44"/>
      <c r="B99" s="33"/>
      <c r="C99" s="9"/>
      <c r="D99" s="36"/>
      <c r="E99" s="4"/>
      <c r="F99" s="34"/>
      <c r="G99" s="20"/>
      <c r="H99" s="16"/>
      <c r="I99" s="10"/>
      <c r="J99" s="119"/>
      <c r="K99" s="9"/>
      <c r="L99" s="23"/>
      <c r="M99" s="12"/>
      <c r="N99" s="20"/>
      <c r="O99" s="1"/>
      <c r="P99" s="35"/>
      <c r="Q99" s="39"/>
      <c r="R99" s="39"/>
      <c r="S99" s="39"/>
      <c r="T99" s="39"/>
      <c r="U99" s="39"/>
    </row>
    <row r="100" spans="1:21" s="5" customFormat="1" ht="30.95" customHeight="1">
      <c r="A100" s="44"/>
      <c r="B100" s="33"/>
      <c r="C100" s="9"/>
      <c r="D100" s="35"/>
      <c r="E100" s="4"/>
      <c r="F100" s="34"/>
      <c r="G100" s="20"/>
      <c r="H100" s="16"/>
      <c r="I100" s="10"/>
      <c r="J100" s="15"/>
      <c r="K100" s="40"/>
      <c r="L100" s="11"/>
      <c r="M100" s="12"/>
      <c r="N100" s="20"/>
      <c r="O100" s="1"/>
      <c r="P100" s="35"/>
      <c r="Q100" s="39"/>
      <c r="R100" s="39"/>
      <c r="S100" s="39"/>
      <c r="T100" s="39"/>
      <c r="U100" s="39"/>
    </row>
    <row r="101" spans="1:21" s="5" customFormat="1" ht="30.95" customHeight="1">
      <c r="A101" s="46"/>
      <c r="B101" s="33"/>
      <c r="C101" s="33"/>
      <c r="D101" s="34"/>
      <c r="E101" s="4"/>
      <c r="F101" s="34"/>
      <c r="G101" s="33"/>
      <c r="H101" s="2"/>
      <c r="I101" s="2"/>
      <c r="J101" s="15"/>
      <c r="K101" s="34"/>
      <c r="L101" s="11"/>
      <c r="M101" s="2"/>
      <c r="N101" s="17"/>
      <c r="O101" s="21"/>
      <c r="P101" s="34"/>
      <c r="Q101" s="39"/>
      <c r="R101" s="39"/>
      <c r="S101" s="39"/>
      <c r="T101" s="39"/>
      <c r="U101" s="39"/>
    </row>
    <row r="102" spans="1:21" s="5" customFormat="1" ht="30.95" customHeight="1">
      <c r="A102" s="46"/>
      <c r="B102" s="33"/>
      <c r="C102" s="33"/>
      <c r="D102" s="34"/>
      <c r="E102" s="4"/>
      <c r="F102" s="34"/>
      <c r="G102" s="33"/>
      <c r="H102" s="2"/>
      <c r="I102" s="2"/>
      <c r="J102" s="15"/>
      <c r="K102" s="34"/>
      <c r="L102" s="11"/>
      <c r="M102" s="2"/>
      <c r="N102" s="17"/>
      <c r="O102" s="21"/>
      <c r="P102" s="34"/>
      <c r="Q102" s="39"/>
      <c r="R102" s="39"/>
      <c r="S102" s="39"/>
      <c r="T102" s="39"/>
      <c r="U102" s="39"/>
    </row>
    <row r="103" spans="1:21" s="5" customFormat="1" ht="30.95" customHeight="1">
      <c r="A103" s="44"/>
      <c r="B103" s="33"/>
      <c r="C103" s="20"/>
      <c r="D103" s="182"/>
      <c r="E103" s="4"/>
      <c r="F103" s="34"/>
      <c r="G103" s="20"/>
      <c r="H103" s="16"/>
      <c r="I103" s="10"/>
      <c r="J103" s="66"/>
      <c r="K103" s="9"/>
      <c r="L103" s="23"/>
      <c r="M103" s="18"/>
      <c r="N103" s="9"/>
      <c r="O103" s="1"/>
      <c r="P103" s="34"/>
      <c r="Q103" s="183"/>
      <c r="R103" s="39"/>
      <c r="S103" s="39"/>
      <c r="T103" s="39"/>
      <c r="U103" s="39"/>
    </row>
    <row r="104" spans="1:21" s="13" customFormat="1" ht="30.95" customHeight="1">
      <c r="A104" s="44"/>
      <c r="B104" s="33"/>
      <c r="C104" s="35"/>
      <c r="D104" s="36"/>
      <c r="E104" s="42"/>
      <c r="F104" s="43"/>
      <c r="G104" s="33"/>
      <c r="H104" s="2"/>
      <c r="I104" s="10"/>
      <c r="J104" s="38"/>
      <c r="K104" s="34"/>
      <c r="L104" s="11"/>
      <c r="M104" s="12"/>
      <c r="N104" s="33"/>
      <c r="O104" s="29"/>
      <c r="P104" s="34"/>
      <c r="Q104" s="14"/>
      <c r="R104" s="14"/>
      <c r="S104" s="14"/>
      <c r="T104" s="14"/>
      <c r="U104" s="14"/>
    </row>
    <row r="105" spans="1:21" s="13" customFormat="1" ht="30.95" customHeight="1">
      <c r="A105" s="44"/>
      <c r="B105" s="15"/>
      <c r="C105" s="35"/>
      <c r="D105" s="36"/>
      <c r="E105" s="42"/>
      <c r="F105" s="43"/>
      <c r="G105" s="33"/>
      <c r="H105" s="2"/>
      <c r="I105" s="10"/>
      <c r="J105" s="66"/>
      <c r="K105" s="34"/>
      <c r="L105" s="11"/>
      <c r="M105" s="12"/>
      <c r="N105" s="33"/>
      <c r="O105" s="29"/>
      <c r="P105" s="34"/>
      <c r="Q105" s="14"/>
      <c r="R105" s="14"/>
      <c r="S105" s="14"/>
      <c r="T105" s="14"/>
      <c r="U105" s="14"/>
    </row>
    <row r="106" spans="1:21" s="5" customFormat="1" ht="30.95" customHeight="1">
      <c r="A106" s="44"/>
      <c r="B106" s="33"/>
      <c r="C106" s="20"/>
      <c r="D106" s="182"/>
      <c r="E106" s="4"/>
      <c r="F106" s="34"/>
      <c r="G106" s="20"/>
      <c r="H106" s="16"/>
      <c r="I106" s="10"/>
      <c r="J106" s="15"/>
      <c r="K106" s="9"/>
      <c r="L106" s="23"/>
      <c r="M106" s="18"/>
      <c r="N106" s="25"/>
      <c r="O106" s="1"/>
      <c r="P106" s="34"/>
      <c r="Q106" s="183"/>
      <c r="R106" s="39"/>
      <c r="S106" s="39"/>
      <c r="T106" s="39"/>
      <c r="U106" s="39"/>
    </row>
    <row r="107" spans="1:21" s="112" customFormat="1" ht="30.95" customHeight="1">
      <c r="A107" s="46"/>
      <c r="B107" s="33"/>
      <c r="C107" s="64"/>
      <c r="D107" s="62"/>
      <c r="E107" s="70"/>
      <c r="F107" s="62"/>
      <c r="G107" s="71"/>
      <c r="H107" s="72"/>
      <c r="I107" s="67"/>
      <c r="J107" s="66"/>
      <c r="K107" s="64"/>
      <c r="L107" s="73"/>
      <c r="M107" s="74"/>
      <c r="N107" s="64"/>
      <c r="O107" s="110"/>
      <c r="P107" s="101"/>
      <c r="Q107" s="115"/>
      <c r="R107" s="115"/>
      <c r="S107" s="87"/>
      <c r="T107" s="87"/>
      <c r="U107" s="87"/>
    </row>
    <row r="108" spans="1:21" s="13" customFormat="1" ht="30.95" customHeight="1">
      <c r="A108" s="46"/>
      <c r="B108" s="33"/>
      <c r="C108" s="33"/>
      <c r="D108" s="35"/>
      <c r="E108" s="42"/>
      <c r="F108" s="43"/>
      <c r="G108" s="33"/>
      <c r="H108" s="2"/>
      <c r="I108" s="10"/>
      <c r="J108" s="38"/>
      <c r="K108" s="40"/>
      <c r="L108" s="37"/>
      <c r="M108" s="18"/>
      <c r="N108" s="33"/>
      <c r="O108" s="1"/>
      <c r="P108" s="34"/>
      <c r="Q108" s="39"/>
      <c r="R108" s="14"/>
      <c r="S108" s="14"/>
      <c r="T108" s="14"/>
      <c r="U108" s="14"/>
    </row>
    <row r="109" spans="1:21" s="5" customFormat="1" ht="30.95" customHeight="1">
      <c r="A109" s="44"/>
      <c r="B109" s="33"/>
      <c r="C109" s="20"/>
      <c r="D109" s="8"/>
      <c r="E109" s="185"/>
      <c r="F109" s="184"/>
      <c r="G109" s="20"/>
      <c r="H109" s="16"/>
      <c r="I109" s="2"/>
      <c r="J109" s="15"/>
      <c r="K109" s="9"/>
      <c r="L109" s="23"/>
      <c r="M109" s="18"/>
      <c r="N109" s="25"/>
      <c r="O109" s="1"/>
      <c r="P109" s="34"/>
      <c r="Q109" s="183"/>
      <c r="R109" s="39"/>
      <c r="S109" s="39"/>
      <c r="T109" s="39"/>
      <c r="U109" s="39"/>
    </row>
    <row r="110" spans="1:21" s="5" customFormat="1" ht="30.95" customHeight="1">
      <c r="A110" s="44"/>
      <c r="B110" s="33"/>
      <c r="C110" s="20"/>
      <c r="D110" s="8"/>
      <c r="E110" s="185"/>
      <c r="F110" s="184"/>
      <c r="G110" s="20"/>
      <c r="H110" s="16"/>
      <c r="I110" s="2"/>
      <c r="J110" s="15"/>
      <c r="K110" s="9"/>
      <c r="L110" s="23"/>
      <c r="M110" s="18"/>
      <c r="N110" s="25"/>
      <c r="O110" s="1"/>
      <c r="P110" s="34"/>
      <c r="Q110" s="183"/>
      <c r="R110" s="39"/>
      <c r="S110" s="39"/>
      <c r="T110" s="39"/>
      <c r="U110" s="39"/>
    </row>
    <row r="111" spans="1:21" s="5" customFormat="1" ht="30.95" customHeight="1">
      <c r="A111" s="44"/>
      <c r="B111" s="33"/>
      <c r="C111" s="20"/>
      <c r="D111" s="8"/>
      <c r="E111" s="185"/>
      <c r="F111" s="184"/>
      <c r="G111" s="20"/>
      <c r="H111" s="16"/>
      <c r="I111" s="2"/>
      <c r="J111" s="15"/>
      <c r="K111" s="9"/>
      <c r="L111" s="23"/>
      <c r="M111" s="18"/>
      <c r="N111" s="25"/>
      <c r="O111" s="1"/>
      <c r="P111" s="34"/>
      <c r="Q111" s="183"/>
      <c r="R111" s="39"/>
      <c r="S111" s="39"/>
      <c r="T111" s="39"/>
      <c r="U111" s="39"/>
    </row>
    <row r="112" spans="1:21" s="13" customFormat="1" ht="30.95" customHeight="1">
      <c r="A112" s="46"/>
      <c r="B112" s="33"/>
      <c r="C112" s="33"/>
      <c r="D112" s="35"/>
      <c r="E112" s="42"/>
      <c r="F112" s="43"/>
      <c r="G112" s="33"/>
      <c r="H112" s="2"/>
      <c r="I112" s="10"/>
      <c r="J112" s="38"/>
      <c r="K112" s="40"/>
      <c r="L112" s="37"/>
      <c r="M112" s="18"/>
      <c r="N112" s="33"/>
      <c r="O112" s="1"/>
      <c r="P112" s="34"/>
      <c r="Q112" s="39"/>
      <c r="R112" s="14"/>
      <c r="S112" s="14"/>
      <c r="T112" s="14"/>
      <c r="U112" s="14"/>
    </row>
    <row r="113" spans="1:21" s="5" customFormat="1" ht="30.95" customHeight="1">
      <c r="A113" s="46"/>
      <c r="B113" s="33"/>
      <c r="C113" s="20"/>
      <c r="D113" s="8"/>
      <c r="E113" s="185"/>
      <c r="F113" s="184"/>
      <c r="G113" s="20"/>
      <c r="H113" s="16"/>
      <c r="I113" s="2"/>
      <c r="J113" s="66"/>
      <c r="K113" s="9"/>
      <c r="L113" s="23"/>
      <c r="M113" s="18"/>
      <c r="N113" s="25"/>
      <c r="O113" s="1"/>
      <c r="P113" s="34"/>
      <c r="Q113" s="183"/>
      <c r="R113" s="39"/>
      <c r="S113" s="39"/>
      <c r="T113" s="39"/>
      <c r="U113" s="39"/>
    </row>
    <row r="114" spans="1:21" s="5" customFormat="1" ht="30.95" customHeight="1">
      <c r="A114" s="46"/>
      <c r="B114" s="33"/>
      <c r="C114" s="9"/>
      <c r="D114" s="35"/>
      <c r="E114" s="4"/>
      <c r="F114" s="34"/>
      <c r="G114" s="20"/>
      <c r="H114" s="16"/>
      <c r="I114" s="10"/>
      <c r="J114" s="38"/>
      <c r="K114" s="40"/>
      <c r="L114" s="11"/>
      <c r="M114" s="12"/>
      <c r="N114" s="20"/>
      <c r="O114" s="1"/>
      <c r="P114" s="35"/>
      <c r="Q114" s="39"/>
      <c r="R114" s="39"/>
      <c r="S114" s="39"/>
      <c r="T114" s="39"/>
      <c r="U114" s="39"/>
    </row>
    <row r="115" spans="1:21" s="5" customFormat="1" ht="30.95" customHeight="1">
      <c r="A115" s="44"/>
      <c r="B115" s="33"/>
      <c r="C115" s="33"/>
      <c r="D115" s="182"/>
      <c r="E115" s="4"/>
      <c r="F115" s="34"/>
      <c r="G115" s="33"/>
      <c r="H115" s="2"/>
      <c r="I115" s="2"/>
      <c r="J115" s="66"/>
      <c r="K115" s="9"/>
      <c r="L115" s="11"/>
      <c r="M115" s="2"/>
      <c r="N115" s="17"/>
      <c r="O115" s="21"/>
      <c r="P115" s="34"/>
      <c r="Q115" s="39"/>
      <c r="R115" s="39"/>
      <c r="S115" s="39"/>
      <c r="T115" s="39"/>
      <c r="U115" s="39"/>
    </row>
    <row r="116" spans="1:21" s="5" customFormat="1" ht="30.95" customHeight="1">
      <c r="A116" s="44"/>
      <c r="B116" s="33"/>
      <c r="C116" s="33"/>
      <c r="D116" s="182"/>
      <c r="E116" s="4"/>
      <c r="F116" s="34"/>
      <c r="G116" s="33"/>
      <c r="H116" s="2"/>
      <c r="I116" s="2"/>
      <c r="J116" s="66"/>
      <c r="K116" s="9"/>
      <c r="L116" s="11"/>
      <c r="M116" s="2"/>
      <c r="N116" s="17"/>
      <c r="O116" s="21"/>
      <c r="P116" s="34"/>
      <c r="Q116" s="39"/>
      <c r="R116" s="39"/>
      <c r="S116" s="39"/>
      <c r="T116" s="39"/>
      <c r="U116" s="39"/>
    </row>
    <row r="117" spans="1:21" s="5" customFormat="1" ht="30.95" customHeight="1">
      <c r="A117" s="44"/>
      <c r="B117" s="33"/>
      <c r="C117" s="33"/>
      <c r="D117" s="182"/>
      <c r="E117" s="4"/>
      <c r="F117" s="43"/>
      <c r="G117" s="33"/>
      <c r="H117" s="2"/>
      <c r="I117" s="2"/>
      <c r="J117" s="66"/>
      <c r="K117" s="9"/>
      <c r="L117" s="11"/>
      <c r="M117" s="2"/>
      <c r="N117" s="17"/>
      <c r="O117" s="21"/>
      <c r="P117" s="34"/>
      <c r="Q117" s="39"/>
      <c r="R117" s="39"/>
      <c r="S117" s="39"/>
      <c r="T117" s="39"/>
      <c r="U117" s="39"/>
    </row>
    <row r="118" spans="1:21" s="5" customFormat="1" ht="30.95" customHeight="1">
      <c r="A118" s="44"/>
      <c r="B118" s="33"/>
      <c r="C118" s="33"/>
      <c r="D118" s="33"/>
      <c r="E118" s="4"/>
      <c r="F118" s="43"/>
      <c r="G118" s="33"/>
      <c r="H118" s="2"/>
      <c r="I118" s="2"/>
      <c r="J118" s="15"/>
      <c r="K118" s="40"/>
      <c r="L118" s="11"/>
      <c r="M118" s="2"/>
      <c r="N118" s="17"/>
      <c r="O118" s="21"/>
      <c r="P118" s="34"/>
      <c r="Q118" s="39"/>
      <c r="R118" s="39"/>
      <c r="S118" s="39"/>
      <c r="T118" s="39"/>
      <c r="U118" s="39"/>
    </row>
    <row r="119" spans="1:21" s="51" customFormat="1" ht="30.95" customHeight="1">
      <c r="A119" s="44"/>
      <c r="B119" s="33"/>
      <c r="C119" s="106"/>
      <c r="D119" s="33"/>
      <c r="E119" s="42"/>
      <c r="F119" s="43"/>
      <c r="G119" s="106"/>
      <c r="H119" s="113"/>
      <c r="I119" s="90"/>
      <c r="J119" s="15"/>
      <c r="K119" s="40"/>
      <c r="L119" s="11"/>
      <c r="M119" s="69"/>
      <c r="N119" s="106"/>
      <c r="O119" s="49"/>
      <c r="P119" s="34"/>
      <c r="Q119" s="50"/>
    </row>
    <row r="120" spans="1:21" s="124" customFormat="1" ht="30.95" customHeight="1">
      <c r="A120" s="44"/>
      <c r="B120" s="33"/>
      <c r="C120" s="106"/>
      <c r="D120" s="135"/>
      <c r="E120" s="121"/>
      <c r="F120" s="136"/>
      <c r="G120" s="135"/>
      <c r="H120" s="137"/>
      <c r="I120" s="90"/>
      <c r="J120" s="47"/>
      <c r="K120" s="135"/>
      <c r="L120" s="138"/>
      <c r="M120" s="139"/>
      <c r="N120" s="88"/>
      <c r="O120" s="119"/>
      <c r="P120" s="88"/>
      <c r="Q120" s="87"/>
      <c r="R120" s="123"/>
      <c r="S120" s="123"/>
      <c r="T120" s="123"/>
      <c r="U120" s="123"/>
    </row>
    <row r="121" spans="1:21" s="51" customFormat="1" ht="30.95" customHeight="1">
      <c r="A121" s="44"/>
      <c r="B121" s="15"/>
      <c r="C121" s="106"/>
      <c r="D121" s="88"/>
      <c r="E121" s="42"/>
      <c r="F121" s="43"/>
      <c r="G121" s="106"/>
      <c r="H121" s="113"/>
      <c r="I121" s="90"/>
      <c r="J121" s="119"/>
      <c r="K121" s="62"/>
      <c r="L121" s="91"/>
      <c r="M121" s="69"/>
      <c r="N121" s="106"/>
      <c r="O121" s="49"/>
      <c r="P121" s="8"/>
      <c r="Q121" s="50"/>
    </row>
    <row r="122" spans="1:21" s="13" customFormat="1" ht="30.95" customHeight="1">
      <c r="A122" s="44"/>
      <c r="B122" s="33"/>
      <c r="C122" s="20"/>
      <c r="D122" s="36"/>
      <c r="E122" s="3"/>
      <c r="F122" s="34"/>
      <c r="G122" s="33"/>
      <c r="H122" s="2"/>
      <c r="I122" s="2"/>
      <c r="J122" s="34"/>
      <c r="K122" s="9"/>
      <c r="L122" s="23"/>
      <c r="M122" s="18"/>
      <c r="N122" s="20"/>
      <c r="O122" s="160"/>
      <c r="P122" s="15"/>
      <c r="Q122" s="161"/>
    </row>
    <row r="123" spans="1:21" s="112" customFormat="1" ht="30.95" customHeight="1">
      <c r="A123" s="44"/>
      <c r="B123" s="33"/>
      <c r="C123" s="64"/>
      <c r="D123" s="64"/>
      <c r="E123" s="121"/>
      <c r="F123" s="66"/>
      <c r="G123" s="64"/>
      <c r="H123" s="67"/>
      <c r="I123" s="67"/>
      <c r="J123" s="119"/>
      <c r="K123" s="64"/>
      <c r="L123" s="68"/>
      <c r="M123" s="69"/>
      <c r="N123" s="64"/>
      <c r="O123" s="110"/>
      <c r="P123" s="101"/>
      <c r="Q123" s="120"/>
      <c r="R123" s="87"/>
      <c r="S123" s="87"/>
      <c r="T123" s="87"/>
      <c r="U123" s="87"/>
    </row>
    <row r="124" spans="1:21" s="112" customFormat="1" ht="30.95" customHeight="1">
      <c r="A124" s="44"/>
      <c r="B124" s="33"/>
      <c r="C124" s="64"/>
      <c r="D124" s="36"/>
      <c r="E124" s="121"/>
      <c r="F124" s="101"/>
      <c r="G124" s="106"/>
      <c r="H124" s="108"/>
      <c r="I124" s="67"/>
      <c r="J124" s="66"/>
      <c r="K124" s="94"/>
      <c r="L124" s="132"/>
      <c r="M124" s="74"/>
      <c r="N124" s="133"/>
      <c r="O124" s="114"/>
      <c r="P124" s="101"/>
      <c r="Q124" s="87"/>
      <c r="R124" s="87"/>
      <c r="S124" s="87"/>
      <c r="T124" s="87"/>
      <c r="U124" s="87"/>
    </row>
    <row r="125" spans="1:21" s="5" customFormat="1" ht="30.95" customHeight="1">
      <c r="A125" s="44"/>
      <c r="B125" s="33"/>
      <c r="C125" s="9"/>
      <c r="D125" s="53"/>
      <c r="E125" s="28"/>
      <c r="F125" s="25"/>
      <c r="G125" s="9"/>
      <c r="H125" s="19"/>
      <c r="I125" s="19"/>
      <c r="J125" s="66"/>
      <c r="K125" s="40"/>
      <c r="L125" s="37"/>
      <c r="M125" s="18"/>
      <c r="N125" s="9"/>
      <c r="O125" s="1"/>
      <c r="P125" s="34"/>
      <c r="Q125" s="39"/>
      <c r="R125" s="39"/>
      <c r="S125" s="39"/>
      <c r="T125" s="39"/>
      <c r="U125" s="39"/>
    </row>
    <row r="126" spans="1:21" s="127" customFormat="1" ht="30.95" customHeight="1">
      <c r="A126" s="44"/>
      <c r="B126" s="33"/>
      <c r="C126" s="106"/>
      <c r="D126" s="36"/>
      <c r="E126" s="116"/>
      <c r="F126" s="101"/>
      <c r="G126" s="106"/>
      <c r="H126" s="113"/>
      <c r="I126" s="90"/>
      <c r="J126" s="66"/>
      <c r="K126" s="64"/>
      <c r="L126" s="23"/>
      <c r="M126" s="92"/>
      <c r="N126" s="9"/>
      <c r="O126" s="110"/>
      <c r="P126" s="101"/>
      <c r="Q126" s="87"/>
      <c r="R126" s="82"/>
      <c r="S126" s="82"/>
      <c r="T126" s="82"/>
      <c r="U126" s="82"/>
    </row>
    <row r="127" spans="1:21" s="13" customFormat="1" ht="30.95" customHeight="1">
      <c r="A127" s="44"/>
      <c r="B127" s="33"/>
      <c r="C127" s="20"/>
      <c r="D127" s="36"/>
      <c r="E127" s="3"/>
      <c r="F127" s="34"/>
      <c r="G127" s="20"/>
      <c r="H127" s="16"/>
      <c r="I127" s="19"/>
      <c r="J127" s="15"/>
      <c r="K127" s="9"/>
      <c r="L127" s="23"/>
      <c r="M127" s="22"/>
      <c r="N127" s="20"/>
      <c r="O127" s="1"/>
      <c r="P127" s="34"/>
      <c r="Q127" s="39"/>
      <c r="R127" s="14"/>
      <c r="S127" s="14"/>
      <c r="T127" s="14"/>
      <c r="U127" s="14"/>
    </row>
    <row r="128" spans="1:21" s="169" customFormat="1" ht="30.95" customHeight="1">
      <c r="A128" s="44"/>
      <c r="B128" s="33"/>
      <c r="C128" s="20"/>
      <c r="D128" s="162"/>
      <c r="E128" s="163"/>
      <c r="F128" s="164"/>
      <c r="G128" s="8"/>
      <c r="H128" s="165"/>
      <c r="I128" s="16"/>
      <c r="J128" s="15"/>
      <c r="K128" s="166"/>
      <c r="L128" s="167"/>
      <c r="M128" s="22"/>
      <c r="N128" s="20"/>
      <c r="O128" s="168"/>
      <c r="P128" s="20"/>
      <c r="Q128" s="5"/>
    </row>
    <row r="129" spans="1:21" s="169" customFormat="1" ht="30.95" customHeight="1">
      <c r="A129" s="44"/>
      <c r="B129" s="33"/>
      <c r="C129" s="20"/>
      <c r="D129" s="162"/>
      <c r="E129" s="163"/>
      <c r="F129" s="164"/>
      <c r="G129" s="8"/>
      <c r="H129" s="165"/>
      <c r="I129" s="19"/>
      <c r="J129" s="15"/>
      <c r="K129" s="166"/>
      <c r="L129" s="167"/>
      <c r="M129" s="22"/>
      <c r="N129" s="20"/>
      <c r="O129" s="168"/>
      <c r="P129" s="20"/>
      <c r="Q129" s="5"/>
    </row>
    <row r="130" spans="1:21" s="124" customFormat="1" ht="30.95" customHeight="1">
      <c r="A130" s="44"/>
      <c r="B130" s="33"/>
      <c r="C130" s="88"/>
      <c r="D130" s="64"/>
      <c r="E130" s="116"/>
      <c r="F130" s="101"/>
      <c r="G130" s="107"/>
      <c r="H130" s="108"/>
      <c r="I130" s="90"/>
      <c r="J130" s="15"/>
      <c r="K130" s="64"/>
      <c r="L130" s="23"/>
      <c r="M130" s="139"/>
      <c r="N130" s="88"/>
      <c r="O130" s="88"/>
      <c r="P130" s="34"/>
      <c r="Q130" s="87"/>
      <c r="R130" s="123"/>
      <c r="S130" s="123"/>
      <c r="T130" s="123"/>
      <c r="U130" s="123"/>
    </row>
    <row r="131" spans="1:21" s="124" customFormat="1" ht="30.95" customHeight="1">
      <c r="A131" s="176"/>
      <c r="B131" s="33"/>
      <c r="C131" s="107"/>
      <c r="D131" s="94"/>
      <c r="E131" s="177"/>
      <c r="F131" s="94"/>
      <c r="G131" s="178"/>
      <c r="H131" s="179"/>
      <c r="I131" s="108"/>
      <c r="J131" s="94"/>
      <c r="K131" s="101"/>
      <c r="L131" s="132"/>
      <c r="M131" s="142"/>
      <c r="N131" s="107"/>
      <c r="O131" s="118"/>
      <c r="P131" s="94"/>
      <c r="Q131" s="87"/>
      <c r="R131" s="123"/>
      <c r="S131" s="123"/>
      <c r="T131" s="123"/>
      <c r="U131" s="123"/>
    </row>
    <row r="132" spans="1:21" s="5" customFormat="1" ht="30.95" customHeight="1">
      <c r="A132" s="44"/>
      <c r="B132" s="33"/>
      <c r="C132" s="170"/>
      <c r="D132" s="170"/>
      <c r="E132" s="54"/>
      <c r="F132" s="52"/>
      <c r="G132" s="171"/>
      <c r="H132" s="55"/>
      <c r="I132" s="56"/>
      <c r="J132" s="15"/>
      <c r="K132" s="172"/>
      <c r="L132" s="11"/>
      <c r="M132" s="173"/>
      <c r="N132" s="174"/>
      <c r="O132" s="175"/>
      <c r="P132" s="34"/>
      <c r="Q132" s="39"/>
      <c r="R132" s="39"/>
      <c r="S132" s="39"/>
      <c r="T132" s="39"/>
      <c r="U132" s="39"/>
    </row>
    <row r="133" spans="1:21" s="5" customFormat="1" ht="30.95" customHeight="1">
      <c r="A133" s="44"/>
      <c r="B133" s="33"/>
      <c r="C133" s="170"/>
      <c r="D133" s="170"/>
      <c r="E133" s="54"/>
      <c r="F133" s="52"/>
      <c r="G133" s="171"/>
      <c r="H133" s="55"/>
      <c r="I133" s="56"/>
      <c r="J133" s="15"/>
      <c r="K133" s="172"/>
      <c r="L133" s="11"/>
      <c r="M133" s="173"/>
      <c r="N133" s="174"/>
      <c r="O133" s="175"/>
      <c r="P133" s="34"/>
      <c r="Q133" s="30"/>
      <c r="R133" s="30"/>
      <c r="S133" s="39"/>
      <c r="T133" s="39"/>
      <c r="U133" s="39"/>
    </row>
    <row r="134" spans="1:21" s="5" customFormat="1" ht="30.95" customHeight="1">
      <c r="A134" s="44"/>
      <c r="B134" s="33"/>
      <c r="C134" s="170"/>
      <c r="D134" s="170"/>
      <c r="E134" s="54"/>
      <c r="F134" s="52"/>
      <c r="G134" s="171"/>
      <c r="H134" s="55"/>
      <c r="I134" s="56"/>
      <c r="J134" s="66"/>
      <c r="K134" s="172"/>
      <c r="L134" s="11"/>
      <c r="M134" s="173"/>
      <c r="N134" s="174"/>
      <c r="O134" s="175"/>
      <c r="P134" s="34"/>
      <c r="Q134" s="39"/>
      <c r="R134" s="39"/>
      <c r="S134" s="39"/>
      <c r="T134" s="39"/>
      <c r="U134" s="39"/>
    </row>
    <row r="135" spans="1:21" s="13" customFormat="1" ht="30.95" customHeight="1">
      <c r="A135" s="44"/>
      <c r="B135" s="33"/>
      <c r="C135" s="20"/>
      <c r="D135" s="35"/>
      <c r="E135" s="4"/>
      <c r="F135" s="34"/>
      <c r="G135" s="20"/>
      <c r="H135" s="16"/>
      <c r="I135" s="10"/>
      <c r="J135" s="66"/>
      <c r="K135" s="40"/>
      <c r="L135" s="11"/>
      <c r="M135" s="22"/>
      <c r="N135" s="20"/>
      <c r="O135" s="21"/>
      <c r="P135" s="34"/>
      <c r="Q135" s="5"/>
    </row>
    <row r="136" spans="1:21" s="5" customFormat="1" ht="30.95" customHeight="1">
      <c r="A136" s="44"/>
      <c r="B136" s="33"/>
      <c r="C136" s="170"/>
      <c r="D136" s="170"/>
      <c r="E136" s="4"/>
      <c r="F136" s="52"/>
      <c r="G136" s="171"/>
      <c r="H136" s="55"/>
      <c r="I136" s="56"/>
      <c r="J136" s="15"/>
      <c r="K136" s="172"/>
      <c r="L136" s="11"/>
      <c r="M136" s="173"/>
      <c r="N136" s="174"/>
      <c r="O136" s="175"/>
      <c r="P136" s="34"/>
      <c r="Q136" s="39"/>
      <c r="R136" s="39"/>
      <c r="S136" s="39"/>
      <c r="T136" s="39"/>
      <c r="U136" s="39"/>
    </row>
    <row r="137" spans="1:21" s="5" customFormat="1" ht="30.95" customHeight="1">
      <c r="A137" s="44"/>
      <c r="B137" s="33"/>
      <c r="C137" s="170"/>
      <c r="D137" s="170"/>
      <c r="E137" s="4"/>
      <c r="F137" s="52"/>
      <c r="G137" s="171"/>
      <c r="H137" s="55"/>
      <c r="I137" s="56"/>
      <c r="J137" s="15"/>
      <c r="K137" s="172"/>
      <c r="L137" s="11"/>
      <c r="M137" s="173"/>
      <c r="N137" s="174"/>
      <c r="O137" s="175"/>
      <c r="P137" s="174"/>
      <c r="Q137" s="39"/>
      <c r="R137" s="39"/>
      <c r="S137" s="39"/>
      <c r="T137" s="39"/>
      <c r="U137" s="39"/>
    </row>
    <row r="138" spans="1:21" s="13" customFormat="1" ht="30.95" customHeight="1">
      <c r="A138" s="33"/>
      <c r="B138" s="33"/>
      <c r="C138" s="20"/>
      <c r="D138" s="35"/>
      <c r="E138" s="4"/>
      <c r="F138" s="34"/>
      <c r="G138" s="20"/>
      <c r="H138" s="16"/>
      <c r="I138" s="10"/>
      <c r="J138" s="34"/>
      <c r="K138" s="40"/>
      <c r="L138" s="11"/>
      <c r="M138" s="22"/>
      <c r="N138" s="20"/>
      <c r="O138" s="21"/>
      <c r="P138" s="15"/>
      <c r="Q138" s="5"/>
    </row>
    <row r="139" spans="1:21" s="13" customFormat="1" ht="30.95" customHeight="1">
      <c r="A139" s="33"/>
      <c r="B139" s="33"/>
      <c r="C139" s="20"/>
      <c r="D139" s="35"/>
      <c r="E139" s="4"/>
      <c r="F139" s="34"/>
      <c r="G139" s="20"/>
      <c r="H139" s="16"/>
      <c r="I139" s="10"/>
      <c r="J139" s="34"/>
      <c r="K139" s="40"/>
      <c r="L139" s="11"/>
      <c r="M139" s="22"/>
      <c r="N139" s="20"/>
      <c r="O139" s="21"/>
      <c r="P139" s="15"/>
      <c r="Q139" s="5"/>
    </row>
    <row r="140" spans="1:21" s="5" customFormat="1" ht="30.95" customHeight="1">
      <c r="A140" s="46"/>
      <c r="B140" s="33"/>
      <c r="C140" s="33"/>
      <c r="D140" s="34"/>
      <c r="E140" s="4"/>
      <c r="F140" s="34"/>
      <c r="G140" s="33"/>
      <c r="H140" s="2"/>
      <c r="I140" s="2"/>
      <c r="J140" s="34"/>
      <c r="K140" s="34"/>
      <c r="L140" s="11"/>
      <c r="M140" s="2"/>
      <c r="N140" s="17"/>
      <c r="O140" s="21"/>
      <c r="P140" s="34"/>
      <c r="Q140" s="39"/>
      <c r="R140" s="39"/>
      <c r="S140" s="39"/>
      <c r="T140" s="39"/>
      <c r="U140" s="39"/>
    </row>
    <row r="141" spans="1:21" s="5" customFormat="1" ht="30.95" customHeight="1">
      <c r="A141" s="46"/>
      <c r="B141" s="33"/>
      <c r="C141" s="33"/>
      <c r="D141" s="34"/>
      <c r="E141" s="4"/>
      <c r="F141" s="34"/>
      <c r="G141" s="33"/>
      <c r="H141" s="2"/>
      <c r="I141" s="2"/>
      <c r="J141" s="34"/>
      <c r="K141" s="34"/>
      <c r="L141" s="11"/>
      <c r="M141" s="2"/>
      <c r="N141" s="17"/>
      <c r="O141" s="21"/>
      <c r="P141" s="34"/>
      <c r="Q141" s="39"/>
      <c r="R141" s="39"/>
      <c r="S141" s="39"/>
      <c r="T141" s="39"/>
      <c r="U141" s="39"/>
    </row>
    <row r="142" spans="1:21" s="112" customFormat="1" ht="30.95" customHeight="1">
      <c r="A142" s="46"/>
      <c r="B142" s="61"/>
      <c r="C142" s="45"/>
      <c r="D142" s="52"/>
      <c r="E142" s="54"/>
      <c r="F142" s="52"/>
      <c r="G142" s="45"/>
      <c r="H142" s="156"/>
      <c r="I142" s="56"/>
      <c r="J142" s="52"/>
      <c r="K142" s="52"/>
      <c r="L142" s="157"/>
      <c r="M142" s="156"/>
      <c r="N142" s="158"/>
      <c r="O142" s="159"/>
      <c r="P142" s="52"/>
      <c r="Q142" s="87"/>
      <c r="R142" s="87"/>
      <c r="S142" s="87"/>
      <c r="T142" s="87"/>
      <c r="U142" s="87"/>
    </row>
    <row r="143" spans="1:21" s="5" customFormat="1" ht="30.95" customHeight="1">
      <c r="A143" s="44"/>
      <c r="B143" s="15"/>
      <c r="C143" s="9"/>
      <c r="D143" s="35"/>
      <c r="E143" s="4"/>
      <c r="F143" s="34"/>
      <c r="G143" s="20"/>
      <c r="H143" s="16"/>
      <c r="I143" s="10"/>
      <c r="J143" s="52"/>
      <c r="K143" s="40"/>
      <c r="L143" s="11"/>
      <c r="M143" s="12"/>
      <c r="N143" s="20"/>
      <c r="O143" s="1"/>
      <c r="P143" s="35"/>
      <c r="Q143" s="39"/>
      <c r="R143" s="39"/>
      <c r="S143" s="39"/>
      <c r="T143" s="39"/>
      <c r="U143" s="39"/>
    </row>
    <row r="144" spans="1:21" s="5" customFormat="1" ht="30.95" customHeight="1">
      <c r="A144" s="44"/>
      <c r="B144" s="33"/>
      <c r="C144" s="9"/>
      <c r="D144" s="33"/>
      <c r="E144" s="42"/>
      <c r="F144" s="43"/>
      <c r="G144" s="33"/>
      <c r="H144" s="2"/>
      <c r="I144" s="10"/>
      <c r="J144" s="101"/>
      <c r="K144" s="40"/>
      <c r="L144" s="11"/>
      <c r="M144" s="18"/>
      <c r="N144" s="9"/>
      <c r="O144" s="1"/>
      <c r="P144" s="59"/>
      <c r="Q144" s="39"/>
      <c r="R144" s="39"/>
      <c r="S144" s="39"/>
      <c r="T144" s="39"/>
      <c r="U144" s="39"/>
    </row>
    <row r="145" spans="1:21" s="32" customFormat="1" ht="30.95" customHeight="1">
      <c r="A145" s="44"/>
      <c r="B145" s="33"/>
      <c r="C145" s="35"/>
      <c r="D145" s="35"/>
      <c r="E145" s="3"/>
      <c r="F145" s="34"/>
      <c r="G145" s="35"/>
      <c r="H145" s="10"/>
      <c r="I145" s="2"/>
      <c r="J145" s="38"/>
      <c r="K145" s="40"/>
      <c r="L145" s="37"/>
      <c r="M145" s="12"/>
      <c r="N145" s="38"/>
      <c r="O145" s="6"/>
      <c r="P145" s="35"/>
      <c r="Q145" s="39"/>
      <c r="R145" s="41"/>
      <c r="S145" s="41"/>
      <c r="T145" s="41"/>
      <c r="U145" s="41"/>
    </row>
    <row r="146" spans="1:21" s="5" customFormat="1" ht="30.95" customHeight="1">
      <c r="A146" s="44"/>
      <c r="B146" s="33"/>
      <c r="C146" s="9"/>
      <c r="D146" s="53"/>
      <c r="E146" s="28"/>
      <c r="F146" s="25"/>
      <c r="G146" s="9"/>
      <c r="H146" s="19"/>
      <c r="I146" s="19"/>
      <c r="J146" s="38"/>
      <c r="K146" s="40"/>
      <c r="L146" s="37"/>
      <c r="M146" s="18"/>
      <c r="N146" s="9"/>
      <c r="O146" s="1"/>
      <c r="P146" s="34"/>
      <c r="Q146" s="39"/>
      <c r="R146" s="39"/>
      <c r="S146" s="39"/>
      <c r="T146" s="39"/>
      <c r="U146" s="39"/>
    </row>
    <row r="147" spans="1:21" s="5" customFormat="1" ht="30.95" customHeight="1">
      <c r="A147" s="44"/>
      <c r="B147" s="33"/>
      <c r="C147" s="9"/>
      <c r="D147" s="53"/>
      <c r="E147" s="27"/>
      <c r="F147" s="40"/>
      <c r="G147" s="26"/>
      <c r="H147" s="24"/>
      <c r="I147" s="19"/>
      <c r="J147" s="38"/>
      <c r="K147" s="40"/>
      <c r="L147" s="37"/>
      <c r="M147" s="7"/>
      <c r="N147" s="9"/>
      <c r="O147" s="1"/>
      <c r="P147" s="34"/>
      <c r="Q147" s="30"/>
      <c r="R147" s="30"/>
      <c r="S147" s="39"/>
      <c r="T147" s="39"/>
      <c r="U147" s="39"/>
    </row>
    <row r="148" spans="1:21" s="13" customFormat="1" ht="30.95" customHeight="1">
      <c r="A148" s="44"/>
      <c r="B148" s="33"/>
      <c r="C148" s="35"/>
      <c r="D148" s="53"/>
      <c r="E148" s="4"/>
      <c r="F148" s="40"/>
      <c r="G148" s="60"/>
      <c r="H148" s="55"/>
      <c r="I148" s="19"/>
      <c r="J148" s="38"/>
      <c r="K148" s="40"/>
      <c r="L148" s="37"/>
      <c r="M148" s="60"/>
      <c r="N148" s="9"/>
      <c r="O148" s="29"/>
      <c r="P148" s="35"/>
      <c r="Q148" s="5"/>
    </row>
    <row r="149" spans="1:21" s="5" customFormat="1" ht="30.95" customHeight="1">
      <c r="A149" s="44"/>
      <c r="B149" s="33"/>
      <c r="C149" s="33"/>
      <c r="D149" s="34"/>
      <c r="E149" s="4"/>
      <c r="F149" s="34"/>
      <c r="G149" s="33"/>
      <c r="H149" s="2"/>
      <c r="I149" s="10"/>
      <c r="J149" s="34"/>
      <c r="K149" s="101"/>
      <c r="L149" s="11"/>
      <c r="M149" s="2"/>
      <c r="N149" s="17"/>
      <c r="O149" s="21"/>
      <c r="P149" s="34"/>
      <c r="Q149" s="39"/>
      <c r="R149" s="39"/>
      <c r="S149" s="39"/>
      <c r="T149" s="39"/>
      <c r="U149" s="39"/>
    </row>
    <row r="150" spans="1:21" s="41" customFormat="1" ht="30.95" customHeight="1">
      <c r="A150" s="44"/>
      <c r="B150" s="33"/>
      <c r="C150" s="35"/>
      <c r="D150" s="36"/>
      <c r="E150" s="4"/>
      <c r="F150" s="38"/>
      <c r="G150" s="35"/>
      <c r="H150" s="10"/>
      <c r="I150" s="2"/>
      <c r="J150" s="34"/>
      <c r="K150" s="34"/>
      <c r="L150" s="11"/>
      <c r="M150" s="12"/>
      <c r="N150" s="35"/>
      <c r="O150" s="29"/>
      <c r="P150" s="35"/>
    </row>
    <row r="151" spans="1:21" s="112" customFormat="1" ht="30.95" customHeight="1">
      <c r="A151" s="44"/>
      <c r="B151" s="33"/>
      <c r="C151" s="107"/>
      <c r="D151" s="88"/>
      <c r="E151" s="42"/>
      <c r="F151" s="101"/>
      <c r="G151" s="107"/>
      <c r="H151" s="108"/>
      <c r="I151" s="90"/>
      <c r="J151" s="66"/>
      <c r="K151" s="62"/>
      <c r="L151" s="109"/>
      <c r="M151" s="69"/>
      <c r="N151" s="88"/>
      <c r="O151" s="110"/>
      <c r="P151" s="111"/>
      <c r="Q151" s="87"/>
      <c r="R151" s="87"/>
      <c r="S151" s="87"/>
      <c r="T151" s="87"/>
      <c r="U151" s="87"/>
    </row>
    <row r="152" spans="1:21" s="144" customFormat="1" ht="30.95" customHeight="1">
      <c r="A152" s="44"/>
      <c r="B152" s="33"/>
      <c r="C152" s="107"/>
      <c r="D152" s="36"/>
      <c r="E152" s="4"/>
      <c r="F152" s="101"/>
      <c r="G152" s="141"/>
      <c r="H152" s="108"/>
      <c r="I152" s="108"/>
      <c r="J152" s="38"/>
      <c r="K152" s="94"/>
      <c r="L152" s="132"/>
      <c r="M152" s="142"/>
      <c r="N152" s="107"/>
      <c r="O152" s="118"/>
      <c r="P152" s="107"/>
      <c r="Q152" s="143"/>
    </row>
    <row r="153" spans="1:21" s="124" customFormat="1" ht="30.95" customHeight="1">
      <c r="A153" s="44"/>
      <c r="B153" s="33"/>
      <c r="C153" s="95"/>
      <c r="D153" s="15"/>
      <c r="E153" s="97"/>
      <c r="F153" s="96"/>
      <c r="G153" s="98"/>
      <c r="H153" s="99"/>
      <c r="I153" s="108"/>
      <c r="J153" s="96"/>
      <c r="K153" s="15"/>
      <c r="L153" s="48"/>
      <c r="M153" s="103"/>
      <c r="N153" s="95"/>
      <c r="O153" s="104"/>
      <c r="P153" s="96"/>
      <c r="Q153" s="87"/>
      <c r="R153" s="123"/>
      <c r="S153" s="123"/>
      <c r="T153" s="123"/>
      <c r="U153" s="123"/>
    </row>
    <row r="154" spans="1:21" s="112" customFormat="1" ht="30.95" customHeight="1">
      <c r="A154" s="44"/>
      <c r="B154" s="33"/>
      <c r="C154" s="107"/>
      <c r="D154" s="15"/>
      <c r="E154" s="42"/>
      <c r="F154" s="101"/>
      <c r="G154" s="107"/>
      <c r="H154" s="108"/>
      <c r="I154" s="108"/>
      <c r="J154" s="96"/>
      <c r="K154" s="15"/>
      <c r="L154" s="48"/>
      <c r="M154" s="69"/>
      <c r="N154" s="95"/>
      <c r="O154" s="110"/>
      <c r="P154" s="111"/>
      <c r="Q154" s="87"/>
      <c r="R154" s="87"/>
      <c r="S154" s="87"/>
      <c r="T154" s="87"/>
      <c r="U154" s="87"/>
    </row>
    <row r="155" spans="1:21" s="112" customFormat="1" ht="30.95" customHeight="1">
      <c r="A155" s="44"/>
      <c r="B155" s="33"/>
      <c r="C155" s="64"/>
      <c r="D155" s="15"/>
      <c r="E155" s="42"/>
      <c r="F155" s="101"/>
      <c r="G155" s="106"/>
      <c r="H155" s="113"/>
      <c r="I155" s="108"/>
      <c r="J155" s="96"/>
      <c r="K155" s="15"/>
      <c r="L155" s="48"/>
      <c r="M155" s="69"/>
      <c r="N155" s="95"/>
      <c r="O155" s="114"/>
      <c r="P155" s="101"/>
      <c r="Q155" s="87"/>
      <c r="R155" s="87"/>
      <c r="S155" s="87"/>
      <c r="T155" s="87"/>
      <c r="U155" s="87"/>
    </row>
    <row r="156" spans="1:21" s="127" customFormat="1" ht="30.95" customHeight="1">
      <c r="A156" s="44"/>
      <c r="B156" s="15"/>
      <c r="C156" s="88"/>
      <c r="D156" s="88"/>
      <c r="E156" s="116"/>
      <c r="F156" s="119"/>
      <c r="G156" s="106"/>
      <c r="H156" s="113"/>
      <c r="I156" s="90"/>
      <c r="J156" s="66"/>
      <c r="K156" s="62"/>
      <c r="L156" s="109"/>
      <c r="M156" s="92"/>
      <c r="N156" s="117"/>
      <c r="O156" s="134"/>
      <c r="P156" s="88"/>
      <c r="Q156" s="87"/>
      <c r="R156" s="82"/>
      <c r="S156" s="82"/>
      <c r="T156" s="82"/>
      <c r="U156" s="82"/>
    </row>
    <row r="157" spans="1:21" s="13" customFormat="1" ht="30.95" customHeight="1">
      <c r="A157" s="44"/>
      <c r="B157" s="15"/>
      <c r="C157" s="48"/>
      <c r="D157" s="15"/>
      <c r="E157" s="154"/>
      <c r="F157" s="15"/>
      <c r="G157" s="20"/>
      <c r="H157" s="16"/>
      <c r="I157" s="16"/>
      <c r="J157" s="15"/>
      <c r="K157" s="15"/>
      <c r="L157" s="48"/>
      <c r="M157" s="22"/>
      <c r="N157" s="48"/>
      <c r="O157" s="75"/>
      <c r="P157" s="15"/>
      <c r="Q157" s="155"/>
    </row>
    <row r="158" spans="1:21" s="5" customFormat="1" ht="30.95" customHeight="1">
      <c r="A158" s="44"/>
      <c r="B158" s="15"/>
      <c r="C158" s="9"/>
      <c r="D158" s="35"/>
      <c r="E158" s="4"/>
      <c r="F158" s="34"/>
      <c r="G158" s="20"/>
      <c r="H158" s="16"/>
      <c r="I158" s="10"/>
      <c r="J158" s="38"/>
      <c r="K158" s="40"/>
      <c r="L158" s="11"/>
      <c r="M158" s="12"/>
      <c r="N158" s="20"/>
      <c r="O158" s="1"/>
      <c r="P158" s="35"/>
      <c r="Q158" s="39"/>
      <c r="R158" s="39"/>
      <c r="S158" s="39"/>
      <c r="T158" s="39"/>
      <c r="U158" s="39"/>
    </row>
    <row r="159" spans="1:21" s="5" customFormat="1" ht="30.95" customHeight="1">
      <c r="A159" s="44"/>
      <c r="B159" s="15"/>
      <c r="C159" s="9"/>
      <c r="D159" s="35"/>
      <c r="E159" s="4"/>
      <c r="F159" s="34"/>
      <c r="G159" s="20"/>
      <c r="H159" s="16"/>
      <c r="I159" s="10"/>
      <c r="J159" s="38"/>
      <c r="K159" s="40"/>
      <c r="L159" s="11"/>
      <c r="M159" s="12"/>
      <c r="N159" s="20"/>
      <c r="O159" s="1"/>
      <c r="P159" s="35"/>
      <c r="Q159" s="39"/>
      <c r="R159" s="39"/>
      <c r="S159" s="39"/>
      <c r="T159" s="39"/>
      <c r="U159" s="39"/>
    </row>
    <row r="160" spans="1:21" s="5" customFormat="1" ht="30.95" customHeight="1">
      <c r="A160" s="44"/>
      <c r="B160" s="15"/>
      <c r="C160" s="33"/>
      <c r="D160" s="36"/>
      <c r="E160" s="4"/>
      <c r="F160" s="34"/>
      <c r="G160" s="33"/>
      <c r="H160" s="2"/>
      <c r="I160" s="2"/>
      <c r="J160" s="34"/>
      <c r="K160" s="40"/>
      <c r="L160" s="11"/>
      <c r="M160" s="2"/>
      <c r="N160" s="17"/>
      <c r="O160" s="21"/>
      <c r="P160" s="34"/>
      <c r="Q160" s="39"/>
      <c r="R160" s="39"/>
      <c r="S160" s="39"/>
      <c r="T160" s="39"/>
      <c r="U160" s="39"/>
    </row>
    <row r="161" spans="1:21" s="127" customFormat="1" ht="30.95" customHeight="1">
      <c r="A161" s="44"/>
      <c r="B161" s="15"/>
      <c r="C161" s="106"/>
      <c r="D161" s="88"/>
      <c r="E161" s="42"/>
      <c r="F161" s="43"/>
      <c r="G161" s="106"/>
      <c r="H161" s="113"/>
      <c r="I161" s="90"/>
      <c r="J161" s="119"/>
      <c r="K161" s="62"/>
      <c r="L161" s="91"/>
      <c r="M161" s="69"/>
      <c r="N161" s="106"/>
      <c r="O161" s="110"/>
      <c r="P161" s="101"/>
      <c r="Q161" s="87"/>
      <c r="R161" s="82"/>
      <c r="S161" s="82"/>
      <c r="T161" s="82"/>
      <c r="U161" s="82"/>
    </row>
    <row r="162" spans="1:21" s="112" customFormat="1" ht="30.95" customHeight="1">
      <c r="A162" s="44"/>
      <c r="B162" s="15"/>
      <c r="C162" s="64"/>
      <c r="D162" s="62"/>
      <c r="E162" s="70"/>
      <c r="F162" s="62"/>
      <c r="G162" s="71"/>
      <c r="H162" s="72"/>
      <c r="I162" s="67"/>
      <c r="J162" s="38"/>
      <c r="K162" s="101"/>
      <c r="L162" s="73"/>
      <c r="M162" s="74"/>
      <c r="N162" s="64"/>
      <c r="O162" s="110"/>
      <c r="P162" s="101"/>
      <c r="Q162" s="115"/>
      <c r="R162" s="115"/>
      <c r="S162" s="87"/>
      <c r="T162" s="87"/>
      <c r="U162" s="87"/>
    </row>
    <row r="163" spans="1:21" s="112" customFormat="1" ht="30.95" customHeight="1">
      <c r="A163" s="63"/>
      <c r="B163" s="62"/>
      <c r="C163" s="64"/>
      <c r="D163" s="64"/>
      <c r="E163" s="65"/>
      <c r="F163" s="66"/>
      <c r="G163" s="64"/>
      <c r="H163" s="67"/>
      <c r="I163" s="67"/>
      <c r="J163" s="119"/>
      <c r="K163" s="64"/>
      <c r="L163" s="68"/>
      <c r="M163" s="69"/>
      <c r="N163" s="64"/>
      <c r="O163" s="110"/>
      <c r="P163" s="101"/>
      <c r="Q163" s="120"/>
      <c r="R163" s="87"/>
      <c r="S163" s="87"/>
      <c r="T163" s="87"/>
      <c r="U163" s="87"/>
    </row>
    <row r="164" spans="1:21" s="112" customFormat="1" ht="30.95" customHeight="1">
      <c r="A164" s="63"/>
      <c r="B164" s="62"/>
      <c r="C164" s="106"/>
      <c r="D164" s="64"/>
      <c r="E164" s="116"/>
      <c r="F164" s="101"/>
      <c r="G164" s="106"/>
      <c r="H164" s="113"/>
      <c r="I164" s="113"/>
      <c r="J164" s="101"/>
      <c r="K164" s="64"/>
      <c r="L164" s="68"/>
      <c r="M164" s="113"/>
      <c r="N164" s="117"/>
      <c r="O164" s="118"/>
      <c r="P164" s="101"/>
      <c r="Q164" s="87"/>
      <c r="R164" s="87"/>
      <c r="S164" s="87"/>
      <c r="T164" s="87"/>
      <c r="U164" s="87"/>
    </row>
    <row r="165" spans="1:21" s="112" customFormat="1" ht="30.95" customHeight="1">
      <c r="A165" s="63"/>
      <c r="B165" s="62"/>
      <c r="C165" s="106"/>
      <c r="D165" s="64"/>
      <c r="E165" s="116"/>
      <c r="F165" s="101"/>
      <c r="G165" s="106"/>
      <c r="H165" s="113"/>
      <c r="I165" s="113"/>
      <c r="J165" s="101"/>
      <c r="K165" s="64"/>
      <c r="L165" s="68"/>
      <c r="M165" s="113"/>
      <c r="N165" s="117"/>
      <c r="O165" s="118"/>
      <c r="P165" s="101"/>
      <c r="Q165" s="87"/>
      <c r="R165" s="87"/>
      <c r="S165" s="87"/>
      <c r="T165" s="87"/>
      <c r="U165" s="87"/>
    </row>
    <row r="166" spans="1:21" s="112" customFormat="1" ht="30.95" customHeight="1">
      <c r="A166" s="63"/>
      <c r="B166" s="62"/>
      <c r="C166" s="106"/>
      <c r="D166" s="62"/>
      <c r="E166" s="116"/>
      <c r="F166" s="101"/>
      <c r="G166" s="106"/>
      <c r="H166" s="113"/>
      <c r="I166" s="113"/>
      <c r="J166" s="101"/>
      <c r="K166" s="62"/>
      <c r="L166" s="109"/>
      <c r="M166" s="113"/>
      <c r="N166" s="117"/>
      <c r="O166" s="118"/>
      <c r="P166" s="101"/>
      <c r="Q166" s="87"/>
      <c r="R166" s="87"/>
      <c r="S166" s="87"/>
      <c r="T166" s="87"/>
      <c r="U166" s="87"/>
    </row>
    <row r="167" spans="1:21" s="124" customFormat="1" ht="30.95" customHeight="1">
      <c r="A167" s="63"/>
      <c r="B167" s="62"/>
      <c r="C167" s="106"/>
      <c r="D167" s="36"/>
      <c r="E167" s="121"/>
      <c r="F167" s="101"/>
      <c r="G167" s="106"/>
      <c r="H167" s="113"/>
      <c r="I167" s="67"/>
      <c r="J167" s="119"/>
      <c r="K167" s="62"/>
      <c r="L167" s="91"/>
      <c r="M167" s="122"/>
      <c r="N167" s="88"/>
      <c r="O167" s="88"/>
      <c r="P167" s="88"/>
      <c r="Q167" s="87"/>
      <c r="R167" s="123"/>
      <c r="S167" s="123"/>
      <c r="T167" s="123"/>
      <c r="U167" s="123"/>
    </row>
    <row r="168" spans="1:21" s="112" customFormat="1" ht="30.95" customHeight="1">
      <c r="A168" s="63"/>
      <c r="B168" s="62"/>
      <c r="C168" s="64"/>
      <c r="D168" s="64"/>
      <c r="E168" s="121"/>
      <c r="F168" s="66"/>
      <c r="G168" s="64"/>
      <c r="H168" s="67"/>
      <c r="I168" s="67"/>
      <c r="J168" s="119"/>
      <c r="K168" s="64"/>
      <c r="L168" s="68"/>
      <c r="M168" s="69"/>
      <c r="N168" s="64"/>
      <c r="O168" s="110"/>
      <c r="P168" s="101"/>
      <c r="Q168" s="120"/>
      <c r="R168" s="87"/>
      <c r="S168" s="87"/>
      <c r="T168" s="87"/>
      <c r="U168" s="87"/>
    </row>
    <row r="169" spans="1:21" s="112" customFormat="1" ht="30.95" customHeight="1">
      <c r="A169" s="63"/>
      <c r="B169" s="62"/>
      <c r="C169" s="106"/>
      <c r="D169" s="64"/>
      <c r="E169" s="116"/>
      <c r="F169" s="101"/>
      <c r="G169" s="106"/>
      <c r="H169" s="113"/>
      <c r="I169" s="67"/>
      <c r="J169" s="119"/>
      <c r="K169" s="64"/>
      <c r="L169" s="68"/>
      <c r="M169" s="113"/>
      <c r="N169" s="117"/>
      <c r="O169" s="118"/>
      <c r="P169" s="101"/>
      <c r="Q169" s="87"/>
      <c r="R169" s="87"/>
      <c r="S169" s="87"/>
      <c r="T169" s="87"/>
      <c r="U169" s="87"/>
    </row>
    <row r="170" spans="1:21" s="112" customFormat="1" ht="30.95" customHeight="1">
      <c r="A170" s="63"/>
      <c r="B170" s="62"/>
      <c r="C170" s="106"/>
      <c r="D170" s="64"/>
      <c r="E170" s="125"/>
      <c r="F170" s="126"/>
      <c r="G170" s="95"/>
      <c r="H170" s="100"/>
      <c r="I170" s="90"/>
      <c r="J170" s="66"/>
      <c r="K170" s="64"/>
      <c r="L170" s="23"/>
      <c r="M170" s="69"/>
      <c r="N170" s="117"/>
      <c r="O170" s="118"/>
      <c r="P170" s="101"/>
      <c r="Q170" s="87"/>
      <c r="R170" s="87"/>
      <c r="S170" s="87"/>
      <c r="T170" s="87"/>
      <c r="U170" s="87"/>
    </row>
    <row r="171" spans="1:21" s="127" customFormat="1" ht="30.95" customHeight="1">
      <c r="A171" s="63"/>
      <c r="B171" s="62"/>
      <c r="C171" s="106"/>
      <c r="D171" s="88"/>
      <c r="E171" s="42"/>
      <c r="F171" s="43"/>
      <c r="G171" s="106"/>
      <c r="H171" s="113"/>
      <c r="I171" s="90"/>
      <c r="J171" s="119"/>
      <c r="K171" s="62"/>
      <c r="L171" s="91"/>
      <c r="M171" s="69"/>
      <c r="N171" s="106"/>
      <c r="O171" s="110"/>
      <c r="P171" s="101"/>
      <c r="Q171" s="87"/>
      <c r="R171" s="82"/>
      <c r="S171" s="82"/>
      <c r="T171" s="82"/>
      <c r="U171" s="82"/>
    </row>
    <row r="172" spans="1:21" s="127" customFormat="1" ht="30.95" customHeight="1">
      <c r="A172" s="63"/>
      <c r="B172" s="62"/>
      <c r="C172" s="106"/>
      <c r="D172" s="88"/>
      <c r="E172" s="42"/>
      <c r="F172" s="43"/>
      <c r="G172" s="106"/>
      <c r="H172" s="113"/>
      <c r="I172" s="90"/>
      <c r="J172" s="119"/>
      <c r="K172" s="62"/>
      <c r="L172" s="91"/>
      <c r="M172" s="69"/>
      <c r="N172" s="106"/>
      <c r="O172" s="110"/>
      <c r="P172" s="101"/>
      <c r="Q172" s="87"/>
      <c r="R172" s="82"/>
      <c r="S172" s="82"/>
      <c r="T172" s="82"/>
      <c r="U172" s="82"/>
    </row>
    <row r="173" spans="1:21" s="124" customFormat="1" ht="30.95" customHeight="1">
      <c r="A173" s="63"/>
      <c r="B173" s="62"/>
      <c r="C173" s="88"/>
      <c r="D173" s="128"/>
      <c r="E173" s="125"/>
      <c r="F173" s="129"/>
      <c r="G173" s="95"/>
      <c r="H173" s="100"/>
      <c r="I173" s="130"/>
      <c r="J173" s="57"/>
      <c r="K173" s="128"/>
      <c r="L173" s="58"/>
      <c r="M173" s="131"/>
      <c r="N173" s="88"/>
      <c r="O173" s="88"/>
      <c r="P173" s="88"/>
      <c r="Q173" s="87"/>
      <c r="R173" s="123"/>
      <c r="S173" s="123"/>
      <c r="T173" s="123"/>
      <c r="U173" s="123"/>
    </row>
    <row r="174" spans="1:21" s="112" customFormat="1" ht="30.95" customHeight="1">
      <c r="A174" s="63"/>
      <c r="B174" s="62"/>
      <c r="C174" s="106"/>
      <c r="D174" s="64"/>
      <c r="E174" s="125"/>
      <c r="F174" s="126"/>
      <c r="G174" s="95"/>
      <c r="H174" s="100"/>
      <c r="I174" s="90"/>
      <c r="J174" s="66"/>
      <c r="K174" s="64"/>
      <c r="L174" s="23"/>
      <c r="M174" s="69"/>
      <c r="N174" s="88"/>
      <c r="O174" s="118"/>
      <c r="P174" s="101"/>
      <c r="Q174" s="87"/>
      <c r="R174" s="87"/>
      <c r="S174" s="87"/>
      <c r="T174" s="87"/>
      <c r="U174" s="87"/>
    </row>
    <row r="175" spans="1:21" s="112" customFormat="1" ht="30.95" customHeight="1">
      <c r="A175" s="63"/>
      <c r="B175" s="62"/>
      <c r="C175" s="64"/>
      <c r="D175" s="36"/>
      <c r="E175" s="121"/>
      <c r="F175" s="101"/>
      <c r="G175" s="106"/>
      <c r="H175" s="108"/>
      <c r="I175" s="67"/>
      <c r="J175" s="101"/>
      <c r="K175" s="64"/>
      <c r="L175" s="23"/>
      <c r="M175" s="69"/>
      <c r="N175" s="64"/>
      <c r="O175" s="110"/>
      <c r="P175" s="101"/>
      <c r="Q175" s="87"/>
      <c r="R175" s="87"/>
      <c r="S175" s="87"/>
      <c r="T175" s="87"/>
      <c r="U175" s="87"/>
    </row>
    <row r="176" spans="1:21" s="112" customFormat="1" ht="30.95" customHeight="1">
      <c r="A176" s="63"/>
      <c r="B176" s="62"/>
      <c r="C176" s="64"/>
      <c r="D176" s="36"/>
      <c r="E176" s="121"/>
      <c r="F176" s="101"/>
      <c r="G176" s="106"/>
      <c r="H176" s="108"/>
      <c r="I176" s="67"/>
      <c r="J176" s="101"/>
      <c r="K176" s="64"/>
      <c r="L176" s="23"/>
      <c r="M176" s="69"/>
      <c r="N176" s="64"/>
      <c r="O176" s="110"/>
      <c r="P176" s="101"/>
      <c r="Q176" s="87"/>
      <c r="R176" s="87"/>
      <c r="S176" s="87"/>
      <c r="T176" s="87"/>
      <c r="U176" s="87"/>
    </row>
    <row r="177" spans="1:21" s="112" customFormat="1" ht="30.95" customHeight="1">
      <c r="A177" s="63"/>
      <c r="B177" s="62"/>
      <c r="C177" s="64"/>
      <c r="D177" s="36"/>
      <c r="E177" s="121"/>
      <c r="F177" s="101"/>
      <c r="G177" s="106"/>
      <c r="H177" s="108"/>
      <c r="I177" s="67"/>
      <c r="J177" s="101"/>
      <c r="K177" s="64"/>
      <c r="L177" s="23"/>
      <c r="M177" s="69"/>
      <c r="N177" s="64"/>
      <c r="O177" s="110"/>
      <c r="P177" s="101"/>
      <c r="Q177" s="87"/>
      <c r="R177" s="87"/>
      <c r="S177" s="87"/>
      <c r="T177" s="87"/>
      <c r="U177" s="87"/>
    </row>
    <row r="178" spans="1:21" s="112" customFormat="1" ht="30.95" customHeight="1">
      <c r="A178" s="63"/>
      <c r="B178" s="62"/>
      <c r="C178" s="64"/>
      <c r="D178" s="36"/>
      <c r="E178" s="121"/>
      <c r="F178" s="101"/>
      <c r="G178" s="106"/>
      <c r="H178" s="108"/>
      <c r="I178" s="67"/>
      <c r="J178" s="101"/>
      <c r="K178" s="64"/>
      <c r="L178" s="23"/>
      <c r="M178" s="69"/>
      <c r="N178" s="64"/>
      <c r="O178" s="110"/>
      <c r="P178" s="101"/>
      <c r="Q178" s="87"/>
      <c r="R178" s="87"/>
      <c r="S178" s="87"/>
      <c r="T178" s="87"/>
      <c r="U178" s="87"/>
    </row>
    <row r="179" spans="1:21" s="112" customFormat="1" ht="30.95" customHeight="1">
      <c r="A179" s="63"/>
      <c r="B179" s="62"/>
      <c r="C179" s="64"/>
      <c r="D179" s="36"/>
      <c r="E179" s="121"/>
      <c r="F179" s="101"/>
      <c r="G179" s="106"/>
      <c r="H179" s="108"/>
      <c r="I179" s="67"/>
      <c r="J179" s="101"/>
      <c r="K179" s="64"/>
      <c r="L179" s="23"/>
      <c r="M179" s="69"/>
      <c r="N179" s="64"/>
      <c r="O179" s="110"/>
      <c r="P179" s="101"/>
      <c r="Q179" s="87"/>
      <c r="R179" s="87"/>
      <c r="S179" s="87"/>
      <c r="T179" s="87"/>
      <c r="U179" s="87"/>
    </row>
    <row r="180" spans="1:21" s="112" customFormat="1" ht="30.95" customHeight="1">
      <c r="A180" s="63"/>
      <c r="B180" s="62"/>
      <c r="C180" s="64"/>
      <c r="D180" s="36"/>
      <c r="E180" s="121"/>
      <c r="F180" s="101"/>
      <c r="G180" s="106"/>
      <c r="H180" s="108"/>
      <c r="I180" s="67"/>
      <c r="J180" s="101"/>
      <c r="K180" s="64"/>
      <c r="L180" s="23"/>
      <c r="M180" s="69"/>
      <c r="N180" s="64"/>
      <c r="O180" s="110"/>
      <c r="P180" s="101"/>
      <c r="Q180" s="87"/>
      <c r="R180" s="87"/>
      <c r="S180" s="87"/>
      <c r="T180" s="87"/>
      <c r="U180" s="87"/>
    </row>
    <row r="181" spans="1:21" s="112" customFormat="1" ht="30.95" customHeight="1">
      <c r="A181" s="63"/>
      <c r="B181" s="62"/>
      <c r="C181" s="64"/>
      <c r="D181" s="36"/>
      <c r="E181" s="121"/>
      <c r="F181" s="101"/>
      <c r="G181" s="106"/>
      <c r="H181" s="108"/>
      <c r="I181" s="67"/>
      <c r="J181" s="101"/>
      <c r="K181" s="94"/>
      <c r="L181" s="132"/>
      <c r="M181" s="74"/>
      <c r="N181" s="133"/>
      <c r="O181" s="114"/>
      <c r="P181" s="101"/>
      <c r="Q181" s="87"/>
      <c r="R181" s="87"/>
      <c r="S181" s="87"/>
      <c r="T181" s="87"/>
      <c r="U181" s="87"/>
    </row>
    <row r="182" spans="1:21" s="127" customFormat="1" ht="30.95" customHeight="1">
      <c r="A182" s="63"/>
      <c r="B182" s="62"/>
      <c r="C182" s="88"/>
      <c r="D182" s="36"/>
      <c r="E182" s="121"/>
      <c r="F182" s="101"/>
      <c r="G182" s="106"/>
      <c r="H182" s="113"/>
      <c r="I182" s="90"/>
      <c r="J182" s="119"/>
      <c r="K182" s="101"/>
      <c r="L182" s="91"/>
      <c r="M182" s="92"/>
      <c r="N182" s="88"/>
      <c r="O182" s="88"/>
      <c r="P182" s="88"/>
      <c r="Q182" s="82"/>
      <c r="R182" s="82"/>
      <c r="S182" s="82"/>
      <c r="T182" s="82"/>
      <c r="U182" s="82"/>
    </row>
    <row r="183" spans="1:21" s="112" customFormat="1" ht="30.95" customHeight="1">
      <c r="A183" s="63"/>
      <c r="B183" s="62"/>
      <c r="C183" s="64"/>
      <c r="D183" s="88"/>
      <c r="E183" s="116"/>
      <c r="F183" s="101"/>
      <c r="G183" s="107"/>
      <c r="H183" s="108"/>
      <c r="I183" s="90"/>
      <c r="J183" s="119"/>
      <c r="K183" s="62"/>
      <c r="L183" s="109"/>
      <c r="M183" s="92"/>
      <c r="N183" s="107"/>
      <c r="O183" s="110"/>
      <c r="P183" s="88"/>
      <c r="Q183" s="87"/>
      <c r="R183" s="87"/>
      <c r="S183" s="87"/>
      <c r="T183" s="87"/>
      <c r="U183" s="87"/>
    </row>
    <row r="184" spans="1:21" s="127" customFormat="1" ht="30.95" customHeight="1">
      <c r="A184" s="63"/>
      <c r="B184" s="62"/>
      <c r="C184" s="107"/>
      <c r="D184" s="106"/>
      <c r="E184" s="116"/>
      <c r="F184" s="101"/>
      <c r="G184" s="106"/>
      <c r="H184" s="113"/>
      <c r="I184" s="90"/>
      <c r="J184" s="101"/>
      <c r="K184" s="62"/>
      <c r="L184" s="91"/>
      <c r="M184" s="122"/>
      <c r="N184" s="107"/>
      <c r="O184" s="118"/>
      <c r="P184" s="88"/>
      <c r="Q184" s="112"/>
    </row>
    <row r="185" spans="1:21" s="127" customFormat="1" ht="30.95" customHeight="1">
      <c r="A185" s="63"/>
      <c r="B185" s="62"/>
      <c r="C185" s="88"/>
      <c r="D185" s="88"/>
      <c r="E185" s="116"/>
      <c r="F185" s="119"/>
      <c r="G185" s="106"/>
      <c r="H185" s="113"/>
      <c r="I185" s="90"/>
      <c r="J185" s="66"/>
      <c r="K185" s="62"/>
      <c r="L185" s="109"/>
      <c r="M185" s="92"/>
      <c r="N185" s="117"/>
      <c r="O185" s="134"/>
      <c r="P185" s="88"/>
      <c r="Q185" s="87"/>
      <c r="R185" s="82"/>
      <c r="S185" s="82"/>
      <c r="T185" s="82"/>
      <c r="U185" s="82"/>
    </row>
    <row r="186" spans="1:21" s="127" customFormat="1" ht="30.95" customHeight="1">
      <c r="A186" s="63"/>
      <c r="B186" s="62"/>
      <c r="C186" s="106"/>
      <c r="D186" s="36"/>
      <c r="E186" s="116"/>
      <c r="F186" s="101"/>
      <c r="G186" s="106"/>
      <c r="H186" s="113"/>
      <c r="I186" s="90"/>
      <c r="J186" s="66"/>
      <c r="K186" s="64"/>
      <c r="L186" s="23"/>
      <c r="M186" s="92"/>
      <c r="N186" s="117"/>
      <c r="O186" s="110"/>
      <c r="P186" s="101"/>
      <c r="Q186" s="87"/>
      <c r="R186" s="82"/>
      <c r="S186" s="82"/>
      <c r="T186" s="82"/>
      <c r="U186" s="82"/>
    </row>
    <row r="187" spans="1:21" s="112" customFormat="1" ht="30.95" customHeight="1">
      <c r="A187" s="63"/>
      <c r="B187" s="62"/>
      <c r="C187" s="106"/>
      <c r="D187" s="62"/>
      <c r="E187" s="116"/>
      <c r="F187" s="101"/>
      <c r="G187" s="106"/>
      <c r="H187" s="113"/>
      <c r="I187" s="67"/>
      <c r="J187" s="66"/>
      <c r="K187" s="64"/>
      <c r="L187" s="73"/>
      <c r="M187" s="113"/>
      <c r="N187" s="117"/>
      <c r="O187" s="118"/>
      <c r="P187" s="101"/>
      <c r="Q187" s="87"/>
      <c r="R187" s="87"/>
      <c r="S187" s="87"/>
      <c r="T187" s="87"/>
      <c r="U187" s="87"/>
    </row>
    <row r="188" spans="1:21" s="112" customFormat="1" ht="30.95" customHeight="1">
      <c r="A188" s="63"/>
      <c r="B188" s="62"/>
      <c r="C188" s="106"/>
      <c r="D188" s="36"/>
      <c r="E188" s="121"/>
      <c r="F188" s="101"/>
      <c r="G188" s="106"/>
      <c r="H188" s="113"/>
      <c r="I188" s="90"/>
      <c r="J188" s="38"/>
      <c r="K188" s="64"/>
      <c r="L188" s="23"/>
      <c r="M188" s="92"/>
      <c r="N188" s="107"/>
      <c r="O188" s="118"/>
      <c r="P188" s="107"/>
      <c r="Q188" s="115"/>
      <c r="R188" s="115"/>
      <c r="S188" s="87"/>
      <c r="T188" s="87"/>
      <c r="U188" s="87"/>
    </row>
    <row r="189" spans="1:21" s="13" customFormat="1" ht="30.95" customHeight="1">
      <c r="A189" s="63"/>
      <c r="B189" s="62"/>
      <c r="C189" s="33"/>
      <c r="D189" s="36"/>
      <c r="E189" s="3"/>
      <c r="F189" s="34"/>
      <c r="G189" s="33"/>
      <c r="H189" s="31"/>
      <c r="I189" s="19"/>
      <c r="J189" s="38"/>
      <c r="K189" s="34"/>
      <c r="L189" s="11"/>
      <c r="M189" s="2"/>
      <c r="N189" s="33"/>
      <c r="O189" s="1"/>
      <c r="P189" s="34"/>
      <c r="Q189" s="39"/>
      <c r="R189" s="14"/>
      <c r="S189" s="14"/>
      <c r="T189" s="14"/>
      <c r="U189" s="14"/>
    </row>
    <row r="190" spans="1:21" s="124" customFormat="1" ht="30.95" customHeight="1">
      <c r="A190" s="63"/>
      <c r="B190" s="62"/>
      <c r="C190" s="106"/>
      <c r="D190" s="135"/>
      <c r="E190" s="121"/>
      <c r="F190" s="136"/>
      <c r="G190" s="135"/>
      <c r="H190" s="137"/>
      <c r="I190" s="90"/>
      <c r="J190" s="47"/>
      <c r="K190" s="135"/>
      <c r="L190" s="138"/>
      <c r="M190" s="139"/>
      <c r="N190" s="88"/>
      <c r="O190" s="119"/>
      <c r="P190" s="88"/>
      <c r="Q190" s="87"/>
      <c r="R190" s="123"/>
      <c r="S190" s="123"/>
      <c r="T190" s="123"/>
      <c r="U190" s="123"/>
    </row>
    <row r="191" spans="1:21" s="13" customFormat="1" ht="30.95" customHeight="1">
      <c r="A191" s="63"/>
      <c r="B191" s="62"/>
      <c r="C191" s="35"/>
      <c r="D191" s="35"/>
      <c r="E191" s="4"/>
      <c r="F191" s="38"/>
      <c r="G191" s="33"/>
      <c r="H191" s="2"/>
      <c r="I191" s="10"/>
      <c r="J191" s="25"/>
      <c r="K191" s="40"/>
      <c r="L191" s="37"/>
      <c r="M191" s="12"/>
      <c r="N191" s="17"/>
      <c r="O191" s="29"/>
      <c r="P191" s="35"/>
      <c r="Q191" s="39"/>
      <c r="R191" s="14"/>
      <c r="S191" s="14"/>
      <c r="T191" s="14"/>
      <c r="U191" s="14"/>
    </row>
    <row r="192" spans="1:21" s="13" customFormat="1" ht="30.95" customHeight="1">
      <c r="A192" s="63"/>
      <c r="B192" s="62"/>
      <c r="C192" s="35"/>
      <c r="D192" s="35"/>
      <c r="E192" s="4"/>
      <c r="F192" s="38"/>
      <c r="G192" s="33"/>
      <c r="H192" s="2"/>
      <c r="I192" s="10"/>
      <c r="J192" s="25"/>
      <c r="K192" s="40"/>
      <c r="L192" s="37"/>
      <c r="M192" s="12"/>
      <c r="N192" s="17"/>
      <c r="O192" s="29"/>
      <c r="P192" s="35"/>
      <c r="Q192" s="39"/>
      <c r="R192" s="14"/>
      <c r="S192" s="14"/>
      <c r="T192" s="14"/>
      <c r="U192" s="14"/>
    </row>
    <row r="193" spans="1:21" s="112" customFormat="1" ht="30.95" customHeight="1">
      <c r="A193" s="63"/>
      <c r="B193" s="62"/>
      <c r="C193" s="107"/>
      <c r="D193" s="152"/>
      <c r="E193" s="153"/>
      <c r="F193" s="152"/>
      <c r="G193" s="141"/>
      <c r="H193" s="108"/>
      <c r="I193" s="108"/>
      <c r="J193" s="34"/>
      <c r="K193" s="15"/>
      <c r="L193" s="140"/>
      <c r="M193" s="142"/>
      <c r="N193" s="107"/>
      <c r="O193" s="118"/>
      <c r="P193" s="94"/>
      <c r="Q193" s="87"/>
      <c r="R193" s="87"/>
      <c r="S193" s="87"/>
      <c r="T193" s="87"/>
      <c r="U193" s="87"/>
    </row>
    <row r="194" spans="1:21" s="112" customFormat="1" ht="30.95" customHeight="1">
      <c r="A194" s="63"/>
      <c r="B194" s="62"/>
      <c r="C194" s="107"/>
      <c r="D194" s="35"/>
      <c r="E194" s="121"/>
      <c r="F194" s="101"/>
      <c r="G194" s="106"/>
      <c r="H194" s="108"/>
      <c r="I194" s="10"/>
      <c r="J194" s="38"/>
      <c r="K194" s="34"/>
      <c r="L194" s="132"/>
      <c r="M194" s="74"/>
      <c r="N194" s="133"/>
      <c r="O194" s="114"/>
      <c r="P194" s="101"/>
      <c r="Q194" s="87"/>
      <c r="R194" s="87"/>
      <c r="S194" s="87"/>
      <c r="T194" s="87"/>
      <c r="U194" s="87"/>
    </row>
    <row r="195" spans="1:21" s="124" customFormat="1" ht="30.95" customHeight="1">
      <c r="A195" s="63"/>
      <c r="B195" s="62"/>
      <c r="C195" s="106"/>
      <c r="D195" s="36"/>
      <c r="E195" s="121"/>
      <c r="F195" s="101"/>
      <c r="G195" s="106"/>
      <c r="H195" s="113"/>
      <c r="I195" s="67"/>
      <c r="J195" s="38"/>
      <c r="K195" s="62"/>
      <c r="L195" s="91"/>
      <c r="M195" s="122"/>
      <c r="N195" s="88"/>
      <c r="O195" s="88"/>
      <c r="P195" s="107"/>
      <c r="Q195" s="87"/>
      <c r="R195" s="123"/>
      <c r="S195" s="123"/>
      <c r="T195" s="123"/>
      <c r="U195" s="123"/>
    </row>
    <row r="196" spans="1:21" s="127" customFormat="1" ht="30.95" customHeight="1">
      <c r="A196" s="63"/>
      <c r="B196" s="62"/>
      <c r="C196" s="106"/>
      <c r="D196" s="88"/>
      <c r="E196" s="42"/>
      <c r="F196" s="43"/>
      <c r="G196" s="106"/>
      <c r="H196" s="113"/>
      <c r="I196" s="90"/>
      <c r="J196" s="119"/>
      <c r="K196" s="62"/>
      <c r="L196" s="91"/>
      <c r="M196" s="69"/>
      <c r="N196" s="106"/>
      <c r="O196" s="110"/>
      <c r="P196" s="101"/>
      <c r="Q196" s="87"/>
      <c r="R196" s="82"/>
      <c r="S196" s="82"/>
      <c r="T196" s="82"/>
      <c r="U196" s="82"/>
    </row>
    <row r="197" spans="1:21" s="13" customFormat="1" ht="30.95" customHeight="1">
      <c r="A197" s="63"/>
      <c r="B197" s="62"/>
      <c r="C197" s="33"/>
      <c r="D197" s="9"/>
      <c r="E197" s="4"/>
      <c r="F197" s="38"/>
      <c r="G197" s="35"/>
      <c r="H197" s="10"/>
      <c r="I197" s="10"/>
      <c r="J197" s="38"/>
      <c r="K197" s="9"/>
      <c r="L197" s="23"/>
      <c r="M197" s="18"/>
      <c r="N197" s="33"/>
      <c r="O197" s="1"/>
      <c r="P197" s="34"/>
      <c r="Q197" s="39"/>
      <c r="R197" s="14"/>
      <c r="S197" s="14"/>
      <c r="T197" s="14"/>
      <c r="U197" s="14"/>
    </row>
    <row r="198" spans="1:21" s="144" customFormat="1" ht="30.95" customHeight="1">
      <c r="A198" s="63"/>
      <c r="B198" s="62"/>
      <c r="C198" s="107"/>
      <c r="D198" s="36"/>
      <c r="E198" s="4"/>
      <c r="F198" s="140"/>
      <c r="G198" s="141"/>
      <c r="H198" s="108"/>
      <c r="I198" s="108"/>
      <c r="J198" s="94"/>
      <c r="K198" s="94"/>
      <c r="L198" s="132"/>
      <c r="M198" s="142"/>
      <c r="N198" s="107"/>
      <c r="O198" s="118"/>
      <c r="P198" s="107"/>
      <c r="Q198" s="143"/>
    </row>
    <row r="199" spans="1:21" s="112" customFormat="1" ht="30.95" customHeight="1">
      <c r="A199" s="63"/>
      <c r="B199" s="62"/>
      <c r="C199" s="107"/>
      <c r="D199" s="36"/>
      <c r="E199" s="4"/>
      <c r="F199" s="140"/>
      <c r="G199" s="141"/>
      <c r="H199" s="108"/>
      <c r="I199" s="108"/>
      <c r="J199" s="94"/>
      <c r="K199" s="64"/>
      <c r="L199" s="23"/>
      <c r="M199" s="142"/>
      <c r="N199" s="107"/>
      <c r="O199" s="118"/>
      <c r="P199" s="107"/>
      <c r="Q199" s="87"/>
      <c r="R199" s="87"/>
      <c r="S199" s="87"/>
      <c r="T199" s="87"/>
      <c r="U199" s="87"/>
    </row>
    <row r="200" spans="1:21" s="112" customFormat="1" ht="30.95" customHeight="1">
      <c r="A200" s="63"/>
      <c r="B200" s="62"/>
      <c r="C200" s="107"/>
      <c r="D200" s="35"/>
      <c r="E200" s="4"/>
      <c r="F200" s="38"/>
      <c r="G200" s="33"/>
      <c r="H200" s="2"/>
      <c r="I200" s="10"/>
      <c r="J200" s="34"/>
      <c r="K200" s="34"/>
      <c r="L200" s="37"/>
      <c r="M200" s="12"/>
      <c r="N200" s="88"/>
      <c r="O200" s="110"/>
      <c r="P200" s="107"/>
      <c r="Q200" s="87"/>
      <c r="R200" s="87"/>
      <c r="S200" s="87"/>
      <c r="T200" s="87"/>
      <c r="U200" s="87"/>
    </row>
    <row r="201" spans="1:21" s="112" customFormat="1" ht="30.95" customHeight="1">
      <c r="A201" s="63"/>
      <c r="B201" s="62"/>
      <c r="C201" s="95"/>
      <c r="D201" s="35"/>
      <c r="E201" s="42"/>
      <c r="F201" s="15"/>
      <c r="G201" s="33"/>
      <c r="H201" s="2"/>
      <c r="I201" s="10"/>
      <c r="J201" s="34"/>
      <c r="K201" s="34"/>
      <c r="L201" s="132"/>
      <c r="M201" s="145"/>
      <c r="N201" s="95"/>
      <c r="O201" s="114"/>
      <c r="P201" s="107"/>
      <c r="Q201" s="87"/>
      <c r="R201" s="87"/>
      <c r="S201" s="87"/>
      <c r="T201" s="87"/>
      <c r="U201" s="87"/>
    </row>
    <row r="202" spans="1:21" s="112" customFormat="1" ht="30.95" customHeight="1">
      <c r="A202" s="63"/>
      <c r="B202" s="62"/>
      <c r="C202" s="64"/>
      <c r="D202" s="35"/>
      <c r="E202" s="121"/>
      <c r="F202" s="101"/>
      <c r="G202" s="106"/>
      <c r="H202" s="108"/>
      <c r="I202" s="67"/>
      <c r="J202" s="101"/>
      <c r="K202" s="34"/>
      <c r="L202" s="132"/>
      <c r="M202" s="74"/>
      <c r="N202" s="133"/>
      <c r="O202" s="114"/>
      <c r="P202" s="101"/>
      <c r="Q202" s="87"/>
      <c r="R202" s="87"/>
      <c r="S202" s="87"/>
      <c r="T202" s="87"/>
      <c r="U202" s="87"/>
    </row>
    <row r="203" spans="1:21" s="127" customFormat="1" ht="30.95" customHeight="1">
      <c r="A203" s="93"/>
      <c r="B203" s="94"/>
      <c r="C203" s="64"/>
      <c r="D203" s="36"/>
      <c r="E203" s="42"/>
      <c r="F203" s="101"/>
      <c r="G203" s="106"/>
      <c r="H203" s="113"/>
      <c r="I203" s="90"/>
      <c r="J203" s="66"/>
      <c r="K203" s="64"/>
      <c r="L203" s="23"/>
      <c r="M203" s="69"/>
      <c r="N203" s="106"/>
      <c r="O203" s="110"/>
      <c r="P203" s="101"/>
      <c r="Q203" s="87"/>
      <c r="R203" s="82"/>
      <c r="S203" s="82"/>
      <c r="T203" s="82"/>
      <c r="U203" s="82"/>
    </row>
    <row r="204" spans="1:21" s="127" customFormat="1" ht="30.95" customHeight="1">
      <c r="A204" s="93"/>
      <c r="B204" s="94"/>
      <c r="C204" s="64"/>
      <c r="D204" s="128"/>
      <c r="E204" s="125"/>
      <c r="F204" s="126"/>
      <c r="G204" s="95"/>
      <c r="H204" s="100"/>
      <c r="I204" s="90"/>
      <c r="J204" s="66"/>
      <c r="K204" s="64"/>
      <c r="L204" s="23"/>
      <c r="M204" s="69"/>
      <c r="N204" s="106"/>
      <c r="O204" s="110"/>
      <c r="P204" s="101"/>
      <c r="Q204" s="87"/>
      <c r="R204" s="82"/>
      <c r="S204" s="82"/>
      <c r="T204" s="82"/>
      <c r="U204" s="82"/>
    </row>
    <row r="205" spans="1:21" ht="30.95" customHeight="1">
      <c r="A205" s="93"/>
      <c r="B205" s="94"/>
      <c r="C205" s="88"/>
      <c r="D205" s="36"/>
      <c r="E205" s="121"/>
      <c r="F205" s="101"/>
      <c r="G205" s="106"/>
      <c r="H205" s="108"/>
      <c r="I205" s="108"/>
      <c r="J205" s="66"/>
      <c r="K205" s="62"/>
      <c r="L205" s="109"/>
      <c r="M205" s="92"/>
      <c r="N205" s="88"/>
      <c r="O205" s="114"/>
      <c r="P205" s="88"/>
      <c r="Q205" s="123"/>
    </row>
    <row r="206" spans="1:21" s="127" customFormat="1" ht="30.95" customHeight="1">
      <c r="A206" s="93"/>
      <c r="B206" s="94"/>
      <c r="C206" s="88"/>
      <c r="D206" s="36"/>
      <c r="E206" s="121"/>
      <c r="F206" s="101"/>
      <c r="G206" s="106"/>
      <c r="H206" s="108"/>
      <c r="I206" s="67"/>
      <c r="J206" s="119"/>
      <c r="K206" s="64"/>
      <c r="L206" s="23"/>
      <c r="M206" s="69"/>
      <c r="N206" s="88"/>
      <c r="O206" s="134"/>
      <c r="P206" s="88"/>
      <c r="Q206" s="112"/>
    </row>
    <row r="207" spans="1:21" s="127" customFormat="1" ht="30.95" customHeight="1">
      <c r="A207" s="93"/>
      <c r="B207" s="94"/>
      <c r="C207" s="106"/>
      <c r="D207" s="88"/>
      <c r="E207" s="42"/>
      <c r="F207" s="43"/>
      <c r="G207" s="106"/>
      <c r="H207" s="113"/>
      <c r="I207" s="90"/>
      <c r="J207" s="119"/>
      <c r="K207" s="62"/>
      <c r="L207" s="91"/>
      <c r="M207" s="69"/>
      <c r="N207" s="106"/>
      <c r="O207" s="110"/>
      <c r="P207" s="101"/>
      <c r="Q207" s="87"/>
      <c r="R207" s="82"/>
      <c r="S207" s="82"/>
      <c r="T207" s="82"/>
      <c r="U207" s="82"/>
    </row>
    <row r="208" spans="1:21" s="127" customFormat="1" ht="30.95" customHeight="1">
      <c r="A208" s="93"/>
      <c r="B208" s="94"/>
      <c r="C208" s="88"/>
      <c r="D208" s="88"/>
      <c r="E208" s="121"/>
      <c r="F208" s="119"/>
      <c r="G208" s="106"/>
      <c r="H208" s="113"/>
      <c r="I208" s="90"/>
      <c r="J208" s="119"/>
      <c r="K208" s="62"/>
      <c r="L208" s="109"/>
      <c r="M208" s="92"/>
      <c r="N208" s="88"/>
      <c r="O208" s="134"/>
      <c r="P208" s="88"/>
      <c r="Q208" s="112"/>
    </row>
    <row r="209" spans="1:21" s="127" customFormat="1" ht="30.95" customHeight="1">
      <c r="A209" s="93"/>
      <c r="B209" s="94"/>
      <c r="C209" s="88"/>
      <c r="D209" s="62"/>
      <c r="E209" s="121"/>
      <c r="F209" s="119"/>
      <c r="G209" s="106"/>
      <c r="H209" s="113"/>
      <c r="I209" s="90"/>
      <c r="J209" s="66"/>
      <c r="K209" s="101"/>
      <c r="L209" s="91"/>
      <c r="M209" s="92"/>
      <c r="N209" s="88"/>
      <c r="O209" s="110"/>
      <c r="P209" s="106"/>
      <c r="Q209" s="82"/>
      <c r="R209" s="82"/>
      <c r="S209" s="82"/>
      <c r="T209" s="82"/>
      <c r="U209" s="82"/>
    </row>
    <row r="210" spans="1:21" s="127" customFormat="1" ht="30.95" customHeight="1">
      <c r="A210" s="93"/>
      <c r="B210" s="94"/>
      <c r="C210" s="106"/>
      <c r="D210" s="88"/>
      <c r="E210" s="42"/>
      <c r="F210" s="43"/>
      <c r="G210" s="106"/>
      <c r="H210" s="113"/>
      <c r="I210" s="90"/>
      <c r="J210" s="119"/>
      <c r="K210" s="62"/>
      <c r="L210" s="91"/>
      <c r="M210" s="69"/>
      <c r="N210" s="106"/>
      <c r="O210" s="110"/>
      <c r="P210" s="101"/>
      <c r="Q210" s="87"/>
      <c r="R210" s="82"/>
      <c r="S210" s="82"/>
      <c r="T210" s="82"/>
      <c r="U210" s="82"/>
    </row>
    <row r="211" spans="1:21" s="127" customFormat="1" ht="30.95" customHeight="1">
      <c r="A211" s="93"/>
      <c r="B211" s="94"/>
      <c r="C211" s="107"/>
      <c r="D211" s="36"/>
      <c r="E211" s="42"/>
      <c r="F211" s="43"/>
      <c r="G211" s="106"/>
      <c r="H211" s="113"/>
      <c r="I211" s="90"/>
      <c r="J211" s="101"/>
      <c r="K211" s="64"/>
      <c r="L211" s="23"/>
      <c r="M211" s="69"/>
      <c r="N211" s="107"/>
      <c r="O211" s="118"/>
      <c r="P211" s="94"/>
      <c r="Q211" s="112"/>
    </row>
    <row r="212" spans="1:21" s="124" customFormat="1" ht="30.95" customHeight="1">
      <c r="A212" s="93"/>
      <c r="B212" s="94"/>
      <c r="C212" s="88"/>
      <c r="D212" s="106"/>
      <c r="E212" s="116"/>
      <c r="F212" s="101"/>
      <c r="G212" s="106"/>
      <c r="H212" s="113"/>
      <c r="I212" s="90"/>
      <c r="J212" s="101"/>
      <c r="K212" s="62"/>
      <c r="L212" s="109"/>
      <c r="M212" s="92"/>
      <c r="N212" s="107"/>
      <c r="O212" s="88"/>
      <c r="P212" s="88"/>
      <c r="Q212" s="87"/>
      <c r="R212" s="123"/>
      <c r="S212" s="123"/>
      <c r="T212" s="123"/>
      <c r="U212" s="123"/>
    </row>
    <row r="213" spans="1:21" s="112" customFormat="1" ht="30.95" customHeight="1">
      <c r="A213" s="93"/>
      <c r="B213" s="94"/>
      <c r="C213" s="64"/>
      <c r="D213" s="36"/>
      <c r="E213" s="116"/>
      <c r="F213" s="101"/>
      <c r="G213" s="107"/>
      <c r="H213" s="108"/>
      <c r="I213" s="90"/>
      <c r="J213" s="101"/>
      <c r="K213" s="64"/>
      <c r="L213" s="23"/>
      <c r="M213" s="74"/>
      <c r="N213" s="133"/>
      <c r="O213" s="114"/>
      <c r="P213" s="101"/>
      <c r="Q213" s="87"/>
      <c r="R213" s="87"/>
      <c r="S213" s="87"/>
      <c r="T213" s="87"/>
      <c r="U213" s="87"/>
    </row>
    <row r="214" spans="1:21" s="127" customFormat="1" ht="30.95" customHeight="1">
      <c r="A214" s="93"/>
      <c r="B214" s="94"/>
      <c r="C214" s="106"/>
      <c r="D214" s="64"/>
      <c r="E214" s="116"/>
      <c r="F214" s="119"/>
      <c r="G214" s="88"/>
      <c r="H214" s="90"/>
      <c r="I214" s="90"/>
      <c r="J214" s="101"/>
      <c r="K214" s="64"/>
      <c r="L214" s="23"/>
      <c r="M214" s="69"/>
      <c r="N214" s="106"/>
      <c r="O214" s="110"/>
      <c r="P214" s="101"/>
      <c r="Q214" s="87"/>
      <c r="R214" s="82"/>
      <c r="S214" s="82"/>
      <c r="T214" s="82"/>
      <c r="U214" s="82"/>
    </row>
    <row r="215" spans="1:21" s="112" customFormat="1" ht="30.95" customHeight="1">
      <c r="A215" s="93"/>
      <c r="B215" s="94"/>
      <c r="C215" s="106"/>
      <c r="D215" s="101"/>
      <c r="E215" s="116"/>
      <c r="F215" s="101"/>
      <c r="G215" s="106"/>
      <c r="H215" s="113"/>
      <c r="I215" s="90"/>
      <c r="J215" s="101"/>
      <c r="K215" s="101"/>
      <c r="L215" s="109"/>
      <c r="M215" s="113"/>
      <c r="N215" s="117"/>
      <c r="O215" s="118"/>
      <c r="P215" s="101"/>
      <c r="Q215" s="87"/>
      <c r="R215" s="87"/>
      <c r="S215" s="87"/>
      <c r="T215" s="87"/>
      <c r="U215" s="87"/>
    </row>
    <row r="216" spans="1:21" s="127" customFormat="1" ht="30.95" customHeight="1">
      <c r="A216" s="93"/>
      <c r="B216" s="94"/>
      <c r="C216" s="107"/>
      <c r="D216" s="62"/>
      <c r="E216" s="121"/>
      <c r="F216" s="101"/>
      <c r="G216" s="106"/>
      <c r="H216" s="113"/>
      <c r="I216" s="90"/>
      <c r="J216" s="101"/>
      <c r="K216" s="101"/>
      <c r="L216" s="109"/>
      <c r="M216" s="92"/>
      <c r="N216" s="107"/>
      <c r="O216" s="146"/>
      <c r="P216" s="94"/>
      <c r="Q216" s="112"/>
    </row>
    <row r="217" spans="1:21" s="112" customFormat="1" ht="30.95" customHeight="1">
      <c r="A217" s="93"/>
      <c r="B217" s="94"/>
      <c r="C217" s="64"/>
      <c r="D217" s="88"/>
      <c r="E217" s="116"/>
      <c r="F217" s="101"/>
      <c r="G217" s="107"/>
      <c r="H217" s="108"/>
      <c r="I217" s="90"/>
      <c r="J217" s="119"/>
      <c r="K217" s="62"/>
      <c r="L217" s="109"/>
      <c r="M217" s="92"/>
      <c r="N217" s="107"/>
      <c r="O217" s="110"/>
      <c r="P217" s="88"/>
      <c r="Q217" s="87"/>
      <c r="R217" s="87"/>
      <c r="S217" s="87"/>
      <c r="T217" s="87"/>
      <c r="U217" s="87"/>
    </row>
    <row r="218" spans="1:21" s="127" customFormat="1" ht="30.95" customHeight="1">
      <c r="A218" s="93"/>
      <c r="B218" s="94"/>
      <c r="C218" s="106"/>
      <c r="D218" s="88"/>
      <c r="E218" s="42"/>
      <c r="F218" s="43"/>
      <c r="G218" s="106"/>
      <c r="H218" s="113"/>
      <c r="I218" s="90"/>
      <c r="J218" s="119"/>
      <c r="K218" s="62"/>
      <c r="L218" s="91"/>
      <c r="M218" s="69"/>
      <c r="N218" s="106"/>
      <c r="O218" s="110"/>
      <c r="P218" s="101"/>
      <c r="Q218" s="87"/>
      <c r="R218" s="82"/>
      <c r="S218" s="82"/>
      <c r="T218" s="82"/>
      <c r="U218" s="82"/>
    </row>
    <row r="219" spans="1:21" s="105" customFormat="1" ht="30.95" customHeight="1">
      <c r="A219" s="93"/>
      <c r="B219" s="94"/>
      <c r="C219" s="95"/>
      <c r="D219" s="96"/>
      <c r="E219" s="97"/>
      <c r="F219" s="96"/>
      <c r="G219" s="98"/>
      <c r="H219" s="99"/>
      <c r="I219" s="100"/>
      <c r="J219" s="96"/>
      <c r="K219" s="101"/>
      <c r="L219" s="102"/>
      <c r="M219" s="103"/>
      <c r="N219" s="95"/>
      <c r="O219" s="104"/>
      <c r="P219" s="96"/>
    </row>
    <row r="220" spans="1:21" s="105" customFormat="1" ht="30.95" customHeight="1">
      <c r="A220" s="93"/>
      <c r="B220" s="94"/>
      <c r="C220" s="95"/>
      <c r="D220" s="96"/>
      <c r="E220" s="97"/>
      <c r="F220" s="96"/>
      <c r="G220" s="98"/>
      <c r="H220" s="99"/>
      <c r="I220" s="100"/>
      <c r="J220" s="96"/>
      <c r="K220" s="101"/>
      <c r="L220" s="102"/>
      <c r="M220" s="103"/>
      <c r="N220" s="95"/>
      <c r="O220" s="104"/>
      <c r="P220" s="96"/>
    </row>
    <row r="221" spans="1:21" s="112" customFormat="1" ht="30.95" customHeight="1">
      <c r="A221" s="93"/>
      <c r="B221" s="106"/>
      <c r="C221" s="106"/>
      <c r="D221" s="88"/>
      <c r="E221" s="116"/>
      <c r="F221" s="43"/>
      <c r="G221" s="106"/>
      <c r="H221" s="113"/>
      <c r="I221" s="113"/>
      <c r="J221" s="66"/>
      <c r="K221" s="62"/>
      <c r="L221" s="109"/>
      <c r="M221" s="113"/>
      <c r="N221" s="117"/>
      <c r="O221" s="118"/>
      <c r="P221" s="101"/>
      <c r="Q221" s="87"/>
      <c r="R221" s="87"/>
      <c r="S221" s="87"/>
      <c r="T221" s="87"/>
      <c r="U221" s="87"/>
    </row>
    <row r="222" spans="1:21" s="127" customFormat="1" ht="30.95" customHeight="1">
      <c r="A222" s="93"/>
      <c r="B222" s="106"/>
      <c r="C222" s="107"/>
      <c r="D222" s="88"/>
      <c r="E222" s="116"/>
      <c r="F222" s="101"/>
      <c r="G222" s="107"/>
      <c r="H222" s="108"/>
      <c r="I222" s="90"/>
      <c r="J222" s="66"/>
      <c r="K222" s="62"/>
      <c r="L222" s="109"/>
      <c r="M222" s="142"/>
      <c r="N222" s="107"/>
      <c r="O222" s="146"/>
      <c r="P222" s="94"/>
      <c r="Q222" s="147"/>
    </row>
    <row r="223" spans="1:21" s="127" customFormat="1" ht="30.95" customHeight="1">
      <c r="A223" s="93"/>
      <c r="B223" s="106"/>
      <c r="C223" s="88"/>
      <c r="D223" s="36"/>
      <c r="E223" s="121"/>
      <c r="F223" s="101"/>
      <c r="G223" s="106"/>
      <c r="H223" s="108"/>
      <c r="I223" s="67"/>
      <c r="J223" s="101"/>
      <c r="K223" s="64"/>
      <c r="L223" s="23"/>
      <c r="M223" s="69"/>
      <c r="N223" s="88"/>
      <c r="O223" s="134"/>
      <c r="P223" s="88"/>
      <c r="Q223" s="112"/>
    </row>
    <row r="224" spans="1:21" s="127" customFormat="1" ht="30.95" customHeight="1">
      <c r="A224" s="93"/>
      <c r="B224" s="106"/>
      <c r="C224" s="64"/>
      <c r="D224" s="128"/>
      <c r="E224" s="125"/>
      <c r="F224" s="126"/>
      <c r="G224" s="95"/>
      <c r="H224" s="100"/>
      <c r="I224" s="90"/>
      <c r="J224" s="66"/>
      <c r="K224" s="64"/>
      <c r="L224" s="23"/>
      <c r="M224" s="69"/>
      <c r="N224" s="106"/>
      <c r="O224" s="110"/>
      <c r="P224" s="101"/>
      <c r="Q224" s="87"/>
      <c r="R224" s="82"/>
      <c r="S224" s="82"/>
      <c r="T224" s="82"/>
      <c r="U224" s="82"/>
    </row>
  </sheetData>
  <autoFilter ref="A4:P224"/>
  <mergeCells count="1">
    <mergeCell ref="P71:P73"/>
  </mergeCells>
  <phoneticPr fontId="6" type="noConversion"/>
  <printOptions horizontalCentered="1"/>
  <pageMargins left="0.19685039370078741" right="0.19685039370078741" top="0.98425196850393704" bottom="0.98425196850393704" header="0.51181102362204722" footer="0.51181102362204722"/>
  <pageSetup paperSize="9" scale="70" orientation="landscape" horizontalDpi="180" verticalDpi="18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6"/>
  <sheetViews>
    <sheetView zoomScale="80" zoomScaleNormal="80" workbookViewId="0">
      <pane ySplit="4" topLeftCell="A28" activePane="bottomLeft" state="frozen"/>
      <selection pane="bottomLeft" activeCell="D37" sqref="D37"/>
    </sheetView>
  </sheetViews>
  <sheetFormatPr defaultColWidth="9" defaultRowHeight="16.5"/>
  <cols>
    <col min="1" max="2" width="10.625" style="123" customWidth="1"/>
    <col min="3" max="4" width="11.625" style="123" customWidth="1"/>
    <col min="5" max="5" width="15.375" style="148" customWidth="1"/>
    <col min="6" max="6" width="31.625" style="123" customWidth="1"/>
    <col min="7" max="7" width="6.625" style="123" customWidth="1"/>
    <col min="8" max="9" width="10.875" style="149" bestFit="1" customWidth="1"/>
    <col min="10" max="10" width="16.625" style="123" customWidth="1"/>
    <col min="11" max="11" width="10.125" style="123" bestFit="1" customWidth="1"/>
    <col min="12" max="12" width="6.625" style="150" customWidth="1"/>
    <col min="13" max="13" width="6.625" style="151" customWidth="1"/>
    <col min="14" max="16" width="11.625" style="123" customWidth="1"/>
    <col min="17" max="17" width="19" style="87" customWidth="1"/>
    <col min="18" max="16384" width="9" style="123"/>
  </cols>
  <sheetData>
    <row r="1" spans="1:21" s="76" customFormat="1" ht="24" customHeight="1">
      <c r="A1" s="76" t="s">
        <v>1744</v>
      </c>
      <c r="E1" s="77"/>
      <c r="H1" s="78"/>
      <c r="I1" s="78"/>
      <c r="L1" s="79"/>
      <c r="M1" s="80"/>
      <c r="Q1" s="81"/>
    </row>
    <row r="2" spans="1:21" s="82" customFormat="1" ht="24" customHeight="1">
      <c r="E2" s="83"/>
      <c r="H2" s="84"/>
      <c r="I2" s="84"/>
      <c r="J2" s="82" t="s">
        <v>21</v>
      </c>
      <c r="K2" s="84">
        <f>I39</f>
        <v>217334.91</v>
      </c>
      <c r="L2" s="85"/>
      <c r="M2" s="86"/>
      <c r="Q2" s="87"/>
    </row>
    <row r="3" spans="1:21" s="82" customFormat="1" ht="24" customHeight="1">
      <c r="E3" s="83"/>
      <c r="H3" s="84"/>
      <c r="I3" s="84"/>
      <c r="J3" s="82" t="s">
        <v>20</v>
      </c>
      <c r="K3" s="84">
        <f>M39</f>
        <v>10492</v>
      </c>
      <c r="L3" s="85"/>
      <c r="M3" s="86"/>
      <c r="Q3" s="87"/>
    </row>
    <row r="4" spans="1:21" s="82" customFormat="1" ht="15.75">
      <c r="A4" s="88" t="s">
        <v>19</v>
      </c>
      <c r="B4" s="88" t="s">
        <v>18</v>
      </c>
      <c r="C4" s="88" t="s">
        <v>17</v>
      </c>
      <c r="D4" s="88" t="s">
        <v>16</v>
      </c>
      <c r="E4" s="89" t="s">
        <v>15</v>
      </c>
      <c r="F4" s="88" t="s">
        <v>14</v>
      </c>
      <c r="G4" s="88" t="s">
        <v>13</v>
      </c>
      <c r="H4" s="90" t="s">
        <v>1560</v>
      </c>
      <c r="I4" s="90" t="s">
        <v>11</v>
      </c>
      <c r="J4" s="88" t="s">
        <v>10</v>
      </c>
      <c r="K4" s="88" t="s">
        <v>5</v>
      </c>
      <c r="L4" s="91" t="s">
        <v>9</v>
      </c>
      <c r="M4" s="92" t="s">
        <v>8</v>
      </c>
      <c r="N4" s="88" t="s">
        <v>7</v>
      </c>
      <c r="O4" s="88" t="s">
        <v>6</v>
      </c>
      <c r="P4" s="88" t="s">
        <v>5</v>
      </c>
      <c r="Q4" s="87" t="s">
        <v>4</v>
      </c>
      <c r="R4" s="82" t="s">
        <v>3</v>
      </c>
      <c r="S4" s="82" t="s">
        <v>2</v>
      </c>
      <c r="T4" s="82" t="s">
        <v>1</v>
      </c>
      <c r="U4" s="82" t="s">
        <v>0</v>
      </c>
    </row>
    <row r="5" spans="1:21" s="5" customFormat="1" ht="30.95" customHeight="1">
      <c r="A5" s="46" t="s">
        <v>1489</v>
      </c>
      <c r="B5" s="33" t="s">
        <v>1493</v>
      </c>
      <c r="C5" s="170" t="s">
        <v>1780</v>
      </c>
      <c r="D5" s="170" t="s">
        <v>83</v>
      </c>
      <c r="E5" s="54" t="s">
        <v>2066</v>
      </c>
      <c r="F5" s="52" t="s">
        <v>1781</v>
      </c>
      <c r="G5" s="171">
        <v>1</v>
      </c>
      <c r="H5" s="55">
        <v>52000</v>
      </c>
      <c r="I5" s="56">
        <f>G5*H5</f>
        <v>52000</v>
      </c>
      <c r="J5" s="66" t="s">
        <v>1783</v>
      </c>
      <c r="K5" s="172" t="s">
        <v>34</v>
      </c>
      <c r="L5" s="11">
        <v>45</v>
      </c>
      <c r="M5" s="173">
        <v>2600</v>
      </c>
      <c r="N5" s="20" t="s">
        <v>1784</v>
      </c>
      <c r="O5" s="175"/>
      <c r="P5" s="34"/>
      <c r="Q5" s="362" t="s">
        <v>2068</v>
      </c>
      <c r="R5" s="39"/>
      <c r="S5" s="39"/>
      <c r="T5" s="39"/>
      <c r="U5" s="39"/>
    </row>
    <row r="6" spans="1:21" s="13" customFormat="1" ht="30.95" customHeight="1">
      <c r="A6" s="46" t="s">
        <v>1489</v>
      </c>
      <c r="B6" s="33" t="s">
        <v>1501</v>
      </c>
      <c r="C6" s="33" t="s">
        <v>1559</v>
      </c>
      <c r="D6" s="36" t="s">
        <v>23</v>
      </c>
      <c r="E6" s="4" t="s">
        <v>724</v>
      </c>
      <c r="F6" s="34" t="s">
        <v>726</v>
      </c>
      <c r="G6" s="45">
        <v>1</v>
      </c>
      <c r="H6" s="156">
        <v>450</v>
      </c>
      <c r="I6" s="156">
        <v>450</v>
      </c>
      <c r="J6" s="38" t="s">
        <v>1495</v>
      </c>
      <c r="K6" s="64" t="s">
        <v>27</v>
      </c>
      <c r="L6" s="23">
        <v>60</v>
      </c>
      <c r="M6" s="18">
        <v>23</v>
      </c>
      <c r="N6" s="35" t="s">
        <v>1558</v>
      </c>
      <c r="O6" s="1"/>
      <c r="P6" s="88" t="s">
        <v>1499</v>
      </c>
      <c r="Q6" s="363" t="s">
        <v>2067</v>
      </c>
      <c r="R6" s="353"/>
      <c r="S6" s="14"/>
      <c r="T6" s="14"/>
      <c r="U6" s="14"/>
    </row>
    <row r="7" spans="1:21" s="13" customFormat="1" ht="30.95" customHeight="1">
      <c r="A7" s="46" t="s">
        <v>1503</v>
      </c>
      <c r="B7" s="33" t="s">
        <v>1502</v>
      </c>
      <c r="C7" s="35" t="s">
        <v>1556</v>
      </c>
      <c r="D7" s="36" t="s">
        <v>23</v>
      </c>
      <c r="E7" s="3" t="s">
        <v>1555</v>
      </c>
      <c r="F7" s="34" t="s">
        <v>1821</v>
      </c>
      <c r="G7" s="33">
        <v>2</v>
      </c>
      <c r="H7" s="2">
        <v>2100</v>
      </c>
      <c r="I7" s="10">
        <f t="shared" ref="I7:I14" si="0">G7*H7</f>
        <v>4200</v>
      </c>
      <c r="J7" s="38" t="s">
        <v>1782</v>
      </c>
      <c r="K7" s="64" t="s">
        <v>27</v>
      </c>
      <c r="L7" s="23">
        <v>60</v>
      </c>
      <c r="M7" s="18">
        <v>210</v>
      </c>
      <c r="N7" s="35" t="s">
        <v>1557</v>
      </c>
      <c r="O7" s="29"/>
      <c r="P7" s="35"/>
      <c r="Q7" s="354"/>
    </row>
    <row r="8" spans="1:21" s="32" customFormat="1" ht="30.95" customHeight="1">
      <c r="A8" s="46" t="s">
        <v>1503</v>
      </c>
      <c r="B8" s="33" t="s">
        <v>1504</v>
      </c>
      <c r="C8" s="33" t="s">
        <v>1548</v>
      </c>
      <c r="D8" s="36" t="s">
        <v>23</v>
      </c>
      <c r="E8" s="320" t="s">
        <v>1128</v>
      </c>
      <c r="F8" s="184" t="s">
        <v>1523</v>
      </c>
      <c r="G8" s="33">
        <v>2</v>
      </c>
      <c r="H8" s="2">
        <v>188</v>
      </c>
      <c r="I8" s="10">
        <f t="shared" si="0"/>
        <v>376</v>
      </c>
      <c r="J8" s="66" t="s">
        <v>708</v>
      </c>
      <c r="K8" s="64" t="s">
        <v>27</v>
      </c>
      <c r="L8" s="23">
        <v>60</v>
      </c>
      <c r="M8" s="18">
        <v>19</v>
      </c>
      <c r="N8" s="35" t="s">
        <v>1551</v>
      </c>
      <c r="O8" s="35"/>
      <c r="P8" s="35"/>
      <c r="Q8" s="30"/>
      <c r="R8" s="41"/>
      <c r="S8" s="41"/>
      <c r="T8" s="41"/>
      <c r="U8" s="41"/>
    </row>
    <row r="9" spans="1:21" s="13" customFormat="1" ht="30.95" customHeight="1">
      <c r="A9" s="46" t="s">
        <v>1503</v>
      </c>
      <c r="B9" s="33" t="s">
        <v>1504</v>
      </c>
      <c r="C9" s="20" t="s">
        <v>1549</v>
      </c>
      <c r="D9" s="36" t="s">
        <v>23</v>
      </c>
      <c r="E9" s="320" t="s">
        <v>451</v>
      </c>
      <c r="F9" s="184" t="s">
        <v>1511</v>
      </c>
      <c r="G9" s="20">
        <v>1</v>
      </c>
      <c r="H9" s="16">
        <v>222</v>
      </c>
      <c r="I9" s="10">
        <f t="shared" si="0"/>
        <v>222</v>
      </c>
      <c r="J9" s="34" t="s">
        <v>26</v>
      </c>
      <c r="K9" s="64" t="s">
        <v>27</v>
      </c>
      <c r="L9" s="23">
        <v>60</v>
      </c>
      <c r="M9" s="18">
        <v>11</v>
      </c>
      <c r="N9" s="35" t="s">
        <v>1552</v>
      </c>
      <c r="O9" s="160"/>
      <c r="P9" s="15"/>
      <c r="Q9" s="355"/>
    </row>
    <row r="10" spans="1:21" s="13" customFormat="1" ht="30.95" customHeight="1">
      <c r="A10" s="46" t="s">
        <v>1503</v>
      </c>
      <c r="B10" s="33" t="s">
        <v>1504</v>
      </c>
      <c r="C10" s="20" t="s">
        <v>1550</v>
      </c>
      <c r="D10" s="36" t="s">
        <v>23</v>
      </c>
      <c r="E10" s="321" t="s">
        <v>452</v>
      </c>
      <c r="F10" s="190" t="s">
        <v>540</v>
      </c>
      <c r="G10" s="33">
        <v>2</v>
      </c>
      <c r="H10" s="2">
        <v>213</v>
      </c>
      <c r="I10" s="10">
        <f t="shared" si="0"/>
        <v>426</v>
      </c>
      <c r="J10" s="34" t="s">
        <v>26</v>
      </c>
      <c r="K10" s="64" t="s">
        <v>27</v>
      </c>
      <c r="L10" s="23">
        <v>60</v>
      </c>
      <c r="M10" s="18">
        <v>21</v>
      </c>
      <c r="N10" s="35" t="s">
        <v>1552</v>
      </c>
      <c r="O10" s="6"/>
      <c r="P10" s="34"/>
      <c r="Q10" s="353"/>
      <c r="R10" s="14"/>
      <c r="S10" s="14"/>
      <c r="T10" s="14"/>
      <c r="U10" s="14"/>
    </row>
    <row r="11" spans="1:21" s="5" customFormat="1" ht="30.95" customHeight="1">
      <c r="A11" s="46" t="s">
        <v>1503</v>
      </c>
      <c r="B11" s="33" t="s">
        <v>1504</v>
      </c>
      <c r="C11" s="20" t="s">
        <v>1549</v>
      </c>
      <c r="D11" s="36" t="s">
        <v>23</v>
      </c>
      <c r="E11" s="322" t="s">
        <v>545</v>
      </c>
      <c r="F11" s="190" t="s">
        <v>1218</v>
      </c>
      <c r="G11" s="20">
        <v>2</v>
      </c>
      <c r="H11" s="16">
        <v>350</v>
      </c>
      <c r="I11" s="10">
        <f t="shared" si="0"/>
        <v>700</v>
      </c>
      <c r="J11" s="34" t="s">
        <v>26</v>
      </c>
      <c r="K11" s="64" t="s">
        <v>27</v>
      </c>
      <c r="L11" s="23">
        <v>60</v>
      </c>
      <c r="M11" s="18">
        <v>35</v>
      </c>
      <c r="N11" s="35" t="s">
        <v>1552</v>
      </c>
      <c r="O11" s="1"/>
      <c r="P11" s="35"/>
      <c r="Q11" s="39"/>
      <c r="R11" s="39"/>
      <c r="S11" s="39"/>
      <c r="T11" s="39"/>
      <c r="U11" s="39"/>
    </row>
    <row r="12" spans="1:21" s="5" customFormat="1" ht="30.95" customHeight="1">
      <c r="A12" s="46" t="s">
        <v>1503</v>
      </c>
      <c r="B12" s="33" t="s">
        <v>1504</v>
      </c>
      <c r="C12" s="20" t="s">
        <v>1549</v>
      </c>
      <c r="D12" s="36" t="s">
        <v>23</v>
      </c>
      <c r="E12" s="323" t="s">
        <v>539</v>
      </c>
      <c r="F12" s="136" t="s">
        <v>1505</v>
      </c>
      <c r="G12" s="9">
        <v>2</v>
      </c>
      <c r="H12" s="19">
        <v>640</v>
      </c>
      <c r="I12" s="10">
        <f t="shared" si="0"/>
        <v>1280</v>
      </c>
      <c r="J12" s="34" t="s">
        <v>26</v>
      </c>
      <c r="K12" s="64" t="s">
        <v>27</v>
      </c>
      <c r="L12" s="23">
        <v>60</v>
      </c>
      <c r="M12" s="18">
        <v>64</v>
      </c>
      <c r="N12" s="35" t="s">
        <v>1552</v>
      </c>
      <c r="O12" s="1"/>
      <c r="P12" s="34"/>
      <c r="Q12" s="39"/>
      <c r="R12" s="39"/>
      <c r="S12" s="39"/>
      <c r="T12" s="39"/>
      <c r="U12" s="39"/>
    </row>
    <row r="13" spans="1:21" s="5" customFormat="1" ht="30.95" customHeight="1">
      <c r="A13" s="46" t="s">
        <v>1503</v>
      </c>
      <c r="B13" s="33" t="s">
        <v>1770</v>
      </c>
      <c r="C13" s="20" t="s">
        <v>1771</v>
      </c>
      <c r="D13" s="35" t="s">
        <v>30</v>
      </c>
      <c r="E13" s="4" t="s">
        <v>1772</v>
      </c>
      <c r="F13" s="34" t="s">
        <v>1773</v>
      </c>
      <c r="G13" s="20">
        <v>4</v>
      </c>
      <c r="H13" s="16">
        <v>990</v>
      </c>
      <c r="I13" s="19">
        <f t="shared" si="0"/>
        <v>3960</v>
      </c>
      <c r="J13" s="66" t="s">
        <v>1699</v>
      </c>
      <c r="K13" s="62" t="s">
        <v>34</v>
      </c>
      <c r="L13" s="91">
        <v>30</v>
      </c>
      <c r="M13" s="18">
        <v>198</v>
      </c>
      <c r="N13" s="35" t="s">
        <v>1774</v>
      </c>
      <c r="O13" s="1"/>
      <c r="P13" s="34"/>
      <c r="Q13" s="39"/>
      <c r="R13" s="39"/>
      <c r="S13" s="39"/>
      <c r="T13" s="39"/>
      <c r="U13" s="39"/>
    </row>
    <row r="14" spans="1:21" s="5" customFormat="1" ht="30.95" customHeight="1">
      <c r="A14" s="46" t="s">
        <v>1513</v>
      </c>
      <c r="B14" s="33" t="s">
        <v>1767</v>
      </c>
      <c r="C14" s="20" t="s">
        <v>1768</v>
      </c>
      <c r="D14" s="36" t="s">
        <v>23</v>
      </c>
      <c r="E14" s="323" t="s">
        <v>539</v>
      </c>
      <c r="F14" s="136" t="s">
        <v>1505</v>
      </c>
      <c r="G14" s="9">
        <v>1</v>
      </c>
      <c r="H14" s="19">
        <v>645</v>
      </c>
      <c r="I14" s="10">
        <f t="shared" si="0"/>
        <v>645</v>
      </c>
      <c r="J14" s="34" t="s">
        <v>26</v>
      </c>
      <c r="K14" s="64" t="s">
        <v>27</v>
      </c>
      <c r="L14" s="23">
        <v>60</v>
      </c>
      <c r="M14" s="18">
        <v>32</v>
      </c>
      <c r="N14" s="35" t="s">
        <v>1769</v>
      </c>
      <c r="O14" s="1"/>
      <c r="P14" s="34"/>
      <c r="Q14" s="39"/>
      <c r="R14" s="39"/>
      <c r="S14" s="39"/>
      <c r="T14" s="39"/>
      <c r="U14" s="39"/>
    </row>
    <row r="15" spans="1:21" s="32" customFormat="1" ht="30.95" customHeight="1">
      <c r="A15" s="46" t="s">
        <v>1513</v>
      </c>
      <c r="B15" s="33" t="s">
        <v>1797</v>
      </c>
      <c r="C15" s="20" t="s">
        <v>1798</v>
      </c>
      <c r="D15" s="9" t="s">
        <v>1794</v>
      </c>
      <c r="E15" s="4" t="s">
        <v>1796</v>
      </c>
      <c r="F15" s="38" t="s">
        <v>1795</v>
      </c>
      <c r="G15" s="35">
        <v>1</v>
      </c>
      <c r="H15" s="10">
        <v>130</v>
      </c>
      <c r="I15" s="10">
        <v>130</v>
      </c>
      <c r="J15" s="15" t="s">
        <v>331</v>
      </c>
      <c r="K15" s="40" t="s">
        <v>94</v>
      </c>
      <c r="M15" s="139">
        <v>6</v>
      </c>
      <c r="N15" s="35" t="s">
        <v>1785</v>
      </c>
      <c r="O15" s="35"/>
      <c r="P15" s="34"/>
      <c r="Q15" s="39"/>
      <c r="R15" s="41"/>
      <c r="S15" s="41"/>
      <c r="T15" s="41"/>
      <c r="U15" s="41"/>
    </row>
    <row r="16" spans="1:21" s="32" customFormat="1" ht="30.95" customHeight="1">
      <c r="A16" s="44" t="s">
        <v>1775</v>
      </c>
      <c r="B16" s="33" t="s">
        <v>1776</v>
      </c>
      <c r="C16" s="20" t="s">
        <v>1777</v>
      </c>
      <c r="D16" s="9" t="s">
        <v>672</v>
      </c>
      <c r="E16" s="4" t="s">
        <v>1653</v>
      </c>
      <c r="F16" s="38" t="s">
        <v>1778</v>
      </c>
      <c r="G16" s="35">
        <v>1</v>
      </c>
      <c r="H16" s="10">
        <v>16000</v>
      </c>
      <c r="I16" s="10">
        <v>16000</v>
      </c>
      <c r="J16" s="34" t="s">
        <v>888</v>
      </c>
      <c r="K16" s="9" t="s">
        <v>27</v>
      </c>
      <c r="L16" s="23">
        <v>30</v>
      </c>
      <c r="M16" s="12">
        <v>800</v>
      </c>
      <c r="N16" s="35" t="s">
        <v>1779</v>
      </c>
      <c r="O16" s="35"/>
      <c r="P16" s="34"/>
      <c r="Q16" s="39"/>
      <c r="R16" s="41"/>
      <c r="S16" s="41"/>
      <c r="T16" s="41"/>
      <c r="U16" s="41"/>
    </row>
    <row r="17" spans="1:21" s="112" customFormat="1" ht="30.95" customHeight="1">
      <c r="A17" s="46" t="s">
        <v>1766</v>
      </c>
      <c r="B17" s="33" t="s">
        <v>1765</v>
      </c>
      <c r="C17" s="107" t="s">
        <v>1764</v>
      </c>
      <c r="D17" s="36" t="s">
        <v>36</v>
      </c>
      <c r="E17" s="4" t="s">
        <v>422</v>
      </c>
      <c r="F17" s="38" t="s">
        <v>38</v>
      </c>
      <c r="G17" s="33">
        <v>20</v>
      </c>
      <c r="H17" s="2">
        <v>250</v>
      </c>
      <c r="I17" s="10">
        <v>5000</v>
      </c>
      <c r="J17" s="34" t="s">
        <v>1840</v>
      </c>
      <c r="K17" s="34" t="s">
        <v>34</v>
      </c>
      <c r="L17" s="37">
        <v>45</v>
      </c>
      <c r="M17" s="12">
        <v>250</v>
      </c>
      <c r="N17" s="88" t="s">
        <v>1763</v>
      </c>
      <c r="O17" s="110"/>
      <c r="P17" s="111"/>
      <c r="Q17" s="87"/>
      <c r="R17" s="87"/>
      <c r="S17" s="87"/>
      <c r="T17" s="87"/>
      <c r="U17" s="87"/>
    </row>
    <row r="18" spans="1:21" s="124" customFormat="1" ht="30.95" customHeight="1">
      <c r="A18" s="46" t="s">
        <v>1760</v>
      </c>
      <c r="B18" s="33" t="s">
        <v>1759</v>
      </c>
      <c r="C18" s="106" t="s">
        <v>1758</v>
      </c>
      <c r="D18" s="9" t="s">
        <v>1614</v>
      </c>
      <c r="E18" s="121" t="s">
        <v>1608</v>
      </c>
      <c r="F18" s="34" t="s">
        <v>1590</v>
      </c>
      <c r="G18" s="135">
        <v>1</v>
      </c>
      <c r="H18" s="137">
        <v>1741</v>
      </c>
      <c r="I18" s="90">
        <v>1741</v>
      </c>
      <c r="J18" s="47" t="s">
        <v>1761</v>
      </c>
      <c r="K18" s="34" t="s">
        <v>34</v>
      </c>
      <c r="L18" s="11">
        <v>30</v>
      </c>
      <c r="M18" s="139">
        <v>87</v>
      </c>
      <c r="N18" s="88" t="s">
        <v>1762</v>
      </c>
      <c r="O18" s="119"/>
      <c r="P18" s="88"/>
      <c r="Q18" s="87"/>
      <c r="R18" s="123"/>
      <c r="S18" s="123"/>
      <c r="T18" s="123"/>
      <c r="U18" s="123"/>
    </row>
    <row r="19" spans="1:21" s="5" customFormat="1" ht="30.95" customHeight="1">
      <c r="A19" s="46" t="s">
        <v>1636</v>
      </c>
      <c r="B19" s="33" t="s">
        <v>1756</v>
      </c>
      <c r="C19" s="33" t="s">
        <v>1635</v>
      </c>
      <c r="D19" s="34" t="s">
        <v>99</v>
      </c>
      <c r="E19" s="4" t="s">
        <v>103</v>
      </c>
      <c r="F19" s="34" t="s">
        <v>1755</v>
      </c>
      <c r="G19" s="33">
        <v>1</v>
      </c>
      <c r="H19" s="2">
        <v>3333</v>
      </c>
      <c r="I19" s="19">
        <f>G19*H19</f>
        <v>3333</v>
      </c>
      <c r="J19" s="15" t="s">
        <v>888</v>
      </c>
      <c r="K19" s="34" t="s">
        <v>27</v>
      </c>
      <c r="L19" s="11">
        <v>45</v>
      </c>
      <c r="M19" s="2">
        <v>167</v>
      </c>
      <c r="N19" s="17" t="s">
        <v>1757</v>
      </c>
      <c r="O19" s="21"/>
      <c r="P19" s="297" t="s">
        <v>55</v>
      </c>
      <c r="Q19" s="39"/>
      <c r="R19" s="39"/>
      <c r="S19" s="39"/>
      <c r="T19" s="39"/>
      <c r="U19" s="39"/>
    </row>
    <row r="20" spans="1:21" s="5" customFormat="1" ht="30.95" customHeight="1">
      <c r="A20" s="46" t="s">
        <v>1636</v>
      </c>
      <c r="B20" s="33" t="s">
        <v>1648</v>
      </c>
      <c r="C20" s="33" t="s">
        <v>1635</v>
      </c>
      <c r="D20" s="34" t="s">
        <v>99</v>
      </c>
      <c r="E20" s="4" t="s">
        <v>103</v>
      </c>
      <c r="F20" s="34" t="s">
        <v>1755</v>
      </c>
      <c r="G20" s="33">
        <v>1</v>
      </c>
      <c r="H20" s="2">
        <v>3333</v>
      </c>
      <c r="I20" s="19">
        <f>G20*H20</f>
        <v>3333</v>
      </c>
      <c r="J20" s="15" t="s">
        <v>888</v>
      </c>
      <c r="K20" s="34" t="s">
        <v>27</v>
      </c>
      <c r="L20" s="11">
        <v>45</v>
      </c>
      <c r="M20" s="2">
        <v>167</v>
      </c>
      <c r="N20" s="17" t="s">
        <v>1634</v>
      </c>
      <c r="O20" s="21"/>
      <c r="P20" s="297" t="s">
        <v>55</v>
      </c>
      <c r="Q20" s="39"/>
      <c r="R20" s="39"/>
      <c r="S20" s="39"/>
      <c r="T20" s="39"/>
      <c r="U20" s="39"/>
    </row>
    <row r="21" spans="1:21" s="13" customFormat="1" ht="30.95" customHeight="1">
      <c r="A21" s="46" t="s">
        <v>1637</v>
      </c>
      <c r="B21" s="33" t="s">
        <v>1646</v>
      </c>
      <c r="C21" s="33" t="s">
        <v>1644</v>
      </c>
      <c r="D21" s="36" t="s">
        <v>230</v>
      </c>
      <c r="E21" s="3" t="s">
        <v>1643</v>
      </c>
      <c r="F21" s="34" t="s">
        <v>1638</v>
      </c>
      <c r="G21" s="33">
        <v>1</v>
      </c>
      <c r="H21" s="2">
        <v>1800</v>
      </c>
      <c r="I21" s="19">
        <v>1800</v>
      </c>
      <c r="J21" s="38" t="s">
        <v>1205</v>
      </c>
      <c r="K21" s="34" t="s">
        <v>27</v>
      </c>
      <c r="L21" s="11">
        <v>30</v>
      </c>
      <c r="M21" s="2">
        <v>90</v>
      </c>
      <c r="N21" s="33" t="s">
        <v>1657</v>
      </c>
      <c r="O21" s="1"/>
      <c r="P21" s="34"/>
      <c r="Q21" s="39"/>
      <c r="R21" s="14"/>
      <c r="S21" s="14"/>
      <c r="T21" s="14"/>
      <c r="U21" s="14"/>
    </row>
    <row r="22" spans="1:21" s="13" customFormat="1" ht="30.95" customHeight="1">
      <c r="A22" s="46" t="s">
        <v>1637</v>
      </c>
      <c r="B22" s="33" t="s">
        <v>1647</v>
      </c>
      <c r="C22" s="33" t="s">
        <v>1645</v>
      </c>
      <c r="D22" s="36" t="s">
        <v>230</v>
      </c>
      <c r="E22" s="3" t="s">
        <v>1640</v>
      </c>
      <c r="F22" s="34" t="s">
        <v>1639</v>
      </c>
      <c r="G22" s="33">
        <v>1</v>
      </c>
      <c r="H22" s="2">
        <v>50</v>
      </c>
      <c r="I22" s="19">
        <v>50</v>
      </c>
      <c r="J22" s="38" t="s">
        <v>1205</v>
      </c>
      <c r="K22" s="34" t="s">
        <v>27</v>
      </c>
      <c r="L22" s="11">
        <v>30</v>
      </c>
      <c r="M22" s="2">
        <v>3</v>
      </c>
      <c r="N22" s="33" t="s">
        <v>1656</v>
      </c>
      <c r="O22" s="1"/>
      <c r="P22" s="34"/>
      <c r="Q22" s="39"/>
      <c r="R22" s="14"/>
      <c r="S22" s="14"/>
      <c r="T22" s="14"/>
      <c r="U22" s="14"/>
    </row>
    <row r="23" spans="1:21" s="124" customFormat="1" ht="30.95" customHeight="1">
      <c r="A23" s="46" t="s">
        <v>1649</v>
      </c>
      <c r="B23" s="33" t="s">
        <v>1615</v>
      </c>
      <c r="C23" s="106" t="s">
        <v>1613</v>
      </c>
      <c r="D23" s="9" t="s">
        <v>1614</v>
      </c>
      <c r="E23" s="121" t="s">
        <v>1608</v>
      </c>
      <c r="F23" s="34" t="s">
        <v>1590</v>
      </c>
      <c r="G23" s="135">
        <v>1</v>
      </c>
      <c r="H23" s="137">
        <v>2000</v>
      </c>
      <c r="I23" s="90">
        <v>2000</v>
      </c>
      <c r="J23" s="47" t="s">
        <v>1609</v>
      </c>
      <c r="K23" s="34" t="s">
        <v>34</v>
      </c>
      <c r="L23" s="11">
        <v>30</v>
      </c>
      <c r="M23" s="139">
        <v>100</v>
      </c>
      <c r="N23" s="88" t="s">
        <v>1610</v>
      </c>
      <c r="O23" s="119"/>
      <c r="P23" s="88"/>
      <c r="Q23" s="87"/>
      <c r="R23" s="123"/>
      <c r="S23" s="123"/>
      <c r="T23" s="123"/>
      <c r="U23" s="123"/>
    </row>
    <row r="24" spans="1:21" s="5" customFormat="1" ht="30.75" customHeight="1">
      <c r="A24" s="46" t="s">
        <v>1649</v>
      </c>
      <c r="B24" s="33" t="s">
        <v>1616</v>
      </c>
      <c r="C24" s="9" t="s">
        <v>1642</v>
      </c>
      <c r="D24" s="35" t="s">
        <v>293</v>
      </c>
      <c r="E24" s="4" t="s">
        <v>1641</v>
      </c>
      <c r="F24" s="34" t="s">
        <v>298</v>
      </c>
      <c r="G24" s="20">
        <v>1</v>
      </c>
      <c r="H24" s="16">
        <v>1800</v>
      </c>
      <c r="I24" s="10">
        <f>G24*H24</f>
        <v>1800</v>
      </c>
      <c r="J24" s="38" t="s">
        <v>295</v>
      </c>
      <c r="K24" s="40" t="s">
        <v>34</v>
      </c>
      <c r="L24" s="11">
        <v>30</v>
      </c>
      <c r="M24" s="12">
        <v>90</v>
      </c>
      <c r="N24" s="20" t="s">
        <v>1658</v>
      </c>
      <c r="O24" s="1"/>
      <c r="P24" s="35"/>
      <c r="Q24" s="39"/>
      <c r="R24" s="39"/>
      <c r="S24" s="39"/>
      <c r="T24" s="39"/>
      <c r="U24" s="39"/>
    </row>
    <row r="25" spans="1:21" s="32" customFormat="1" ht="30.95" customHeight="1">
      <c r="A25" s="46" t="s">
        <v>1649</v>
      </c>
      <c r="B25" s="33" t="s">
        <v>1619</v>
      </c>
      <c r="C25" s="35" t="s">
        <v>1630</v>
      </c>
      <c r="D25" s="36" t="s">
        <v>1617</v>
      </c>
      <c r="E25" s="189" t="s">
        <v>1629</v>
      </c>
      <c r="F25" s="189" t="s">
        <v>1677</v>
      </c>
      <c r="G25" s="20">
        <v>2</v>
      </c>
      <c r="H25" s="16">
        <v>562</v>
      </c>
      <c r="I25" s="19">
        <f>H25*G25</f>
        <v>1124</v>
      </c>
      <c r="J25" s="15" t="s">
        <v>1789</v>
      </c>
      <c r="K25" s="64" t="s">
        <v>27</v>
      </c>
      <c r="L25" s="23">
        <v>60</v>
      </c>
      <c r="M25" s="12">
        <v>56</v>
      </c>
      <c r="N25" s="20" t="s">
        <v>1633</v>
      </c>
      <c r="P25" s="8"/>
      <c r="Q25" s="39"/>
      <c r="R25" s="41"/>
      <c r="S25" s="41"/>
      <c r="T25" s="41"/>
      <c r="U25" s="41"/>
    </row>
    <row r="26" spans="1:21" s="5" customFormat="1" ht="30.95" customHeight="1">
      <c r="A26" s="46" t="s">
        <v>1649</v>
      </c>
      <c r="B26" s="33" t="s">
        <v>1619</v>
      </c>
      <c r="C26" s="20" t="s">
        <v>1631</v>
      </c>
      <c r="D26" s="36" t="s">
        <v>1617</v>
      </c>
      <c r="E26" s="4" t="s">
        <v>1700</v>
      </c>
      <c r="F26" s="4" t="s">
        <v>1745</v>
      </c>
      <c r="G26" s="20">
        <v>5</v>
      </c>
      <c r="H26" s="16">
        <v>112</v>
      </c>
      <c r="I26" s="10">
        <f t="shared" ref="I26:I33" si="1">G26*H26</f>
        <v>560</v>
      </c>
      <c r="J26" s="15" t="s">
        <v>1791</v>
      </c>
      <c r="K26" s="64" t="s">
        <v>27</v>
      </c>
      <c r="L26" s="23">
        <v>60</v>
      </c>
      <c r="M26" s="18">
        <v>28</v>
      </c>
      <c r="N26" s="35" t="s">
        <v>1632</v>
      </c>
      <c r="O26" s="1"/>
      <c r="P26" s="34"/>
      <c r="Q26" s="39"/>
      <c r="R26" s="39"/>
      <c r="S26" s="39"/>
      <c r="T26" s="39"/>
      <c r="U26" s="39"/>
    </row>
    <row r="27" spans="1:21" s="5" customFormat="1" ht="30.95" customHeight="1">
      <c r="A27" s="46" t="s">
        <v>1649</v>
      </c>
      <c r="B27" s="33" t="s">
        <v>1619</v>
      </c>
      <c r="C27" s="35" t="s">
        <v>1631</v>
      </c>
      <c r="D27" s="36" t="s">
        <v>1617</v>
      </c>
      <c r="E27" s="42" t="s">
        <v>1227</v>
      </c>
      <c r="F27" s="43" t="s">
        <v>1428</v>
      </c>
      <c r="G27" s="20">
        <v>2</v>
      </c>
      <c r="H27" s="16">
        <v>701</v>
      </c>
      <c r="I27" s="10">
        <f t="shared" si="1"/>
        <v>1402</v>
      </c>
      <c r="J27" s="15" t="s">
        <v>1697</v>
      </c>
      <c r="K27" s="64" t="s">
        <v>27</v>
      </c>
      <c r="L27" s="23">
        <v>60</v>
      </c>
      <c r="M27" s="181">
        <v>70</v>
      </c>
      <c r="N27" s="35" t="s">
        <v>1632</v>
      </c>
      <c r="O27" s="194"/>
      <c r="P27" s="34"/>
      <c r="Q27" s="39"/>
      <c r="R27" s="39"/>
      <c r="S27" s="39"/>
      <c r="T27" s="39"/>
      <c r="U27" s="39"/>
    </row>
    <row r="28" spans="1:21" s="5" customFormat="1" ht="30.95" customHeight="1">
      <c r="A28" s="46" t="s">
        <v>1649</v>
      </c>
      <c r="B28" s="33" t="s">
        <v>1740</v>
      </c>
      <c r="C28" s="33" t="s">
        <v>1742</v>
      </c>
      <c r="D28" s="35" t="s">
        <v>1618</v>
      </c>
      <c r="E28" s="4" t="s">
        <v>1692</v>
      </c>
      <c r="F28" s="101" t="s">
        <v>1625</v>
      </c>
      <c r="G28" s="20">
        <v>2</v>
      </c>
      <c r="H28" s="16">
        <v>153</v>
      </c>
      <c r="I28" s="19">
        <f t="shared" si="1"/>
        <v>306</v>
      </c>
      <c r="J28" s="15" t="s">
        <v>1790</v>
      </c>
      <c r="K28" s="40" t="s">
        <v>1690</v>
      </c>
      <c r="L28" s="11"/>
      <c r="M28" s="2"/>
      <c r="N28" s="352" t="s">
        <v>1659</v>
      </c>
      <c r="O28" s="21"/>
      <c r="P28" s="34" t="s">
        <v>1652</v>
      </c>
      <c r="Q28" s="39"/>
      <c r="R28" s="39"/>
      <c r="S28" s="39"/>
      <c r="T28" s="39"/>
      <c r="U28" s="39"/>
    </row>
    <row r="29" spans="1:21" s="5" customFormat="1" ht="30.95" customHeight="1">
      <c r="A29" s="46" t="s">
        <v>1649</v>
      </c>
      <c r="B29" s="33" t="s">
        <v>1788</v>
      </c>
      <c r="C29" s="33" t="s">
        <v>1802</v>
      </c>
      <c r="D29" s="9" t="s">
        <v>1794</v>
      </c>
      <c r="E29" s="4" t="s">
        <v>1796</v>
      </c>
      <c r="F29" s="101" t="s">
        <v>1793</v>
      </c>
      <c r="G29" s="20">
        <v>1</v>
      </c>
      <c r="H29" s="16">
        <v>619</v>
      </c>
      <c r="I29" s="19">
        <v>619</v>
      </c>
      <c r="J29" s="15" t="s">
        <v>1792</v>
      </c>
      <c r="K29" s="40" t="s">
        <v>94</v>
      </c>
      <c r="L29" s="11"/>
      <c r="M29" s="2">
        <v>31</v>
      </c>
      <c r="N29" s="352"/>
      <c r="O29" s="356"/>
      <c r="P29" s="34"/>
      <c r="Q29" s="39"/>
      <c r="R29" s="39"/>
      <c r="S29" s="39"/>
      <c r="T29" s="39"/>
      <c r="U29" s="39"/>
    </row>
    <row r="30" spans="1:21" s="5" customFormat="1" ht="30.95" customHeight="1">
      <c r="A30" s="46" t="s">
        <v>1650</v>
      </c>
      <c r="B30" s="33" t="s">
        <v>1749</v>
      </c>
      <c r="C30" s="9" t="s">
        <v>1741</v>
      </c>
      <c r="D30" s="35" t="s">
        <v>1618</v>
      </c>
      <c r="E30" s="4" t="s">
        <v>1693</v>
      </c>
      <c r="F30" s="34" t="s">
        <v>1655</v>
      </c>
      <c r="G30" s="20">
        <v>1</v>
      </c>
      <c r="H30" s="16">
        <v>1209</v>
      </c>
      <c r="I30" s="19">
        <f t="shared" si="1"/>
        <v>1209</v>
      </c>
      <c r="J30" s="15" t="s">
        <v>54</v>
      </c>
      <c r="K30" s="135" t="s">
        <v>1691</v>
      </c>
      <c r="L30" s="11"/>
      <c r="M30" s="12"/>
      <c r="N30" s="335" t="s">
        <v>1659</v>
      </c>
      <c r="O30" s="33" t="s">
        <v>1739</v>
      </c>
      <c r="P30" s="297" t="s">
        <v>1708</v>
      </c>
      <c r="R30" s="39"/>
      <c r="S30" s="39"/>
      <c r="T30" s="39"/>
      <c r="U30" s="39"/>
    </row>
    <row r="31" spans="1:21" s="5" customFormat="1" ht="30.95" customHeight="1">
      <c r="A31" s="46" t="s">
        <v>1650</v>
      </c>
      <c r="B31" s="33" t="s">
        <v>1746</v>
      </c>
      <c r="C31" s="9" t="s">
        <v>1663</v>
      </c>
      <c r="D31" s="36" t="s">
        <v>1661</v>
      </c>
      <c r="E31" s="4" t="s">
        <v>1662</v>
      </c>
      <c r="F31" s="101" t="s">
        <v>1660</v>
      </c>
      <c r="G31" s="20">
        <v>15</v>
      </c>
      <c r="H31" s="16">
        <v>650</v>
      </c>
      <c r="I31" s="19">
        <f t="shared" si="1"/>
        <v>9750</v>
      </c>
      <c r="J31" s="38" t="s">
        <v>295</v>
      </c>
      <c r="K31" s="8" t="s">
        <v>94</v>
      </c>
      <c r="L31" s="11"/>
      <c r="M31" s="12">
        <v>488</v>
      </c>
      <c r="N31" s="158" t="s">
        <v>1664</v>
      </c>
      <c r="O31" s="1"/>
      <c r="P31" s="52"/>
      <c r="Q31" s="39"/>
      <c r="R31" s="39"/>
      <c r="S31" s="39"/>
      <c r="T31" s="39"/>
      <c r="U31" s="39"/>
    </row>
    <row r="32" spans="1:21" s="5" customFormat="1" ht="30.95" customHeight="1">
      <c r="A32" s="46" t="s">
        <v>1651</v>
      </c>
      <c r="B32" s="33" t="s">
        <v>1612</v>
      </c>
      <c r="C32" s="20" t="s">
        <v>1720</v>
      </c>
      <c r="D32" s="36" t="s">
        <v>1617</v>
      </c>
      <c r="E32" s="4" t="s">
        <v>1719</v>
      </c>
      <c r="F32" s="34" t="s">
        <v>1911</v>
      </c>
      <c r="G32" s="107">
        <v>1</v>
      </c>
      <c r="H32" s="108">
        <v>6200</v>
      </c>
      <c r="I32" s="67">
        <f t="shared" si="1"/>
        <v>6200</v>
      </c>
      <c r="J32" s="38" t="s">
        <v>399</v>
      </c>
      <c r="K32" s="64" t="s">
        <v>27</v>
      </c>
      <c r="L32" s="23">
        <v>60</v>
      </c>
      <c r="M32" s="18">
        <v>310</v>
      </c>
      <c r="N32" s="35" t="s">
        <v>1721</v>
      </c>
      <c r="O32" s="1"/>
      <c r="P32" s="34"/>
      <c r="Q32" s="39"/>
      <c r="R32" s="39"/>
      <c r="S32" s="39"/>
      <c r="T32" s="39"/>
      <c r="U32" s="39"/>
    </row>
    <row r="33" spans="1:21" s="5" customFormat="1" ht="30.95" customHeight="1">
      <c r="A33" s="46" t="s">
        <v>1651</v>
      </c>
      <c r="B33" s="33" t="s">
        <v>1612</v>
      </c>
      <c r="C33" s="33" t="s">
        <v>1723</v>
      </c>
      <c r="D33" s="36" t="s">
        <v>1617</v>
      </c>
      <c r="E33" s="4" t="s">
        <v>1722</v>
      </c>
      <c r="F33" s="34" t="s">
        <v>1628</v>
      </c>
      <c r="G33" s="33">
        <v>1</v>
      </c>
      <c r="H33" s="2">
        <v>7200</v>
      </c>
      <c r="I33" s="2">
        <f t="shared" si="1"/>
        <v>7200</v>
      </c>
      <c r="J33" s="38" t="s">
        <v>399</v>
      </c>
      <c r="K33" s="64" t="s">
        <v>27</v>
      </c>
      <c r="L33" s="23">
        <v>60</v>
      </c>
      <c r="M33" s="2">
        <v>360</v>
      </c>
      <c r="N33" s="17" t="s">
        <v>1665</v>
      </c>
      <c r="O33" s="21"/>
      <c r="P33" s="34"/>
      <c r="Q33" s="39"/>
      <c r="R33" s="39"/>
      <c r="S33" s="39"/>
      <c r="T33" s="39"/>
      <c r="U33" s="39"/>
    </row>
    <row r="34" spans="1:21" s="112" customFormat="1" ht="30.95" customHeight="1">
      <c r="A34" s="46" t="s">
        <v>1686</v>
      </c>
      <c r="B34" s="33" t="s">
        <v>1748</v>
      </c>
      <c r="C34" s="107" t="s">
        <v>1747</v>
      </c>
      <c r="D34" s="36" t="s">
        <v>1358</v>
      </c>
      <c r="E34" s="4" t="s">
        <v>1738</v>
      </c>
      <c r="F34" s="38" t="s">
        <v>38</v>
      </c>
      <c r="G34" s="33">
        <v>10</v>
      </c>
      <c r="H34" s="2">
        <v>250</v>
      </c>
      <c r="I34" s="10">
        <v>2500</v>
      </c>
      <c r="J34" s="34" t="s">
        <v>39</v>
      </c>
      <c r="K34" s="34" t="s">
        <v>34</v>
      </c>
      <c r="L34" s="37">
        <v>45</v>
      </c>
      <c r="M34" s="12">
        <v>125</v>
      </c>
      <c r="N34" s="88" t="s">
        <v>1737</v>
      </c>
      <c r="O34" s="110"/>
      <c r="P34" s="111"/>
      <c r="Q34" s="87"/>
      <c r="R34" s="87"/>
      <c r="S34" s="87"/>
      <c r="T34" s="87"/>
      <c r="U34" s="87"/>
    </row>
    <row r="35" spans="1:21" s="5" customFormat="1" ht="30.95" customHeight="1">
      <c r="A35" s="46" t="s">
        <v>1725</v>
      </c>
      <c r="B35" s="33" t="s">
        <v>1726</v>
      </c>
      <c r="C35" s="9" t="s">
        <v>1732</v>
      </c>
      <c r="D35" s="35" t="s">
        <v>1711</v>
      </c>
      <c r="E35" s="4" t="s">
        <v>1712</v>
      </c>
      <c r="F35" s="34" t="s">
        <v>1803</v>
      </c>
      <c r="G35" s="20">
        <v>1</v>
      </c>
      <c r="H35" s="16">
        <v>6000</v>
      </c>
      <c r="I35" s="10">
        <v>6000</v>
      </c>
      <c r="J35" s="66" t="s">
        <v>1728</v>
      </c>
      <c r="K35" s="40" t="s">
        <v>34</v>
      </c>
      <c r="L35" s="11">
        <v>30</v>
      </c>
      <c r="M35" s="12"/>
      <c r="N35" s="168" t="s">
        <v>1713</v>
      </c>
      <c r="O35" s="1"/>
      <c r="P35" s="35"/>
      <c r="Q35" s="39"/>
      <c r="R35" s="39"/>
      <c r="S35" s="39"/>
      <c r="T35" s="39"/>
      <c r="U35" s="39"/>
    </row>
    <row r="36" spans="1:21" s="112" customFormat="1" ht="30.95" customHeight="1">
      <c r="A36" s="46" t="s">
        <v>1703</v>
      </c>
      <c r="B36" s="33" t="s">
        <v>1704</v>
      </c>
      <c r="C36" s="107" t="s">
        <v>1743</v>
      </c>
      <c r="D36" s="88" t="s">
        <v>514</v>
      </c>
      <c r="E36" s="42" t="s">
        <v>1709</v>
      </c>
      <c r="F36" s="101" t="s">
        <v>1687</v>
      </c>
      <c r="G36" s="107">
        <v>12</v>
      </c>
      <c r="H36" s="108">
        <v>3174.58</v>
      </c>
      <c r="I36" s="90">
        <f>G36*H36</f>
        <v>38094.959999999999</v>
      </c>
      <c r="J36" s="15" t="s">
        <v>54</v>
      </c>
      <c r="K36" s="62" t="s">
        <v>72</v>
      </c>
      <c r="L36" s="109">
        <v>30</v>
      </c>
      <c r="M36" s="69">
        <v>1905</v>
      </c>
      <c r="N36" s="88" t="s">
        <v>1706</v>
      </c>
      <c r="O36" s="110"/>
      <c r="P36" s="297" t="s">
        <v>55</v>
      </c>
      <c r="Q36" s="87"/>
      <c r="R36" s="87"/>
      <c r="S36" s="87"/>
      <c r="T36" s="87"/>
      <c r="U36" s="87"/>
    </row>
    <row r="37" spans="1:21" s="32" customFormat="1" ht="30.95" customHeight="1">
      <c r="A37" s="46" t="s">
        <v>1703</v>
      </c>
      <c r="B37" s="33" t="s">
        <v>1705</v>
      </c>
      <c r="C37" s="35" t="s">
        <v>1729</v>
      </c>
      <c r="D37" s="88" t="s">
        <v>514</v>
      </c>
      <c r="E37" s="42" t="s">
        <v>1002</v>
      </c>
      <c r="F37" s="101" t="s">
        <v>1687</v>
      </c>
      <c r="G37" s="20">
        <v>15</v>
      </c>
      <c r="H37" s="16">
        <v>2857.13</v>
      </c>
      <c r="I37" s="10">
        <f>G37*H37</f>
        <v>42856.950000000004</v>
      </c>
      <c r="J37" s="15" t="s">
        <v>1750</v>
      </c>
      <c r="K37" s="62" t="s">
        <v>72</v>
      </c>
      <c r="L37" s="109">
        <v>30</v>
      </c>
      <c r="M37" s="12">
        <v>2143</v>
      </c>
      <c r="N37" s="35" t="s">
        <v>1707</v>
      </c>
      <c r="O37" s="38"/>
      <c r="P37" s="297" t="s">
        <v>55</v>
      </c>
      <c r="Q37" s="39"/>
      <c r="R37" s="41"/>
      <c r="S37" s="41"/>
      <c r="T37" s="41"/>
      <c r="U37" s="41"/>
    </row>
    <row r="38" spans="1:21" s="32" customFormat="1" ht="30.95" customHeight="1">
      <c r="A38" s="46" t="s">
        <v>1703</v>
      </c>
      <c r="B38" s="33" t="s">
        <v>1800</v>
      </c>
      <c r="C38" s="35" t="s">
        <v>1801</v>
      </c>
      <c r="D38" s="9" t="s">
        <v>1794</v>
      </c>
      <c r="E38" s="42" t="s">
        <v>1796</v>
      </c>
      <c r="F38" s="101" t="s">
        <v>1786</v>
      </c>
      <c r="G38" s="20">
        <v>1</v>
      </c>
      <c r="H38" s="16">
        <v>67</v>
      </c>
      <c r="I38" s="10">
        <v>67</v>
      </c>
      <c r="J38" s="15" t="s">
        <v>58</v>
      </c>
      <c r="K38" s="40" t="s">
        <v>94</v>
      </c>
      <c r="L38" s="109"/>
      <c r="M38" s="12">
        <v>3</v>
      </c>
      <c r="N38" s="35" t="s">
        <v>1787</v>
      </c>
      <c r="O38" s="38"/>
      <c r="P38" s="34" t="s">
        <v>1799</v>
      </c>
      <c r="Q38" s="39"/>
      <c r="R38" s="41"/>
      <c r="S38" s="41"/>
      <c r="T38" s="41"/>
      <c r="U38" s="41"/>
    </row>
    <row r="39" spans="1:21" s="5" customFormat="1" ht="30.95" customHeight="1">
      <c r="A39" s="44"/>
      <c r="B39" s="33"/>
      <c r="C39" s="45"/>
      <c r="D39" s="170"/>
      <c r="E39" s="54"/>
      <c r="F39" s="129"/>
      <c r="G39" s="45"/>
      <c r="H39" s="156"/>
      <c r="I39" s="156">
        <f>SUM(I5:I38)</f>
        <v>217334.91</v>
      </c>
      <c r="J39" s="15"/>
      <c r="K39" s="172"/>
      <c r="L39" s="157"/>
      <c r="M39" s="156">
        <f>SUM(M5:M38)</f>
        <v>10492</v>
      </c>
      <c r="N39" s="158"/>
      <c r="O39" s="159"/>
      <c r="P39" s="52"/>
      <c r="Q39" s="39"/>
      <c r="R39" s="39"/>
      <c r="S39" s="39"/>
      <c r="T39" s="39"/>
      <c r="U39" s="39"/>
    </row>
    <row r="40" spans="1:21" s="5" customFormat="1" ht="30.95" customHeight="1">
      <c r="A40" s="44"/>
      <c r="B40" s="33"/>
      <c r="C40" s="9"/>
      <c r="D40" s="36"/>
      <c r="E40" s="3"/>
      <c r="F40" s="34"/>
      <c r="G40" s="33"/>
      <c r="H40" s="2"/>
      <c r="I40" s="2"/>
      <c r="J40" s="15"/>
      <c r="K40" s="40"/>
      <c r="L40" s="11"/>
      <c r="M40" s="18"/>
      <c r="N40" s="35"/>
      <c r="O40" s="1"/>
      <c r="P40" s="35"/>
      <c r="Q40" s="30"/>
      <c r="R40" s="30"/>
      <c r="S40" s="39"/>
      <c r="T40" s="39"/>
      <c r="U40" s="39"/>
    </row>
    <row r="41" spans="1:21" s="32" customFormat="1" ht="30.95" customHeight="1">
      <c r="A41" s="44"/>
      <c r="B41" s="33"/>
      <c r="C41" s="35"/>
      <c r="D41" s="35"/>
      <c r="E41" s="3"/>
      <c r="F41" s="34"/>
      <c r="G41" s="35"/>
      <c r="H41" s="10"/>
      <c r="I41" s="2"/>
      <c r="J41" s="38"/>
      <c r="K41" s="40"/>
      <c r="L41" s="37"/>
      <c r="M41" s="12"/>
      <c r="N41" s="38"/>
      <c r="O41" s="6"/>
      <c r="P41" s="35"/>
      <c r="Q41" s="39"/>
      <c r="R41" s="41"/>
      <c r="S41" s="41"/>
      <c r="T41" s="41"/>
      <c r="U41" s="41"/>
    </row>
    <row r="42" spans="1:21" s="187" customFormat="1" ht="30.95" customHeight="1">
      <c r="A42" s="44"/>
      <c r="B42" s="33"/>
      <c r="C42" s="20"/>
      <c r="D42" s="162"/>
      <c r="E42" s="188"/>
      <c r="F42" s="184"/>
      <c r="G42" s="8"/>
      <c r="H42" s="165"/>
      <c r="I42" s="16"/>
      <c r="J42" s="15"/>
      <c r="K42" s="8"/>
      <c r="L42" s="48"/>
      <c r="M42" s="22"/>
      <c r="N42" s="20"/>
      <c r="O42" s="168"/>
      <c r="P42" s="20"/>
    </row>
    <row r="43" spans="1:21" s="5" customFormat="1" ht="30.95" customHeight="1">
      <c r="A43" s="44"/>
      <c r="B43" s="33"/>
      <c r="C43" s="9"/>
      <c r="D43" s="33"/>
      <c r="E43" s="42"/>
      <c r="F43" s="43"/>
      <c r="G43" s="33"/>
      <c r="H43" s="2"/>
      <c r="I43" s="10"/>
      <c r="J43" s="25"/>
      <c r="K43" s="40"/>
      <c r="L43" s="11"/>
      <c r="M43" s="18"/>
      <c r="N43" s="9"/>
      <c r="O43" s="1"/>
      <c r="P43" s="59"/>
      <c r="Q43" s="39"/>
      <c r="R43" s="39"/>
      <c r="S43" s="39"/>
      <c r="T43" s="39"/>
      <c r="U43" s="39"/>
    </row>
    <row r="44" spans="1:21" s="193" customFormat="1" ht="30.95" customHeight="1">
      <c r="A44" s="44"/>
      <c r="B44" s="33"/>
      <c r="C44" s="20"/>
      <c r="D44" s="15"/>
      <c r="E44" s="191"/>
      <c r="F44" s="192"/>
      <c r="G44" s="20"/>
      <c r="H44" s="16"/>
      <c r="I44" s="10"/>
      <c r="J44" s="15"/>
      <c r="K44" s="15"/>
      <c r="L44" s="48"/>
      <c r="M44" s="16"/>
      <c r="N44" s="20"/>
      <c r="O44" s="75"/>
      <c r="P44" s="20"/>
    </row>
    <row r="45" spans="1:21" s="112" customFormat="1" ht="30.95" customHeight="1">
      <c r="A45" s="44"/>
      <c r="B45" s="33"/>
      <c r="C45" s="64"/>
      <c r="D45" s="62"/>
      <c r="E45" s="70"/>
      <c r="F45" s="62"/>
      <c r="G45" s="71"/>
      <c r="H45" s="72"/>
      <c r="I45" s="67"/>
      <c r="J45" s="66"/>
      <c r="K45" s="64"/>
      <c r="L45" s="73"/>
      <c r="M45" s="74"/>
      <c r="N45" s="64"/>
      <c r="O45" s="110"/>
      <c r="P45" s="101"/>
      <c r="Q45" s="115"/>
      <c r="R45" s="115"/>
      <c r="S45" s="87"/>
      <c r="T45" s="87"/>
      <c r="U45" s="87"/>
    </row>
    <row r="46" spans="1:21" s="112" customFormat="1" ht="30.95" customHeight="1">
      <c r="A46" s="44"/>
      <c r="B46" s="62"/>
      <c r="C46" s="64"/>
      <c r="D46" s="36"/>
      <c r="E46" s="121"/>
      <c r="F46" s="101"/>
      <c r="G46" s="106"/>
      <c r="H46" s="108"/>
      <c r="I46" s="67"/>
      <c r="J46" s="101"/>
      <c r="K46" s="94"/>
      <c r="L46" s="132"/>
      <c r="M46" s="74"/>
      <c r="N46" s="133"/>
      <c r="O46" s="114"/>
      <c r="P46" s="101"/>
      <c r="Q46" s="120"/>
      <c r="R46" s="87"/>
      <c r="S46" s="87"/>
      <c r="T46" s="87"/>
      <c r="U46" s="87"/>
    </row>
    <row r="47" spans="1:21" s="51" customFormat="1" ht="30.95" customHeight="1">
      <c r="A47" s="44"/>
      <c r="B47" s="62"/>
      <c r="C47" s="8"/>
      <c r="D47" s="35"/>
      <c r="E47" s="189"/>
      <c r="F47" s="184"/>
      <c r="G47" s="8"/>
      <c r="H47" s="165"/>
      <c r="I47" s="165"/>
      <c r="J47" s="38"/>
      <c r="K47" s="40"/>
      <c r="L47" s="37"/>
      <c r="M47" s="165"/>
      <c r="N47" s="8"/>
      <c r="O47" s="49"/>
      <c r="P47" s="8"/>
      <c r="Q47" s="50"/>
    </row>
    <row r="48" spans="1:21" s="144" customFormat="1" ht="30.95" customHeight="1">
      <c r="A48" s="44"/>
      <c r="B48" s="62"/>
      <c r="C48" s="107"/>
      <c r="D48" s="35"/>
      <c r="E48" s="27"/>
      <c r="F48" s="184"/>
      <c r="G48" s="26"/>
      <c r="H48" s="24"/>
      <c r="I48" s="165"/>
      <c r="J48" s="38"/>
      <c r="K48" s="40"/>
      <c r="L48" s="37"/>
      <c r="M48" s="165"/>
      <c r="N48" s="107"/>
      <c r="O48" s="118"/>
      <c r="P48" s="107"/>
      <c r="Q48" s="143"/>
    </row>
    <row r="49" spans="1:21" s="13" customFormat="1" ht="30.95" customHeight="1">
      <c r="A49" s="44"/>
      <c r="B49" s="62"/>
      <c r="C49" s="33"/>
      <c r="D49" s="35"/>
      <c r="E49" s="3"/>
      <c r="F49" s="184"/>
      <c r="G49" s="33"/>
      <c r="H49" s="2"/>
      <c r="I49" s="165"/>
      <c r="J49" s="38"/>
      <c r="K49" s="40"/>
      <c r="L49" s="37"/>
      <c r="M49" s="165"/>
      <c r="N49" s="33"/>
      <c r="O49" s="1"/>
      <c r="P49" s="34"/>
      <c r="Q49" s="39"/>
      <c r="R49" s="14"/>
      <c r="S49" s="14"/>
      <c r="T49" s="14"/>
      <c r="U49" s="14"/>
    </row>
    <row r="50" spans="1:21" s="144" customFormat="1" ht="30.95" customHeight="1">
      <c r="A50" s="44"/>
      <c r="B50" s="62"/>
      <c r="C50" s="107"/>
      <c r="D50" s="35"/>
      <c r="E50" s="27"/>
      <c r="F50" s="184"/>
      <c r="G50" s="26"/>
      <c r="H50" s="24"/>
      <c r="I50" s="165"/>
      <c r="J50" s="38"/>
      <c r="K50" s="40"/>
      <c r="L50" s="37"/>
      <c r="M50" s="165"/>
      <c r="N50" s="107"/>
      <c r="O50" s="118"/>
      <c r="P50" s="107"/>
      <c r="Q50" s="143"/>
    </row>
    <row r="51" spans="1:21" s="41" customFormat="1" ht="30.95" customHeight="1">
      <c r="A51" s="44"/>
      <c r="B51" s="62"/>
      <c r="C51" s="33"/>
      <c r="D51" s="35"/>
      <c r="E51" s="4"/>
      <c r="F51" s="34"/>
      <c r="G51" s="20"/>
      <c r="H51" s="16"/>
      <c r="I51" s="165"/>
      <c r="J51" s="38"/>
      <c r="K51" s="40"/>
      <c r="L51" s="37"/>
      <c r="M51" s="181"/>
      <c r="N51" s="35"/>
      <c r="O51" s="35"/>
      <c r="P51" s="35"/>
      <c r="Q51" s="39"/>
    </row>
    <row r="52" spans="1:21" s="112" customFormat="1" ht="30.95" customHeight="1">
      <c r="A52" s="44"/>
      <c r="B52" s="33"/>
      <c r="C52" s="106"/>
      <c r="D52" s="64"/>
      <c r="E52" s="116"/>
      <c r="F52" s="101"/>
      <c r="G52" s="106"/>
      <c r="H52" s="113"/>
      <c r="I52" s="67"/>
      <c r="J52" s="119"/>
      <c r="K52" s="64"/>
      <c r="L52" s="68"/>
      <c r="M52" s="113"/>
      <c r="N52" s="117"/>
      <c r="O52" s="118"/>
      <c r="P52" s="101"/>
      <c r="Q52" s="87"/>
      <c r="R52" s="87"/>
      <c r="S52" s="87"/>
      <c r="T52" s="87"/>
      <c r="U52" s="87"/>
    </row>
    <row r="53" spans="1:21" s="13" customFormat="1" ht="30.95" customHeight="1">
      <c r="A53" s="44"/>
      <c r="B53" s="33"/>
      <c r="C53" s="35"/>
      <c r="D53" s="36"/>
      <c r="E53" s="3"/>
      <c r="F53" s="34"/>
      <c r="G53" s="33"/>
      <c r="H53" s="16"/>
      <c r="I53" s="19"/>
      <c r="J53" s="34"/>
      <c r="K53" s="9"/>
      <c r="L53" s="23"/>
      <c r="M53" s="18"/>
      <c r="N53" s="20"/>
      <c r="O53" s="29"/>
      <c r="P53" s="35"/>
      <c r="Q53" s="5"/>
    </row>
    <row r="54" spans="1:21" s="13" customFormat="1" ht="30.95" customHeight="1">
      <c r="A54" s="44"/>
      <c r="B54" s="33"/>
      <c r="C54" s="9"/>
      <c r="D54" s="53"/>
      <c r="E54" s="54"/>
      <c r="F54" s="190"/>
      <c r="G54" s="171"/>
      <c r="H54" s="55"/>
      <c r="I54" s="10"/>
      <c r="J54" s="25"/>
      <c r="K54" s="9"/>
      <c r="L54" s="23"/>
      <c r="M54" s="18"/>
      <c r="N54" s="33"/>
      <c r="O54" s="1"/>
      <c r="P54" s="34"/>
      <c r="Q54" s="39"/>
      <c r="R54" s="14"/>
      <c r="S54" s="14"/>
      <c r="T54" s="14"/>
      <c r="U54" s="14"/>
    </row>
    <row r="55" spans="1:21" s="32" customFormat="1" ht="30.95" customHeight="1">
      <c r="A55" s="44"/>
      <c r="B55" s="33"/>
      <c r="C55" s="35"/>
      <c r="D55" s="53"/>
      <c r="E55" s="4"/>
      <c r="F55" s="34"/>
      <c r="G55" s="20"/>
      <c r="H55" s="16"/>
      <c r="I55" s="10"/>
      <c r="J55" s="47"/>
      <c r="K55" s="40"/>
      <c r="L55" s="11"/>
      <c r="M55" s="22"/>
      <c r="N55" s="35"/>
      <c r="O55" s="35"/>
      <c r="P55" s="35"/>
      <c r="Q55" s="39"/>
      <c r="R55" s="41"/>
      <c r="S55" s="41"/>
      <c r="T55" s="41"/>
      <c r="U55" s="41"/>
    </row>
    <row r="56" spans="1:21" s="13" customFormat="1" ht="30.95" customHeight="1">
      <c r="A56" s="44"/>
      <c r="B56" s="33"/>
      <c r="C56" s="20"/>
      <c r="D56" s="36"/>
      <c r="E56" s="3"/>
      <c r="F56" s="34"/>
      <c r="G56" s="33"/>
      <c r="H56" s="2"/>
      <c r="I56" s="2"/>
      <c r="J56" s="34"/>
      <c r="K56" s="9"/>
      <c r="L56" s="23"/>
      <c r="M56" s="18"/>
      <c r="N56" s="20"/>
      <c r="O56" s="160"/>
      <c r="P56" s="15"/>
      <c r="Q56" s="161"/>
    </row>
    <row r="57" spans="1:21" s="124" customFormat="1" ht="30.95" customHeight="1">
      <c r="A57" s="44"/>
      <c r="B57" s="33"/>
      <c r="C57" s="88"/>
      <c r="D57" s="64"/>
      <c r="E57" s="116"/>
      <c r="F57" s="101"/>
      <c r="G57" s="107"/>
      <c r="H57" s="108"/>
      <c r="I57" s="90"/>
      <c r="J57" s="34"/>
      <c r="K57" s="64"/>
      <c r="L57" s="23"/>
      <c r="M57" s="139"/>
      <c r="N57" s="88"/>
      <c r="O57" s="88"/>
      <c r="P57" s="34"/>
      <c r="Q57" s="87"/>
      <c r="R57" s="123"/>
      <c r="S57" s="123"/>
      <c r="T57" s="123"/>
      <c r="U57" s="123"/>
    </row>
    <row r="58" spans="1:21" s="32" customFormat="1" ht="30.95" customHeight="1">
      <c r="A58" s="44"/>
      <c r="B58" s="33"/>
      <c r="C58" s="9"/>
      <c r="D58" s="36"/>
      <c r="E58" s="3"/>
      <c r="F58" s="34"/>
      <c r="G58" s="33"/>
      <c r="H58" s="16"/>
      <c r="I58" s="19"/>
      <c r="J58" s="25"/>
      <c r="K58" s="9"/>
      <c r="L58" s="23"/>
      <c r="M58" s="18"/>
      <c r="N58" s="20"/>
      <c r="O58" s="35"/>
      <c r="P58" s="35"/>
      <c r="Q58" s="39"/>
      <c r="R58" s="41"/>
      <c r="S58" s="41"/>
      <c r="T58" s="41"/>
      <c r="U58" s="41"/>
    </row>
    <row r="59" spans="1:21" s="112" customFormat="1" ht="30.95" customHeight="1">
      <c r="A59" s="44"/>
      <c r="B59" s="33"/>
      <c r="C59" s="64"/>
      <c r="D59" s="36"/>
      <c r="E59" s="65"/>
      <c r="F59" s="66"/>
      <c r="G59" s="64"/>
      <c r="H59" s="67"/>
      <c r="I59" s="67"/>
      <c r="J59" s="119"/>
      <c r="K59" s="9"/>
      <c r="L59" s="23"/>
      <c r="M59" s="69"/>
      <c r="N59" s="64"/>
      <c r="O59" s="110"/>
      <c r="P59" s="101"/>
      <c r="Q59" s="120"/>
      <c r="R59" s="87"/>
      <c r="S59" s="87"/>
      <c r="T59" s="87"/>
      <c r="U59" s="87"/>
    </row>
    <row r="60" spans="1:21" s="13" customFormat="1" ht="30.95" customHeight="1">
      <c r="A60" s="44"/>
      <c r="B60" s="33"/>
      <c r="C60" s="33"/>
      <c r="D60" s="35"/>
      <c r="E60" s="42"/>
      <c r="F60" s="43"/>
      <c r="G60" s="33"/>
      <c r="H60" s="2"/>
      <c r="I60" s="10"/>
      <c r="J60" s="38"/>
      <c r="K60" s="40"/>
      <c r="L60" s="37"/>
      <c r="M60" s="18"/>
      <c r="N60" s="33"/>
      <c r="O60" s="1"/>
      <c r="P60" s="34"/>
      <c r="Q60" s="39"/>
      <c r="R60" s="14"/>
      <c r="S60" s="14"/>
      <c r="T60" s="14"/>
      <c r="U60" s="14"/>
    </row>
    <row r="61" spans="1:21" s="5" customFormat="1" ht="30.95" customHeight="1">
      <c r="A61" s="44"/>
      <c r="B61" s="33"/>
      <c r="C61" s="9"/>
      <c r="D61" s="36"/>
      <c r="E61" s="4"/>
      <c r="F61" s="34"/>
      <c r="G61" s="20"/>
      <c r="H61" s="16"/>
      <c r="I61" s="10"/>
      <c r="J61" s="119"/>
      <c r="K61" s="9"/>
      <c r="L61" s="23"/>
      <c r="M61" s="12"/>
      <c r="N61" s="20"/>
      <c r="O61" s="1"/>
      <c r="P61" s="35"/>
      <c r="Q61" s="39"/>
      <c r="R61" s="39"/>
      <c r="S61" s="39"/>
      <c r="T61" s="39"/>
      <c r="U61" s="39"/>
    </row>
    <row r="62" spans="1:21" s="5" customFormat="1" ht="30.95" customHeight="1">
      <c r="A62" s="44"/>
      <c r="B62" s="33"/>
      <c r="C62" s="9"/>
      <c r="D62" s="35"/>
      <c r="E62" s="4"/>
      <c r="F62" s="34"/>
      <c r="G62" s="20"/>
      <c r="H62" s="16"/>
      <c r="I62" s="10"/>
      <c r="J62" s="15"/>
      <c r="K62" s="40"/>
      <c r="L62" s="11"/>
      <c r="M62" s="12"/>
      <c r="N62" s="20"/>
      <c r="O62" s="1"/>
      <c r="P62" s="35"/>
      <c r="Q62" s="39"/>
      <c r="R62" s="39"/>
      <c r="S62" s="39"/>
      <c r="T62" s="39"/>
      <c r="U62" s="39"/>
    </row>
    <row r="63" spans="1:21" s="5" customFormat="1" ht="30.95" customHeight="1">
      <c r="A63" s="46"/>
      <c r="B63" s="33"/>
      <c r="C63" s="33"/>
      <c r="D63" s="34"/>
      <c r="E63" s="4"/>
      <c r="F63" s="34"/>
      <c r="G63" s="33"/>
      <c r="H63" s="2"/>
      <c r="I63" s="2"/>
      <c r="J63" s="15"/>
      <c r="K63" s="34"/>
      <c r="L63" s="11"/>
      <c r="M63" s="2"/>
      <c r="N63" s="17"/>
      <c r="O63" s="21"/>
      <c r="P63" s="34"/>
      <c r="Q63" s="39"/>
      <c r="R63" s="39"/>
      <c r="S63" s="39"/>
      <c r="T63" s="39"/>
      <c r="U63" s="39"/>
    </row>
    <row r="64" spans="1:21" s="5" customFormat="1" ht="30.95" customHeight="1">
      <c r="A64" s="46"/>
      <c r="B64" s="33"/>
      <c r="C64" s="33"/>
      <c r="D64" s="34"/>
      <c r="E64" s="4"/>
      <c r="F64" s="34"/>
      <c r="G64" s="33"/>
      <c r="H64" s="2"/>
      <c r="I64" s="2"/>
      <c r="J64" s="15"/>
      <c r="K64" s="34"/>
      <c r="L64" s="11"/>
      <c r="M64" s="2"/>
      <c r="N64" s="17"/>
      <c r="O64" s="21"/>
      <c r="P64" s="34"/>
      <c r="Q64" s="39"/>
      <c r="R64" s="39"/>
      <c r="S64" s="39"/>
      <c r="T64" s="39"/>
      <c r="U64" s="39"/>
    </row>
    <row r="65" spans="1:21" s="5" customFormat="1" ht="30.95" customHeight="1">
      <c r="A65" s="44"/>
      <c r="B65" s="33"/>
      <c r="C65" s="20"/>
      <c r="D65" s="182"/>
      <c r="E65" s="4"/>
      <c r="F65" s="34"/>
      <c r="G65" s="20"/>
      <c r="H65" s="16"/>
      <c r="I65" s="10"/>
      <c r="J65" s="66"/>
      <c r="K65" s="9"/>
      <c r="L65" s="23"/>
      <c r="M65" s="18"/>
      <c r="N65" s="9"/>
      <c r="O65" s="1"/>
      <c r="P65" s="34"/>
      <c r="Q65" s="183"/>
      <c r="R65" s="39"/>
      <c r="S65" s="39"/>
      <c r="T65" s="39"/>
      <c r="U65" s="39"/>
    </row>
    <row r="66" spans="1:21" s="13" customFormat="1" ht="30.95" customHeight="1">
      <c r="A66" s="44"/>
      <c r="B66" s="33"/>
      <c r="C66" s="35"/>
      <c r="D66" s="36"/>
      <c r="E66" s="42"/>
      <c r="F66" s="43"/>
      <c r="G66" s="33"/>
      <c r="H66" s="2"/>
      <c r="I66" s="10"/>
      <c r="J66" s="38"/>
      <c r="K66" s="34"/>
      <c r="L66" s="11"/>
      <c r="M66" s="12"/>
      <c r="N66" s="33"/>
      <c r="O66" s="29"/>
      <c r="P66" s="34"/>
      <c r="Q66" s="14"/>
      <c r="R66" s="14"/>
      <c r="S66" s="14"/>
      <c r="T66" s="14"/>
      <c r="U66" s="14"/>
    </row>
    <row r="67" spans="1:21" s="13" customFormat="1" ht="30.95" customHeight="1">
      <c r="A67" s="44"/>
      <c r="B67" s="15"/>
      <c r="C67" s="35"/>
      <c r="D67" s="36"/>
      <c r="E67" s="42"/>
      <c r="F67" s="43"/>
      <c r="G67" s="33"/>
      <c r="H67" s="2"/>
      <c r="I67" s="10"/>
      <c r="J67" s="66"/>
      <c r="K67" s="34"/>
      <c r="L67" s="11"/>
      <c r="M67" s="12"/>
      <c r="N67" s="33"/>
      <c r="O67" s="29"/>
      <c r="P67" s="34"/>
      <c r="Q67" s="14"/>
      <c r="R67" s="14"/>
      <c r="S67" s="14"/>
      <c r="T67" s="14"/>
      <c r="U67" s="14"/>
    </row>
    <row r="68" spans="1:21" s="5" customFormat="1" ht="30.95" customHeight="1">
      <c r="A68" s="44"/>
      <c r="B68" s="33"/>
      <c r="C68" s="20"/>
      <c r="D68" s="182"/>
      <c r="E68" s="4"/>
      <c r="F68" s="34"/>
      <c r="G68" s="20"/>
      <c r="H68" s="16"/>
      <c r="I68" s="10"/>
      <c r="J68" s="15"/>
      <c r="K68" s="9"/>
      <c r="L68" s="23"/>
      <c r="M68" s="18"/>
      <c r="N68" s="25"/>
      <c r="O68" s="1"/>
      <c r="P68" s="34"/>
      <c r="Q68" s="183"/>
      <c r="R68" s="39"/>
      <c r="S68" s="39"/>
      <c r="T68" s="39"/>
      <c r="U68" s="39"/>
    </row>
    <row r="69" spans="1:21" s="112" customFormat="1" ht="30.95" customHeight="1">
      <c r="A69" s="46"/>
      <c r="B69" s="33"/>
      <c r="C69" s="64"/>
      <c r="D69" s="62"/>
      <c r="E69" s="70"/>
      <c r="F69" s="62"/>
      <c r="G69" s="71"/>
      <c r="H69" s="72"/>
      <c r="I69" s="67"/>
      <c r="J69" s="66"/>
      <c r="K69" s="64"/>
      <c r="L69" s="73"/>
      <c r="M69" s="74"/>
      <c r="N69" s="64"/>
      <c r="O69" s="110"/>
      <c r="P69" s="101"/>
      <c r="Q69" s="115"/>
      <c r="R69" s="115"/>
      <c r="S69" s="87"/>
      <c r="T69" s="87"/>
      <c r="U69" s="87"/>
    </row>
    <row r="70" spans="1:21" s="13" customFormat="1" ht="30.95" customHeight="1">
      <c r="A70" s="46"/>
      <c r="B70" s="33"/>
      <c r="C70" s="33"/>
      <c r="D70" s="35"/>
      <c r="E70" s="42"/>
      <c r="F70" s="43"/>
      <c r="G70" s="33"/>
      <c r="H70" s="2"/>
      <c r="I70" s="10"/>
      <c r="J70" s="38"/>
      <c r="K70" s="40"/>
      <c r="L70" s="37"/>
      <c r="M70" s="18"/>
      <c r="N70" s="33"/>
      <c r="O70" s="1"/>
      <c r="P70" s="34"/>
      <c r="Q70" s="39"/>
      <c r="R70" s="14"/>
      <c r="S70" s="14"/>
      <c r="T70" s="14"/>
      <c r="U70" s="14"/>
    </row>
    <row r="71" spans="1:21" s="5" customFormat="1" ht="30.95" customHeight="1">
      <c r="A71" s="44"/>
      <c r="B71" s="33"/>
      <c r="C71" s="20"/>
      <c r="D71" s="8"/>
      <c r="E71" s="185"/>
      <c r="F71" s="184"/>
      <c r="G71" s="20"/>
      <c r="H71" s="16"/>
      <c r="I71" s="2"/>
      <c r="J71" s="15"/>
      <c r="K71" s="9"/>
      <c r="L71" s="23"/>
      <c r="M71" s="18"/>
      <c r="N71" s="25"/>
      <c r="O71" s="1"/>
      <c r="P71" s="34"/>
      <c r="Q71" s="183"/>
      <c r="R71" s="39"/>
      <c r="S71" s="39"/>
      <c r="T71" s="39"/>
      <c r="U71" s="39"/>
    </row>
    <row r="72" spans="1:21" s="5" customFormat="1" ht="30.95" customHeight="1">
      <c r="A72" s="44"/>
      <c r="B72" s="33"/>
      <c r="C72" s="20"/>
      <c r="D72" s="8"/>
      <c r="E72" s="185"/>
      <c r="F72" s="184"/>
      <c r="G72" s="20"/>
      <c r="H72" s="16"/>
      <c r="I72" s="2"/>
      <c r="J72" s="15"/>
      <c r="K72" s="9"/>
      <c r="L72" s="23"/>
      <c r="M72" s="18"/>
      <c r="N72" s="25"/>
      <c r="O72" s="1"/>
      <c r="P72" s="34"/>
      <c r="Q72" s="183"/>
      <c r="R72" s="39"/>
      <c r="S72" s="39"/>
      <c r="T72" s="39"/>
      <c r="U72" s="39"/>
    </row>
    <row r="73" spans="1:21" s="5" customFormat="1" ht="30.95" customHeight="1">
      <c r="A73" s="44"/>
      <c r="B73" s="33"/>
      <c r="C73" s="20"/>
      <c r="D73" s="8"/>
      <c r="E73" s="185"/>
      <c r="F73" s="184"/>
      <c r="G73" s="20"/>
      <c r="H73" s="16"/>
      <c r="I73" s="2"/>
      <c r="J73" s="15"/>
      <c r="K73" s="9"/>
      <c r="L73" s="23"/>
      <c r="M73" s="18"/>
      <c r="N73" s="25"/>
      <c r="O73" s="1"/>
      <c r="P73" s="34"/>
      <c r="Q73" s="183"/>
      <c r="R73" s="39"/>
      <c r="S73" s="39"/>
      <c r="T73" s="39"/>
      <c r="U73" s="39"/>
    </row>
    <row r="74" spans="1:21" s="13" customFormat="1" ht="30.95" customHeight="1">
      <c r="A74" s="46"/>
      <c r="B74" s="33"/>
      <c r="C74" s="33"/>
      <c r="D74" s="35"/>
      <c r="E74" s="42"/>
      <c r="F74" s="43"/>
      <c r="G74" s="33"/>
      <c r="H74" s="2"/>
      <c r="I74" s="10"/>
      <c r="J74" s="38"/>
      <c r="K74" s="40"/>
      <c r="L74" s="37"/>
      <c r="M74" s="18"/>
      <c r="N74" s="33"/>
      <c r="O74" s="1"/>
      <c r="P74" s="34"/>
      <c r="Q74" s="39"/>
      <c r="R74" s="14"/>
      <c r="S74" s="14"/>
      <c r="T74" s="14"/>
      <c r="U74" s="14"/>
    </row>
    <row r="75" spans="1:21" s="5" customFormat="1" ht="30.95" customHeight="1">
      <c r="A75" s="46"/>
      <c r="B75" s="33"/>
      <c r="C75" s="20"/>
      <c r="D75" s="8"/>
      <c r="E75" s="185"/>
      <c r="F75" s="184"/>
      <c r="G75" s="20"/>
      <c r="H75" s="16"/>
      <c r="I75" s="2"/>
      <c r="J75" s="66"/>
      <c r="K75" s="9"/>
      <c r="L75" s="23"/>
      <c r="M75" s="18"/>
      <c r="N75" s="25"/>
      <c r="O75" s="1"/>
      <c r="P75" s="34"/>
      <c r="Q75" s="183"/>
      <c r="R75" s="39"/>
      <c r="S75" s="39"/>
      <c r="T75" s="39"/>
      <c r="U75" s="39"/>
    </row>
    <row r="76" spans="1:21" s="5" customFormat="1" ht="30.95" customHeight="1">
      <c r="A76" s="46"/>
      <c r="B76" s="33"/>
      <c r="C76" s="9"/>
      <c r="D76" s="35"/>
      <c r="E76" s="4"/>
      <c r="F76" s="34"/>
      <c r="G76" s="20"/>
      <c r="H76" s="16"/>
      <c r="I76" s="10"/>
      <c r="J76" s="38"/>
      <c r="K76" s="40"/>
      <c r="L76" s="11"/>
      <c r="M76" s="12"/>
      <c r="N76" s="20"/>
      <c r="O76" s="1"/>
      <c r="P76" s="35"/>
      <c r="Q76" s="39"/>
      <c r="R76" s="39"/>
      <c r="S76" s="39"/>
      <c r="T76" s="39"/>
      <c r="U76" s="39"/>
    </row>
    <row r="77" spans="1:21" s="5" customFormat="1" ht="30.95" customHeight="1">
      <c r="A77" s="44"/>
      <c r="B77" s="33"/>
      <c r="C77" s="33"/>
      <c r="D77" s="182"/>
      <c r="E77" s="4"/>
      <c r="F77" s="34"/>
      <c r="G77" s="33"/>
      <c r="H77" s="2"/>
      <c r="I77" s="2"/>
      <c r="J77" s="66"/>
      <c r="K77" s="9"/>
      <c r="L77" s="11"/>
      <c r="M77" s="2"/>
      <c r="N77" s="17"/>
      <c r="O77" s="21"/>
      <c r="P77" s="34"/>
      <c r="Q77" s="39"/>
      <c r="R77" s="39"/>
      <c r="S77" s="39"/>
      <c r="T77" s="39"/>
      <c r="U77" s="39"/>
    </row>
    <row r="78" spans="1:21" s="5" customFormat="1" ht="30.95" customHeight="1">
      <c r="A78" s="44"/>
      <c r="B78" s="33"/>
      <c r="C78" s="33"/>
      <c r="D78" s="182"/>
      <c r="E78" s="4"/>
      <c r="F78" s="34"/>
      <c r="G78" s="33"/>
      <c r="H78" s="2"/>
      <c r="I78" s="2"/>
      <c r="J78" s="66"/>
      <c r="K78" s="9"/>
      <c r="L78" s="11"/>
      <c r="M78" s="2"/>
      <c r="N78" s="17"/>
      <c r="O78" s="21"/>
      <c r="P78" s="34"/>
      <c r="Q78" s="39"/>
      <c r="R78" s="39"/>
      <c r="S78" s="39"/>
      <c r="T78" s="39"/>
      <c r="U78" s="39"/>
    </row>
    <row r="79" spans="1:21" s="5" customFormat="1" ht="30.95" customHeight="1">
      <c r="A79" s="44"/>
      <c r="B79" s="33"/>
      <c r="C79" s="33"/>
      <c r="D79" s="182"/>
      <c r="E79" s="4"/>
      <c r="F79" s="43"/>
      <c r="G79" s="33"/>
      <c r="H79" s="2"/>
      <c r="I79" s="2"/>
      <c r="J79" s="66"/>
      <c r="K79" s="9"/>
      <c r="L79" s="11"/>
      <c r="M79" s="2"/>
      <c r="N79" s="17"/>
      <c r="O79" s="21"/>
      <c r="P79" s="34"/>
      <c r="Q79" s="39"/>
      <c r="R79" s="39"/>
      <c r="S79" s="39"/>
      <c r="T79" s="39"/>
      <c r="U79" s="39"/>
    </row>
    <row r="80" spans="1:21" s="5" customFormat="1" ht="30.95" customHeight="1">
      <c r="A80" s="44"/>
      <c r="B80" s="33"/>
      <c r="C80" s="33"/>
      <c r="D80" s="33"/>
      <c r="E80" s="4"/>
      <c r="F80" s="43"/>
      <c r="G80" s="33"/>
      <c r="H80" s="2"/>
      <c r="I80" s="2"/>
      <c r="J80" s="15"/>
      <c r="K80" s="40"/>
      <c r="L80" s="11"/>
      <c r="M80" s="2"/>
      <c r="N80" s="17"/>
      <c r="O80" s="21"/>
      <c r="P80" s="34"/>
      <c r="Q80" s="39"/>
      <c r="R80" s="39"/>
      <c r="S80" s="39"/>
      <c r="T80" s="39"/>
      <c r="U80" s="39"/>
    </row>
    <row r="81" spans="1:21" s="51" customFormat="1" ht="30.95" customHeight="1">
      <c r="A81" s="44"/>
      <c r="B81" s="33"/>
      <c r="C81" s="106"/>
      <c r="D81" s="33"/>
      <c r="E81" s="42"/>
      <c r="F81" s="43"/>
      <c r="G81" s="106"/>
      <c r="H81" s="113"/>
      <c r="I81" s="90"/>
      <c r="J81" s="15"/>
      <c r="K81" s="40"/>
      <c r="L81" s="11"/>
      <c r="M81" s="69"/>
      <c r="N81" s="106"/>
      <c r="O81" s="49"/>
      <c r="P81" s="34"/>
      <c r="Q81" s="50"/>
    </row>
    <row r="82" spans="1:21" s="124" customFormat="1" ht="30.95" customHeight="1">
      <c r="A82" s="44"/>
      <c r="B82" s="33"/>
      <c r="C82" s="106"/>
      <c r="D82" s="135"/>
      <c r="E82" s="121"/>
      <c r="F82" s="136"/>
      <c r="G82" s="135"/>
      <c r="H82" s="137"/>
      <c r="I82" s="90"/>
      <c r="J82" s="47"/>
      <c r="K82" s="135"/>
      <c r="L82" s="138"/>
      <c r="M82" s="139"/>
      <c r="N82" s="88"/>
      <c r="O82" s="119"/>
      <c r="P82" s="88"/>
      <c r="Q82" s="87"/>
      <c r="R82" s="123"/>
      <c r="S82" s="123"/>
      <c r="T82" s="123"/>
      <c r="U82" s="123"/>
    </row>
    <row r="83" spans="1:21" s="51" customFormat="1" ht="30.95" customHeight="1">
      <c r="A83" s="44"/>
      <c r="B83" s="15"/>
      <c r="C83" s="106"/>
      <c r="D83" s="88"/>
      <c r="E83" s="42"/>
      <c r="F83" s="43"/>
      <c r="G83" s="106"/>
      <c r="H83" s="113"/>
      <c r="I83" s="90"/>
      <c r="J83" s="119"/>
      <c r="K83" s="62"/>
      <c r="L83" s="91"/>
      <c r="M83" s="69"/>
      <c r="N83" s="106"/>
      <c r="O83" s="49"/>
      <c r="P83" s="8"/>
      <c r="Q83" s="50"/>
    </row>
    <row r="84" spans="1:21" s="13" customFormat="1" ht="30.95" customHeight="1">
      <c r="A84" s="44"/>
      <c r="B84" s="33"/>
      <c r="C84" s="20"/>
      <c r="D84" s="36"/>
      <c r="E84" s="3"/>
      <c r="F84" s="34"/>
      <c r="G84" s="33"/>
      <c r="H84" s="2"/>
      <c r="I84" s="2"/>
      <c r="J84" s="34"/>
      <c r="K84" s="9"/>
      <c r="L84" s="23"/>
      <c r="M84" s="18"/>
      <c r="N84" s="20"/>
      <c r="O84" s="160"/>
      <c r="P84" s="15"/>
      <c r="Q84" s="161"/>
    </row>
    <row r="85" spans="1:21" s="112" customFormat="1" ht="30.95" customHeight="1">
      <c r="A85" s="44"/>
      <c r="B85" s="33"/>
      <c r="C85" s="64"/>
      <c r="D85" s="64"/>
      <c r="E85" s="121"/>
      <c r="F85" s="66"/>
      <c r="G85" s="64"/>
      <c r="H85" s="67"/>
      <c r="I85" s="67"/>
      <c r="J85" s="119"/>
      <c r="K85" s="64"/>
      <c r="L85" s="68"/>
      <c r="M85" s="69"/>
      <c r="N85" s="64"/>
      <c r="O85" s="110"/>
      <c r="P85" s="101"/>
      <c r="Q85" s="120"/>
      <c r="R85" s="87"/>
      <c r="S85" s="87"/>
      <c r="T85" s="87"/>
      <c r="U85" s="87"/>
    </row>
    <row r="86" spans="1:21" s="112" customFormat="1" ht="30.95" customHeight="1">
      <c r="A86" s="44"/>
      <c r="B86" s="33"/>
      <c r="C86" s="64"/>
      <c r="D86" s="36"/>
      <c r="E86" s="121"/>
      <c r="F86" s="101"/>
      <c r="G86" s="106"/>
      <c r="H86" s="108"/>
      <c r="I86" s="67"/>
      <c r="J86" s="66"/>
      <c r="K86" s="94"/>
      <c r="L86" s="132"/>
      <c r="M86" s="74"/>
      <c r="N86" s="133"/>
      <c r="O86" s="114"/>
      <c r="P86" s="101"/>
      <c r="Q86" s="87"/>
      <c r="R86" s="87"/>
      <c r="S86" s="87"/>
      <c r="T86" s="87"/>
      <c r="U86" s="87"/>
    </row>
    <row r="87" spans="1:21" s="5" customFormat="1" ht="30.95" customHeight="1">
      <c r="A87" s="44"/>
      <c r="B87" s="33"/>
      <c r="C87" s="9"/>
      <c r="D87" s="53"/>
      <c r="E87" s="28"/>
      <c r="F87" s="25"/>
      <c r="G87" s="9"/>
      <c r="H87" s="19"/>
      <c r="I87" s="19"/>
      <c r="J87" s="66"/>
      <c r="K87" s="40"/>
      <c r="L87" s="37"/>
      <c r="M87" s="18"/>
      <c r="N87" s="9"/>
      <c r="O87" s="1"/>
      <c r="P87" s="34"/>
      <c r="Q87" s="39"/>
      <c r="R87" s="39"/>
      <c r="S87" s="39"/>
      <c r="T87" s="39"/>
      <c r="U87" s="39"/>
    </row>
    <row r="88" spans="1:21" s="127" customFormat="1" ht="30.95" customHeight="1">
      <c r="A88" s="44"/>
      <c r="B88" s="33"/>
      <c r="C88" s="106"/>
      <c r="D88" s="36"/>
      <c r="E88" s="116"/>
      <c r="F88" s="101"/>
      <c r="G88" s="106"/>
      <c r="H88" s="113"/>
      <c r="I88" s="90"/>
      <c r="J88" s="66"/>
      <c r="K88" s="64"/>
      <c r="L88" s="23"/>
      <c r="M88" s="92"/>
      <c r="N88" s="9"/>
      <c r="O88" s="110"/>
      <c r="P88" s="101"/>
      <c r="Q88" s="87"/>
      <c r="R88" s="82"/>
      <c r="S88" s="82"/>
      <c r="T88" s="82"/>
      <c r="U88" s="82"/>
    </row>
    <row r="89" spans="1:21" s="13" customFormat="1" ht="30.95" customHeight="1">
      <c r="A89" s="44"/>
      <c r="B89" s="33"/>
      <c r="C89" s="20"/>
      <c r="D89" s="36"/>
      <c r="E89" s="3"/>
      <c r="F89" s="34"/>
      <c r="G89" s="20"/>
      <c r="H89" s="16"/>
      <c r="I89" s="19"/>
      <c r="J89" s="15"/>
      <c r="K89" s="9"/>
      <c r="L89" s="23"/>
      <c r="M89" s="22"/>
      <c r="N89" s="20"/>
      <c r="O89" s="1"/>
      <c r="P89" s="34"/>
      <c r="Q89" s="39"/>
      <c r="R89" s="14"/>
      <c r="S89" s="14"/>
      <c r="T89" s="14"/>
      <c r="U89" s="14"/>
    </row>
    <row r="90" spans="1:21" s="169" customFormat="1" ht="30.95" customHeight="1">
      <c r="A90" s="44"/>
      <c r="B90" s="33"/>
      <c r="C90" s="20"/>
      <c r="D90" s="162"/>
      <c r="E90" s="163"/>
      <c r="F90" s="164"/>
      <c r="G90" s="8"/>
      <c r="H90" s="165"/>
      <c r="I90" s="16"/>
      <c r="J90" s="15"/>
      <c r="K90" s="166"/>
      <c r="L90" s="167"/>
      <c r="M90" s="22"/>
      <c r="N90" s="20"/>
      <c r="O90" s="168"/>
      <c r="P90" s="20"/>
      <c r="Q90" s="5"/>
    </row>
    <row r="91" spans="1:21" s="169" customFormat="1" ht="30.95" customHeight="1">
      <c r="A91" s="44"/>
      <c r="B91" s="33"/>
      <c r="C91" s="20"/>
      <c r="D91" s="162"/>
      <c r="E91" s="163"/>
      <c r="F91" s="164"/>
      <c r="G91" s="8"/>
      <c r="H91" s="165"/>
      <c r="I91" s="19"/>
      <c r="J91" s="15"/>
      <c r="K91" s="166"/>
      <c r="L91" s="167"/>
      <c r="M91" s="22"/>
      <c r="N91" s="20"/>
      <c r="O91" s="168"/>
      <c r="P91" s="20"/>
      <c r="Q91" s="5"/>
    </row>
    <row r="92" spans="1:21" s="124" customFormat="1" ht="30.95" customHeight="1">
      <c r="A92" s="44"/>
      <c r="B92" s="33"/>
      <c r="C92" s="88"/>
      <c r="D92" s="64"/>
      <c r="E92" s="116"/>
      <c r="F92" s="101"/>
      <c r="G92" s="107"/>
      <c r="H92" s="108"/>
      <c r="I92" s="90"/>
      <c r="J92" s="15"/>
      <c r="K92" s="64"/>
      <c r="L92" s="23"/>
      <c r="M92" s="139"/>
      <c r="N92" s="88"/>
      <c r="O92" s="88"/>
      <c r="P92" s="34"/>
      <c r="Q92" s="87"/>
      <c r="R92" s="123"/>
      <c r="S92" s="123"/>
      <c r="T92" s="123"/>
      <c r="U92" s="123"/>
    </row>
    <row r="93" spans="1:21" s="124" customFormat="1" ht="30.95" customHeight="1">
      <c r="A93" s="176"/>
      <c r="B93" s="33"/>
      <c r="C93" s="107"/>
      <c r="D93" s="94"/>
      <c r="E93" s="177"/>
      <c r="F93" s="94"/>
      <c r="G93" s="178"/>
      <c r="H93" s="179"/>
      <c r="I93" s="108"/>
      <c r="J93" s="94"/>
      <c r="K93" s="101"/>
      <c r="L93" s="132"/>
      <c r="M93" s="142"/>
      <c r="N93" s="107"/>
      <c r="O93" s="118"/>
      <c r="P93" s="94"/>
      <c r="Q93" s="87"/>
      <c r="R93" s="123"/>
      <c r="S93" s="123"/>
      <c r="T93" s="123"/>
      <c r="U93" s="123"/>
    </row>
    <row r="94" spans="1:21" s="5" customFormat="1" ht="30.95" customHeight="1">
      <c r="A94" s="44"/>
      <c r="B94" s="33"/>
      <c r="C94" s="170"/>
      <c r="D94" s="170"/>
      <c r="E94" s="54"/>
      <c r="F94" s="52"/>
      <c r="G94" s="171"/>
      <c r="H94" s="55"/>
      <c r="I94" s="56"/>
      <c r="J94" s="15"/>
      <c r="K94" s="172"/>
      <c r="L94" s="11"/>
      <c r="M94" s="173"/>
      <c r="N94" s="174"/>
      <c r="O94" s="175"/>
      <c r="P94" s="34"/>
      <c r="Q94" s="39"/>
      <c r="R94" s="39"/>
      <c r="S94" s="39"/>
      <c r="T94" s="39"/>
      <c r="U94" s="39"/>
    </row>
    <row r="95" spans="1:21" s="5" customFormat="1" ht="30.95" customHeight="1">
      <c r="A95" s="44"/>
      <c r="B95" s="33"/>
      <c r="C95" s="170"/>
      <c r="D95" s="170"/>
      <c r="E95" s="54"/>
      <c r="F95" s="52"/>
      <c r="G95" s="171"/>
      <c r="H95" s="55"/>
      <c r="I95" s="56"/>
      <c r="J95" s="15"/>
      <c r="K95" s="172"/>
      <c r="L95" s="11"/>
      <c r="M95" s="173"/>
      <c r="N95" s="174"/>
      <c r="O95" s="175"/>
      <c r="P95" s="34"/>
      <c r="Q95" s="30"/>
      <c r="R95" s="30"/>
      <c r="S95" s="39"/>
      <c r="T95" s="39"/>
      <c r="U95" s="39"/>
    </row>
    <row r="96" spans="1:21" s="5" customFormat="1" ht="30.95" customHeight="1">
      <c r="A96" s="44"/>
      <c r="B96" s="33"/>
      <c r="C96" s="170"/>
      <c r="D96" s="170"/>
      <c r="E96" s="54"/>
      <c r="F96" s="52"/>
      <c r="G96" s="171"/>
      <c r="H96" s="55"/>
      <c r="I96" s="56"/>
      <c r="J96" s="66"/>
      <c r="K96" s="172"/>
      <c r="L96" s="11"/>
      <c r="M96" s="173"/>
      <c r="N96" s="174"/>
      <c r="O96" s="175"/>
      <c r="P96" s="34"/>
      <c r="Q96" s="39"/>
      <c r="R96" s="39"/>
      <c r="S96" s="39"/>
      <c r="T96" s="39"/>
      <c r="U96" s="39"/>
    </row>
    <row r="97" spans="1:21" s="13" customFormat="1" ht="30.95" customHeight="1">
      <c r="A97" s="44"/>
      <c r="B97" s="33"/>
      <c r="C97" s="20"/>
      <c r="D97" s="35"/>
      <c r="E97" s="4"/>
      <c r="F97" s="34"/>
      <c r="G97" s="20"/>
      <c r="H97" s="16"/>
      <c r="I97" s="10"/>
      <c r="J97" s="66"/>
      <c r="K97" s="40"/>
      <c r="L97" s="11"/>
      <c r="M97" s="22"/>
      <c r="N97" s="20"/>
      <c r="O97" s="21"/>
      <c r="P97" s="34"/>
      <c r="Q97" s="5"/>
    </row>
    <row r="98" spans="1:21" s="5" customFormat="1" ht="30.95" customHeight="1">
      <c r="A98" s="44"/>
      <c r="B98" s="33"/>
      <c r="C98" s="170"/>
      <c r="D98" s="170"/>
      <c r="E98" s="4"/>
      <c r="F98" s="52"/>
      <c r="G98" s="171"/>
      <c r="H98" s="55"/>
      <c r="I98" s="56"/>
      <c r="J98" s="15"/>
      <c r="K98" s="172"/>
      <c r="L98" s="11"/>
      <c r="M98" s="173"/>
      <c r="N98" s="174"/>
      <c r="O98" s="175"/>
      <c r="P98" s="34"/>
      <c r="Q98" s="39"/>
      <c r="R98" s="39"/>
      <c r="S98" s="39"/>
      <c r="T98" s="39"/>
      <c r="U98" s="39"/>
    </row>
    <row r="99" spans="1:21" s="5" customFormat="1" ht="30.95" customHeight="1">
      <c r="A99" s="44"/>
      <c r="B99" s="33"/>
      <c r="C99" s="170"/>
      <c r="D99" s="170"/>
      <c r="E99" s="4"/>
      <c r="F99" s="52"/>
      <c r="G99" s="171"/>
      <c r="H99" s="55"/>
      <c r="I99" s="56"/>
      <c r="J99" s="15"/>
      <c r="K99" s="172"/>
      <c r="L99" s="11"/>
      <c r="M99" s="173"/>
      <c r="N99" s="174"/>
      <c r="O99" s="175"/>
      <c r="P99" s="174"/>
      <c r="Q99" s="39"/>
      <c r="R99" s="39"/>
      <c r="S99" s="39"/>
      <c r="T99" s="39"/>
      <c r="U99" s="39"/>
    </row>
    <row r="100" spans="1:21" s="13" customFormat="1" ht="30.95" customHeight="1">
      <c r="A100" s="33"/>
      <c r="B100" s="33"/>
      <c r="C100" s="20"/>
      <c r="D100" s="35"/>
      <c r="E100" s="4"/>
      <c r="F100" s="34"/>
      <c r="G100" s="20"/>
      <c r="H100" s="16"/>
      <c r="I100" s="10"/>
      <c r="J100" s="34"/>
      <c r="K100" s="40"/>
      <c r="L100" s="11"/>
      <c r="M100" s="22"/>
      <c r="N100" s="20"/>
      <c r="O100" s="21"/>
      <c r="P100" s="15"/>
      <c r="Q100" s="5"/>
    </row>
    <row r="101" spans="1:21" s="13" customFormat="1" ht="30.95" customHeight="1">
      <c r="A101" s="33"/>
      <c r="B101" s="33"/>
      <c r="C101" s="20"/>
      <c r="D101" s="35"/>
      <c r="E101" s="4"/>
      <c r="F101" s="34"/>
      <c r="G101" s="20"/>
      <c r="H101" s="16"/>
      <c r="I101" s="10"/>
      <c r="J101" s="34"/>
      <c r="K101" s="40"/>
      <c r="L101" s="11"/>
      <c r="M101" s="22"/>
      <c r="N101" s="20"/>
      <c r="O101" s="21"/>
      <c r="P101" s="15"/>
      <c r="Q101" s="5"/>
    </row>
    <row r="102" spans="1:21" s="5" customFormat="1" ht="30.95" customHeight="1">
      <c r="A102" s="46"/>
      <c r="B102" s="33"/>
      <c r="C102" s="33"/>
      <c r="D102" s="34"/>
      <c r="E102" s="4"/>
      <c r="F102" s="34"/>
      <c r="G102" s="33"/>
      <c r="H102" s="2"/>
      <c r="I102" s="2"/>
      <c r="J102" s="34"/>
      <c r="K102" s="34"/>
      <c r="L102" s="11"/>
      <c r="M102" s="2"/>
      <c r="N102" s="17"/>
      <c r="O102" s="21"/>
      <c r="P102" s="34"/>
      <c r="Q102" s="39"/>
      <c r="R102" s="39"/>
      <c r="S102" s="39"/>
      <c r="T102" s="39"/>
      <c r="U102" s="39"/>
    </row>
    <row r="103" spans="1:21" s="5" customFormat="1" ht="30.95" customHeight="1">
      <c r="A103" s="46"/>
      <c r="B103" s="33"/>
      <c r="C103" s="33"/>
      <c r="D103" s="34"/>
      <c r="E103" s="4"/>
      <c r="F103" s="34"/>
      <c r="G103" s="33"/>
      <c r="H103" s="2"/>
      <c r="I103" s="2"/>
      <c r="J103" s="34"/>
      <c r="K103" s="34"/>
      <c r="L103" s="11"/>
      <c r="M103" s="2"/>
      <c r="N103" s="17"/>
      <c r="O103" s="21"/>
      <c r="P103" s="34"/>
      <c r="Q103" s="39"/>
      <c r="R103" s="39"/>
      <c r="S103" s="39"/>
      <c r="T103" s="39"/>
      <c r="U103" s="39"/>
    </row>
    <row r="104" spans="1:21" s="112" customFormat="1" ht="30.95" customHeight="1">
      <c r="A104" s="46"/>
      <c r="B104" s="61"/>
      <c r="C104" s="45"/>
      <c r="D104" s="52"/>
      <c r="E104" s="54"/>
      <c r="F104" s="52"/>
      <c r="G104" s="45"/>
      <c r="H104" s="156"/>
      <c r="I104" s="56"/>
      <c r="J104" s="52"/>
      <c r="K104" s="52"/>
      <c r="L104" s="157"/>
      <c r="M104" s="156"/>
      <c r="N104" s="158"/>
      <c r="O104" s="159"/>
      <c r="P104" s="52"/>
      <c r="Q104" s="87"/>
      <c r="R104" s="87"/>
      <c r="S104" s="87"/>
      <c r="T104" s="87"/>
      <c r="U104" s="87"/>
    </row>
    <row r="105" spans="1:21" s="5" customFormat="1" ht="30.95" customHeight="1">
      <c r="A105" s="44"/>
      <c r="B105" s="15"/>
      <c r="C105" s="9"/>
      <c r="D105" s="35"/>
      <c r="E105" s="4"/>
      <c r="F105" s="34"/>
      <c r="G105" s="20"/>
      <c r="H105" s="16"/>
      <c r="I105" s="10"/>
      <c r="J105" s="52"/>
      <c r="K105" s="40"/>
      <c r="L105" s="11"/>
      <c r="M105" s="12"/>
      <c r="N105" s="20"/>
      <c r="O105" s="1"/>
      <c r="P105" s="35"/>
      <c r="Q105" s="39"/>
      <c r="R105" s="39"/>
      <c r="S105" s="39"/>
      <c r="T105" s="39"/>
      <c r="U105" s="39"/>
    </row>
    <row r="106" spans="1:21" s="5" customFormat="1" ht="30.95" customHeight="1">
      <c r="A106" s="44"/>
      <c r="B106" s="33"/>
      <c r="C106" s="9"/>
      <c r="D106" s="33"/>
      <c r="E106" s="42"/>
      <c r="F106" s="43"/>
      <c r="G106" s="33"/>
      <c r="H106" s="2"/>
      <c r="I106" s="10"/>
      <c r="J106" s="101"/>
      <c r="K106" s="40"/>
      <c r="L106" s="11"/>
      <c r="M106" s="18"/>
      <c r="N106" s="9"/>
      <c r="O106" s="1"/>
      <c r="P106" s="59"/>
      <c r="Q106" s="39"/>
      <c r="R106" s="39"/>
      <c r="S106" s="39"/>
      <c r="T106" s="39"/>
      <c r="U106" s="39"/>
    </row>
    <row r="107" spans="1:21" s="32" customFormat="1" ht="30.95" customHeight="1">
      <c r="A107" s="44"/>
      <c r="B107" s="33"/>
      <c r="C107" s="35"/>
      <c r="D107" s="35"/>
      <c r="E107" s="3"/>
      <c r="F107" s="34"/>
      <c r="G107" s="35"/>
      <c r="H107" s="10"/>
      <c r="I107" s="2"/>
      <c r="J107" s="38"/>
      <c r="K107" s="40"/>
      <c r="L107" s="37"/>
      <c r="M107" s="12"/>
      <c r="N107" s="38"/>
      <c r="O107" s="6"/>
      <c r="P107" s="35"/>
      <c r="Q107" s="39"/>
      <c r="R107" s="41"/>
      <c r="S107" s="41"/>
      <c r="T107" s="41"/>
      <c r="U107" s="41"/>
    </row>
    <row r="108" spans="1:21" s="5" customFormat="1" ht="30.95" customHeight="1">
      <c r="A108" s="44"/>
      <c r="B108" s="33"/>
      <c r="C108" s="9"/>
      <c r="D108" s="53"/>
      <c r="E108" s="28"/>
      <c r="F108" s="25"/>
      <c r="G108" s="9"/>
      <c r="H108" s="19"/>
      <c r="I108" s="19"/>
      <c r="J108" s="38"/>
      <c r="K108" s="40"/>
      <c r="L108" s="37"/>
      <c r="M108" s="18"/>
      <c r="N108" s="9"/>
      <c r="O108" s="1"/>
      <c r="P108" s="34"/>
      <c r="Q108" s="39"/>
      <c r="R108" s="39"/>
      <c r="S108" s="39"/>
      <c r="T108" s="39"/>
      <c r="U108" s="39"/>
    </row>
    <row r="109" spans="1:21" s="5" customFormat="1" ht="30.95" customHeight="1">
      <c r="A109" s="44"/>
      <c r="B109" s="33"/>
      <c r="C109" s="9"/>
      <c r="D109" s="53"/>
      <c r="E109" s="27"/>
      <c r="F109" s="40"/>
      <c r="G109" s="26"/>
      <c r="H109" s="24"/>
      <c r="I109" s="19"/>
      <c r="J109" s="38"/>
      <c r="K109" s="40"/>
      <c r="L109" s="37"/>
      <c r="M109" s="7"/>
      <c r="N109" s="9"/>
      <c r="O109" s="1"/>
      <c r="P109" s="34"/>
      <c r="Q109" s="30"/>
      <c r="R109" s="30"/>
      <c r="S109" s="39"/>
      <c r="T109" s="39"/>
      <c r="U109" s="39"/>
    </row>
    <row r="110" spans="1:21" s="13" customFormat="1" ht="30.95" customHeight="1">
      <c r="A110" s="44"/>
      <c r="B110" s="33"/>
      <c r="C110" s="35"/>
      <c r="D110" s="53"/>
      <c r="E110" s="4"/>
      <c r="F110" s="40"/>
      <c r="G110" s="60"/>
      <c r="H110" s="55"/>
      <c r="I110" s="19"/>
      <c r="J110" s="38"/>
      <c r="K110" s="40"/>
      <c r="L110" s="37"/>
      <c r="M110" s="60"/>
      <c r="N110" s="9"/>
      <c r="O110" s="29"/>
      <c r="P110" s="35"/>
      <c r="Q110" s="5"/>
    </row>
    <row r="111" spans="1:21" s="5" customFormat="1" ht="30.95" customHeight="1">
      <c r="A111" s="44"/>
      <c r="B111" s="33"/>
      <c r="C111" s="33"/>
      <c r="D111" s="34"/>
      <c r="E111" s="4"/>
      <c r="F111" s="34"/>
      <c r="G111" s="33"/>
      <c r="H111" s="2"/>
      <c r="I111" s="10"/>
      <c r="J111" s="34"/>
      <c r="K111" s="101"/>
      <c r="L111" s="11"/>
      <c r="M111" s="2"/>
      <c r="N111" s="17"/>
      <c r="O111" s="21"/>
      <c r="P111" s="34"/>
      <c r="Q111" s="39"/>
      <c r="R111" s="39"/>
      <c r="S111" s="39"/>
      <c r="T111" s="39"/>
      <c r="U111" s="39"/>
    </row>
    <row r="112" spans="1:21" s="41" customFormat="1" ht="30.95" customHeight="1">
      <c r="A112" s="44"/>
      <c r="B112" s="33"/>
      <c r="C112" s="35"/>
      <c r="D112" s="36"/>
      <c r="E112" s="4"/>
      <c r="F112" s="38"/>
      <c r="G112" s="35"/>
      <c r="H112" s="10"/>
      <c r="I112" s="2"/>
      <c r="J112" s="34"/>
      <c r="K112" s="34"/>
      <c r="L112" s="11"/>
      <c r="M112" s="12"/>
      <c r="N112" s="35"/>
      <c r="O112" s="29"/>
      <c r="P112" s="35"/>
    </row>
    <row r="113" spans="1:21" s="112" customFormat="1" ht="30.95" customHeight="1">
      <c r="A113" s="44"/>
      <c r="B113" s="33"/>
      <c r="C113" s="107"/>
      <c r="D113" s="88"/>
      <c r="E113" s="42"/>
      <c r="F113" s="101"/>
      <c r="G113" s="107"/>
      <c r="H113" s="108"/>
      <c r="I113" s="90"/>
      <c r="J113" s="66"/>
      <c r="K113" s="62"/>
      <c r="L113" s="109"/>
      <c r="M113" s="69"/>
      <c r="N113" s="88"/>
      <c r="O113" s="110"/>
      <c r="P113" s="111"/>
      <c r="Q113" s="87"/>
      <c r="R113" s="87"/>
      <c r="S113" s="87"/>
      <c r="T113" s="87"/>
      <c r="U113" s="87"/>
    </row>
    <row r="114" spans="1:21" s="144" customFormat="1" ht="30.95" customHeight="1">
      <c r="A114" s="44"/>
      <c r="B114" s="33"/>
      <c r="C114" s="107"/>
      <c r="D114" s="36"/>
      <c r="E114" s="4"/>
      <c r="F114" s="101"/>
      <c r="G114" s="141"/>
      <c r="H114" s="108"/>
      <c r="I114" s="108"/>
      <c r="J114" s="38"/>
      <c r="K114" s="94"/>
      <c r="L114" s="132"/>
      <c r="M114" s="142"/>
      <c r="N114" s="107"/>
      <c r="O114" s="118"/>
      <c r="P114" s="107"/>
      <c r="Q114" s="143"/>
    </row>
    <row r="115" spans="1:21" s="124" customFormat="1" ht="30.95" customHeight="1">
      <c r="A115" s="44"/>
      <c r="B115" s="33"/>
      <c r="C115" s="95"/>
      <c r="D115" s="15"/>
      <c r="E115" s="97"/>
      <c r="F115" s="96"/>
      <c r="G115" s="98"/>
      <c r="H115" s="99"/>
      <c r="I115" s="108"/>
      <c r="J115" s="96"/>
      <c r="K115" s="15"/>
      <c r="L115" s="48"/>
      <c r="M115" s="103"/>
      <c r="N115" s="95"/>
      <c r="O115" s="104"/>
      <c r="P115" s="96"/>
      <c r="Q115" s="87"/>
      <c r="R115" s="123"/>
      <c r="S115" s="123"/>
      <c r="T115" s="123"/>
      <c r="U115" s="123"/>
    </row>
    <row r="116" spans="1:21" s="112" customFormat="1" ht="30.95" customHeight="1">
      <c r="A116" s="44"/>
      <c r="B116" s="33"/>
      <c r="C116" s="107"/>
      <c r="D116" s="15"/>
      <c r="E116" s="42"/>
      <c r="F116" s="101"/>
      <c r="G116" s="107"/>
      <c r="H116" s="108"/>
      <c r="I116" s="108"/>
      <c r="J116" s="96"/>
      <c r="K116" s="15"/>
      <c r="L116" s="48"/>
      <c r="M116" s="69"/>
      <c r="N116" s="95"/>
      <c r="O116" s="110"/>
      <c r="P116" s="111"/>
      <c r="Q116" s="87"/>
      <c r="R116" s="87"/>
      <c r="S116" s="87"/>
      <c r="T116" s="87"/>
      <c r="U116" s="87"/>
    </row>
    <row r="117" spans="1:21" s="112" customFormat="1" ht="30.95" customHeight="1">
      <c r="A117" s="44"/>
      <c r="B117" s="33"/>
      <c r="C117" s="64"/>
      <c r="D117" s="15"/>
      <c r="E117" s="42"/>
      <c r="F117" s="101"/>
      <c r="G117" s="106"/>
      <c r="H117" s="113"/>
      <c r="I117" s="108"/>
      <c r="J117" s="96"/>
      <c r="K117" s="15"/>
      <c r="L117" s="48"/>
      <c r="M117" s="69"/>
      <c r="N117" s="95"/>
      <c r="O117" s="114"/>
      <c r="P117" s="101"/>
      <c r="Q117" s="87"/>
      <c r="R117" s="87"/>
      <c r="S117" s="87"/>
      <c r="T117" s="87"/>
      <c r="U117" s="87"/>
    </row>
    <row r="118" spans="1:21" s="127" customFormat="1" ht="30.95" customHeight="1">
      <c r="A118" s="44"/>
      <c r="B118" s="15"/>
      <c r="C118" s="88"/>
      <c r="D118" s="88"/>
      <c r="E118" s="116"/>
      <c r="F118" s="119"/>
      <c r="G118" s="106"/>
      <c r="H118" s="113"/>
      <c r="I118" s="90"/>
      <c r="J118" s="66"/>
      <c r="K118" s="62"/>
      <c r="L118" s="109"/>
      <c r="M118" s="92"/>
      <c r="N118" s="117"/>
      <c r="O118" s="134"/>
      <c r="P118" s="88"/>
      <c r="Q118" s="87"/>
      <c r="R118" s="82"/>
      <c r="S118" s="82"/>
      <c r="T118" s="82"/>
      <c r="U118" s="82"/>
    </row>
    <row r="119" spans="1:21" s="13" customFormat="1" ht="30.95" customHeight="1">
      <c r="A119" s="44"/>
      <c r="B119" s="15"/>
      <c r="C119" s="48"/>
      <c r="D119" s="15"/>
      <c r="E119" s="154"/>
      <c r="F119" s="15"/>
      <c r="G119" s="20"/>
      <c r="H119" s="16"/>
      <c r="I119" s="16"/>
      <c r="J119" s="15"/>
      <c r="K119" s="15"/>
      <c r="L119" s="48"/>
      <c r="M119" s="22"/>
      <c r="N119" s="48"/>
      <c r="O119" s="75"/>
      <c r="P119" s="15"/>
      <c r="Q119" s="155"/>
    </row>
    <row r="120" spans="1:21" s="5" customFormat="1" ht="30.95" customHeight="1">
      <c r="A120" s="44"/>
      <c r="B120" s="15"/>
      <c r="C120" s="9"/>
      <c r="D120" s="35"/>
      <c r="E120" s="4"/>
      <c r="F120" s="34"/>
      <c r="G120" s="20"/>
      <c r="H120" s="16"/>
      <c r="I120" s="10"/>
      <c r="J120" s="38"/>
      <c r="K120" s="40"/>
      <c r="L120" s="11"/>
      <c r="M120" s="12"/>
      <c r="N120" s="20"/>
      <c r="O120" s="1"/>
      <c r="P120" s="35"/>
      <c r="Q120" s="39"/>
      <c r="R120" s="39"/>
      <c r="S120" s="39"/>
      <c r="T120" s="39"/>
      <c r="U120" s="39"/>
    </row>
    <row r="121" spans="1:21" s="5" customFormat="1" ht="30.95" customHeight="1">
      <c r="A121" s="44"/>
      <c r="B121" s="15"/>
      <c r="C121" s="9"/>
      <c r="D121" s="35"/>
      <c r="E121" s="4"/>
      <c r="F121" s="34"/>
      <c r="G121" s="20"/>
      <c r="H121" s="16"/>
      <c r="I121" s="10"/>
      <c r="J121" s="38"/>
      <c r="K121" s="40"/>
      <c r="L121" s="11"/>
      <c r="M121" s="12"/>
      <c r="N121" s="20"/>
      <c r="O121" s="1"/>
      <c r="P121" s="35"/>
      <c r="Q121" s="39"/>
      <c r="R121" s="39"/>
      <c r="S121" s="39"/>
      <c r="T121" s="39"/>
      <c r="U121" s="39"/>
    </row>
    <row r="122" spans="1:21" s="5" customFormat="1" ht="30.95" customHeight="1">
      <c r="A122" s="44"/>
      <c r="B122" s="15"/>
      <c r="C122" s="33"/>
      <c r="D122" s="36"/>
      <c r="E122" s="4"/>
      <c r="F122" s="34"/>
      <c r="G122" s="33"/>
      <c r="H122" s="2"/>
      <c r="I122" s="2"/>
      <c r="J122" s="34"/>
      <c r="K122" s="40"/>
      <c r="L122" s="11"/>
      <c r="M122" s="2"/>
      <c r="N122" s="17"/>
      <c r="O122" s="21"/>
      <c r="P122" s="34"/>
      <c r="Q122" s="39"/>
      <c r="R122" s="39"/>
      <c r="S122" s="39"/>
      <c r="T122" s="39"/>
      <c r="U122" s="39"/>
    </row>
    <row r="123" spans="1:21" s="127" customFormat="1" ht="30.95" customHeight="1">
      <c r="A123" s="44"/>
      <c r="B123" s="15"/>
      <c r="C123" s="106"/>
      <c r="D123" s="88"/>
      <c r="E123" s="42"/>
      <c r="F123" s="43"/>
      <c r="G123" s="106"/>
      <c r="H123" s="113"/>
      <c r="I123" s="90"/>
      <c r="J123" s="119"/>
      <c r="K123" s="62"/>
      <c r="L123" s="91"/>
      <c r="M123" s="69"/>
      <c r="N123" s="106"/>
      <c r="O123" s="110"/>
      <c r="P123" s="101"/>
      <c r="Q123" s="87"/>
      <c r="R123" s="82"/>
      <c r="S123" s="82"/>
      <c r="T123" s="82"/>
      <c r="U123" s="82"/>
    </row>
    <row r="124" spans="1:21" s="112" customFormat="1" ht="30.95" customHeight="1">
      <c r="A124" s="44"/>
      <c r="B124" s="15"/>
      <c r="C124" s="64"/>
      <c r="D124" s="62"/>
      <c r="E124" s="70"/>
      <c r="F124" s="62"/>
      <c r="G124" s="71"/>
      <c r="H124" s="72"/>
      <c r="I124" s="67"/>
      <c r="J124" s="38"/>
      <c r="K124" s="101"/>
      <c r="L124" s="73"/>
      <c r="M124" s="74"/>
      <c r="N124" s="64"/>
      <c r="O124" s="110"/>
      <c r="P124" s="101"/>
      <c r="Q124" s="115"/>
      <c r="R124" s="115"/>
      <c r="S124" s="87"/>
      <c r="T124" s="87"/>
      <c r="U124" s="87"/>
    </row>
    <row r="125" spans="1:21" s="112" customFormat="1" ht="30.95" customHeight="1">
      <c r="A125" s="63"/>
      <c r="B125" s="62"/>
      <c r="C125" s="64"/>
      <c r="D125" s="64"/>
      <c r="E125" s="65"/>
      <c r="F125" s="66"/>
      <c r="G125" s="64"/>
      <c r="H125" s="67"/>
      <c r="I125" s="67"/>
      <c r="J125" s="119"/>
      <c r="K125" s="64"/>
      <c r="L125" s="68"/>
      <c r="M125" s="69"/>
      <c r="N125" s="64"/>
      <c r="O125" s="110"/>
      <c r="P125" s="101"/>
      <c r="Q125" s="120"/>
      <c r="R125" s="87"/>
      <c r="S125" s="87"/>
      <c r="T125" s="87"/>
      <c r="U125" s="87"/>
    </row>
    <row r="126" spans="1:21" s="112" customFormat="1" ht="30.95" customHeight="1">
      <c r="A126" s="63"/>
      <c r="B126" s="62"/>
      <c r="C126" s="106"/>
      <c r="D126" s="64"/>
      <c r="E126" s="116"/>
      <c r="F126" s="101"/>
      <c r="G126" s="106"/>
      <c r="H126" s="113"/>
      <c r="I126" s="113"/>
      <c r="J126" s="101"/>
      <c r="K126" s="64"/>
      <c r="L126" s="68"/>
      <c r="M126" s="113"/>
      <c r="N126" s="117"/>
      <c r="O126" s="118"/>
      <c r="P126" s="101"/>
      <c r="Q126" s="87"/>
      <c r="R126" s="87"/>
      <c r="S126" s="87"/>
      <c r="T126" s="87"/>
      <c r="U126" s="87"/>
    </row>
    <row r="127" spans="1:21" s="112" customFormat="1" ht="30.95" customHeight="1">
      <c r="A127" s="63"/>
      <c r="B127" s="62"/>
      <c r="C127" s="106"/>
      <c r="D127" s="64"/>
      <c r="E127" s="116"/>
      <c r="F127" s="101"/>
      <c r="G127" s="106"/>
      <c r="H127" s="113"/>
      <c r="I127" s="113"/>
      <c r="J127" s="101"/>
      <c r="K127" s="64"/>
      <c r="L127" s="68"/>
      <c r="M127" s="113"/>
      <c r="N127" s="117"/>
      <c r="O127" s="118"/>
      <c r="P127" s="101"/>
      <c r="Q127" s="87"/>
      <c r="R127" s="87"/>
      <c r="S127" s="87"/>
      <c r="T127" s="87"/>
      <c r="U127" s="87"/>
    </row>
    <row r="128" spans="1:21" s="112" customFormat="1" ht="30.95" customHeight="1">
      <c r="A128" s="63"/>
      <c r="B128" s="62"/>
      <c r="C128" s="106"/>
      <c r="D128" s="62"/>
      <c r="E128" s="116"/>
      <c r="F128" s="101"/>
      <c r="G128" s="106"/>
      <c r="H128" s="113"/>
      <c r="I128" s="113"/>
      <c r="J128" s="101"/>
      <c r="K128" s="62"/>
      <c r="L128" s="109"/>
      <c r="M128" s="113"/>
      <c r="N128" s="117"/>
      <c r="O128" s="118"/>
      <c r="P128" s="101"/>
      <c r="Q128" s="87"/>
      <c r="R128" s="87"/>
      <c r="S128" s="87"/>
      <c r="T128" s="87"/>
      <c r="U128" s="87"/>
    </row>
    <row r="129" spans="1:21" s="124" customFormat="1" ht="30.95" customHeight="1">
      <c r="A129" s="63"/>
      <c r="B129" s="62"/>
      <c r="C129" s="106"/>
      <c r="D129" s="36"/>
      <c r="E129" s="121"/>
      <c r="F129" s="101"/>
      <c r="G129" s="106"/>
      <c r="H129" s="113"/>
      <c r="I129" s="67"/>
      <c r="J129" s="119"/>
      <c r="K129" s="62"/>
      <c r="L129" s="91"/>
      <c r="M129" s="122"/>
      <c r="N129" s="88"/>
      <c r="O129" s="88"/>
      <c r="P129" s="88"/>
      <c r="Q129" s="87"/>
      <c r="R129" s="123"/>
      <c r="S129" s="123"/>
      <c r="T129" s="123"/>
      <c r="U129" s="123"/>
    </row>
    <row r="130" spans="1:21" s="112" customFormat="1" ht="30.95" customHeight="1">
      <c r="A130" s="63"/>
      <c r="B130" s="62"/>
      <c r="C130" s="64"/>
      <c r="D130" s="64"/>
      <c r="E130" s="121"/>
      <c r="F130" s="66"/>
      <c r="G130" s="64"/>
      <c r="H130" s="67"/>
      <c r="I130" s="67"/>
      <c r="J130" s="119"/>
      <c r="K130" s="64"/>
      <c r="L130" s="68"/>
      <c r="M130" s="69"/>
      <c r="N130" s="64"/>
      <c r="O130" s="110"/>
      <c r="P130" s="101"/>
      <c r="Q130" s="120"/>
      <c r="R130" s="87"/>
      <c r="S130" s="87"/>
      <c r="T130" s="87"/>
      <c r="U130" s="87"/>
    </row>
    <row r="131" spans="1:21" s="112" customFormat="1" ht="30.95" customHeight="1">
      <c r="A131" s="63"/>
      <c r="B131" s="62"/>
      <c r="C131" s="106"/>
      <c r="D131" s="64"/>
      <c r="E131" s="116"/>
      <c r="F131" s="101"/>
      <c r="G131" s="106"/>
      <c r="H131" s="113"/>
      <c r="I131" s="67"/>
      <c r="J131" s="119"/>
      <c r="K131" s="64"/>
      <c r="L131" s="68"/>
      <c r="M131" s="113"/>
      <c r="N131" s="117"/>
      <c r="O131" s="118"/>
      <c r="P131" s="101"/>
      <c r="Q131" s="87"/>
      <c r="R131" s="87"/>
      <c r="S131" s="87"/>
      <c r="T131" s="87"/>
      <c r="U131" s="87"/>
    </row>
    <row r="132" spans="1:21" s="112" customFormat="1" ht="30.95" customHeight="1">
      <c r="A132" s="63"/>
      <c r="B132" s="62"/>
      <c r="C132" s="106"/>
      <c r="D132" s="64"/>
      <c r="E132" s="125"/>
      <c r="F132" s="126"/>
      <c r="G132" s="95"/>
      <c r="H132" s="100"/>
      <c r="I132" s="90"/>
      <c r="J132" s="66"/>
      <c r="K132" s="64"/>
      <c r="L132" s="23"/>
      <c r="M132" s="69"/>
      <c r="N132" s="117"/>
      <c r="O132" s="118"/>
      <c r="P132" s="101"/>
      <c r="Q132" s="87"/>
      <c r="R132" s="87"/>
      <c r="S132" s="87"/>
      <c r="T132" s="87"/>
      <c r="U132" s="87"/>
    </row>
    <row r="133" spans="1:21" s="127" customFormat="1" ht="30.95" customHeight="1">
      <c r="A133" s="63"/>
      <c r="B133" s="62"/>
      <c r="C133" s="106"/>
      <c r="D133" s="88"/>
      <c r="E133" s="42"/>
      <c r="F133" s="43"/>
      <c r="G133" s="106"/>
      <c r="H133" s="113"/>
      <c r="I133" s="90"/>
      <c r="J133" s="119"/>
      <c r="K133" s="62"/>
      <c r="L133" s="91"/>
      <c r="M133" s="69"/>
      <c r="N133" s="106"/>
      <c r="O133" s="110"/>
      <c r="P133" s="101"/>
      <c r="Q133" s="87"/>
      <c r="R133" s="82"/>
      <c r="S133" s="82"/>
      <c r="T133" s="82"/>
      <c r="U133" s="82"/>
    </row>
    <row r="134" spans="1:21" s="127" customFormat="1" ht="30.95" customHeight="1">
      <c r="A134" s="63"/>
      <c r="B134" s="62"/>
      <c r="C134" s="106"/>
      <c r="D134" s="88"/>
      <c r="E134" s="42"/>
      <c r="F134" s="43"/>
      <c r="G134" s="106"/>
      <c r="H134" s="113"/>
      <c r="I134" s="90"/>
      <c r="J134" s="119"/>
      <c r="K134" s="62"/>
      <c r="L134" s="91"/>
      <c r="M134" s="69"/>
      <c r="N134" s="106"/>
      <c r="O134" s="110"/>
      <c r="P134" s="101"/>
      <c r="Q134" s="87"/>
      <c r="R134" s="82"/>
      <c r="S134" s="82"/>
      <c r="T134" s="82"/>
      <c r="U134" s="82"/>
    </row>
    <row r="135" spans="1:21" s="124" customFormat="1" ht="30.95" customHeight="1">
      <c r="A135" s="63"/>
      <c r="B135" s="62"/>
      <c r="C135" s="88"/>
      <c r="D135" s="128"/>
      <c r="E135" s="125"/>
      <c r="F135" s="129"/>
      <c r="G135" s="95"/>
      <c r="H135" s="100"/>
      <c r="I135" s="130"/>
      <c r="J135" s="57"/>
      <c r="K135" s="128"/>
      <c r="L135" s="58"/>
      <c r="M135" s="131"/>
      <c r="N135" s="88"/>
      <c r="O135" s="88"/>
      <c r="P135" s="88"/>
      <c r="Q135" s="87"/>
      <c r="R135" s="123"/>
      <c r="S135" s="123"/>
      <c r="T135" s="123"/>
      <c r="U135" s="123"/>
    </row>
    <row r="136" spans="1:21" s="112" customFormat="1" ht="30.95" customHeight="1">
      <c r="A136" s="63"/>
      <c r="B136" s="62"/>
      <c r="C136" s="106"/>
      <c r="D136" s="64"/>
      <c r="E136" s="125"/>
      <c r="F136" s="126"/>
      <c r="G136" s="95"/>
      <c r="H136" s="100"/>
      <c r="I136" s="90"/>
      <c r="J136" s="66"/>
      <c r="K136" s="64"/>
      <c r="L136" s="23"/>
      <c r="M136" s="69"/>
      <c r="N136" s="88"/>
      <c r="O136" s="118"/>
      <c r="P136" s="101"/>
      <c r="Q136" s="87"/>
      <c r="R136" s="87"/>
      <c r="S136" s="87"/>
      <c r="T136" s="87"/>
      <c r="U136" s="87"/>
    </row>
    <row r="137" spans="1:21" s="112" customFormat="1" ht="30.95" customHeight="1">
      <c r="A137" s="63"/>
      <c r="B137" s="62"/>
      <c r="C137" s="64"/>
      <c r="D137" s="36"/>
      <c r="E137" s="121"/>
      <c r="F137" s="101"/>
      <c r="G137" s="106"/>
      <c r="H137" s="108"/>
      <c r="I137" s="67"/>
      <c r="J137" s="101"/>
      <c r="K137" s="64"/>
      <c r="L137" s="23"/>
      <c r="M137" s="69"/>
      <c r="N137" s="64"/>
      <c r="O137" s="110"/>
      <c r="P137" s="101"/>
      <c r="Q137" s="87"/>
      <c r="R137" s="87"/>
      <c r="S137" s="87"/>
      <c r="T137" s="87"/>
      <c r="U137" s="87"/>
    </row>
    <row r="138" spans="1:21" s="112" customFormat="1" ht="30.95" customHeight="1">
      <c r="A138" s="63"/>
      <c r="B138" s="62"/>
      <c r="C138" s="64"/>
      <c r="D138" s="36"/>
      <c r="E138" s="121"/>
      <c r="F138" s="101"/>
      <c r="G138" s="106"/>
      <c r="H138" s="108"/>
      <c r="I138" s="67"/>
      <c r="J138" s="101"/>
      <c r="K138" s="64"/>
      <c r="L138" s="23"/>
      <c r="M138" s="69"/>
      <c r="N138" s="64"/>
      <c r="O138" s="110"/>
      <c r="P138" s="101"/>
      <c r="Q138" s="87"/>
      <c r="R138" s="87"/>
      <c r="S138" s="87"/>
      <c r="T138" s="87"/>
      <c r="U138" s="87"/>
    </row>
    <row r="139" spans="1:21" s="112" customFormat="1" ht="30.95" customHeight="1">
      <c r="A139" s="63"/>
      <c r="B139" s="62"/>
      <c r="C139" s="64"/>
      <c r="D139" s="36"/>
      <c r="E139" s="121"/>
      <c r="F139" s="101"/>
      <c r="G139" s="106"/>
      <c r="H139" s="108"/>
      <c r="I139" s="67"/>
      <c r="J139" s="101"/>
      <c r="K139" s="64"/>
      <c r="L139" s="23"/>
      <c r="M139" s="69"/>
      <c r="N139" s="64"/>
      <c r="O139" s="110"/>
      <c r="P139" s="101"/>
      <c r="Q139" s="87"/>
      <c r="R139" s="87"/>
      <c r="S139" s="87"/>
      <c r="T139" s="87"/>
      <c r="U139" s="87"/>
    </row>
    <row r="140" spans="1:21" s="112" customFormat="1" ht="30.95" customHeight="1">
      <c r="A140" s="63"/>
      <c r="B140" s="62"/>
      <c r="C140" s="64"/>
      <c r="D140" s="36"/>
      <c r="E140" s="121"/>
      <c r="F140" s="101"/>
      <c r="G140" s="106"/>
      <c r="H140" s="108"/>
      <c r="I140" s="67"/>
      <c r="J140" s="101"/>
      <c r="K140" s="64"/>
      <c r="L140" s="23"/>
      <c r="M140" s="69"/>
      <c r="N140" s="64"/>
      <c r="O140" s="110"/>
      <c r="P140" s="101"/>
      <c r="Q140" s="87"/>
      <c r="R140" s="87"/>
      <c r="S140" s="87"/>
      <c r="T140" s="87"/>
      <c r="U140" s="87"/>
    </row>
    <row r="141" spans="1:21" s="112" customFormat="1" ht="30.95" customHeight="1">
      <c r="A141" s="63"/>
      <c r="B141" s="62"/>
      <c r="C141" s="64"/>
      <c r="D141" s="36"/>
      <c r="E141" s="121"/>
      <c r="F141" s="101"/>
      <c r="G141" s="106"/>
      <c r="H141" s="108"/>
      <c r="I141" s="67"/>
      <c r="J141" s="101"/>
      <c r="K141" s="64"/>
      <c r="L141" s="23"/>
      <c r="M141" s="69"/>
      <c r="N141" s="64"/>
      <c r="O141" s="110"/>
      <c r="P141" s="101"/>
      <c r="Q141" s="87"/>
      <c r="R141" s="87"/>
      <c r="S141" s="87"/>
      <c r="T141" s="87"/>
      <c r="U141" s="87"/>
    </row>
    <row r="142" spans="1:21" s="112" customFormat="1" ht="30.95" customHeight="1">
      <c r="A142" s="63"/>
      <c r="B142" s="62"/>
      <c r="C142" s="64"/>
      <c r="D142" s="36"/>
      <c r="E142" s="121"/>
      <c r="F142" s="101"/>
      <c r="G142" s="106"/>
      <c r="H142" s="108"/>
      <c r="I142" s="67"/>
      <c r="J142" s="101"/>
      <c r="K142" s="64"/>
      <c r="L142" s="23"/>
      <c r="M142" s="69"/>
      <c r="N142" s="64"/>
      <c r="O142" s="110"/>
      <c r="P142" s="101"/>
      <c r="Q142" s="87"/>
      <c r="R142" s="87"/>
      <c r="S142" s="87"/>
      <c r="T142" s="87"/>
      <c r="U142" s="87"/>
    </row>
    <row r="143" spans="1:21" s="112" customFormat="1" ht="30.95" customHeight="1">
      <c r="A143" s="63"/>
      <c r="B143" s="62"/>
      <c r="C143" s="64"/>
      <c r="D143" s="36"/>
      <c r="E143" s="121"/>
      <c r="F143" s="101"/>
      <c r="G143" s="106"/>
      <c r="H143" s="108"/>
      <c r="I143" s="67"/>
      <c r="J143" s="101"/>
      <c r="K143" s="94"/>
      <c r="L143" s="132"/>
      <c r="M143" s="74"/>
      <c r="N143" s="133"/>
      <c r="O143" s="114"/>
      <c r="P143" s="101"/>
      <c r="Q143" s="87"/>
      <c r="R143" s="87"/>
      <c r="S143" s="87"/>
      <c r="T143" s="87"/>
      <c r="U143" s="87"/>
    </row>
    <row r="144" spans="1:21" s="127" customFormat="1" ht="30.95" customHeight="1">
      <c r="A144" s="63"/>
      <c r="B144" s="62"/>
      <c r="C144" s="88"/>
      <c r="D144" s="36"/>
      <c r="E144" s="121"/>
      <c r="F144" s="101"/>
      <c r="G144" s="106"/>
      <c r="H144" s="113"/>
      <c r="I144" s="90"/>
      <c r="J144" s="119"/>
      <c r="K144" s="101"/>
      <c r="L144" s="91"/>
      <c r="M144" s="92"/>
      <c r="N144" s="88"/>
      <c r="O144" s="88"/>
      <c r="P144" s="88"/>
      <c r="Q144" s="82"/>
      <c r="R144" s="82"/>
      <c r="S144" s="82"/>
      <c r="T144" s="82"/>
      <c r="U144" s="82"/>
    </row>
    <row r="145" spans="1:21" s="112" customFormat="1" ht="30.95" customHeight="1">
      <c r="A145" s="63"/>
      <c r="B145" s="62"/>
      <c r="C145" s="64"/>
      <c r="D145" s="88"/>
      <c r="E145" s="116"/>
      <c r="F145" s="101"/>
      <c r="G145" s="107"/>
      <c r="H145" s="108"/>
      <c r="I145" s="90"/>
      <c r="J145" s="119"/>
      <c r="K145" s="62"/>
      <c r="L145" s="109"/>
      <c r="M145" s="92"/>
      <c r="N145" s="107"/>
      <c r="O145" s="110"/>
      <c r="P145" s="88"/>
      <c r="Q145" s="87"/>
      <c r="R145" s="87"/>
      <c r="S145" s="87"/>
      <c r="T145" s="87"/>
      <c r="U145" s="87"/>
    </row>
    <row r="146" spans="1:21" s="127" customFormat="1" ht="30.95" customHeight="1">
      <c r="A146" s="63"/>
      <c r="B146" s="62"/>
      <c r="C146" s="107"/>
      <c r="D146" s="106"/>
      <c r="E146" s="116"/>
      <c r="F146" s="101"/>
      <c r="G146" s="106"/>
      <c r="H146" s="113"/>
      <c r="I146" s="90"/>
      <c r="J146" s="101"/>
      <c r="K146" s="62"/>
      <c r="L146" s="91"/>
      <c r="M146" s="122"/>
      <c r="N146" s="107"/>
      <c r="O146" s="118"/>
      <c r="P146" s="88"/>
      <c r="Q146" s="112"/>
    </row>
    <row r="147" spans="1:21" s="127" customFormat="1" ht="30.95" customHeight="1">
      <c r="A147" s="63"/>
      <c r="B147" s="62"/>
      <c r="C147" s="88"/>
      <c r="D147" s="88"/>
      <c r="E147" s="116"/>
      <c r="F147" s="119"/>
      <c r="G147" s="106"/>
      <c r="H147" s="113"/>
      <c r="I147" s="90"/>
      <c r="J147" s="66"/>
      <c r="K147" s="62"/>
      <c r="L147" s="109"/>
      <c r="M147" s="92"/>
      <c r="N147" s="117"/>
      <c r="O147" s="134"/>
      <c r="P147" s="88"/>
      <c r="Q147" s="87"/>
      <c r="R147" s="82"/>
      <c r="S147" s="82"/>
      <c r="T147" s="82"/>
      <c r="U147" s="82"/>
    </row>
    <row r="148" spans="1:21" s="127" customFormat="1" ht="30.95" customHeight="1">
      <c r="A148" s="63"/>
      <c r="B148" s="62"/>
      <c r="C148" s="106"/>
      <c r="D148" s="36"/>
      <c r="E148" s="116"/>
      <c r="F148" s="101"/>
      <c r="G148" s="106"/>
      <c r="H148" s="113"/>
      <c r="I148" s="90"/>
      <c r="J148" s="66"/>
      <c r="K148" s="64"/>
      <c r="L148" s="23"/>
      <c r="M148" s="92"/>
      <c r="N148" s="117"/>
      <c r="O148" s="110"/>
      <c r="P148" s="101"/>
      <c r="Q148" s="87"/>
      <c r="R148" s="82"/>
      <c r="S148" s="82"/>
      <c r="T148" s="82"/>
      <c r="U148" s="82"/>
    </row>
    <row r="149" spans="1:21" s="112" customFormat="1" ht="30.95" customHeight="1">
      <c r="A149" s="63"/>
      <c r="B149" s="62"/>
      <c r="C149" s="106"/>
      <c r="D149" s="62"/>
      <c r="E149" s="116"/>
      <c r="F149" s="101"/>
      <c r="G149" s="106"/>
      <c r="H149" s="113"/>
      <c r="I149" s="67"/>
      <c r="J149" s="66"/>
      <c r="K149" s="64"/>
      <c r="L149" s="73"/>
      <c r="M149" s="113"/>
      <c r="N149" s="117"/>
      <c r="O149" s="118"/>
      <c r="P149" s="101"/>
      <c r="Q149" s="87"/>
      <c r="R149" s="87"/>
      <c r="S149" s="87"/>
      <c r="T149" s="87"/>
      <c r="U149" s="87"/>
    </row>
    <row r="150" spans="1:21" s="112" customFormat="1" ht="30.95" customHeight="1">
      <c r="A150" s="63"/>
      <c r="B150" s="62"/>
      <c r="C150" s="106"/>
      <c r="D150" s="36"/>
      <c r="E150" s="121"/>
      <c r="F150" s="101"/>
      <c r="G150" s="106"/>
      <c r="H150" s="113"/>
      <c r="I150" s="90"/>
      <c r="J150" s="38"/>
      <c r="K150" s="64"/>
      <c r="L150" s="23"/>
      <c r="M150" s="92"/>
      <c r="N150" s="107"/>
      <c r="O150" s="118"/>
      <c r="P150" s="107"/>
      <c r="Q150" s="115"/>
      <c r="R150" s="115"/>
      <c r="S150" s="87"/>
      <c r="T150" s="87"/>
      <c r="U150" s="87"/>
    </row>
    <row r="151" spans="1:21" s="13" customFormat="1" ht="30.95" customHeight="1">
      <c r="A151" s="63"/>
      <c r="B151" s="62"/>
      <c r="C151" s="33"/>
      <c r="D151" s="36"/>
      <c r="E151" s="3"/>
      <c r="F151" s="34"/>
      <c r="G151" s="33"/>
      <c r="H151" s="31"/>
      <c r="I151" s="19"/>
      <c r="J151" s="38"/>
      <c r="K151" s="34"/>
      <c r="L151" s="11"/>
      <c r="M151" s="2"/>
      <c r="N151" s="33"/>
      <c r="O151" s="1"/>
      <c r="P151" s="34"/>
      <c r="Q151" s="39"/>
      <c r="R151" s="14"/>
      <c r="S151" s="14"/>
      <c r="T151" s="14"/>
      <c r="U151" s="14"/>
    </row>
    <row r="152" spans="1:21" s="124" customFormat="1" ht="30.95" customHeight="1">
      <c r="A152" s="63"/>
      <c r="B152" s="62"/>
      <c r="C152" s="106"/>
      <c r="D152" s="135"/>
      <c r="E152" s="121"/>
      <c r="F152" s="136"/>
      <c r="G152" s="135"/>
      <c r="H152" s="137"/>
      <c r="I152" s="90"/>
      <c r="J152" s="47"/>
      <c r="K152" s="135"/>
      <c r="L152" s="138"/>
      <c r="M152" s="139"/>
      <c r="N152" s="88"/>
      <c r="O152" s="119"/>
      <c r="P152" s="88"/>
      <c r="Q152" s="87"/>
      <c r="R152" s="123"/>
      <c r="S152" s="123"/>
      <c r="T152" s="123"/>
      <c r="U152" s="123"/>
    </row>
    <row r="153" spans="1:21" s="13" customFormat="1" ht="30.95" customHeight="1">
      <c r="A153" s="63"/>
      <c r="B153" s="62"/>
      <c r="C153" s="35"/>
      <c r="D153" s="35"/>
      <c r="E153" s="4"/>
      <c r="F153" s="38"/>
      <c r="G153" s="33"/>
      <c r="H153" s="2"/>
      <c r="I153" s="10"/>
      <c r="J153" s="25"/>
      <c r="K153" s="40"/>
      <c r="L153" s="37"/>
      <c r="M153" s="12"/>
      <c r="N153" s="17"/>
      <c r="O153" s="29"/>
      <c r="P153" s="35"/>
      <c r="Q153" s="39"/>
      <c r="R153" s="14"/>
      <c r="S153" s="14"/>
      <c r="T153" s="14"/>
      <c r="U153" s="14"/>
    </row>
    <row r="154" spans="1:21" s="13" customFormat="1" ht="30.95" customHeight="1">
      <c r="A154" s="63"/>
      <c r="B154" s="62"/>
      <c r="C154" s="35"/>
      <c r="D154" s="35"/>
      <c r="E154" s="4"/>
      <c r="F154" s="38"/>
      <c r="G154" s="33"/>
      <c r="H154" s="2"/>
      <c r="I154" s="10"/>
      <c r="J154" s="25"/>
      <c r="K154" s="40"/>
      <c r="L154" s="37"/>
      <c r="M154" s="12"/>
      <c r="N154" s="17"/>
      <c r="O154" s="29"/>
      <c r="P154" s="35"/>
      <c r="Q154" s="39"/>
      <c r="R154" s="14"/>
      <c r="S154" s="14"/>
      <c r="T154" s="14"/>
      <c r="U154" s="14"/>
    </row>
    <row r="155" spans="1:21" s="112" customFormat="1" ht="30.95" customHeight="1">
      <c r="A155" s="63"/>
      <c r="B155" s="62"/>
      <c r="C155" s="107"/>
      <c r="D155" s="152"/>
      <c r="E155" s="153"/>
      <c r="F155" s="152"/>
      <c r="G155" s="141"/>
      <c r="H155" s="108"/>
      <c r="I155" s="108"/>
      <c r="J155" s="34"/>
      <c r="K155" s="15"/>
      <c r="L155" s="140"/>
      <c r="M155" s="142"/>
      <c r="N155" s="107"/>
      <c r="O155" s="118"/>
      <c r="P155" s="94"/>
      <c r="Q155" s="87"/>
      <c r="R155" s="87"/>
      <c r="S155" s="87"/>
      <c r="T155" s="87"/>
      <c r="U155" s="87"/>
    </row>
    <row r="156" spans="1:21" s="112" customFormat="1" ht="30.95" customHeight="1">
      <c r="A156" s="63"/>
      <c r="B156" s="62"/>
      <c r="C156" s="107"/>
      <c r="D156" s="35"/>
      <c r="E156" s="121"/>
      <c r="F156" s="101"/>
      <c r="G156" s="106"/>
      <c r="H156" s="108"/>
      <c r="I156" s="10"/>
      <c r="J156" s="38"/>
      <c r="K156" s="34"/>
      <c r="L156" s="132"/>
      <c r="M156" s="74"/>
      <c r="N156" s="133"/>
      <c r="O156" s="114"/>
      <c r="P156" s="101"/>
      <c r="Q156" s="87"/>
      <c r="R156" s="87"/>
      <c r="S156" s="87"/>
      <c r="T156" s="87"/>
      <c r="U156" s="87"/>
    </row>
    <row r="157" spans="1:21" s="124" customFormat="1" ht="30.95" customHeight="1">
      <c r="A157" s="63"/>
      <c r="B157" s="62"/>
      <c r="C157" s="106"/>
      <c r="D157" s="36"/>
      <c r="E157" s="121"/>
      <c r="F157" s="101"/>
      <c r="G157" s="106"/>
      <c r="H157" s="113"/>
      <c r="I157" s="67"/>
      <c r="J157" s="38"/>
      <c r="K157" s="62"/>
      <c r="L157" s="91"/>
      <c r="M157" s="122"/>
      <c r="N157" s="88"/>
      <c r="O157" s="88"/>
      <c r="P157" s="107"/>
      <c r="Q157" s="87"/>
      <c r="R157" s="123"/>
      <c r="S157" s="123"/>
      <c r="T157" s="123"/>
      <c r="U157" s="123"/>
    </row>
    <row r="158" spans="1:21" s="127" customFormat="1" ht="30.95" customHeight="1">
      <c r="A158" s="63"/>
      <c r="B158" s="62"/>
      <c r="C158" s="106"/>
      <c r="D158" s="88"/>
      <c r="E158" s="42"/>
      <c r="F158" s="43"/>
      <c r="G158" s="106"/>
      <c r="H158" s="113"/>
      <c r="I158" s="90"/>
      <c r="J158" s="119"/>
      <c r="K158" s="62"/>
      <c r="L158" s="91"/>
      <c r="M158" s="69"/>
      <c r="N158" s="106"/>
      <c r="O158" s="110"/>
      <c r="P158" s="101"/>
      <c r="Q158" s="87"/>
      <c r="R158" s="82"/>
      <c r="S158" s="82"/>
      <c r="T158" s="82"/>
      <c r="U158" s="82"/>
    </row>
    <row r="159" spans="1:21" s="13" customFormat="1" ht="30.95" customHeight="1">
      <c r="A159" s="63"/>
      <c r="B159" s="62"/>
      <c r="C159" s="33"/>
      <c r="D159" s="9"/>
      <c r="E159" s="4"/>
      <c r="F159" s="38"/>
      <c r="G159" s="35"/>
      <c r="H159" s="10"/>
      <c r="I159" s="10"/>
      <c r="J159" s="38"/>
      <c r="K159" s="9"/>
      <c r="L159" s="23"/>
      <c r="M159" s="18"/>
      <c r="N159" s="33"/>
      <c r="O159" s="1"/>
      <c r="P159" s="34"/>
      <c r="Q159" s="39"/>
      <c r="R159" s="14"/>
      <c r="S159" s="14"/>
      <c r="T159" s="14"/>
      <c r="U159" s="14"/>
    </row>
    <row r="160" spans="1:21" s="144" customFormat="1" ht="30.95" customHeight="1">
      <c r="A160" s="63"/>
      <c r="B160" s="62"/>
      <c r="C160" s="107"/>
      <c r="D160" s="36"/>
      <c r="E160" s="4"/>
      <c r="F160" s="140"/>
      <c r="G160" s="141"/>
      <c r="H160" s="108"/>
      <c r="I160" s="108"/>
      <c r="J160" s="94"/>
      <c r="K160" s="94"/>
      <c r="L160" s="132"/>
      <c r="M160" s="142"/>
      <c r="N160" s="107"/>
      <c r="O160" s="118"/>
      <c r="P160" s="107"/>
      <c r="Q160" s="143"/>
    </row>
    <row r="161" spans="1:21" s="112" customFormat="1" ht="30.95" customHeight="1">
      <c r="A161" s="63"/>
      <c r="B161" s="62"/>
      <c r="C161" s="107"/>
      <c r="D161" s="36"/>
      <c r="E161" s="4"/>
      <c r="F161" s="140"/>
      <c r="G161" s="141"/>
      <c r="H161" s="108"/>
      <c r="I161" s="108"/>
      <c r="J161" s="94"/>
      <c r="K161" s="64"/>
      <c r="L161" s="23"/>
      <c r="M161" s="142"/>
      <c r="N161" s="107"/>
      <c r="O161" s="118"/>
      <c r="P161" s="107"/>
      <c r="Q161" s="87"/>
      <c r="R161" s="87"/>
      <c r="S161" s="87"/>
      <c r="T161" s="87"/>
      <c r="U161" s="87"/>
    </row>
    <row r="162" spans="1:21" s="112" customFormat="1" ht="30.95" customHeight="1">
      <c r="A162" s="63"/>
      <c r="B162" s="62"/>
      <c r="C162" s="107"/>
      <c r="D162" s="35"/>
      <c r="E162" s="4"/>
      <c r="F162" s="38"/>
      <c r="G162" s="33"/>
      <c r="H162" s="2"/>
      <c r="I162" s="10"/>
      <c r="J162" s="34"/>
      <c r="K162" s="34"/>
      <c r="L162" s="37"/>
      <c r="M162" s="12"/>
      <c r="N162" s="88"/>
      <c r="O162" s="110"/>
      <c r="P162" s="107"/>
      <c r="Q162" s="87"/>
      <c r="R162" s="87"/>
      <c r="S162" s="87"/>
      <c r="T162" s="87"/>
      <c r="U162" s="87"/>
    </row>
    <row r="163" spans="1:21" s="112" customFormat="1" ht="30.95" customHeight="1">
      <c r="A163" s="63"/>
      <c r="B163" s="62"/>
      <c r="C163" s="95"/>
      <c r="D163" s="35"/>
      <c r="E163" s="42"/>
      <c r="F163" s="15"/>
      <c r="G163" s="33"/>
      <c r="H163" s="2"/>
      <c r="I163" s="10"/>
      <c r="J163" s="34"/>
      <c r="K163" s="34"/>
      <c r="L163" s="132"/>
      <c r="M163" s="145"/>
      <c r="N163" s="95"/>
      <c r="O163" s="114"/>
      <c r="P163" s="107"/>
      <c r="Q163" s="87"/>
      <c r="R163" s="87"/>
      <c r="S163" s="87"/>
      <c r="T163" s="87"/>
      <c r="U163" s="87"/>
    </row>
    <row r="164" spans="1:21" s="112" customFormat="1" ht="30.95" customHeight="1">
      <c r="A164" s="63"/>
      <c r="B164" s="62"/>
      <c r="C164" s="64"/>
      <c r="D164" s="35"/>
      <c r="E164" s="121"/>
      <c r="F164" s="101"/>
      <c r="G164" s="106"/>
      <c r="H164" s="108"/>
      <c r="I164" s="67"/>
      <c r="J164" s="101"/>
      <c r="K164" s="34"/>
      <c r="L164" s="132"/>
      <c r="M164" s="74"/>
      <c r="N164" s="133"/>
      <c r="O164" s="114"/>
      <c r="P164" s="101"/>
      <c r="Q164" s="87"/>
      <c r="R164" s="87"/>
      <c r="S164" s="87"/>
      <c r="T164" s="87"/>
      <c r="U164" s="87"/>
    </row>
    <row r="165" spans="1:21" s="127" customFormat="1" ht="30.95" customHeight="1">
      <c r="A165" s="93"/>
      <c r="B165" s="94"/>
      <c r="C165" s="64"/>
      <c r="D165" s="36"/>
      <c r="E165" s="42"/>
      <c r="F165" s="101"/>
      <c r="G165" s="106"/>
      <c r="H165" s="113"/>
      <c r="I165" s="90"/>
      <c r="J165" s="66"/>
      <c r="K165" s="64"/>
      <c r="L165" s="23"/>
      <c r="M165" s="69"/>
      <c r="N165" s="106"/>
      <c r="O165" s="110"/>
      <c r="P165" s="101"/>
      <c r="Q165" s="87"/>
      <c r="R165" s="82"/>
      <c r="S165" s="82"/>
      <c r="T165" s="82"/>
      <c r="U165" s="82"/>
    </row>
    <row r="166" spans="1:21" s="127" customFormat="1" ht="30.95" customHeight="1">
      <c r="A166" s="93"/>
      <c r="B166" s="94"/>
      <c r="C166" s="64"/>
      <c r="D166" s="128"/>
      <c r="E166" s="125"/>
      <c r="F166" s="126"/>
      <c r="G166" s="95"/>
      <c r="H166" s="100"/>
      <c r="I166" s="90"/>
      <c r="J166" s="66"/>
      <c r="K166" s="64"/>
      <c r="L166" s="23"/>
      <c r="M166" s="69"/>
      <c r="N166" s="106"/>
      <c r="O166" s="110"/>
      <c r="P166" s="101"/>
      <c r="Q166" s="87"/>
      <c r="R166" s="82"/>
      <c r="S166" s="82"/>
      <c r="T166" s="82"/>
      <c r="U166" s="82"/>
    </row>
    <row r="167" spans="1:21" ht="30.95" customHeight="1">
      <c r="A167" s="93"/>
      <c r="B167" s="94"/>
      <c r="C167" s="88"/>
      <c r="D167" s="36"/>
      <c r="E167" s="121"/>
      <c r="F167" s="101"/>
      <c r="G167" s="106"/>
      <c r="H167" s="108"/>
      <c r="I167" s="108"/>
      <c r="J167" s="66"/>
      <c r="K167" s="62"/>
      <c r="L167" s="109"/>
      <c r="M167" s="92"/>
      <c r="N167" s="88"/>
      <c r="O167" s="114"/>
      <c r="P167" s="88"/>
      <c r="Q167" s="123"/>
    </row>
    <row r="168" spans="1:21" s="127" customFormat="1" ht="30.95" customHeight="1">
      <c r="A168" s="93"/>
      <c r="B168" s="94"/>
      <c r="C168" s="88"/>
      <c r="D168" s="36"/>
      <c r="E168" s="121"/>
      <c r="F168" s="101"/>
      <c r="G168" s="106"/>
      <c r="H168" s="108"/>
      <c r="I168" s="67"/>
      <c r="J168" s="119"/>
      <c r="K168" s="64"/>
      <c r="L168" s="23"/>
      <c r="M168" s="69"/>
      <c r="N168" s="88"/>
      <c r="O168" s="134"/>
      <c r="P168" s="88"/>
      <c r="Q168" s="112"/>
    </row>
    <row r="169" spans="1:21" s="127" customFormat="1" ht="30.95" customHeight="1">
      <c r="A169" s="93"/>
      <c r="B169" s="94"/>
      <c r="C169" s="106"/>
      <c r="D169" s="88"/>
      <c r="E169" s="42"/>
      <c r="F169" s="43"/>
      <c r="G169" s="106"/>
      <c r="H169" s="113"/>
      <c r="I169" s="90"/>
      <c r="J169" s="119"/>
      <c r="K169" s="62"/>
      <c r="L169" s="91"/>
      <c r="M169" s="69"/>
      <c r="N169" s="106"/>
      <c r="O169" s="110"/>
      <c r="P169" s="101"/>
      <c r="Q169" s="87"/>
      <c r="R169" s="82"/>
      <c r="S169" s="82"/>
      <c r="T169" s="82"/>
      <c r="U169" s="82"/>
    </row>
    <row r="170" spans="1:21" s="127" customFormat="1" ht="30.95" customHeight="1">
      <c r="A170" s="93"/>
      <c r="B170" s="94"/>
      <c r="C170" s="88"/>
      <c r="D170" s="88"/>
      <c r="E170" s="121"/>
      <c r="F170" s="119"/>
      <c r="G170" s="106"/>
      <c r="H170" s="113"/>
      <c r="I170" s="90"/>
      <c r="J170" s="119"/>
      <c r="K170" s="62"/>
      <c r="L170" s="109"/>
      <c r="M170" s="92"/>
      <c r="N170" s="88"/>
      <c r="O170" s="134"/>
      <c r="P170" s="88"/>
      <c r="Q170" s="112"/>
    </row>
    <row r="171" spans="1:21" s="127" customFormat="1" ht="30.95" customHeight="1">
      <c r="A171" s="93"/>
      <c r="B171" s="94"/>
      <c r="C171" s="88"/>
      <c r="D171" s="62"/>
      <c r="E171" s="121"/>
      <c r="F171" s="119"/>
      <c r="G171" s="106"/>
      <c r="H171" s="113"/>
      <c r="I171" s="90"/>
      <c r="J171" s="66"/>
      <c r="K171" s="101"/>
      <c r="L171" s="91"/>
      <c r="M171" s="92"/>
      <c r="N171" s="88"/>
      <c r="O171" s="110"/>
      <c r="P171" s="106"/>
      <c r="Q171" s="82"/>
      <c r="R171" s="82"/>
      <c r="S171" s="82"/>
      <c r="T171" s="82"/>
      <c r="U171" s="82"/>
    </row>
    <row r="172" spans="1:21" s="127" customFormat="1" ht="30.95" customHeight="1">
      <c r="A172" s="93"/>
      <c r="B172" s="94"/>
      <c r="C172" s="106"/>
      <c r="D172" s="88"/>
      <c r="E172" s="42"/>
      <c r="F172" s="43"/>
      <c r="G172" s="106"/>
      <c r="H172" s="113"/>
      <c r="I172" s="90"/>
      <c r="J172" s="119"/>
      <c r="K172" s="62"/>
      <c r="L172" s="91"/>
      <c r="M172" s="69"/>
      <c r="N172" s="106"/>
      <c r="O172" s="110"/>
      <c r="P172" s="101"/>
      <c r="Q172" s="87"/>
      <c r="R172" s="82"/>
      <c r="S172" s="82"/>
      <c r="T172" s="82"/>
      <c r="U172" s="82"/>
    </row>
    <row r="173" spans="1:21" s="127" customFormat="1" ht="30.95" customHeight="1">
      <c r="A173" s="93"/>
      <c r="B173" s="94"/>
      <c r="C173" s="107"/>
      <c r="D173" s="36"/>
      <c r="E173" s="42"/>
      <c r="F173" s="43"/>
      <c r="G173" s="106"/>
      <c r="H173" s="113"/>
      <c r="I173" s="90"/>
      <c r="J173" s="101"/>
      <c r="K173" s="64"/>
      <c r="L173" s="23"/>
      <c r="M173" s="69"/>
      <c r="N173" s="107"/>
      <c r="O173" s="118"/>
      <c r="P173" s="94"/>
      <c r="Q173" s="112"/>
    </row>
    <row r="174" spans="1:21" s="124" customFormat="1" ht="30.95" customHeight="1">
      <c r="A174" s="93"/>
      <c r="B174" s="94"/>
      <c r="C174" s="88"/>
      <c r="D174" s="106"/>
      <c r="E174" s="116"/>
      <c r="F174" s="101"/>
      <c r="G174" s="106"/>
      <c r="H174" s="113"/>
      <c r="I174" s="90"/>
      <c r="J174" s="101"/>
      <c r="K174" s="62"/>
      <c r="L174" s="109"/>
      <c r="M174" s="92"/>
      <c r="N174" s="107"/>
      <c r="O174" s="88"/>
      <c r="P174" s="88"/>
      <c r="Q174" s="87"/>
      <c r="R174" s="123"/>
      <c r="S174" s="123"/>
      <c r="T174" s="123"/>
      <c r="U174" s="123"/>
    </row>
    <row r="175" spans="1:21" s="112" customFormat="1" ht="30.95" customHeight="1">
      <c r="A175" s="93"/>
      <c r="B175" s="94"/>
      <c r="C175" s="64"/>
      <c r="D175" s="36"/>
      <c r="E175" s="116"/>
      <c r="F175" s="101"/>
      <c r="G175" s="107"/>
      <c r="H175" s="108"/>
      <c r="I175" s="90"/>
      <c r="J175" s="101"/>
      <c r="K175" s="64"/>
      <c r="L175" s="23"/>
      <c r="M175" s="74"/>
      <c r="N175" s="133"/>
      <c r="O175" s="114"/>
      <c r="P175" s="101"/>
      <c r="Q175" s="87"/>
      <c r="R175" s="87"/>
      <c r="S175" s="87"/>
      <c r="T175" s="87"/>
      <c r="U175" s="87"/>
    </row>
    <row r="176" spans="1:21" s="127" customFormat="1" ht="30.95" customHeight="1">
      <c r="A176" s="93"/>
      <c r="B176" s="94"/>
      <c r="C176" s="106"/>
      <c r="D176" s="64"/>
      <c r="E176" s="116"/>
      <c r="F176" s="119"/>
      <c r="G176" s="88"/>
      <c r="H176" s="90"/>
      <c r="I176" s="90"/>
      <c r="J176" s="101"/>
      <c r="K176" s="64"/>
      <c r="L176" s="23"/>
      <c r="M176" s="69"/>
      <c r="N176" s="106"/>
      <c r="O176" s="110"/>
      <c r="P176" s="101"/>
      <c r="Q176" s="87"/>
      <c r="R176" s="82"/>
      <c r="S176" s="82"/>
      <c r="T176" s="82"/>
      <c r="U176" s="82"/>
    </row>
    <row r="177" spans="1:21" s="112" customFormat="1" ht="30.95" customHeight="1">
      <c r="A177" s="93"/>
      <c r="B177" s="94"/>
      <c r="C177" s="106"/>
      <c r="D177" s="101"/>
      <c r="E177" s="116"/>
      <c r="F177" s="101"/>
      <c r="G177" s="106"/>
      <c r="H177" s="113"/>
      <c r="I177" s="90"/>
      <c r="J177" s="101"/>
      <c r="K177" s="101"/>
      <c r="L177" s="109"/>
      <c r="M177" s="113"/>
      <c r="N177" s="117"/>
      <c r="O177" s="118"/>
      <c r="P177" s="101"/>
      <c r="Q177" s="87"/>
      <c r="R177" s="87"/>
      <c r="S177" s="87"/>
      <c r="T177" s="87"/>
      <c r="U177" s="87"/>
    </row>
    <row r="178" spans="1:21" s="127" customFormat="1" ht="30.95" customHeight="1">
      <c r="A178" s="93"/>
      <c r="B178" s="94"/>
      <c r="C178" s="107"/>
      <c r="D178" s="62"/>
      <c r="E178" s="121"/>
      <c r="F178" s="101"/>
      <c r="G178" s="106"/>
      <c r="H178" s="113"/>
      <c r="I178" s="90"/>
      <c r="J178" s="101"/>
      <c r="K178" s="101"/>
      <c r="L178" s="109"/>
      <c r="M178" s="92"/>
      <c r="N178" s="107"/>
      <c r="O178" s="146"/>
      <c r="P178" s="94"/>
      <c r="Q178" s="112"/>
    </row>
    <row r="179" spans="1:21" s="112" customFormat="1" ht="30.95" customHeight="1">
      <c r="A179" s="93"/>
      <c r="B179" s="94"/>
      <c r="C179" s="64"/>
      <c r="D179" s="88"/>
      <c r="E179" s="116"/>
      <c r="F179" s="101"/>
      <c r="G179" s="107"/>
      <c r="H179" s="108"/>
      <c r="I179" s="90"/>
      <c r="J179" s="119"/>
      <c r="K179" s="62"/>
      <c r="L179" s="109"/>
      <c r="M179" s="92"/>
      <c r="N179" s="107"/>
      <c r="O179" s="110"/>
      <c r="P179" s="88"/>
      <c r="Q179" s="87"/>
      <c r="R179" s="87"/>
      <c r="S179" s="87"/>
      <c r="T179" s="87"/>
      <c r="U179" s="87"/>
    </row>
    <row r="180" spans="1:21" s="127" customFormat="1" ht="30.95" customHeight="1">
      <c r="A180" s="93"/>
      <c r="B180" s="94"/>
      <c r="C180" s="106"/>
      <c r="D180" s="88"/>
      <c r="E180" s="42"/>
      <c r="F180" s="43"/>
      <c r="G180" s="106"/>
      <c r="H180" s="113"/>
      <c r="I180" s="90"/>
      <c r="J180" s="119"/>
      <c r="K180" s="62"/>
      <c r="L180" s="91"/>
      <c r="M180" s="69"/>
      <c r="N180" s="106"/>
      <c r="O180" s="110"/>
      <c r="P180" s="101"/>
      <c r="Q180" s="87"/>
      <c r="R180" s="82"/>
      <c r="S180" s="82"/>
      <c r="T180" s="82"/>
      <c r="U180" s="82"/>
    </row>
    <row r="181" spans="1:21" s="105" customFormat="1" ht="30.95" customHeight="1">
      <c r="A181" s="93"/>
      <c r="B181" s="94"/>
      <c r="C181" s="95"/>
      <c r="D181" s="96"/>
      <c r="E181" s="97"/>
      <c r="F181" s="96"/>
      <c r="G181" s="98"/>
      <c r="H181" s="99"/>
      <c r="I181" s="100"/>
      <c r="J181" s="96"/>
      <c r="K181" s="101"/>
      <c r="L181" s="102"/>
      <c r="M181" s="103"/>
      <c r="N181" s="95"/>
      <c r="O181" s="104"/>
      <c r="P181" s="96"/>
    </row>
    <row r="182" spans="1:21" s="105" customFormat="1" ht="30.95" customHeight="1">
      <c r="A182" s="93"/>
      <c r="B182" s="94"/>
      <c r="C182" s="95"/>
      <c r="D182" s="96"/>
      <c r="E182" s="97"/>
      <c r="F182" s="96"/>
      <c r="G182" s="98"/>
      <c r="H182" s="99"/>
      <c r="I182" s="100"/>
      <c r="J182" s="96"/>
      <c r="K182" s="101"/>
      <c r="L182" s="102"/>
      <c r="M182" s="103"/>
      <c r="N182" s="95"/>
      <c r="O182" s="104"/>
      <c r="P182" s="96"/>
    </row>
    <row r="183" spans="1:21" s="112" customFormat="1" ht="30.95" customHeight="1">
      <c r="A183" s="93"/>
      <c r="B183" s="106"/>
      <c r="C183" s="106"/>
      <c r="D183" s="88"/>
      <c r="E183" s="116"/>
      <c r="F183" s="43"/>
      <c r="G183" s="106"/>
      <c r="H183" s="113"/>
      <c r="I183" s="113"/>
      <c r="J183" s="66"/>
      <c r="K183" s="62"/>
      <c r="L183" s="109"/>
      <c r="M183" s="113"/>
      <c r="N183" s="117"/>
      <c r="O183" s="118"/>
      <c r="P183" s="101"/>
      <c r="Q183" s="87"/>
      <c r="R183" s="87"/>
      <c r="S183" s="87"/>
      <c r="T183" s="87"/>
      <c r="U183" s="87"/>
    </row>
    <row r="184" spans="1:21" s="127" customFormat="1" ht="30.95" customHeight="1">
      <c r="A184" s="93"/>
      <c r="B184" s="106"/>
      <c r="C184" s="107"/>
      <c r="D184" s="88"/>
      <c r="E184" s="116"/>
      <c r="F184" s="101"/>
      <c r="G184" s="107"/>
      <c r="H184" s="108"/>
      <c r="I184" s="90"/>
      <c r="J184" s="66"/>
      <c r="K184" s="62"/>
      <c r="L184" s="109"/>
      <c r="M184" s="142"/>
      <c r="N184" s="107"/>
      <c r="O184" s="146"/>
      <c r="P184" s="94"/>
      <c r="Q184" s="147"/>
    </row>
    <row r="185" spans="1:21" s="127" customFormat="1" ht="30.95" customHeight="1">
      <c r="A185" s="93"/>
      <c r="B185" s="106"/>
      <c r="C185" s="88"/>
      <c r="D185" s="36"/>
      <c r="E185" s="121"/>
      <c r="F185" s="101"/>
      <c r="G185" s="106"/>
      <c r="H185" s="108"/>
      <c r="I185" s="67"/>
      <c r="J185" s="101"/>
      <c r="K185" s="64"/>
      <c r="L185" s="23"/>
      <c r="M185" s="69"/>
      <c r="N185" s="88"/>
      <c r="O185" s="134"/>
      <c r="P185" s="88"/>
      <c r="Q185" s="112"/>
    </row>
    <row r="186" spans="1:21" s="127" customFormat="1" ht="30.95" customHeight="1">
      <c r="A186" s="93"/>
      <c r="B186" s="106"/>
      <c r="C186" s="64"/>
      <c r="D186" s="128"/>
      <c r="E186" s="125"/>
      <c r="F186" s="126"/>
      <c r="G186" s="95"/>
      <c r="H186" s="100"/>
      <c r="I186" s="90"/>
      <c r="J186" s="66"/>
      <c r="K186" s="64"/>
      <c r="L186" s="23"/>
      <c r="M186" s="69"/>
      <c r="N186" s="106"/>
      <c r="O186" s="110"/>
      <c r="P186" s="101"/>
      <c r="Q186" s="87"/>
      <c r="R186" s="82"/>
      <c r="S186" s="82"/>
      <c r="T186" s="82"/>
      <c r="U186" s="82"/>
    </row>
  </sheetData>
  <autoFilter ref="A4:P186"/>
  <phoneticPr fontId="6" type="noConversion"/>
  <printOptions horizontalCentered="1"/>
  <pageMargins left="0.19685039370078741" right="0.19685039370078741" top="0.98425196850393704" bottom="0.98425196850393704" header="0.51181102362204722" footer="0.51181102362204722"/>
  <pageSetup paperSize="9" scale="65" orientation="landscape" r:id="rId1"/>
  <headerFooter alignWithMargins="0">
    <oddFooter>&amp;Z&amp;F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8"/>
  <sheetViews>
    <sheetView zoomScale="80" zoomScaleNormal="80" workbookViewId="0">
      <pane ySplit="4" topLeftCell="A5" activePane="bottomLeft" state="frozen"/>
      <selection pane="bottomLeft" activeCell="D6" sqref="D6:F6"/>
    </sheetView>
  </sheetViews>
  <sheetFormatPr defaultColWidth="9" defaultRowHeight="16.5"/>
  <cols>
    <col min="1" max="2" width="10.625" style="123" customWidth="1"/>
    <col min="3" max="4" width="11.625" style="123" customWidth="1"/>
    <col min="5" max="5" width="15.375" style="148" customWidth="1"/>
    <col min="6" max="6" width="31.625" style="123" customWidth="1"/>
    <col min="7" max="7" width="6.625" style="123" customWidth="1"/>
    <col min="8" max="9" width="10.875" style="149" bestFit="1" customWidth="1"/>
    <col min="10" max="10" width="16.625" style="123" customWidth="1"/>
    <col min="11" max="11" width="10.125" style="123" bestFit="1" customWidth="1"/>
    <col min="12" max="12" width="6.625" style="150" customWidth="1"/>
    <col min="13" max="13" width="6.625" style="151" customWidth="1"/>
    <col min="14" max="16" width="11.625" style="123" customWidth="1"/>
    <col min="17" max="17" width="19" style="87" customWidth="1"/>
    <col min="18" max="16384" width="9" style="123"/>
  </cols>
  <sheetData>
    <row r="1" spans="1:21" s="76" customFormat="1" ht="24" customHeight="1">
      <c r="A1" s="76" t="s">
        <v>1328</v>
      </c>
      <c r="E1" s="77"/>
      <c r="H1" s="78"/>
      <c r="I1" s="78"/>
      <c r="L1" s="79"/>
      <c r="M1" s="80"/>
      <c r="Q1" s="81"/>
    </row>
    <row r="2" spans="1:21" s="82" customFormat="1" ht="24" customHeight="1">
      <c r="E2" s="83"/>
      <c r="H2" s="84"/>
      <c r="I2" s="84"/>
      <c r="J2" s="82" t="s">
        <v>21</v>
      </c>
      <c r="K2" s="84">
        <f>I44</f>
        <v>254460</v>
      </c>
      <c r="L2" s="85"/>
      <c r="M2" s="86"/>
      <c r="Q2" s="87"/>
    </row>
    <row r="3" spans="1:21" s="82" customFormat="1" ht="24" customHeight="1">
      <c r="E3" s="83"/>
      <c r="H3" s="84"/>
      <c r="I3" s="84"/>
      <c r="J3" s="82" t="s">
        <v>20</v>
      </c>
      <c r="K3" s="84">
        <f>M44</f>
        <v>9142.4500000000007</v>
      </c>
      <c r="L3" s="85"/>
      <c r="M3" s="86"/>
      <c r="Q3" s="87"/>
    </row>
    <row r="4" spans="1:21" s="82" customFormat="1" ht="15.75">
      <c r="A4" s="88" t="s">
        <v>19</v>
      </c>
      <c r="B4" s="88" t="s">
        <v>18</v>
      </c>
      <c r="C4" s="88" t="s">
        <v>17</v>
      </c>
      <c r="D4" s="88" t="s">
        <v>16</v>
      </c>
      <c r="E4" s="89" t="s">
        <v>15</v>
      </c>
      <c r="F4" s="88" t="s">
        <v>14</v>
      </c>
      <c r="G4" s="88" t="s">
        <v>13</v>
      </c>
      <c r="H4" s="90" t="s">
        <v>1560</v>
      </c>
      <c r="I4" s="90" t="s">
        <v>11</v>
      </c>
      <c r="J4" s="88" t="s">
        <v>10</v>
      </c>
      <c r="K4" s="88" t="s">
        <v>5</v>
      </c>
      <c r="L4" s="91" t="s">
        <v>9</v>
      </c>
      <c r="M4" s="92" t="s">
        <v>8</v>
      </c>
      <c r="N4" s="88" t="s">
        <v>7</v>
      </c>
      <c r="O4" s="88" t="s">
        <v>6</v>
      </c>
      <c r="P4" s="88" t="s">
        <v>5</v>
      </c>
      <c r="Q4" s="87" t="s">
        <v>4</v>
      </c>
      <c r="R4" s="82" t="s">
        <v>3</v>
      </c>
      <c r="S4" s="82" t="s">
        <v>2</v>
      </c>
      <c r="T4" s="82" t="s">
        <v>1</v>
      </c>
      <c r="U4" s="82" t="s">
        <v>0</v>
      </c>
    </row>
    <row r="5" spans="1:21" s="13" customFormat="1" ht="30.95" customHeight="1">
      <c r="A5" s="46" t="s">
        <v>909</v>
      </c>
      <c r="B5" s="33" t="s">
        <v>1031</v>
      </c>
      <c r="C5" s="302"/>
      <c r="D5" s="35" t="s">
        <v>136</v>
      </c>
      <c r="E5" s="4" t="s">
        <v>1025</v>
      </c>
      <c r="F5" s="327" t="s">
        <v>1026</v>
      </c>
      <c r="G5" s="328">
        <v>1</v>
      </c>
      <c r="H5" s="16">
        <v>187704</v>
      </c>
      <c r="I5" s="10">
        <f>G5*H5</f>
        <v>187704</v>
      </c>
      <c r="J5" s="38" t="s">
        <v>1591</v>
      </c>
      <c r="K5" s="15" t="s">
        <v>94</v>
      </c>
      <c r="L5" s="329"/>
      <c r="M5" s="328">
        <v>9385</v>
      </c>
      <c r="N5" s="35"/>
      <c r="O5" s="29"/>
      <c r="P5" s="35" t="s">
        <v>1029</v>
      </c>
      <c r="Q5" s="5"/>
    </row>
    <row r="6" spans="1:21" s="112" customFormat="1" ht="30.95" customHeight="1">
      <c r="A6" s="46" t="s">
        <v>934</v>
      </c>
      <c r="B6" s="33" t="s">
        <v>1603</v>
      </c>
      <c r="C6" s="9" t="s">
        <v>1545</v>
      </c>
      <c r="D6" s="88" t="s">
        <v>514</v>
      </c>
      <c r="E6" s="42" t="s">
        <v>930</v>
      </c>
      <c r="F6" s="101" t="s">
        <v>1602</v>
      </c>
      <c r="G6" s="107">
        <v>1</v>
      </c>
      <c r="H6" s="108">
        <v>2381</v>
      </c>
      <c r="I6" s="90">
        <f>G6*H6</f>
        <v>2381</v>
      </c>
      <c r="J6" s="66" t="s">
        <v>58</v>
      </c>
      <c r="K6" s="62" t="s">
        <v>48</v>
      </c>
      <c r="L6" s="109">
        <v>30</v>
      </c>
      <c r="M6" s="69">
        <v>119</v>
      </c>
      <c r="N6" s="110" t="s">
        <v>1544</v>
      </c>
      <c r="O6" s="110"/>
      <c r="P6" s="88"/>
      <c r="Q6" s="87"/>
      <c r="R6" s="87"/>
      <c r="S6" s="87"/>
      <c r="T6" s="87"/>
      <c r="U6" s="87"/>
    </row>
    <row r="7" spans="1:21" s="5" customFormat="1" ht="30" customHeight="1">
      <c r="A7" s="46" t="s">
        <v>1080</v>
      </c>
      <c r="B7" s="33" t="s">
        <v>1088</v>
      </c>
      <c r="C7" s="313"/>
      <c r="D7" s="9" t="s">
        <v>1084</v>
      </c>
      <c r="E7" s="28" t="s">
        <v>1086</v>
      </c>
      <c r="F7" s="25" t="s">
        <v>1087</v>
      </c>
      <c r="G7" s="9">
        <v>1</v>
      </c>
      <c r="H7" s="19">
        <v>100000</v>
      </c>
      <c r="I7" s="19">
        <f>G7*H7</f>
        <v>100000</v>
      </c>
      <c r="J7" s="66" t="s">
        <v>58</v>
      </c>
      <c r="K7" s="33" t="s">
        <v>94</v>
      </c>
      <c r="L7" s="37"/>
      <c r="M7" s="18">
        <v>5000</v>
      </c>
      <c r="N7" s="9"/>
      <c r="O7" s="29"/>
      <c r="P7" s="34" t="s">
        <v>1085</v>
      </c>
      <c r="Q7" s="39"/>
      <c r="R7" s="39"/>
      <c r="S7" s="39"/>
      <c r="T7" s="39"/>
      <c r="U7" s="39"/>
    </row>
    <row r="8" spans="1:21" s="13" customFormat="1" ht="30.95" customHeight="1">
      <c r="A8" s="46" t="s">
        <v>1324</v>
      </c>
      <c r="B8" s="33" t="s">
        <v>1441</v>
      </c>
      <c r="C8" s="20" t="s">
        <v>1407</v>
      </c>
      <c r="D8" s="34" t="s">
        <v>1409</v>
      </c>
      <c r="E8" s="42" t="s">
        <v>1408</v>
      </c>
      <c r="F8" s="52" t="s">
        <v>1403</v>
      </c>
      <c r="G8" s="33">
        <v>1</v>
      </c>
      <c r="H8" s="2">
        <v>1429</v>
      </c>
      <c r="I8" s="2">
        <v>1429</v>
      </c>
      <c r="J8" s="66" t="s">
        <v>1430</v>
      </c>
      <c r="K8" s="8" t="s">
        <v>94</v>
      </c>
      <c r="L8" s="109"/>
      <c r="M8" s="18">
        <v>71</v>
      </c>
      <c r="N8" s="20" t="s">
        <v>1562</v>
      </c>
      <c r="O8" s="298" t="s">
        <v>1594</v>
      </c>
      <c r="P8" s="34"/>
      <c r="Q8" s="161"/>
    </row>
    <row r="9" spans="1:21" s="13" customFormat="1" ht="30.95" customHeight="1">
      <c r="A9" s="46" t="s">
        <v>1381</v>
      </c>
      <c r="B9" s="33" t="s">
        <v>1288</v>
      </c>
      <c r="C9" s="35" t="s">
        <v>1402</v>
      </c>
      <c r="D9" s="36" t="s">
        <v>1090</v>
      </c>
      <c r="E9" s="3" t="s">
        <v>1401</v>
      </c>
      <c r="F9" s="34" t="s">
        <v>1463</v>
      </c>
      <c r="G9" s="33">
        <v>16</v>
      </c>
      <c r="H9" s="2">
        <v>550</v>
      </c>
      <c r="I9" s="10">
        <f>G9*H9</f>
        <v>8800</v>
      </c>
      <c r="J9" s="15" t="s">
        <v>54</v>
      </c>
      <c r="K9" s="40" t="s">
        <v>34</v>
      </c>
      <c r="L9" s="11">
        <v>45</v>
      </c>
      <c r="M9" s="12">
        <v>440</v>
      </c>
      <c r="N9" s="20" t="s">
        <v>1607</v>
      </c>
      <c r="O9" s="29"/>
      <c r="P9" s="15" t="s">
        <v>1210</v>
      </c>
      <c r="Q9" s="5"/>
    </row>
    <row r="10" spans="1:21" s="13" customFormat="1" ht="30.95" customHeight="1">
      <c r="A10" s="46" t="s">
        <v>1381</v>
      </c>
      <c r="B10" s="33" t="s">
        <v>1290</v>
      </c>
      <c r="C10" s="20" t="s">
        <v>1301</v>
      </c>
      <c r="D10" s="36" t="s">
        <v>42</v>
      </c>
      <c r="E10" s="4" t="s">
        <v>1298</v>
      </c>
      <c r="F10" s="34" t="s">
        <v>1524</v>
      </c>
      <c r="G10" s="20">
        <v>3</v>
      </c>
      <c r="H10" s="16">
        <v>188</v>
      </c>
      <c r="I10" s="10">
        <f>G10*H10</f>
        <v>564</v>
      </c>
      <c r="J10" s="66" t="s">
        <v>39</v>
      </c>
      <c r="K10" s="9" t="s">
        <v>27</v>
      </c>
      <c r="L10" s="23">
        <v>60</v>
      </c>
      <c r="M10" s="22">
        <v>28</v>
      </c>
      <c r="N10" s="20" t="s">
        <v>1296</v>
      </c>
      <c r="O10" s="22">
        <f>I10+M10</f>
        <v>592</v>
      </c>
      <c r="P10" s="15"/>
      <c r="Q10" s="161"/>
    </row>
    <row r="11" spans="1:21" s="124" customFormat="1" ht="30.95" customHeight="1">
      <c r="A11" s="46" t="s">
        <v>1382</v>
      </c>
      <c r="B11" s="33" t="s">
        <v>1291</v>
      </c>
      <c r="C11" s="35" t="s">
        <v>1301</v>
      </c>
      <c r="D11" s="64" t="s">
        <v>42</v>
      </c>
      <c r="E11" s="116" t="s">
        <v>77</v>
      </c>
      <c r="F11" s="101" t="s">
        <v>1299</v>
      </c>
      <c r="G11" s="107">
        <v>3</v>
      </c>
      <c r="H11" s="108">
        <v>420</v>
      </c>
      <c r="I11" s="90">
        <f>G11*H11</f>
        <v>1260</v>
      </c>
      <c r="J11" s="34" t="s">
        <v>544</v>
      </c>
      <c r="K11" s="64" t="s">
        <v>27</v>
      </c>
      <c r="L11" s="23">
        <v>60</v>
      </c>
      <c r="M11" s="139">
        <v>63</v>
      </c>
      <c r="N11" s="20" t="s">
        <v>1297</v>
      </c>
      <c r="O11" s="22">
        <f>I11+M11</f>
        <v>1323</v>
      </c>
      <c r="P11" s="34"/>
      <c r="Q11" s="115"/>
      <c r="R11" s="123"/>
      <c r="S11" s="123"/>
      <c r="T11" s="123"/>
      <c r="U11" s="123"/>
    </row>
    <row r="12" spans="1:21" s="13" customFormat="1" ht="30.95" customHeight="1">
      <c r="A12" s="46" t="s">
        <v>1383</v>
      </c>
      <c r="B12" s="33" t="s">
        <v>1290</v>
      </c>
      <c r="C12" s="33" t="s">
        <v>1301</v>
      </c>
      <c r="D12" s="36" t="s">
        <v>60</v>
      </c>
      <c r="E12" s="42" t="s">
        <v>1300</v>
      </c>
      <c r="F12" s="34" t="s">
        <v>1219</v>
      </c>
      <c r="G12" s="33">
        <v>1</v>
      </c>
      <c r="H12" s="2">
        <v>4585</v>
      </c>
      <c r="I12" s="10">
        <f>G12*H12</f>
        <v>4585</v>
      </c>
      <c r="J12" s="25" t="s">
        <v>130</v>
      </c>
      <c r="K12" s="9" t="s">
        <v>27</v>
      </c>
      <c r="L12" s="23">
        <v>60</v>
      </c>
      <c r="M12" s="18">
        <v>229</v>
      </c>
      <c r="N12" s="20" t="s">
        <v>1296</v>
      </c>
      <c r="O12" s="22">
        <f>I12+M12</f>
        <v>4814</v>
      </c>
      <c r="P12" s="357"/>
      <c r="Q12" s="30"/>
      <c r="R12" s="14"/>
      <c r="S12" s="14"/>
      <c r="T12" s="14"/>
      <c r="U12" s="14"/>
    </row>
    <row r="13" spans="1:21" s="5" customFormat="1" ht="30.95" customHeight="1">
      <c r="A13" s="46" t="s">
        <v>1383</v>
      </c>
      <c r="B13" s="33" t="s">
        <v>1293</v>
      </c>
      <c r="C13" s="9" t="s">
        <v>1308</v>
      </c>
      <c r="D13" s="35" t="s">
        <v>293</v>
      </c>
      <c r="E13" s="4" t="s">
        <v>294</v>
      </c>
      <c r="F13" s="34" t="s">
        <v>298</v>
      </c>
      <c r="G13" s="20">
        <v>1</v>
      </c>
      <c r="H13" s="16">
        <v>1800</v>
      </c>
      <c r="I13" s="10">
        <f>G13*H13</f>
        <v>1800</v>
      </c>
      <c r="J13" s="38" t="s">
        <v>295</v>
      </c>
      <c r="K13" s="40" t="s">
        <v>34</v>
      </c>
      <c r="L13" s="11">
        <v>30</v>
      </c>
      <c r="M13" s="12">
        <v>90</v>
      </c>
      <c r="N13" s="20" t="s">
        <v>1309</v>
      </c>
      <c r="O13" s="29"/>
      <c r="P13" s="35"/>
      <c r="Q13" s="39"/>
      <c r="R13" s="39"/>
      <c r="S13" s="39"/>
      <c r="T13" s="39"/>
      <c r="U13" s="39"/>
    </row>
    <row r="14" spans="1:21" s="124" customFormat="1" ht="30.95" customHeight="1">
      <c r="A14" s="46" t="s">
        <v>1382</v>
      </c>
      <c r="B14" s="33" t="s">
        <v>1601</v>
      </c>
      <c r="C14" s="33" t="s">
        <v>1399</v>
      </c>
      <c r="D14" s="36" t="s">
        <v>1385</v>
      </c>
      <c r="E14" s="121" t="s">
        <v>1400</v>
      </c>
      <c r="F14" s="101" t="s">
        <v>1302</v>
      </c>
      <c r="G14" s="106">
        <v>1</v>
      </c>
      <c r="H14" s="113">
        <v>16000</v>
      </c>
      <c r="I14" s="67">
        <v>16000</v>
      </c>
      <c r="J14" s="66" t="s">
        <v>233</v>
      </c>
      <c r="K14" s="33" t="s">
        <v>94</v>
      </c>
      <c r="L14" s="91"/>
      <c r="M14" s="122">
        <v>0</v>
      </c>
      <c r="N14" s="17"/>
      <c r="O14" s="333" t="s">
        <v>1595</v>
      </c>
      <c r="P14" s="88" t="s">
        <v>1384</v>
      </c>
      <c r="Q14" s="87"/>
      <c r="R14" s="123"/>
      <c r="S14" s="123"/>
      <c r="T14" s="123"/>
      <c r="U14" s="123"/>
    </row>
    <row r="15" spans="1:21" s="5" customFormat="1" ht="30.95" customHeight="1">
      <c r="A15" s="46" t="s">
        <v>1448</v>
      </c>
      <c r="B15" s="33" t="s">
        <v>1447</v>
      </c>
      <c r="C15" s="33" t="s">
        <v>1438</v>
      </c>
      <c r="D15" s="34" t="s">
        <v>186</v>
      </c>
      <c r="E15" s="3" t="s">
        <v>1158</v>
      </c>
      <c r="F15" s="34" t="s">
        <v>1106</v>
      </c>
      <c r="G15" s="33">
        <v>8</v>
      </c>
      <c r="H15" s="2">
        <v>620</v>
      </c>
      <c r="I15" s="2">
        <f t="shared" ref="I15:I20" si="0">G15*H15</f>
        <v>4960</v>
      </c>
      <c r="J15" s="15" t="s">
        <v>1585</v>
      </c>
      <c r="K15" s="62" t="s">
        <v>34</v>
      </c>
      <c r="L15" s="91">
        <v>30</v>
      </c>
      <c r="M15" s="2">
        <v>248</v>
      </c>
      <c r="N15" s="17" t="s">
        <v>1424</v>
      </c>
      <c r="O15" s="21"/>
      <c r="P15" s="34" t="s">
        <v>1439</v>
      </c>
      <c r="Q15" s="39"/>
      <c r="R15" s="39"/>
      <c r="S15" s="39"/>
      <c r="T15" s="39"/>
      <c r="U15" s="39"/>
    </row>
    <row r="16" spans="1:21" s="127" customFormat="1" ht="30" customHeight="1">
      <c r="A16" s="46" t="s">
        <v>1394</v>
      </c>
      <c r="B16" s="33" t="s">
        <v>1386</v>
      </c>
      <c r="C16" s="88" t="s">
        <v>1395</v>
      </c>
      <c r="D16" s="40" t="s">
        <v>1405</v>
      </c>
      <c r="E16" s="116" t="s">
        <v>1404</v>
      </c>
      <c r="F16" s="119" t="s">
        <v>1432</v>
      </c>
      <c r="G16" s="106">
        <v>2</v>
      </c>
      <c r="H16" s="113">
        <v>762</v>
      </c>
      <c r="I16" s="90">
        <f>G16*H16</f>
        <v>1524</v>
      </c>
      <c r="J16" s="331" t="s">
        <v>1627</v>
      </c>
      <c r="K16" s="33" t="s">
        <v>94</v>
      </c>
      <c r="L16" s="109"/>
      <c r="M16" s="92">
        <v>76</v>
      </c>
      <c r="N16" s="17" t="s">
        <v>1397</v>
      </c>
      <c r="O16" s="91" t="s">
        <v>1596</v>
      </c>
      <c r="P16" s="29"/>
      <c r="Q16" s="87"/>
      <c r="R16" s="82"/>
      <c r="S16" s="82"/>
      <c r="T16" s="82"/>
      <c r="U16" s="82"/>
    </row>
    <row r="17" spans="1:21" s="13" customFormat="1" ht="30.95" customHeight="1">
      <c r="A17" s="46" t="s">
        <v>1394</v>
      </c>
      <c r="B17" s="33" t="s">
        <v>1386</v>
      </c>
      <c r="C17" s="33" t="s">
        <v>1393</v>
      </c>
      <c r="D17" s="40" t="s">
        <v>1405</v>
      </c>
      <c r="E17" s="116" t="s">
        <v>1392</v>
      </c>
      <c r="F17" s="119" t="s">
        <v>1433</v>
      </c>
      <c r="G17" s="171">
        <v>3</v>
      </c>
      <c r="H17" s="55">
        <v>762</v>
      </c>
      <c r="I17" s="56">
        <f t="shared" si="0"/>
        <v>2286</v>
      </c>
      <c r="J17" s="66" t="s">
        <v>1431</v>
      </c>
      <c r="K17" s="33" t="s">
        <v>94</v>
      </c>
      <c r="L17" s="58"/>
      <c r="M17" s="173">
        <v>114</v>
      </c>
      <c r="N17" s="17" t="s">
        <v>1398</v>
      </c>
      <c r="O17" s="91" t="s">
        <v>1596</v>
      </c>
      <c r="P17" s="29"/>
      <c r="Q17" s="39"/>
      <c r="R17" s="14"/>
      <c r="S17" s="14"/>
      <c r="T17" s="14"/>
      <c r="U17" s="14"/>
    </row>
    <row r="18" spans="1:21" s="5" customFormat="1" ht="30.95" customHeight="1">
      <c r="A18" s="46" t="s">
        <v>1412</v>
      </c>
      <c r="B18" s="33" t="s">
        <v>1413</v>
      </c>
      <c r="C18" s="33" t="s">
        <v>1416</v>
      </c>
      <c r="D18" s="40" t="s">
        <v>1414</v>
      </c>
      <c r="E18" s="27" t="s">
        <v>1415</v>
      </c>
      <c r="F18" s="25" t="s">
        <v>1468</v>
      </c>
      <c r="G18" s="33">
        <v>3</v>
      </c>
      <c r="H18" s="19">
        <v>4000</v>
      </c>
      <c r="I18" s="2">
        <f t="shared" si="0"/>
        <v>12000</v>
      </c>
      <c r="J18" s="15" t="s">
        <v>1440</v>
      </c>
      <c r="K18" s="9" t="s">
        <v>27</v>
      </c>
      <c r="L18" s="195">
        <v>30</v>
      </c>
      <c r="M18" s="2">
        <f>I18*0.05</f>
        <v>600</v>
      </c>
      <c r="N18" s="20" t="s">
        <v>1417</v>
      </c>
      <c r="O18" s="21"/>
      <c r="P18" s="297" t="s">
        <v>1410</v>
      </c>
      <c r="Q18" s="39"/>
      <c r="R18" s="39"/>
      <c r="S18" s="39"/>
      <c r="T18" s="39"/>
      <c r="U18" s="39"/>
    </row>
    <row r="19" spans="1:21" s="5" customFormat="1" ht="30.95" customHeight="1">
      <c r="A19" s="46" t="s">
        <v>1412</v>
      </c>
      <c r="B19" s="33" t="s">
        <v>1413</v>
      </c>
      <c r="C19" s="33" t="s">
        <v>1416</v>
      </c>
      <c r="D19" s="9" t="s">
        <v>626</v>
      </c>
      <c r="E19" s="27" t="s">
        <v>1411</v>
      </c>
      <c r="F19" s="40" t="s">
        <v>1469</v>
      </c>
      <c r="G19" s="9">
        <v>3</v>
      </c>
      <c r="H19" s="24">
        <v>8333</v>
      </c>
      <c r="I19" s="19">
        <f t="shared" si="0"/>
        <v>24999</v>
      </c>
      <c r="J19" s="15" t="s">
        <v>1443</v>
      </c>
      <c r="K19" s="40" t="s">
        <v>27</v>
      </c>
      <c r="L19" s="196">
        <v>30</v>
      </c>
      <c r="M19" s="18">
        <f>I19*0.05</f>
        <v>1249.95</v>
      </c>
      <c r="N19" s="20" t="s">
        <v>1417</v>
      </c>
      <c r="O19" s="1"/>
      <c r="P19" s="297" t="s">
        <v>1410</v>
      </c>
      <c r="Q19" s="39"/>
      <c r="R19" s="39"/>
      <c r="S19" s="39"/>
      <c r="T19" s="39"/>
      <c r="U19" s="39"/>
    </row>
    <row r="20" spans="1:21" s="13" customFormat="1" ht="30.95" customHeight="1">
      <c r="A20" s="46" t="s">
        <v>1368</v>
      </c>
      <c r="B20" s="33" t="s">
        <v>1369</v>
      </c>
      <c r="C20" s="20" t="s">
        <v>1419</v>
      </c>
      <c r="D20" s="36" t="s">
        <v>23</v>
      </c>
      <c r="E20" s="42" t="s">
        <v>1418</v>
      </c>
      <c r="F20" s="43" t="s">
        <v>1428</v>
      </c>
      <c r="G20" s="33">
        <v>2</v>
      </c>
      <c r="H20" s="2">
        <v>789</v>
      </c>
      <c r="I20" s="19">
        <f t="shared" si="0"/>
        <v>1578</v>
      </c>
      <c r="J20" s="15" t="s">
        <v>888</v>
      </c>
      <c r="K20" s="9" t="s">
        <v>27</v>
      </c>
      <c r="L20" s="23">
        <v>60</v>
      </c>
      <c r="M20" s="18">
        <v>79</v>
      </c>
      <c r="N20" s="20" t="s">
        <v>1420</v>
      </c>
      <c r="O20" s="22">
        <f>I20+M20</f>
        <v>1657</v>
      </c>
      <c r="P20" s="15"/>
      <c r="Q20" s="5"/>
    </row>
    <row r="21" spans="1:21" s="5" customFormat="1" ht="30.95" customHeight="1">
      <c r="A21" s="46" t="s">
        <v>1376</v>
      </c>
      <c r="B21" s="33" t="s">
        <v>1377</v>
      </c>
      <c r="C21" s="33" t="s">
        <v>1434</v>
      </c>
      <c r="D21" s="34" t="s">
        <v>1422</v>
      </c>
      <c r="E21" s="4" t="s">
        <v>1421</v>
      </c>
      <c r="F21" s="34" t="s">
        <v>1983</v>
      </c>
      <c r="G21" s="33">
        <v>1</v>
      </c>
      <c r="H21" s="2">
        <v>2308</v>
      </c>
      <c r="I21" s="19">
        <f>G21*H21</f>
        <v>2308</v>
      </c>
      <c r="J21" s="15" t="s">
        <v>1444</v>
      </c>
      <c r="K21" s="8" t="s">
        <v>94</v>
      </c>
      <c r="L21" s="11"/>
      <c r="M21" s="2">
        <v>115</v>
      </c>
      <c r="N21" s="17" t="s">
        <v>1391</v>
      </c>
      <c r="O21" s="8" t="s">
        <v>1593</v>
      </c>
      <c r="P21" s="332" t="s">
        <v>55</v>
      </c>
      <c r="Q21" s="39"/>
      <c r="R21" s="39"/>
      <c r="S21" s="39"/>
      <c r="T21" s="39"/>
      <c r="U21" s="39"/>
    </row>
    <row r="22" spans="1:21" s="5" customFormat="1" ht="30.95" customHeight="1">
      <c r="A22" s="46" t="s">
        <v>1380</v>
      </c>
      <c r="B22" s="33" t="s">
        <v>1517</v>
      </c>
      <c r="C22" s="301"/>
      <c r="D22" s="34" t="s">
        <v>186</v>
      </c>
      <c r="E22" s="4" t="s">
        <v>1525</v>
      </c>
      <c r="F22" s="34" t="s">
        <v>1520</v>
      </c>
      <c r="G22" s="33">
        <v>1</v>
      </c>
      <c r="H22" s="2">
        <v>4200</v>
      </c>
      <c r="I22" s="19">
        <f>G22*H22</f>
        <v>4200</v>
      </c>
      <c r="J22" s="15" t="s">
        <v>1516</v>
      </c>
      <c r="K22" s="62" t="s">
        <v>34</v>
      </c>
      <c r="L22" s="91">
        <v>30</v>
      </c>
      <c r="M22" s="2">
        <v>210</v>
      </c>
      <c r="N22" s="17"/>
      <c r="O22" s="8"/>
      <c r="P22" s="15" t="s">
        <v>1518</v>
      </c>
      <c r="Q22" s="39"/>
      <c r="R22" s="39"/>
      <c r="S22" s="39"/>
      <c r="T22" s="39"/>
      <c r="U22" s="39"/>
    </row>
    <row r="23" spans="1:21" s="5" customFormat="1" ht="30.95" customHeight="1">
      <c r="A23" s="46" t="s">
        <v>1380</v>
      </c>
      <c r="B23" s="33" t="s">
        <v>1379</v>
      </c>
      <c r="C23" s="33" t="s">
        <v>1535</v>
      </c>
      <c r="D23" s="34" t="s">
        <v>186</v>
      </c>
      <c r="E23" s="121" t="s">
        <v>1011</v>
      </c>
      <c r="F23" s="101" t="s">
        <v>1466</v>
      </c>
      <c r="G23" s="33">
        <v>4</v>
      </c>
      <c r="H23" s="2">
        <v>720</v>
      </c>
      <c r="I23" s="2">
        <f>G23*H23</f>
        <v>2880</v>
      </c>
      <c r="J23" s="15" t="s">
        <v>1519</v>
      </c>
      <c r="K23" s="62" t="s">
        <v>34</v>
      </c>
      <c r="L23" s="91">
        <v>30</v>
      </c>
      <c r="M23" s="2">
        <v>144</v>
      </c>
      <c r="N23" s="17" t="s">
        <v>1532</v>
      </c>
      <c r="O23" s="21"/>
      <c r="P23" s="34"/>
      <c r="Q23" s="39"/>
      <c r="R23" s="39"/>
      <c r="S23" s="39"/>
      <c r="T23" s="39"/>
      <c r="U23" s="39"/>
    </row>
    <row r="24" spans="1:21" s="5" customFormat="1" ht="30.95" customHeight="1">
      <c r="A24" s="46" t="s">
        <v>1380</v>
      </c>
      <c r="B24" s="33" t="s">
        <v>1449</v>
      </c>
      <c r="C24" s="33" t="s">
        <v>1453</v>
      </c>
      <c r="D24" s="34" t="s">
        <v>1349</v>
      </c>
      <c r="E24" s="4" t="s">
        <v>802</v>
      </c>
      <c r="F24" s="34" t="s">
        <v>1753</v>
      </c>
      <c r="G24" s="33">
        <v>1</v>
      </c>
      <c r="H24" s="2">
        <v>3333</v>
      </c>
      <c r="I24" s="2">
        <v>3333</v>
      </c>
      <c r="J24" s="15" t="s">
        <v>54</v>
      </c>
      <c r="K24" s="34" t="s">
        <v>27</v>
      </c>
      <c r="L24" s="11">
        <v>45</v>
      </c>
      <c r="M24" s="2">
        <v>167</v>
      </c>
      <c r="N24" s="17" t="s">
        <v>1450</v>
      </c>
      <c r="O24" s="21"/>
      <c r="P24" s="297" t="s">
        <v>55</v>
      </c>
      <c r="Q24" s="39"/>
      <c r="R24" s="39"/>
      <c r="S24" s="39"/>
      <c r="T24" s="39"/>
      <c r="U24" s="39"/>
    </row>
    <row r="25" spans="1:21" s="5" customFormat="1" ht="30.95" customHeight="1">
      <c r="A25" s="46" t="s">
        <v>1380</v>
      </c>
      <c r="B25" s="33" t="s">
        <v>1449</v>
      </c>
      <c r="C25" s="33" t="s">
        <v>1453</v>
      </c>
      <c r="D25" s="34" t="s">
        <v>99</v>
      </c>
      <c r="E25" s="4" t="s">
        <v>103</v>
      </c>
      <c r="F25" s="34" t="s">
        <v>1754</v>
      </c>
      <c r="G25" s="33">
        <v>1</v>
      </c>
      <c r="H25" s="2">
        <v>3333</v>
      </c>
      <c r="I25" s="2">
        <v>3333</v>
      </c>
      <c r="J25" s="15" t="s">
        <v>888</v>
      </c>
      <c r="K25" s="34" t="s">
        <v>27</v>
      </c>
      <c r="L25" s="11">
        <v>45</v>
      </c>
      <c r="M25" s="2">
        <v>167</v>
      </c>
      <c r="N25" s="17" t="s">
        <v>1451</v>
      </c>
      <c r="O25" s="21"/>
      <c r="P25" s="297" t="s">
        <v>55</v>
      </c>
      <c r="Q25" s="39"/>
      <c r="R25" s="39"/>
      <c r="S25" s="39"/>
      <c r="T25" s="39"/>
      <c r="U25" s="39"/>
    </row>
    <row r="26" spans="1:21" s="13" customFormat="1" ht="30.95" customHeight="1">
      <c r="A26" s="46" t="s">
        <v>1462</v>
      </c>
      <c r="B26" s="33" t="s">
        <v>1390</v>
      </c>
      <c r="C26" s="35" t="s">
        <v>1476</v>
      </c>
      <c r="D26" s="36" t="s">
        <v>1461</v>
      </c>
      <c r="E26" s="3" t="s">
        <v>1475</v>
      </c>
      <c r="F26" s="34" t="s">
        <v>1474</v>
      </c>
      <c r="G26" s="33">
        <v>1</v>
      </c>
      <c r="H26" s="2">
        <v>20000</v>
      </c>
      <c r="I26" s="10">
        <v>20000</v>
      </c>
      <c r="J26" s="15" t="s">
        <v>1442</v>
      </c>
      <c r="K26" s="40" t="s">
        <v>34</v>
      </c>
      <c r="L26" s="11">
        <v>45</v>
      </c>
      <c r="M26" s="12">
        <f>I26*0.05</f>
        <v>1000</v>
      </c>
      <c r="N26" s="20" t="s">
        <v>1472</v>
      </c>
      <c r="O26" s="29"/>
      <c r="P26" s="15" t="s">
        <v>1389</v>
      </c>
      <c r="Q26" s="161" t="s">
        <v>1477</v>
      </c>
    </row>
    <row r="27" spans="1:21" s="13" customFormat="1" ht="30.95" customHeight="1">
      <c r="A27" s="44" t="s">
        <v>1480</v>
      </c>
      <c r="B27" s="33" t="s">
        <v>1481</v>
      </c>
      <c r="C27" s="35" t="s">
        <v>1485</v>
      </c>
      <c r="D27" s="36" t="s">
        <v>1482</v>
      </c>
      <c r="E27" s="3" t="s">
        <v>1653</v>
      </c>
      <c r="F27" s="34" t="s">
        <v>1654</v>
      </c>
      <c r="G27" s="33">
        <v>1</v>
      </c>
      <c r="H27" s="2">
        <v>3810</v>
      </c>
      <c r="I27" s="10">
        <v>3810</v>
      </c>
      <c r="J27" s="15" t="s">
        <v>331</v>
      </c>
      <c r="K27" s="40" t="s">
        <v>34</v>
      </c>
      <c r="L27" s="11">
        <v>30</v>
      </c>
      <c r="M27" s="12">
        <v>190</v>
      </c>
      <c r="N27" s="35" t="s">
        <v>1478</v>
      </c>
      <c r="O27" s="29"/>
      <c r="P27" s="15" t="s">
        <v>1483</v>
      </c>
      <c r="Q27" s="5" t="s">
        <v>1484</v>
      </c>
    </row>
    <row r="28" spans="1:21" s="13" customFormat="1" ht="30.95" customHeight="1">
      <c r="A28" s="46" t="s">
        <v>1426</v>
      </c>
      <c r="B28" s="33" t="s">
        <v>1427</v>
      </c>
      <c r="C28" s="35" t="s">
        <v>1536</v>
      </c>
      <c r="D28" s="35" t="s">
        <v>1362</v>
      </c>
      <c r="E28" s="4" t="s">
        <v>1534</v>
      </c>
      <c r="F28" s="38" t="s">
        <v>1437</v>
      </c>
      <c r="G28" s="33">
        <v>10</v>
      </c>
      <c r="H28" s="2">
        <v>320</v>
      </c>
      <c r="I28" s="10">
        <f>G28*H28</f>
        <v>3200</v>
      </c>
      <c r="J28" s="15" t="s">
        <v>1425</v>
      </c>
      <c r="K28" s="62" t="s">
        <v>34</v>
      </c>
      <c r="L28" s="11">
        <v>45</v>
      </c>
      <c r="M28" s="12">
        <v>160</v>
      </c>
      <c r="N28" s="35" t="s">
        <v>1533</v>
      </c>
      <c r="O28" s="6"/>
      <c r="P28" s="34" t="s">
        <v>1429</v>
      </c>
      <c r="Q28" s="14"/>
      <c r="R28" s="14"/>
      <c r="S28" s="14"/>
      <c r="T28" s="14"/>
      <c r="U28" s="14"/>
    </row>
    <row r="29" spans="1:21" s="13" customFormat="1" ht="30.95" customHeight="1">
      <c r="A29" s="46" t="s">
        <v>1426</v>
      </c>
      <c r="B29" s="33" t="s">
        <v>1598</v>
      </c>
      <c r="C29" s="33" t="s">
        <v>1446</v>
      </c>
      <c r="D29" s="36" t="s">
        <v>230</v>
      </c>
      <c r="E29" s="3" t="s">
        <v>1445</v>
      </c>
      <c r="F29" s="34" t="s">
        <v>232</v>
      </c>
      <c r="G29" s="33">
        <v>5</v>
      </c>
      <c r="H29" s="2">
        <v>95.2</v>
      </c>
      <c r="I29" s="19">
        <v>476</v>
      </c>
      <c r="J29" s="38" t="s">
        <v>1205</v>
      </c>
      <c r="K29" s="34" t="s">
        <v>27</v>
      </c>
      <c r="L29" s="11">
        <v>30</v>
      </c>
      <c r="M29" s="2">
        <v>24</v>
      </c>
      <c r="N29" s="33" t="s">
        <v>1452</v>
      </c>
      <c r="O29" s="1"/>
      <c r="P29" s="34"/>
      <c r="Q29" s="39"/>
      <c r="R29" s="14"/>
      <c r="S29" s="14"/>
      <c r="T29" s="14"/>
      <c r="U29" s="14"/>
    </row>
    <row r="30" spans="1:21" s="112" customFormat="1" ht="30.95" customHeight="1">
      <c r="A30" s="46" t="s">
        <v>1460</v>
      </c>
      <c r="B30" s="33" t="s">
        <v>1465</v>
      </c>
      <c r="C30" s="15" t="s">
        <v>1508</v>
      </c>
      <c r="D30" s="36" t="s">
        <v>1090</v>
      </c>
      <c r="E30" s="3" t="s">
        <v>1507</v>
      </c>
      <c r="F30" s="34" t="s">
        <v>1464</v>
      </c>
      <c r="G30" s="71">
        <v>20</v>
      </c>
      <c r="H30" s="72">
        <v>550</v>
      </c>
      <c r="I30" s="67">
        <f>G30*H30</f>
        <v>11000</v>
      </c>
      <c r="J30" s="15" t="s">
        <v>1479</v>
      </c>
      <c r="K30" s="40" t="s">
        <v>34</v>
      </c>
      <c r="L30" s="11">
        <v>45</v>
      </c>
      <c r="M30" s="139">
        <v>550</v>
      </c>
      <c r="N30" s="64" t="s">
        <v>1506</v>
      </c>
      <c r="O30" s="289"/>
      <c r="P30" s="101" t="s">
        <v>1467</v>
      </c>
      <c r="Q30" s="115"/>
      <c r="R30" s="115"/>
      <c r="S30" s="87"/>
      <c r="T30" s="87"/>
      <c r="U30" s="87"/>
    </row>
    <row r="31" spans="1:21" s="5" customFormat="1" ht="30.95" customHeight="1">
      <c r="A31" s="46" t="s">
        <v>1470</v>
      </c>
      <c r="B31" s="33" t="s">
        <v>1471</v>
      </c>
      <c r="C31" s="20" t="s">
        <v>1537</v>
      </c>
      <c r="D31" s="35" t="s">
        <v>1387</v>
      </c>
      <c r="E31" s="4" t="s">
        <v>254</v>
      </c>
      <c r="F31" s="43" t="s">
        <v>1337</v>
      </c>
      <c r="G31" s="33">
        <v>1</v>
      </c>
      <c r="H31" s="2">
        <v>2100</v>
      </c>
      <c r="I31" s="2">
        <f>G31*H31</f>
        <v>2100</v>
      </c>
      <c r="J31" s="15" t="s">
        <v>1526</v>
      </c>
      <c r="K31" s="40" t="s">
        <v>157</v>
      </c>
      <c r="L31" s="11">
        <v>45</v>
      </c>
      <c r="M31" s="2">
        <f>I31*0.05</f>
        <v>105</v>
      </c>
      <c r="N31" s="17" t="s">
        <v>1538</v>
      </c>
      <c r="O31" s="21"/>
      <c r="P31" s="34"/>
      <c r="Q31" s="39"/>
      <c r="R31" s="39"/>
      <c r="S31" s="39"/>
      <c r="T31" s="39"/>
      <c r="U31" s="39"/>
    </row>
    <row r="32" spans="1:21" s="112" customFormat="1" ht="30.95" customHeight="1">
      <c r="A32" s="46" t="s">
        <v>1488</v>
      </c>
      <c r="B32" s="33" t="s">
        <v>1567</v>
      </c>
      <c r="C32" s="107" t="s">
        <v>1566</v>
      </c>
      <c r="D32" s="35" t="s">
        <v>318</v>
      </c>
      <c r="E32" s="4" t="s">
        <v>1547</v>
      </c>
      <c r="F32" s="34" t="s">
        <v>1487</v>
      </c>
      <c r="G32" s="107">
        <v>1</v>
      </c>
      <c r="H32" s="108">
        <v>2571</v>
      </c>
      <c r="I32" s="108">
        <v>2571</v>
      </c>
      <c r="J32" s="66" t="s">
        <v>1486</v>
      </c>
      <c r="K32" s="40" t="s">
        <v>48</v>
      </c>
      <c r="L32" s="11">
        <v>60</v>
      </c>
      <c r="M32" s="69">
        <v>129</v>
      </c>
      <c r="N32" s="88" t="s">
        <v>1546</v>
      </c>
      <c r="O32" s="110"/>
      <c r="P32" s="111"/>
      <c r="Q32" s="87"/>
      <c r="R32" s="87"/>
      <c r="S32" s="87"/>
      <c r="T32" s="87"/>
      <c r="U32" s="87"/>
    </row>
    <row r="33" spans="1:21" s="13" customFormat="1" ht="30.95" customHeight="1">
      <c r="A33" s="46" t="s">
        <v>1489</v>
      </c>
      <c r="B33" s="33" t="s">
        <v>1493</v>
      </c>
      <c r="C33" s="302"/>
      <c r="D33" s="35" t="s">
        <v>83</v>
      </c>
      <c r="E33" s="54" t="s">
        <v>89</v>
      </c>
      <c r="F33" s="52" t="s">
        <v>82</v>
      </c>
      <c r="G33" s="171"/>
      <c r="H33" s="55">
        <v>52000</v>
      </c>
      <c r="I33" s="56">
        <v>52000</v>
      </c>
      <c r="J33" s="38" t="s">
        <v>374</v>
      </c>
      <c r="K33" s="172" t="s">
        <v>34</v>
      </c>
      <c r="L33" s="11">
        <v>45</v>
      </c>
      <c r="M33" s="173">
        <v>2600</v>
      </c>
      <c r="N33" s="174"/>
      <c r="O33" s="175"/>
      <c r="P33" s="34" t="s">
        <v>1491</v>
      </c>
      <c r="Q33" s="5"/>
    </row>
    <row r="34" spans="1:21" s="13" customFormat="1" ht="30.95" customHeight="1">
      <c r="A34" s="46" t="s">
        <v>1489</v>
      </c>
      <c r="B34" s="33" t="s">
        <v>1490</v>
      </c>
      <c r="C34" s="330"/>
      <c r="D34" s="36" t="s">
        <v>186</v>
      </c>
      <c r="E34" s="121" t="s">
        <v>1303</v>
      </c>
      <c r="F34" s="52" t="s">
        <v>1326</v>
      </c>
      <c r="G34" s="106">
        <v>1</v>
      </c>
      <c r="H34" s="113">
        <v>22000</v>
      </c>
      <c r="I34" s="67">
        <f t="shared" ref="I34:I39" si="1">G34*H34</f>
        <v>22000</v>
      </c>
      <c r="J34" s="38" t="s">
        <v>1494</v>
      </c>
      <c r="K34" s="62" t="s">
        <v>34</v>
      </c>
      <c r="L34" s="91">
        <v>30</v>
      </c>
      <c r="M34" s="22">
        <f>I34*0.05</f>
        <v>1100</v>
      </c>
      <c r="N34" s="20"/>
      <c r="O34" s="160"/>
      <c r="P34" s="34" t="s">
        <v>1492</v>
      </c>
      <c r="Q34" s="161"/>
    </row>
    <row r="35" spans="1:21" s="124" customFormat="1" ht="30.95" customHeight="1">
      <c r="A35" s="46" t="s">
        <v>1489</v>
      </c>
      <c r="B35" s="33" t="s">
        <v>1498</v>
      </c>
      <c r="C35" s="35" t="s">
        <v>1564</v>
      </c>
      <c r="D35" s="64" t="s">
        <v>1571</v>
      </c>
      <c r="E35" s="116" t="s">
        <v>1569</v>
      </c>
      <c r="F35" s="101" t="s">
        <v>1568</v>
      </c>
      <c r="G35" s="107">
        <v>4</v>
      </c>
      <c r="H35" s="108">
        <v>7150</v>
      </c>
      <c r="I35" s="67">
        <f t="shared" si="1"/>
        <v>28600</v>
      </c>
      <c r="J35" s="38" t="s">
        <v>1570</v>
      </c>
      <c r="K35" s="64"/>
      <c r="L35" s="23"/>
      <c r="M35" s="22">
        <f>I35*0.05</f>
        <v>1430</v>
      </c>
      <c r="N35" s="20" t="s">
        <v>1565</v>
      </c>
      <c r="O35" s="88"/>
      <c r="P35" s="34"/>
      <c r="Q35" s="87"/>
      <c r="R35" s="123"/>
      <c r="S35" s="123"/>
      <c r="T35" s="123"/>
      <c r="U35" s="123"/>
    </row>
    <row r="36" spans="1:21" s="124" customFormat="1" ht="30.95" customHeight="1">
      <c r="A36" s="46" t="s">
        <v>1489</v>
      </c>
      <c r="B36" s="33" t="s">
        <v>1501</v>
      </c>
      <c r="C36" s="35" t="s">
        <v>1554</v>
      </c>
      <c r="D36" s="36" t="s">
        <v>1561</v>
      </c>
      <c r="E36" s="4" t="s">
        <v>1913</v>
      </c>
      <c r="F36" s="34" t="s">
        <v>1910</v>
      </c>
      <c r="G36" s="107">
        <v>1</v>
      </c>
      <c r="H36" s="108">
        <v>7600</v>
      </c>
      <c r="I36" s="67">
        <f t="shared" si="1"/>
        <v>7600</v>
      </c>
      <c r="J36" s="38" t="s">
        <v>1495</v>
      </c>
      <c r="K36" s="64" t="s">
        <v>27</v>
      </c>
      <c r="L36" s="23">
        <v>60</v>
      </c>
      <c r="M36" s="18">
        <f>I36*0.05</f>
        <v>380</v>
      </c>
      <c r="N36" s="35" t="s">
        <v>1553</v>
      </c>
      <c r="O36" s="22">
        <f>I36+M36</f>
        <v>7980</v>
      </c>
      <c r="P36" s="88" t="s">
        <v>1499</v>
      </c>
      <c r="Q36" s="115"/>
      <c r="R36" s="123"/>
      <c r="S36" s="123"/>
      <c r="T36" s="123"/>
      <c r="U36" s="123"/>
    </row>
    <row r="37" spans="1:21" s="32" customFormat="1" ht="30.95" customHeight="1">
      <c r="A37" s="46" t="s">
        <v>1513</v>
      </c>
      <c r="B37" s="33" t="s">
        <v>1512</v>
      </c>
      <c r="C37" s="35" t="s">
        <v>1541</v>
      </c>
      <c r="D37" s="36" t="s">
        <v>191</v>
      </c>
      <c r="E37" s="3" t="s">
        <v>1540</v>
      </c>
      <c r="F37" s="34" t="s">
        <v>1964</v>
      </c>
      <c r="G37" s="35">
        <v>1</v>
      </c>
      <c r="H37" s="10">
        <v>13650</v>
      </c>
      <c r="I37" s="2">
        <f t="shared" si="1"/>
        <v>13650</v>
      </c>
      <c r="J37" s="38" t="s">
        <v>1522</v>
      </c>
      <c r="K37" s="62" t="s">
        <v>34</v>
      </c>
      <c r="L37" s="91">
        <v>30</v>
      </c>
      <c r="M37" s="12">
        <f>I37*0.05</f>
        <v>682.5</v>
      </c>
      <c r="N37" s="38" t="s">
        <v>1539</v>
      </c>
      <c r="O37" s="6"/>
      <c r="P37" s="35"/>
      <c r="Q37" s="39"/>
      <c r="R37" s="41"/>
      <c r="S37" s="41"/>
      <c r="T37" s="41"/>
      <c r="U37" s="41"/>
    </row>
    <row r="38" spans="1:21" s="13" customFormat="1" ht="30.95" customHeight="1">
      <c r="A38" s="46" t="s">
        <v>1514</v>
      </c>
      <c r="B38" s="33" t="s">
        <v>1578</v>
      </c>
      <c r="C38" s="20" t="s">
        <v>1576</v>
      </c>
      <c r="D38" s="182" t="s">
        <v>1579</v>
      </c>
      <c r="E38" s="189" t="s">
        <v>1529</v>
      </c>
      <c r="F38" s="184" t="s">
        <v>1606</v>
      </c>
      <c r="G38" s="20">
        <v>2</v>
      </c>
      <c r="H38" s="16">
        <v>8800</v>
      </c>
      <c r="I38" s="19">
        <f t="shared" si="1"/>
        <v>17600</v>
      </c>
      <c r="J38" s="15" t="s">
        <v>1563</v>
      </c>
      <c r="K38" s="135"/>
      <c r="L38" s="11">
        <v>14</v>
      </c>
      <c r="M38" s="22">
        <v>0</v>
      </c>
      <c r="N38" s="20" t="s">
        <v>1575</v>
      </c>
      <c r="O38" s="21"/>
      <c r="Q38" s="326" t="s">
        <v>1574</v>
      </c>
    </row>
    <row r="39" spans="1:21" s="13" customFormat="1" ht="30.95" customHeight="1">
      <c r="A39" s="46" t="s">
        <v>1514</v>
      </c>
      <c r="B39" s="33" t="s">
        <v>1578</v>
      </c>
      <c r="C39" s="20" t="s">
        <v>1576</v>
      </c>
      <c r="D39" s="182" t="s">
        <v>1579</v>
      </c>
      <c r="E39" s="189" t="s">
        <v>1530</v>
      </c>
      <c r="F39" s="184" t="s">
        <v>1527</v>
      </c>
      <c r="G39" s="33">
        <v>15</v>
      </c>
      <c r="H39" s="2">
        <v>1200</v>
      </c>
      <c r="I39" s="19">
        <f t="shared" si="1"/>
        <v>18000</v>
      </c>
      <c r="J39" s="15" t="s">
        <v>1563</v>
      </c>
      <c r="K39" s="135"/>
      <c r="L39" s="23">
        <v>14</v>
      </c>
      <c r="M39" s="22">
        <v>0</v>
      </c>
      <c r="N39" s="20" t="s">
        <v>1575</v>
      </c>
      <c r="O39" s="21"/>
      <c r="P39" s="324"/>
      <c r="Q39" s="326" t="s">
        <v>1574</v>
      </c>
    </row>
    <row r="40" spans="1:21" s="124" customFormat="1" ht="30.95" customHeight="1">
      <c r="A40" s="46" t="s">
        <v>1514</v>
      </c>
      <c r="B40" s="33" t="s">
        <v>1605</v>
      </c>
      <c r="C40" s="20" t="s">
        <v>1576</v>
      </c>
      <c r="D40" s="182" t="s">
        <v>1604</v>
      </c>
      <c r="E40" s="189" t="s">
        <v>1531</v>
      </c>
      <c r="F40" s="34" t="s">
        <v>1528</v>
      </c>
      <c r="G40" s="135">
        <v>1</v>
      </c>
      <c r="H40" s="137">
        <v>20000</v>
      </c>
      <c r="I40" s="90">
        <v>20000</v>
      </c>
      <c r="J40" s="15" t="s">
        <v>1563</v>
      </c>
      <c r="K40" s="135"/>
      <c r="L40" s="138">
        <v>14</v>
      </c>
      <c r="M40" s="22">
        <v>0</v>
      </c>
      <c r="N40" s="20" t="s">
        <v>1575</v>
      </c>
      <c r="O40" s="119"/>
      <c r="P40" s="325"/>
      <c r="Q40" s="326" t="s">
        <v>1574</v>
      </c>
      <c r="R40" s="123"/>
      <c r="S40" s="123"/>
      <c r="T40" s="123"/>
      <c r="U40" s="123"/>
    </row>
    <row r="41" spans="1:21" s="5" customFormat="1" ht="30.95" customHeight="1">
      <c r="A41" s="46" t="s">
        <v>1514</v>
      </c>
      <c r="B41" s="33" t="s">
        <v>1599</v>
      </c>
      <c r="C41" s="20" t="s">
        <v>1542</v>
      </c>
      <c r="D41" s="35" t="s">
        <v>396</v>
      </c>
      <c r="E41" s="3" t="s">
        <v>397</v>
      </c>
      <c r="F41" s="34" t="s">
        <v>1600</v>
      </c>
      <c r="G41" s="35">
        <v>5</v>
      </c>
      <c r="H41" s="10">
        <v>900</v>
      </c>
      <c r="I41" s="2">
        <f>G41*H41</f>
        <v>4500</v>
      </c>
      <c r="J41" s="38" t="s">
        <v>399</v>
      </c>
      <c r="K41" s="40" t="s">
        <v>34</v>
      </c>
      <c r="L41" s="37">
        <v>60</v>
      </c>
      <c r="M41" s="12">
        <v>225</v>
      </c>
      <c r="N41" s="35" t="s">
        <v>1543</v>
      </c>
      <c r="O41" s="1"/>
      <c r="P41" s="34"/>
      <c r="Q41" s="39"/>
      <c r="R41" s="39"/>
      <c r="S41" s="39"/>
      <c r="T41" s="39"/>
      <c r="U41" s="39"/>
    </row>
    <row r="42" spans="1:21" s="13" customFormat="1" ht="30.95" customHeight="1">
      <c r="A42" s="46" t="s">
        <v>1514</v>
      </c>
      <c r="B42" s="33" t="s">
        <v>1582</v>
      </c>
      <c r="C42" s="20" t="s">
        <v>1580</v>
      </c>
      <c r="D42" s="36" t="s">
        <v>1581</v>
      </c>
      <c r="E42" s="54" t="s">
        <v>1577</v>
      </c>
      <c r="F42" s="190" t="s">
        <v>1935</v>
      </c>
      <c r="G42" s="171">
        <v>1</v>
      </c>
      <c r="H42" s="55">
        <v>5333</v>
      </c>
      <c r="I42" s="19">
        <v>5333</v>
      </c>
      <c r="J42" s="38" t="s">
        <v>1572</v>
      </c>
      <c r="K42" s="20" t="s">
        <v>1573</v>
      </c>
      <c r="L42" s="23"/>
      <c r="M42" s="9">
        <v>267</v>
      </c>
      <c r="N42" s="20" t="s">
        <v>1583</v>
      </c>
      <c r="O42" s="15" t="s">
        <v>1592</v>
      </c>
      <c r="P42" s="15" t="s">
        <v>1584</v>
      </c>
      <c r="Q42" s="161"/>
    </row>
    <row r="43" spans="1:21" s="13" customFormat="1" ht="30.95" customHeight="1">
      <c r="A43" s="44"/>
      <c r="B43" s="33"/>
      <c r="C43" s="35"/>
      <c r="D43" s="53"/>
      <c r="E43" s="54"/>
      <c r="F43" s="190"/>
      <c r="G43" s="171"/>
      <c r="H43" s="55"/>
      <c r="I43" s="19">
        <f>SUM(I5:I42)</f>
        <v>620364</v>
      </c>
      <c r="J43" s="19"/>
      <c r="K43" s="19"/>
      <c r="L43" s="19"/>
      <c r="M43" s="19">
        <f>SUM(M5:M42)</f>
        <v>27437.45</v>
      </c>
      <c r="N43" s="16"/>
      <c r="O43" s="1"/>
      <c r="P43" s="34"/>
      <c r="Q43" s="39"/>
      <c r="R43" s="14"/>
      <c r="S43" s="14"/>
      <c r="T43" s="14"/>
      <c r="U43" s="14"/>
    </row>
    <row r="44" spans="1:21" s="5" customFormat="1" ht="30.95" customHeight="1">
      <c r="A44" s="44"/>
      <c r="B44" s="33"/>
      <c r="C44" s="9"/>
      <c r="D44" s="53"/>
      <c r="E44" s="189"/>
      <c r="F44" s="34"/>
      <c r="G44" s="20"/>
      <c r="H44" s="16"/>
      <c r="I44" s="19">
        <f>I43-I5-I7-I22-I33-I34</f>
        <v>254460</v>
      </c>
      <c r="J44" s="19"/>
      <c r="K44" s="19"/>
      <c r="L44" s="19"/>
      <c r="M44" s="19">
        <f>M43-M5-M7-M22-M33-M34</f>
        <v>9142.4500000000007</v>
      </c>
      <c r="N44" s="20"/>
      <c r="O44" s="1"/>
      <c r="P44" s="35"/>
      <c r="Q44" s="39"/>
      <c r="R44" s="39"/>
      <c r="S44" s="39"/>
      <c r="T44" s="39"/>
      <c r="U44" s="39"/>
    </row>
    <row r="45" spans="1:21" s="5" customFormat="1" ht="30.95" customHeight="1">
      <c r="A45" s="44"/>
      <c r="B45" s="33"/>
      <c r="C45" s="20"/>
      <c r="D45" s="53"/>
      <c r="E45" s="189"/>
      <c r="F45" s="34"/>
      <c r="G45" s="20"/>
      <c r="H45" s="16"/>
      <c r="I45" s="19">
        <f>I43-I44</f>
        <v>365904</v>
      </c>
      <c r="J45" s="25"/>
      <c r="K45" s="9"/>
      <c r="L45" s="23"/>
      <c r="M45" s="12">
        <f>M43-M44</f>
        <v>18295</v>
      </c>
      <c r="N45" s="35"/>
      <c r="O45" s="1"/>
      <c r="P45" s="34"/>
      <c r="Q45" s="39"/>
      <c r="R45" s="39"/>
      <c r="S45" s="39"/>
      <c r="T45" s="39"/>
      <c r="U45" s="39"/>
    </row>
    <row r="46" spans="1:21" s="124" customFormat="1" ht="30.95" customHeight="1">
      <c r="A46" s="44"/>
      <c r="B46" s="33"/>
      <c r="C46" s="106"/>
      <c r="D46" s="135"/>
      <c r="E46" s="121"/>
      <c r="F46" s="136"/>
      <c r="G46" s="135"/>
      <c r="H46" s="137"/>
      <c r="I46" s="90"/>
      <c r="J46" s="47"/>
      <c r="K46" s="135"/>
      <c r="L46" s="138"/>
      <c r="M46" s="139"/>
      <c r="N46" s="88"/>
      <c r="O46" s="119"/>
      <c r="P46" s="88"/>
      <c r="Q46" s="87"/>
      <c r="R46" s="123"/>
      <c r="S46" s="123"/>
      <c r="T46" s="123"/>
      <c r="U46" s="123"/>
    </row>
    <row r="47" spans="1:21" s="5" customFormat="1" ht="30.95" customHeight="1">
      <c r="A47" s="44"/>
      <c r="B47" s="33"/>
      <c r="C47" s="9"/>
      <c r="D47" s="35"/>
      <c r="E47" s="4"/>
      <c r="F47" s="34"/>
      <c r="G47" s="20"/>
      <c r="H47" s="16"/>
      <c r="I47" s="10"/>
      <c r="J47" s="61"/>
      <c r="K47" s="40"/>
      <c r="L47" s="11"/>
      <c r="M47" s="12"/>
      <c r="N47" s="20"/>
      <c r="O47" s="1"/>
      <c r="P47" s="35"/>
      <c r="Q47" s="39"/>
      <c r="R47" s="39"/>
      <c r="S47" s="39"/>
      <c r="T47" s="39"/>
      <c r="U47" s="39"/>
    </row>
    <row r="48" spans="1:21" s="5" customFormat="1" ht="30.95" customHeight="1">
      <c r="A48" s="44"/>
      <c r="B48" s="33"/>
      <c r="C48" s="9"/>
      <c r="D48" s="35"/>
      <c r="E48" s="4"/>
      <c r="F48" s="34"/>
      <c r="G48" s="20"/>
      <c r="H48" s="16"/>
      <c r="I48" s="10"/>
      <c r="J48" s="61"/>
      <c r="K48" s="40"/>
      <c r="L48" s="11"/>
      <c r="M48" s="12"/>
      <c r="N48" s="20"/>
      <c r="O48" s="1"/>
      <c r="P48" s="35"/>
      <c r="Q48" s="39"/>
      <c r="R48" s="39"/>
      <c r="S48" s="39"/>
      <c r="T48" s="39"/>
      <c r="U48" s="39"/>
    </row>
    <row r="49" spans="1:21" s="5" customFormat="1" ht="30.95" customHeight="1">
      <c r="A49" s="46"/>
      <c r="B49" s="33"/>
      <c r="C49" s="9"/>
      <c r="D49" s="35"/>
      <c r="E49" s="189"/>
      <c r="F49" s="34"/>
      <c r="G49" s="9"/>
      <c r="H49" s="16"/>
      <c r="I49" s="19"/>
      <c r="J49" s="15"/>
      <c r="K49" s="40"/>
      <c r="L49" s="11"/>
      <c r="M49" s="12"/>
      <c r="N49" s="9"/>
      <c r="O49" s="1"/>
      <c r="P49" s="34"/>
      <c r="Q49" s="39"/>
      <c r="R49" s="39"/>
      <c r="S49" s="39"/>
      <c r="T49" s="39"/>
      <c r="U49" s="39"/>
    </row>
    <row r="50" spans="1:21" s="32" customFormat="1" ht="30.95" customHeight="1">
      <c r="A50" s="46"/>
      <c r="B50" s="33"/>
      <c r="C50" s="35"/>
      <c r="D50" s="35"/>
      <c r="E50" s="189"/>
      <c r="F50" s="34"/>
      <c r="G50" s="20"/>
      <c r="H50" s="16"/>
      <c r="I50" s="19"/>
      <c r="J50" s="15"/>
      <c r="K50" s="40"/>
      <c r="L50" s="11"/>
      <c r="M50" s="12"/>
      <c r="N50" s="8"/>
      <c r="O50" s="194"/>
      <c r="P50" s="8"/>
      <c r="Q50" s="39"/>
      <c r="R50" s="41"/>
      <c r="S50" s="41"/>
      <c r="T50" s="41"/>
      <c r="U50" s="41"/>
    </row>
    <row r="51" spans="1:21" s="5" customFormat="1" ht="30.95" customHeight="1">
      <c r="A51" s="46"/>
      <c r="B51" s="33"/>
      <c r="C51" s="20"/>
      <c r="D51" s="36"/>
      <c r="E51" s="4"/>
      <c r="F51" s="34"/>
      <c r="G51" s="20"/>
      <c r="H51" s="16"/>
      <c r="I51" s="10"/>
      <c r="J51" s="119"/>
      <c r="K51" s="9"/>
      <c r="L51" s="23"/>
      <c r="M51" s="18"/>
      <c r="N51" s="35"/>
      <c r="O51" s="1"/>
      <c r="P51" s="34"/>
      <c r="Q51" s="39"/>
      <c r="R51" s="39"/>
      <c r="S51" s="39"/>
      <c r="T51" s="39"/>
      <c r="U51" s="39"/>
    </row>
    <row r="52" spans="1:21" s="5" customFormat="1" ht="30.95" customHeight="1">
      <c r="A52" s="46"/>
      <c r="B52" s="33"/>
      <c r="C52" s="170"/>
      <c r="D52" s="170"/>
      <c r="E52" s="54"/>
      <c r="F52" s="52"/>
      <c r="G52" s="171"/>
      <c r="H52" s="55"/>
      <c r="I52" s="56"/>
      <c r="J52" s="66"/>
      <c r="K52" s="172"/>
      <c r="L52" s="11"/>
      <c r="M52" s="173"/>
      <c r="N52" s="20"/>
      <c r="O52" s="175"/>
      <c r="P52" s="34"/>
      <c r="Q52" s="39"/>
      <c r="R52" s="39"/>
      <c r="S52" s="39"/>
      <c r="T52" s="39"/>
      <c r="U52" s="39"/>
    </row>
    <row r="53" spans="1:21" s="5" customFormat="1" ht="30.95" customHeight="1">
      <c r="A53" s="46"/>
      <c r="B53" s="33"/>
      <c r="C53" s="45"/>
      <c r="D53" s="170"/>
      <c r="E53" s="54"/>
      <c r="F53" s="129"/>
      <c r="G53" s="45"/>
      <c r="H53" s="156"/>
      <c r="I53" s="156"/>
      <c r="J53" s="66"/>
      <c r="K53" s="172"/>
      <c r="L53" s="157"/>
      <c r="M53" s="156"/>
      <c r="N53" s="158"/>
      <c r="O53" s="159"/>
      <c r="P53" s="52"/>
      <c r="Q53" s="39"/>
      <c r="R53" s="39"/>
      <c r="S53" s="39"/>
      <c r="T53" s="39"/>
      <c r="U53" s="39"/>
    </row>
    <row r="54" spans="1:21" s="124" customFormat="1" ht="30.95" customHeight="1">
      <c r="A54" s="46"/>
      <c r="B54" s="33"/>
      <c r="C54" s="106"/>
      <c r="D54" s="36"/>
      <c r="E54" s="121"/>
      <c r="F54" s="101"/>
      <c r="G54" s="106"/>
      <c r="H54" s="113"/>
      <c r="I54" s="67"/>
      <c r="J54" s="61"/>
      <c r="K54" s="62"/>
      <c r="L54" s="91"/>
      <c r="M54" s="122"/>
      <c r="N54" s="88"/>
      <c r="O54" s="88"/>
      <c r="P54" s="88"/>
      <c r="Q54" s="87"/>
      <c r="R54" s="123"/>
      <c r="S54" s="123"/>
      <c r="T54" s="123"/>
      <c r="U54" s="123"/>
    </row>
    <row r="55" spans="1:21" s="5" customFormat="1" ht="30.95" customHeight="1">
      <c r="A55" s="46"/>
      <c r="B55" s="33"/>
      <c r="C55" s="9"/>
      <c r="D55" s="35"/>
      <c r="E55" s="4"/>
      <c r="F55" s="34"/>
      <c r="G55" s="20"/>
      <c r="H55" s="16"/>
      <c r="I55" s="19"/>
      <c r="J55" s="61"/>
      <c r="K55" s="135"/>
      <c r="L55" s="11"/>
      <c r="M55" s="12"/>
      <c r="N55" s="20"/>
      <c r="O55" s="1"/>
      <c r="P55" s="35"/>
      <c r="Q55" s="39"/>
      <c r="R55" s="39"/>
      <c r="S55" s="39"/>
      <c r="T55" s="39"/>
      <c r="U55" s="39"/>
    </row>
    <row r="56" spans="1:21" s="13" customFormat="1" ht="30.95" customHeight="1">
      <c r="A56" s="46"/>
      <c r="B56" s="33"/>
      <c r="C56" s="33"/>
      <c r="D56" s="35"/>
      <c r="E56" s="3"/>
      <c r="F56" s="34"/>
      <c r="G56" s="33"/>
      <c r="H56" s="2"/>
      <c r="I56" s="19"/>
      <c r="J56" s="66"/>
      <c r="K56" s="135"/>
      <c r="L56" s="11"/>
      <c r="M56" s="2"/>
      <c r="N56" s="33"/>
      <c r="O56" s="1"/>
      <c r="P56" s="34"/>
      <c r="Q56" s="39"/>
      <c r="R56" s="14"/>
      <c r="S56" s="14"/>
      <c r="T56" s="14"/>
      <c r="U56" s="14"/>
    </row>
    <row r="57" spans="1:21" s="5" customFormat="1" ht="30.95" customHeight="1">
      <c r="A57" s="46"/>
      <c r="B57" s="33"/>
      <c r="C57" s="20"/>
      <c r="D57" s="35"/>
      <c r="E57" s="4"/>
      <c r="F57" s="34"/>
      <c r="G57" s="20"/>
      <c r="H57" s="16"/>
      <c r="I57" s="19"/>
      <c r="J57" s="66"/>
      <c r="K57" s="135"/>
      <c r="L57" s="23"/>
      <c r="M57" s="18"/>
      <c r="N57" s="35"/>
      <c r="O57" s="1"/>
      <c r="P57" s="34"/>
      <c r="Q57" s="39"/>
      <c r="R57" s="39"/>
      <c r="S57" s="39"/>
      <c r="T57" s="39"/>
      <c r="U57" s="39"/>
    </row>
    <row r="58" spans="1:21" s="5" customFormat="1" ht="30.95" customHeight="1">
      <c r="A58" s="46"/>
      <c r="B58" s="33"/>
      <c r="C58" s="20"/>
      <c r="D58" s="35"/>
      <c r="E58" s="4"/>
      <c r="F58" s="34"/>
      <c r="G58" s="20"/>
      <c r="H58" s="16"/>
      <c r="I58" s="19"/>
      <c r="J58" s="66"/>
      <c r="K58" s="135"/>
      <c r="L58" s="23"/>
      <c r="M58" s="18"/>
      <c r="N58" s="35"/>
      <c r="O58" s="1"/>
      <c r="P58" s="34"/>
      <c r="Q58" s="39"/>
      <c r="R58" s="39"/>
      <c r="S58" s="39"/>
      <c r="T58" s="39"/>
      <c r="U58" s="39"/>
    </row>
    <row r="59" spans="1:21" s="5" customFormat="1" ht="30.95" customHeight="1">
      <c r="A59" s="46"/>
      <c r="B59" s="33"/>
      <c r="C59" s="45"/>
      <c r="D59" s="170"/>
      <c r="E59" s="54"/>
      <c r="F59" s="101"/>
      <c r="G59" s="45"/>
      <c r="H59" s="156"/>
      <c r="I59" s="156"/>
      <c r="J59" s="15"/>
      <c r="K59" s="172"/>
      <c r="L59" s="157"/>
      <c r="M59" s="156"/>
      <c r="N59" s="158"/>
      <c r="O59" s="159"/>
      <c r="P59" s="52"/>
      <c r="Q59" s="39"/>
      <c r="R59" s="39"/>
      <c r="S59" s="39"/>
      <c r="T59" s="39"/>
      <c r="U59" s="39"/>
    </row>
    <row r="60" spans="1:21" s="13" customFormat="1" ht="30.95" customHeight="1">
      <c r="A60" s="46"/>
      <c r="B60" s="33"/>
      <c r="C60" s="35"/>
      <c r="D60" s="36"/>
      <c r="E60" s="4"/>
      <c r="F60" s="38"/>
      <c r="G60" s="33"/>
      <c r="H60" s="2"/>
      <c r="I60" s="10"/>
      <c r="J60" s="34"/>
      <c r="K60" s="34"/>
      <c r="L60" s="37"/>
      <c r="M60" s="12"/>
      <c r="N60" s="35"/>
      <c r="O60" s="6"/>
      <c r="P60" s="34"/>
      <c r="Q60" s="14"/>
      <c r="R60" s="14"/>
      <c r="S60" s="14"/>
      <c r="T60" s="14"/>
      <c r="U60" s="14"/>
    </row>
    <row r="61" spans="1:21" s="5" customFormat="1" ht="30.95" customHeight="1">
      <c r="A61" s="46"/>
      <c r="B61" s="33"/>
      <c r="C61" s="9"/>
      <c r="D61" s="36"/>
      <c r="E61" s="4"/>
      <c r="F61" s="25"/>
      <c r="G61" s="9"/>
      <c r="H61" s="19"/>
      <c r="I61" s="19"/>
      <c r="J61" s="25"/>
      <c r="K61" s="40"/>
      <c r="L61" s="11"/>
      <c r="M61" s="18"/>
      <c r="N61" s="9"/>
      <c r="O61" s="1"/>
      <c r="P61" s="34"/>
      <c r="Q61" s="39"/>
      <c r="R61" s="39"/>
      <c r="S61" s="39"/>
      <c r="T61" s="39"/>
      <c r="U61" s="39"/>
    </row>
    <row r="62" spans="1:21" s="5" customFormat="1" ht="30.95" customHeight="1">
      <c r="A62" s="46"/>
      <c r="B62" s="33"/>
      <c r="C62" s="9"/>
      <c r="D62" s="53"/>
      <c r="E62" s="28"/>
      <c r="F62" s="25"/>
      <c r="G62" s="9"/>
      <c r="H62" s="19"/>
      <c r="I62" s="19"/>
      <c r="J62" s="25"/>
      <c r="K62" s="40"/>
      <c r="L62" s="37"/>
      <c r="M62" s="18"/>
      <c r="N62" s="9"/>
      <c r="O62" s="1"/>
      <c r="P62" s="34"/>
      <c r="Q62" s="39"/>
      <c r="R62" s="39"/>
      <c r="S62" s="39"/>
      <c r="T62" s="39"/>
      <c r="U62" s="39"/>
    </row>
    <row r="63" spans="1:21" s="112" customFormat="1" ht="30.95" customHeight="1">
      <c r="A63" s="46"/>
      <c r="B63" s="33"/>
      <c r="C63" s="64"/>
      <c r="D63" s="64"/>
      <c r="E63" s="65"/>
      <c r="F63" s="66"/>
      <c r="G63" s="64"/>
      <c r="H63" s="67"/>
      <c r="I63" s="67"/>
      <c r="J63" s="119"/>
      <c r="K63" s="64"/>
      <c r="L63" s="68"/>
      <c r="M63" s="69"/>
      <c r="N63" s="35"/>
      <c r="O63" s="110"/>
      <c r="P63" s="101"/>
      <c r="Q63" s="120"/>
      <c r="R63" s="87"/>
      <c r="S63" s="87"/>
      <c r="T63" s="87"/>
      <c r="U63" s="87"/>
    </row>
    <row r="64" spans="1:21" s="13" customFormat="1" ht="30.95" customHeight="1">
      <c r="A64" s="46"/>
      <c r="B64" s="33"/>
      <c r="C64" s="35"/>
      <c r="D64" s="53"/>
      <c r="E64" s="54"/>
      <c r="F64" s="190"/>
      <c r="G64" s="171"/>
      <c r="H64" s="55"/>
      <c r="I64" s="19"/>
      <c r="J64" s="25"/>
      <c r="K64" s="9"/>
      <c r="L64" s="23"/>
      <c r="M64" s="18"/>
      <c r="N64" s="20"/>
      <c r="O64" s="1"/>
      <c r="P64" s="34"/>
      <c r="Q64" s="39"/>
      <c r="R64" s="14"/>
      <c r="S64" s="14"/>
      <c r="T64" s="14"/>
      <c r="U64" s="14"/>
    </row>
    <row r="65" spans="1:21" s="124" customFormat="1" ht="30.95" customHeight="1">
      <c r="A65" s="46"/>
      <c r="B65" s="33"/>
      <c r="C65" s="35"/>
      <c r="D65" s="64"/>
      <c r="E65" s="116"/>
      <c r="F65" s="101"/>
      <c r="G65" s="107"/>
      <c r="H65" s="108"/>
      <c r="I65" s="90"/>
      <c r="J65" s="34"/>
      <c r="K65" s="64"/>
      <c r="L65" s="23"/>
      <c r="M65" s="139"/>
      <c r="N65" s="20"/>
      <c r="O65" s="88"/>
      <c r="P65" s="34"/>
      <c r="Q65" s="87"/>
      <c r="R65" s="123"/>
      <c r="S65" s="123"/>
      <c r="T65" s="123"/>
      <c r="U65" s="123"/>
    </row>
    <row r="66" spans="1:21" s="5" customFormat="1" ht="30.95" customHeight="1">
      <c r="A66" s="46"/>
      <c r="B66" s="33"/>
      <c r="C66" s="45"/>
      <c r="D66" s="170"/>
      <c r="E66" s="54"/>
      <c r="F66" s="52"/>
      <c r="G66" s="45"/>
      <c r="H66" s="156"/>
      <c r="I66" s="156"/>
      <c r="J66" s="66"/>
      <c r="K66" s="172"/>
      <c r="L66" s="157"/>
      <c r="M66" s="156"/>
      <c r="N66" s="158"/>
      <c r="O66" s="159"/>
      <c r="P66" s="52"/>
      <c r="Q66" s="39"/>
      <c r="R66" s="39"/>
      <c r="S66" s="39"/>
      <c r="T66" s="39"/>
      <c r="U66" s="39"/>
    </row>
    <row r="67" spans="1:21" s="13" customFormat="1" ht="30.95" customHeight="1">
      <c r="A67" s="46"/>
      <c r="B67" s="33"/>
      <c r="C67" s="20"/>
      <c r="D67" s="182"/>
      <c r="E67" s="189"/>
      <c r="F67" s="184"/>
      <c r="G67" s="20"/>
      <c r="H67" s="16"/>
      <c r="I67" s="19"/>
      <c r="J67" s="61"/>
      <c r="K67" s="135"/>
      <c r="L67" s="11"/>
      <c r="M67" s="22"/>
      <c r="N67" s="20"/>
      <c r="O67" s="21"/>
      <c r="P67" s="15"/>
      <c r="Q67" s="5"/>
    </row>
    <row r="68" spans="1:21" s="5" customFormat="1" ht="30.95" customHeight="1">
      <c r="A68" s="46"/>
      <c r="B68" s="33"/>
      <c r="C68" s="20"/>
      <c r="D68" s="35"/>
      <c r="E68" s="4"/>
      <c r="F68" s="52"/>
      <c r="G68" s="20"/>
      <c r="H68" s="16"/>
      <c r="I68" s="19"/>
      <c r="J68" s="61"/>
      <c r="K68" s="135"/>
      <c r="L68" s="23"/>
      <c r="M68" s="18"/>
      <c r="N68" s="35"/>
      <c r="O68" s="1"/>
      <c r="P68" s="34"/>
      <c r="Q68" s="39"/>
      <c r="R68" s="39"/>
      <c r="S68" s="39"/>
      <c r="T68" s="39"/>
      <c r="U68" s="39"/>
    </row>
    <row r="69" spans="1:21" s="5" customFormat="1" ht="30.95" customHeight="1">
      <c r="A69" s="46"/>
      <c r="B69" s="33"/>
      <c r="C69" s="9"/>
      <c r="D69" s="35"/>
      <c r="E69" s="4"/>
      <c r="F69" s="34"/>
      <c r="G69" s="20"/>
      <c r="H69" s="16"/>
      <c r="I69" s="10"/>
      <c r="J69" s="38"/>
      <c r="K69" s="40"/>
      <c r="L69" s="11"/>
      <c r="M69" s="12"/>
      <c r="N69" s="20"/>
      <c r="O69" s="1"/>
      <c r="P69" s="35"/>
      <c r="Q69" s="39"/>
      <c r="R69" s="39"/>
      <c r="S69" s="39"/>
      <c r="T69" s="39"/>
      <c r="U69" s="39"/>
    </row>
    <row r="70" spans="1:21" s="5" customFormat="1" ht="30.95" customHeight="1">
      <c r="A70" s="44"/>
      <c r="B70" s="33"/>
      <c r="C70" s="170"/>
      <c r="D70" s="35"/>
      <c r="E70" s="54"/>
      <c r="F70" s="52"/>
      <c r="G70" s="171"/>
      <c r="H70" s="55"/>
      <c r="I70" s="56"/>
      <c r="J70" s="38"/>
      <c r="K70" s="172"/>
      <c r="L70" s="11"/>
      <c r="M70" s="173"/>
      <c r="N70" s="174"/>
      <c r="O70" s="175"/>
      <c r="P70" s="34"/>
      <c r="Q70" s="39"/>
      <c r="R70" s="39"/>
      <c r="S70" s="39"/>
      <c r="T70" s="39"/>
      <c r="U70" s="39"/>
    </row>
    <row r="71" spans="1:21" s="32" customFormat="1" ht="30.95" customHeight="1">
      <c r="A71" s="44"/>
      <c r="B71" s="33"/>
      <c r="C71" s="35"/>
      <c r="D71" s="8"/>
      <c r="E71" s="4"/>
      <c r="F71" s="34"/>
      <c r="G71" s="20"/>
      <c r="H71" s="16"/>
      <c r="I71" s="10"/>
      <c r="J71" s="38"/>
      <c r="K71" s="8"/>
      <c r="L71" s="11"/>
      <c r="M71" s="12"/>
      <c r="N71" s="35"/>
      <c r="O71" s="38"/>
      <c r="P71" s="34"/>
      <c r="Q71" s="39"/>
      <c r="R71" s="41"/>
      <c r="S71" s="41"/>
      <c r="T71" s="41"/>
      <c r="U71" s="41"/>
    </row>
    <row r="72" spans="1:21" s="13" customFormat="1" ht="30.95" customHeight="1">
      <c r="A72" s="44"/>
      <c r="B72" s="33"/>
      <c r="C72" s="35"/>
      <c r="D72" s="36"/>
      <c r="E72" s="3"/>
      <c r="F72" s="34"/>
      <c r="G72" s="33"/>
      <c r="H72" s="2"/>
      <c r="I72" s="10"/>
      <c r="J72" s="34"/>
      <c r="K72" s="34"/>
      <c r="L72" s="37"/>
      <c r="M72" s="12"/>
      <c r="N72" s="35"/>
      <c r="O72" s="6"/>
      <c r="P72" s="34"/>
      <c r="Q72" s="14"/>
      <c r="R72" s="14"/>
      <c r="S72" s="14"/>
      <c r="T72" s="14"/>
      <c r="U72" s="14"/>
    </row>
    <row r="73" spans="1:21" s="13" customFormat="1" ht="30.95" customHeight="1">
      <c r="A73" s="44"/>
      <c r="B73" s="33"/>
      <c r="C73" s="35"/>
      <c r="D73" s="36"/>
      <c r="E73" s="4"/>
      <c r="F73" s="38"/>
      <c r="G73" s="33"/>
      <c r="H73" s="2"/>
      <c r="I73" s="10"/>
      <c r="J73" s="34"/>
      <c r="K73" s="34"/>
      <c r="L73" s="37"/>
      <c r="M73" s="12"/>
      <c r="N73" s="35"/>
      <c r="O73" s="6"/>
      <c r="P73" s="34"/>
      <c r="Q73" s="14"/>
      <c r="R73" s="14"/>
      <c r="S73" s="14"/>
      <c r="T73" s="14"/>
      <c r="U73" s="14"/>
    </row>
    <row r="74" spans="1:21" s="13" customFormat="1" ht="30.95" customHeight="1">
      <c r="A74" s="44"/>
      <c r="B74" s="33"/>
      <c r="C74" s="171"/>
      <c r="D74" s="15"/>
      <c r="E74" s="278"/>
      <c r="F74" s="15"/>
      <c r="G74" s="279"/>
      <c r="H74" s="16"/>
      <c r="I74" s="16"/>
      <c r="J74" s="15"/>
      <c r="K74" s="20"/>
      <c r="L74" s="48"/>
      <c r="M74" s="171"/>
      <c r="N74" s="171"/>
      <c r="O74" s="171"/>
      <c r="P74" s="171"/>
      <c r="Q74" s="5"/>
    </row>
    <row r="75" spans="1:21" s="5" customFormat="1" ht="30.95" customHeight="1">
      <c r="A75" s="44"/>
      <c r="B75" s="33"/>
      <c r="C75" s="9"/>
      <c r="D75" s="35"/>
      <c r="E75" s="4"/>
      <c r="F75" s="34"/>
      <c r="G75" s="20"/>
      <c r="H75" s="16"/>
      <c r="I75" s="10"/>
      <c r="J75" s="38"/>
      <c r="K75" s="40"/>
      <c r="L75" s="11"/>
      <c r="M75" s="12"/>
      <c r="N75" s="20"/>
      <c r="O75" s="1"/>
      <c r="P75" s="35"/>
      <c r="Q75" s="39"/>
      <c r="R75" s="39"/>
      <c r="S75" s="39"/>
      <c r="T75" s="39"/>
      <c r="U75" s="39"/>
    </row>
    <row r="76" spans="1:21" s="5" customFormat="1" ht="30.95" customHeight="1">
      <c r="A76" s="44"/>
      <c r="B76" s="33"/>
      <c r="C76" s="45"/>
      <c r="D76" s="170"/>
      <c r="E76" s="54"/>
      <c r="F76" s="129"/>
      <c r="G76" s="45"/>
      <c r="H76" s="156"/>
      <c r="I76" s="156"/>
      <c r="J76" s="15"/>
      <c r="K76" s="172"/>
      <c r="L76" s="157"/>
      <c r="M76" s="156"/>
      <c r="N76" s="158"/>
      <c r="O76" s="159"/>
      <c r="P76" s="52"/>
      <c r="Q76" s="39"/>
      <c r="R76" s="39"/>
      <c r="S76" s="39"/>
      <c r="T76" s="39"/>
      <c r="U76" s="39"/>
    </row>
    <row r="77" spans="1:21" s="5" customFormat="1" ht="30.95" customHeight="1">
      <c r="A77" s="44"/>
      <c r="B77" s="33"/>
      <c r="C77" s="9"/>
      <c r="D77" s="36"/>
      <c r="E77" s="4"/>
      <c r="F77" s="34"/>
      <c r="G77" s="20"/>
      <c r="H77" s="16"/>
      <c r="I77" s="10"/>
      <c r="J77" s="61"/>
      <c r="K77" s="9"/>
      <c r="L77" s="23"/>
      <c r="M77" s="7"/>
      <c r="N77" s="280"/>
      <c r="O77" s="6"/>
      <c r="P77" s="34"/>
      <c r="Q77" s="39"/>
      <c r="R77" s="39"/>
      <c r="S77" s="39"/>
      <c r="T77" s="39"/>
      <c r="U77" s="39"/>
    </row>
    <row r="78" spans="1:21" s="13" customFormat="1" ht="30.95" customHeight="1">
      <c r="A78" s="44"/>
      <c r="B78" s="33"/>
      <c r="C78" s="20"/>
      <c r="D78" s="36"/>
      <c r="E78" s="4"/>
      <c r="F78" s="34"/>
      <c r="G78" s="20"/>
      <c r="H78" s="16"/>
      <c r="I78" s="10"/>
      <c r="J78" s="61"/>
      <c r="K78" s="9"/>
      <c r="L78" s="23"/>
      <c r="M78" s="22"/>
      <c r="N78" s="20"/>
      <c r="O78" s="160"/>
      <c r="P78" s="15"/>
      <c r="Q78" s="161"/>
    </row>
    <row r="79" spans="1:21" s="144" customFormat="1" ht="30.95" customHeight="1">
      <c r="A79" s="44"/>
      <c r="B79" s="33"/>
      <c r="C79" s="107"/>
      <c r="D79" s="36"/>
      <c r="E79" s="4"/>
      <c r="F79" s="101"/>
      <c r="G79" s="141"/>
      <c r="H79" s="108"/>
      <c r="I79" s="108"/>
      <c r="J79" s="38"/>
      <c r="K79" s="94"/>
      <c r="L79" s="132"/>
      <c r="M79" s="142"/>
      <c r="N79" s="107"/>
      <c r="O79" s="118"/>
      <c r="P79" s="107"/>
      <c r="Q79" s="143"/>
    </row>
    <row r="80" spans="1:21" s="13" customFormat="1" ht="30.95" customHeight="1">
      <c r="A80" s="44"/>
      <c r="B80" s="33"/>
      <c r="C80" s="35"/>
      <c r="D80" s="53"/>
      <c r="E80" s="54"/>
      <c r="F80" s="190"/>
      <c r="G80" s="171"/>
      <c r="H80" s="55"/>
      <c r="I80" s="10"/>
      <c r="J80" s="25"/>
      <c r="K80" s="9"/>
      <c r="L80" s="23"/>
      <c r="M80" s="18"/>
      <c r="N80" s="20"/>
      <c r="O80" s="1"/>
      <c r="P80" s="34"/>
      <c r="Q80" s="39"/>
      <c r="R80" s="14"/>
      <c r="S80" s="14"/>
      <c r="T80" s="14"/>
      <c r="U80" s="14"/>
    </row>
    <row r="81" spans="1:21" s="32" customFormat="1" ht="30.95" customHeight="1">
      <c r="A81" s="44"/>
      <c r="B81" s="33"/>
      <c r="C81" s="35"/>
      <c r="D81" s="36"/>
      <c r="E81" s="3"/>
      <c r="F81" s="34"/>
      <c r="G81" s="33"/>
      <c r="H81" s="16"/>
      <c r="I81" s="19"/>
      <c r="J81" s="25"/>
      <c r="K81" s="9"/>
      <c r="L81" s="23"/>
      <c r="M81" s="18"/>
      <c r="N81" s="20"/>
      <c r="O81" s="35"/>
      <c r="P81" s="35"/>
      <c r="Q81" s="39"/>
      <c r="R81" s="41"/>
      <c r="S81" s="41"/>
      <c r="T81" s="41"/>
      <c r="U81" s="41"/>
    </row>
    <row r="82" spans="1:21" s="13" customFormat="1" ht="30.95" customHeight="1">
      <c r="A82" s="44"/>
      <c r="B82" s="33"/>
      <c r="C82" s="35"/>
      <c r="D82" s="36"/>
      <c r="E82" s="3"/>
      <c r="F82" s="34"/>
      <c r="G82" s="33"/>
      <c r="H82" s="16"/>
      <c r="I82" s="19"/>
      <c r="J82" s="34"/>
      <c r="K82" s="9"/>
      <c r="L82" s="23"/>
      <c r="M82" s="18"/>
      <c r="N82" s="20"/>
      <c r="O82" s="29"/>
      <c r="P82" s="35"/>
      <c r="Q82" s="5"/>
    </row>
    <row r="83" spans="1:21" s="13" customFormat="1" ht="30.95" customHeight="1">
      <c r="A83" s="44"/>
      <c r="B83" s="33"/>
      <c r="C83" s="33"/>
      <c r="D83" s="40"/>
      <c r="E83" s="3"/>
      <c r="F83" s="34"/>
      <c r="G83" s="33"/>
      <c r="H83" s="16"/>
      <c r="I83" s="19"/>
      <c r="J83" s="61"/>
      <c r="K83" s="34"/>
      <c r="L83" s="11"/>
      <c r="M83" s="18"/>
      <c r="N83" s="33"/>
      <c r="O83" s="1"/>
      <c r="P83" s="34"/>
      <c r="Q83" s="39"/>
      <c r="R83" s="14"/>
      <c r="S83" s="14"/>
      <c r="T83" s="14"/>
      <c r="U83" s="14"/>
    </row>
    <row r="84" spans="1:21" s="13" customFormat="1" ht="30.95" customHeight="1">
      <c r="A84" s="44"/>
      <c r="B84" s="33"/>
      <c r="C84" s="20"/>
      <c r="D84" s="182"/>
      <c r="E84" s="189"/>
      <c r="F84" s="184"/>
      <c r="G84" s="20"/>
      <c r="H84" s="16"/>
      <c r="I84" s="19"/>
      <c r="J84" s="66"/>
      <c r="K84" s="135"/>
      <c r="L84" s="11"/>
      <c r="M84" s="22"/>
      <c r="N84" s="20"/>
      <c r="O84" s="21"/>
      <c r="P84" s="15"/>
      <c r="Q84" s="5"/>
    </row>
    <row r="85" spans="1:21" s="13" customFormat="1" ht="30.95" customHeight="1">
      <c r="A85" s="44"/>
      <c r="B85" s="33"/>
      <c r="C85" s="20"/>
      <c r="D85" s="40"/>
      <c r="E85" s="4"/>
      <c r="F85" s="34"/>
      <c r="G85" s="20"/>
      <c r="H85" s="16"/>
      <c r="I85" s="10"/>
      <c r="J85" s="38"/>
      <c r="K85" s="135"/>
      <c r="L85" s="11"/>
      <c r="M85" s="22"/>
      <c r="N85" s="33"/>
      <c r="O85" s="186"/>
      <c r="P85" s="15"/>
      <c r="Q85" s="5"/>
    </row>
    <row r="86" spans="1:21" s="51" customFormat="1" ht="30.95" customHeight="1">
      <c r="A86" s="44"/>
      <c r="B86" s="33"/>
      <c r="C86" s="8"/>
      <c r="D86" s="8"/>
      <c r="E86" s="189"/>
      <c r="F86" s="184"/>
      <c r="G86" s="8"/>
      <c r="H86" s="165"/>
      <c r="I86" s="165"/>
      <c r="J86" s="15"/>
      <c r="K86" s="135"/>
      <c r="L86" s="167"/>
      <c r="M86" s="165"/>
      <c r="N86" s="8"/>
      <c r="O86" s="49"/>
      <c r="P86" s="8"/>
      <c r="Q86" s="50"/>
    </row>
    <row r="87" spans="1:21" s="13" customFormat="1" ht="30.95" customHeight="1">
      <c r="A87" s="44"/>
      <c r="B87" s="33"/>
      <c r="C87" s="33"/>
      <c r="D87" s="35"/>
      <c r="E87" s="42"/>
      <c r="F87" s="43"/>
      <c r="G87" s="33"/>
      <c r="H87" s="2"/>
      <c r="I87" s="10"/>
      <c r="J87" s="38"/>
      <c r="K87" s="40"/>
      <c r="L87" s="37"/>
      <c r="M87" s="18"/>
      <c r="N87" s="33"/>
      <c r="O87" s="1"/>
      <c r="P87" s="34"/>
      <c r="Q87" s="39"/>
      <c r="R87" s="14"/>
      <c r="S87" s="14"/>
      <c r="T87" s="14"/>
      <c r="U87" s="14"/>
    </row>
    <row r="88" spans="1:21" s="51" customFormat="1" ht="30.95" customHeight="1">
      <c r="A88" s="44"/>
      <c r="B88" s="33"/>
      <c r="C88" s="8"/>
      <c r="D88" s="8"/>
      <c r="E88" s="189"/>
      <c r="F88" s="184"/>
      <c r="G88" s="8"/>
      <c r="H88" s="165"/>
      <c r="I88" s="165"/>
      <c r="J88" s="15"/>
      <c r="K88" s="135"/>
      <c r="L88" s="167"/>
      <c r="M88" s="165"/>
      <c r="N88" s="8"/>
      <c r="O88" s="49"/>
      <c r="P88" s="8"/>
      <c r="Q88" s="50"/>
    </row>
    <row r="89" spans="1:21" s="5" customFormat="1" ht="30.95" customHeight="1">
      <c r="A89" s="44"/>
      <c r="B89" s="33"/>
      <c r="C89" s="9"/>
      <c r="D89" s="35"/>
      <c r="E89" s="4"/>
      <c r="F89" s="34"/>
      <c r="G89" s="20"/>
      <c r="H89" s="16"/>
      <c r="I89" s="10"/>
      <c r="J89" s="61"/>
      <c r="K89" s="40"/>
      <c r="L89" s="11"/>
      <c r="M89" s="12"/>
      <c r="N89" s="20"/>
      <c r="O89" s="1"/>
      <c r="P89" s="35"/>
      <c r="Q89" s="39"/>
      <c r="R89" s="39"/>
      <c r="S89" s="39"/>
      <c r="T89" s="39"/>
      <c r="U89" s="39"/>
    </row>
    <row r="90" spans="1:21" s="13" customFormat="1" ht="30.95" customHeight="1">
      <c r="A90" s="44"/>
      <c r="B90" s="33"/>
      <c r="C90" s="8"/>
      <c r="D90" s="8"/>
      <c r="E90" s="4"/>
      <c r="F90" s="34"/>
      <c r="G90" s="20"/>
      <c r="H90" s="16"/>
      <c r="I90" s="10"/>
      <c r="J90" s="15"/>
      <c r="K90" s="135"/>
      <c r="L90" s="11"/>
      <c r="M90" s="22"/>
      <c r="N90" s="20"/>
      <c r="O90" s="21"/>
      <c r="P90" s="15"/>
      <c r="Q90" s="5"/>
    </row>
    <row r="91" spans="1:21" s="32" customFormat="1" ht="30.95" customHeight="1">
      <c r="A91" s="44"/>
      <c r="B91" s="33"/>
      <c r="C91" s="33"/>
      <c r="D91" s="36"/>
      <c r="E91" s="3"/>
      <c r="F91" s="34"/>
      <c r="G91" s="33"/>
      <c r="H91" s="2"/>
      <c r="I91" s="19"/>
      <c r="J91" s="38"/>
      <c r="K91" s="40"/>
      <c r="L91" s="37"/>
      <c r="M91" s="180"/>
      <c r="N91" s="35"/>
      <c r="O91" s="35"/>
      <c r="P91" s="35"/>
      <c r="Q91" s="39"/>
      <c r="R91" s="41"/>
      <c r="S91" s="41"/>
      <c r="T91" s="41"/>
      <c r="U91" s="41"/>
    </row>
    <row r="92" spans="1:21" s="5" customFormat="1" ht="30.95" customHeight="1">
      <c r="A92" s="44"/>
      <c r="B92" s="33"/>
      <c r="C92" s="20"/>
      <c r="D92" s="36"/>
      <c r="E92" s="4"/>
      <c r="F92" s="34"/>
      <c r="G92" s="20"/>
      <c r="H92" s="16"/>
      <c r="I92" s="10"/>
      <c r="J92" s="66"/>
      <c r="K92" s="64"/>
      <c r="L92" s="23"/>
      <c r="M92" s="18"/>
      <c r="N92" s="9"/>
      <c r="O92" s="1"/>
      <c r="P92" s="34"/>
      <c r="Q92" s="183"/>
      <c r="R92" s="39"/>
      <c r="S92" s="39"/>
      <c r="T92" s="39"/>
      <c r="U92" s="39"/>
    </row>
    <row r="93" spans="1:21" s="127" customFormat="1" ht="30.95" customHeight="1">
      <c r="A93" s="44"/>
      <c r="B93" s="33"/>
      <c r="C93" s="106"/>
      <c r="D93" s="36"/>
      <c r="E93" s="116"/>
      <c r="F93" s="101"/>
      <c r="G93" s="106"/>
      <c r="H93" s="113"/>
      <c r="I93" s="90"/>
      <c r="J93" s="66"/>
      <c r="K93" s="64"/>
      <c r="L93" s="23"/>
      <c r="M93" s="92"/>
      <c r="N93" s="117"/>
      <c r="O93" s="110"/>
      <c r="P93" s="34"/>
      <c r="Q93" s="87"/>
      <c r="R93" s="82"/>
      <c r="S93" s="82"/>
      <c r="T93" s="82"/>
      <c r="U93" s="82"/>
    </row>
    <row r="94" spans="1:21" s="124" customFormat="1" ht="30.95" customHeight="1">
      <c r="A94" s="44"/>
      <c r="B94" s="33"/>
      <c r="C94" s="106"/>
      <c r="D94" s="135"/>
      <c r="E94" s="121"/>
      <c r="F94" s="136"/>
      <c r="G94" s="135"/>
      <c r="H94" s="137"/>
      <c r="I94" s="90"/>
      <c r="J94" s="47"/>
      <c r="K94" s="135"/>
      <c r="L94" s="138"/>
      <c r="M94" s="139"/>
      <c r="N94" s="88"/>
      <c r="O94" s="119"/>
      <c r="P94" s="88"/>
      <c r="Q94" s="87"/>
      <c r="R94" s="123"/>
      <c r="S94" s="123"/>
      <c r="T94" s="123"/>
      <c r="U94" s="123"/>
    </row>
    <row r="95" spans="1:21" s="5" customFormat="1" ht="30.95" customHeight="1">
      <c r="A95" s="44"/>
      <c r="B95" s="33"/>
      <c r="C95" s="9"/>
      <c r="D95" s="35"/>
      <c r="E95" s="42"/>
      <c r="F95" s="43"/>
      <c r="G95" s="33"/>
      <c r="H95" s="2"/>
      <c r="I95" s="90"/>
      <c r="J95" s="25"/>
      <c r="K95" s="40"/>
      <c r="L95" s="11"/>
      <c r="M95" s="18"/>
      <c r="N95" s="9"/>
      <c r="O95" s="1"/>
      <c r="P95" s="634"/>
      <c r="Q95" s="39"/>
      <c r="R95" s="39"/>
      <c r="S95" s="39"/>
      <c r="T95" s="39"/>
      <c r="U95" s="39"/>
    </row>
    <row r="96" spans="1:21" s="5" customFormat="1" ht="30.95" customHeight="1">
      <c r="A96" s="44"/>
      <c r="B96" s="33"/>
      <c r="C96" s="9"/>
      <c r="D96" s="35"/>
      <c r="E96" s="42"/>
      <c r="F96" s="43"/>
      <c r="G96" s="33"/>
      <c r="H96" s="2"/>
      <c r="I96" s="90"/>
      <c r="J96" s="25"/>
      <c r="K96" s="40"/>
      <c r="L96" s="11"/>
      <c r="M96" s="18"/>
      <c r="N96" s="9"/>
      <c r="O96" s="1"/>
      <c r="P96" s="635"/>
      <c r="Q96" s="39"/>
      <c r="R96" s="39"/>
      <c r="S96" s="39"/>
      <c r="T96" s="39"/>
      <c r="U96" s="39"/>
    </row>
    <row r="97" spans="1:21" s="13" customFormat="1" ht="30.95" customHeight="1">
      <c r="A97" s="44"/>
      <c r="B97" s="33"/>
      <c r="C97" s="35"/>
      <c r="D97" s="35"/>
      <c r="E97" s="4"/>
      <c r="F97" s="40"/>
      <c r="G97" s="60"/>
      <c r="H97" s="55"/>
      <c r="I97" s="90"/>
      <c r="J97" s="25"/>
      <c r="K97" s="40"/>
      <c r="L97" s="11"/>
      <c r="M97" s="60"/>
      <c r="N97" s="9"/>
      <c r="O97" s="29"/>
      <c r="P97" s="636"/>
      <c r="Q97" s="5"/>
    </row>
    <row r="98" spans="1:21" s="144" customFormat="1" ht="30.95" customHeight="1">
      <c r="A98" s="44"/>
      <c r="B98" s="33"/>
      <c r="C98" s="107"/>
      <c r="D98" s="36"/>
      <c r="E98" s="4"/>
      <c r="F98" s="101"/>
      <c r="G98" s="141"/>
      <c r="H98" s="108"/>
      <c r="I98" s="108"/>
      <c r="J98" s="38"/>
      <c r="K98" s="94"/>
      <c r="L98" s="132"/>
      <c r="M98" s="142"/>
      <c r="N98" s="107"/>
      <c r="O98" s="118"/>
      <c r="P98" s="107"/>
      <c r="Q98" s="143"/>
    </row>
    <row r="99" spans="1:21" s="13" customFormat="1" ht="30.95" customHeight="1">
      <c r="A99" s="44"/>
      <c r="B99" s="33"/>
      <c r="C99" s="20"/>
      <c r="D99" s="182"/>
      <c r="E99" s="4"/>
      <c r="F99" s="34"/>
      <c r="G99" s="20"/>
      <c r="H99" s="16"/>
      <c r="I99" s="10"/>
      <c r="J99" s="38"/>
      <c r="K99" s="135"/>
      <c r="L99" s="11"/>
      <c r="M99" s="22"/>
      <c r="N99" s="20"/>
      <c r="O99" s="21"/>
      <c r="P99" s="15"/>
      <c r="Q99" s="5"/>
    </row>
    <row r="100" spans="1:21" s="32" customFormat="1" ht="30.95" customHeight="1">
      <c r="A100" s="44"/>
      <c r="B100" s="33"/>
      <c r="C100" s="9"/>
      <c r="D100" s="36"/>
      <c r="E100" s="3"/>
      <c r="F100" s="34"/>
      <c r="G100" s="33"/>
      <c r="H100" s="16"/>
      <c r="I100" s="19"/>
      <c r="J100" s="25"/>
      <c r="K100" s="135"/>
      <c r="L100" s="11"/>
      <c r="M100" s="18"/>
      <c r="N100" s="40"/>
      <c r="O100" s="11"/>
      <c r="P100" s="35"/>
      <c r="Q100" s="39"/>
      <c r="R100" s="41"/>
      <c r="S100" s="41"/>
      <c r="T100" s="41"/>
      <c r="U100" s="41"/>
    </row>
    <row r="101" spans="1:21" s="5" customFormat="1" ht="30.95" customHeight="1">
      <c r="A101" s="44"/>
      <c r="B101" s="33"/>
      <c r="C101" s="9"/>
      <c r="D101" s="40"/>
      <c r="E101" s="42"/>
      <c r="F101" s="34"/>
      <c r="G101" s="33"/>
      <c r="H101" s="2"/>
      <c r="I101" s="19"/>
      <c r="J101" s="61"/>
      <c r="K101" s="40"/>
      <c r="L101" s="11"/>
      <c r="M101" s="18"/>
      <c r="N101" s="20"/>
      <c r="O101" s="6"/>
      <c r="P101" s="34"/>
      <c r="Q101" s="39"/>
      <c r="R101" s="39"/>
      <c r="S101" s="39"/>
      <c r="T101" s="39"/>
      <c r="U101" s="39"/>
    </row>
    <row r="102" spans="1:21" s="5" customFormat="1" ht="30.95" customHeight="1">
      <c r="A102" s="44"/>
      <c r="B102" s="33"/>
      <c r="C102" s="9"/>
      <c r="D102" s="36"/>
      <c r="E102" s="3"/>
      <c r="F102" s="34"/>
      <c r="G102" s="33"/>
      <c r="H102" s="2"/>
      <c r="I102" s="2"/>
      <c r="J102" s="15"/>
      <c r="K102" s="40"/>
      <c r="L102" s="11"/>
      <c r="M102" s="18"/>
      <c r="N102" s="35"/>
      <c r="O102" s="1"/>
      <c r="P102" s="35"/>
      <c r="Q102" s="30"/>
      <c r="R102" s="30"/>
      <c r="S102" s="39"/>
      <c r="T102" s="39"/>
      <c r="U102" s="39"/>
    </row>
    <row r="103" spans="1:21" s="32" customFormat="1" ht="30.95" customHeight="1">
      <c r="A103" s="44"/>
      <c r="B103" s="33"/>
      <c r="C103" s="35"/>
      <c r="D103" s="35"/>
      <c r="E103" s="3"/>
      <c r="F103" s="34"/>
      <c r="G103" s="35"/>
      <c r="H103" s="10"/>
      <c r="I103" s="2"/>
      <c r="J103" s="38"/>
      <c r="K103" s="40"/>
      <c r="L103" s="37"/>
      <c r="M103" s="12"/>
      <c r="N103" s="38"/>
      <c r="O103" s="6"/>
      <c r="P103" s="35"/>
      <c r="Q103" s="39"/>
      <c r="R103" s="41"/>
      <c r="S103" s="41"/>
      <c r="T103" s="41"/>
      <c r="U103" s="41"/>
    </row>
    <row r="104" spans="1:21" s="187" customFormat="1" ht="30.95" customHeight="1">
      <c r="A104" s="44"/>
      <c r="B104" s="33"/>
      <c r="C104" s="20"/>
      <c r="D104" s="162"/>
      <c r="E104" s="188"/>
      <c r="F104" s="184"/>
      <c r="G104" s="8"/>
      <c r="H104" s="165"/>
      <c r="I104" s="16"/>
      <c r="J104" s="15"/>
      <c r="K104" s="8"/>
      <c r="L104" s="48"/>
      <c r="M104" s="22"/>
      <c r="N104" s="20"/>
      <c r="O104" s="168"/>
      <c r="P104" s="20"/>
    </row>
    <row r="105" spans="1:21" s="5" customFormat="1" ht="30.95" customHeight="1">
      <c r="A105" s="44"/>
      <c r="B105" s="33"/>
      <c r="C105" s="9"/>
      <c r="D105" s="33"/>
      <c r="E105" s="42"/>
      <c r="F105" s="43"/>
      <c r="G105" s="33"/>
      <c r="H105" s="2"/>
      <c r="I105" s="10"/>
      <c r="J105" s="25"/>
      <c r="K105" s="40"/>
      <c r="L105" s="11"/>
      <c r="M105" s="18"/>
      <c r="N105" s="9"/>
      <c r="O105" s="1"/>
      <c r="P105" s="59"/>
      <c r="Q105" s="39"/>
      <c r="R105" s="39"/>
      <c r="S105" s="39"/>
      <c r="T105" s="39"/>
      <c r="U105" s="39"/>
    </row>
    <row r="106" spans="1:21" s="193" customFormat="1" ht="30.95" customHeight="1">
      <c r="A106" s="44"/>
      <c r="B106" s="33"/>
      <c r="C106" s="20"/>
      <c r="D106" s="15"/>
      <c r="E106" s="191"/>
      <c r="F106" s="192"/>
      <c r="G106" s="20"/>
      <c r="H106" s="16"/>
      <c r="I106" s="10"/>
      <c r="J106" s="15"/>
      <c r="K106" s="15"/>
      <c r="L106" s="48"/>
      <c r="M106" s="16"/>
      <c r="N106" s="20"/>
      <c r="O106" s="75"/>
      <c r="P106" s="20"/>
    </row>
    <row r="107" spans="1:21" s="112" customFormat="1" ht="30.95" customHeight="1">
      <c r="A107" s="44"/>
      <c r="B107" s="33"/>
      <c r="C107" s="64"/>
      <c r="D107" s="62"/>
      <c r="E107" s="70"/>
      <c r="F107" s="62"/>
      <c r="G107" s="71"/>
      <c r="H107" s="72"/>
      <c r="I107" s="67"/>
      <c r="J107" s="66"/>
      <c r="K107" s="64"/>
      <c r="L107" s="73"/>
      <c r="M107" s="74"/>
      <c r="N107" s="64"/>
      <c r="O107" s="110"/>
      <c r="P107" s="101"/>
      <c r="Q107" s="115"/>
      <c r="R107" s="115"/>
      <c r="S107" s="87"/>
      <c r="T107" s="87"/>
      <c r="U107" s="87"/>
    </row>
    <row r="108" spans="1:21" s="112" customFormat="1" ht="30.95" customHeight="1">
      <c r="A108" s="44"/>
      <c r="B108" s="62"/>
      <c r="C108" s="64"/>
      <c r="D108" s="36"/>
      <c r="E108" s="121"/>
      <c r="F108" s="101"/>
      <c r="G108" s="106"/>
      <c r="H108" s="108"/>
      <c r="I108" s="67"/>
      <c r="J108" s="101"/>
      <c r="K108" s="94"/>
      <c r="L108" s="132"/>
      <c r="M108" s="74"/>
      <c r="N108" s="133"/>
      <c r="O108" s="114"/>
      <c r="P108" s="101"/>
      <c r="Q108" s="120"/>
      <c r="R108" s="87"/>
      <c r="S108" s="87"/>
      <c r="T108" s="87"/>
      <c r="U108" s="87"/>
    </row>
    <row r="109" spans="1:21" s="51" customFormat="1" ht="30.95" customHeight="1">
      <c r="A109" s="44"/>
      <c r="B109" s="62"/>
      <c r="C109" s="8"/>
      <c r="D109" s="35"/>
      <c r="E109" s="189"/>
      <c r="F109" s="184"/>
      <c r="G109" s="8"/>
      <c r="H109" s="165"/>
      <c r="I109" s="165"/>
      <c r="J109" s="38"/>
      <c r="K109" s="40"/>
      <c r="L109" s="37"/>
      <c r="M109" s="165"/>
      <c r="N109" s="8"/>
      <c r="O109" s="49"/>
      <c r="P109" s="8"/>
      <c r="Q109" s="50"/>
    </row>
    <row r="110" spans="1:21" s="144" customFormat="1" ht="30.95" customHeight="1">
      <c r="A110" s="44"/>
      <c r="B110" s="62"/>
      <c r="C110" s="107"/>
      <c r="D110" s="35"/>
      <c r="E110" s="27"/>
      <c r="F110" s="184"/>
      <c r="G110" s="26"/>
      <c r="H110" s="24"/>
      <c r="I110" s="165"/>
      <c r="J110" s="38"/>
      <c r="K110" s="40"/>
      <c r="L110" s="37"/>
      <c r="M110" s="165"/>
      <c r="N110" s="107"/>
      <c r="O110" s="118"/>
      <c r="P110" s="107"/>
      <c r="Q110" s="143"/>
    </row>
    <row r="111" spans="1:21" s="13" customFormat="1" ht="30.95" customHeight="1">
      <c r="A111" s="44"/>
      <c r="B111" s="62"/>
      <c r="C111" s="33"/>
      <c r="D111" s="35"/>
      <c r="E111" s="3"/>
      <c r="F111" s="184"/>
      <c r="G111" s="33"/>
      <c r="H111" s="2"/>
      <c r="I111" s="165"/>
      <c r="J111" s="38"/>
      <c r="K111" s="40"/>
      <c r="L111" s="37"/>
      <c r="M111" s="165"/>
      <c r="N111" s="33"/>
      <c r="O111" s="1"/>
      <c r="P111" s="34"/>
      <c r="Q111" s="39"/>
      <c r="R111" s="14"/>
      <c r="S111" s="14"/>
      <c r="T111" s="14"/>
      <c r="U111" s="14"/>
    </row>
    <row r="112" spans="1:21" s="144" customFormat="1" ht="30.95" customHeight="1">
      <c r="A112" s="44"/>
      <c r="B112" s="62"/>
      <c r="C112" s="107"/>
      <c r="D112" s="35"/>
      <c r="E112" s="27"/>
      <c r="F112" s="184"/>
      <c r="G112" s="26"/>
      <c r="H112" s="24"/>
      <c r="I112" s="165"/>
      <c r="J112" s="38"/>
      <c r="K112" s="40"/>
      <c r="L112" s="37"/>
      <c r="M112" s="165"/>
      <c r="N112" s="107"/>
      <c r="O112" s="118"/>
      <c r="P112" s="107"/>
      <c r="Q112" s="143"/>
    </row>
    <row r="113" spans="1:21" s="41" customFormat="1" ht="30.95" customHeight="1">
      <c r="A113" s="44"/>
      <c r="B113" s="62"/>
      <c r="C113" s="33"/>
      <c r="D113" s="35"/>
      <c r="E113" s="4"/>
      <c r="F113" s="34"/>
      <c r="G113" s="20"/>
      <c r="H113" s="16"/>
      <c r="I113" s="165"/>
      <c r="J113" s="38"/>
      <c r="K113" s="40"/>
      <c r="L113" s="37"/>
      <c r="M113" s="181"/>
      <c r="N113" s="35"/>
      <c r="O113" s="35"/>
      <c r="P113" s="35"/>
      <c r="Q113" s="39"/>
    </row>
    <row r="114" spans="1:21" s="112" customFormat="1" ht="30.95" customHeight="1">
      <c r="A114" s="44"/>
      <c r="B114" s="33"/>
      <c r="C114" s="106"/>
      <c r="D114" s="64"/>
      <c r="E114" s="116"/>
      <c r="F114" s="101"/>
      <c r="G114" s="106"/>
      <c r="H114" s="113"/>
      <c r="I114" s="67"/>
      <c r="J114" s="119"/>
      <c r="K114" s="64"/>
      <c r="L114" s="68"/>
      <c r="M114" s="113"/>
      <c r="N114" s="117"/>
      <c r="O114" s="118"/>
      <c r="P114" s="101"/>
      <c r="Q114" s="87"/>
      <c r="R114" s="87"/>
      <c r="S114" s="87"/>
      <c r="T114" s="87"/>
      <c r="U114" s="87"/>
    </row>
    <row r="115" spans="1:21" s="13" customFormat="1" ht="30.95" customHeight="1">
      <c r="A115" s="44"/>
      <c r="B115" s="33"/>
      <c r="C115" s="35"/>
      <c r="D115" s="36"/>
      <c r="E115" s="3"/>
      <c r="F115" s="34"/>
      <c r="G115" s="33"/>
      <c r="H115" s="16"/>
      <c r="I115" s="19"/>
      <c r="J115" s="34"/>
      <c r="K115" s="9"/>
      <c r="L115" s="23"/>
      <c r="M115" s="18"/>
      <c r="N115" s="20"/>
      <c r="O115" s="29"/>
      <c r="P115" s="35"/>
      <c r="Q115" s="5"/>
    </row>
    <row r="116" spans="1:21" s="13" customFormat="1" ht="30.95" customHeight="1">
      <c r="A116" s="44"/>
      <c r="B116" s="33"/>
      <c r="C116" s="9"/>
      <c r="D116" s="53"/>
      <c r="E116" s="54"/>
      <c r="F116" s="190"/>
      <c r="G116" s="171"/>
      <c r="H116" s="55"/>
      <c r="I116" s="10"/>
      <c r="J116" s="25"/>
      <c r="K116" s="9"/>
      <c r="L116" s="23"/>
      <c r="M116" s="18"/>
      <c r="N116" s="33"/>
      <c r="O116" s="1"/>
      <c r="P116" s="34"/>
      <c r="Q116" s="39"/>
      <c r="R116" s="14"/>
      <c r="S116" s="14"/>
      <c r="T116" s="14"/>
      <c r="U116" s="14"/>
    </row>
    <row r="117" spans="1:21" s="32" customFormat="1" ht="30.95" customHeight="1">
      <c r="A117" s="44"/>
      <c r="B117" s="33"/>
      <c r="C117" s="35"/>
      <c r="D117" s="53"/>
      <c r="E117" s="4"/>
      <c r="F117" s="34"/>
      <c r="G117" s="20"/>
      <c r="H117" s="16"/>
      <c r="I117" s="10"/>
      <c r="J117" s="47"/>
      <c r="K117" s="40"/>
      <c r="L117" s="11"/>
      <c r="M117" s="22"/>
      <c r="N117" s="35"/>
      <c r="O117" s="35"/>
      <c r="P117" s="35"/>
      <c r="Q117" s="39"/>
      <c r="R117" s="41"/>
      <c r="S117" s="41"/>
      <c r="T117" s="41"/>
      <c r="U117" s="41"/>
    </row>
    <row r="118" spans="1:21" s="13" customFormat="1" ht="30.95" customHeight="1">
      <c r="A118" s="44"/>
      <c r="B118" s="33"/>
      <c r="C118" s="20"/>
      <c r="D118" s="36"/>
      <c r="E118" s="3"/>
      <c r="F118" s="34"/>
      <c r="G118" s="33"/>
      <c r="H118" s="2"/>
      <c r="I118" s="2"/>
      <c r="J118" s="34"/>
      <c r="K118" s="9"/>
      <c r="L118" s="23"/>
      <c r="M118" s="18"/>
      <c r="N118" s="20"/>
      <c r="O118" s="160"/>
      <c r="P118" s="15"/>
      <c r="Q118" s="161"/>
    </row>
    <row r="119" spans="1:21" s="124" customFormat="1" ht="30.95" customHeight="1">
      <c r="A119" s="44"/>
      <c r="B119" s="33"/>
      <c r="C119" s="88"/>
      <c r="D119" s="64"/>
      <c r="E119" s="116"/>
      <c r="F119" s="101"/>
      <c r="G119" s="107"/>
      <c r="H119" s="108"/>
      <c r="I119" s="90"/>
      <c r="J119" s="34"/>
      <c r="K119" s="64"/>
      <c r="L119" s="23"/>
      <c r="M119" s="139"/>
      <c r="N119" s="88"/>
      <c r="O119" s="88"/>
      <c r="P119" s="34"/>
      <c r="Q119" s="87"/>
      <c r="R119" s="123"/>
      <c r="S119" s="123"/>
      <c r="T119" s="123"/>
      <c r="U119" s="123"/>
    </row>
    <row r="120" spans="1:21" s="32" customFormat="1" ht="30.95" customHeight="1">
      <c r="A120" s="44"/>
      <c r="B120" s="33"/>
      <c r="C120" s="9"/>
      <c r="D120" s="36"/>
      <c r="E120" s="3"/>
      <c r="F120" s="34"/>
      <c r="G120" s="33"/>
      <c r="H120" s="16"/>
      <c r="I120" s="19"/>
      <c r="J120" s="25"/>
      <c r="K120" s="9"/>
      <c r="L120" s="23"/>
      <c r="M120" s="18"/>
      <c r="N120" s="20"/>
      <c r="O120" s="35"/>
      <c r="P120" s="35"/>
      <c r="Q120" s="39"/>
      <c r="R120" s="41"/>
      <c r="S120" s="41"/>
      <c r="T120" s="41"/>
      <c r="U120" s="41"/>
    </row>
    <row r="121" spans="1:21" s="112" customFormat="1" ht="30.95" customHeight="1">
      <c r="A121" s="44"/>
      <c r="B121" s="33"/>
      <c r="C121" s="64"/>
      <c r="D121" s="36"/>
      <c r="E121" s="65"/>
      <c r="F121" s="66"/>
      <c r="G121" s="64"/>
      <c r="H121" s="67"/>
      <c r="I121" s="67"/>
      <c r="J121" s="119"/>
      <c r="K121" s="9"/>
      <c r="L121" s="23"/>
      <c r="M121" s="69"/>
      <c r="N121" s="64"/>
      <c r="O121" s="110"/>
      <c r="P121" s="101"/>
      <c r="Q121" s="120"/>
      <c r="R121" s="87"/>
      <c r="S121" s="87"/>
      <c r="T121" s="87"/>
      <c r="U121" s="87"/>
    </row>
    <row r="122" spans="1:21" s="13" customFormat="1" ht="30.95" customHeight="1">
      <c r="A122" s="44"/>
      <c r="B122" s="33"/>
      <c r="C122" s="33"/>
      <c r="D122" s="35"/>
      <c r="E122" s="42"/>
      <c r="F122" s="43"/>
      <c r="G122" s="33"/>
      <c r="H122" s="2"/>
      <c r="I122" s="10"/>
      <c r="J122" s="38"/>
      <c r="K122" s="40"/>
      <c r="L122" s="37"/>
      <c r="M122" s="18"/>
      <c r="N122" s="33"/>
      <c r="O122" s="1"/>
      <c r="P122" s="34"/>
      <c r="Q122" s="39"/>
      <c r="R122" s="14"/>
      <c r="S122" s="14"/>
      <c r="T122" s="14"/>
      <c r="U122" s="14"/>
    </row>
    <row r="123" spans="1:21" s="5" customFormat="1" ht="30.95" customHeight="1">
      <c r="A123" s="44"/>
      <c r="B123" s="33"/>
      <c r="C123" s="9"/>
      <c r="D123" s="36"/>
      <c r="E123" s="4"/>
      <c r="F123" s="34"/>
      <c r="G123" s="20"/>
      <c r="H123" s="16"/>
      <c r="I123" s="10"/>
      <c r="J123" s="119"/>
      <c r="K123" s="9"/>
      <c r="L123" s="23"/>
      <c r="M123" s="12"/>
      <c r="N123" s="20"/>
      <c r="O123" s="1"/>
      <c r="P123" s="35"/>
      <c r="Q123" s="39"/>
      <c r="R123" s="39"/>
      <c r="S123" s="39"/>
      <c r="T123" s="39"/>
      <c r="U123" s="39"/>
    </row>
    <row r="124" spans="1:21" s="5" customFormat="1" ht="30.95" customHeight="1">
      <c r="A124" s="44"/>
      <c r="B124" s="33"/>
      <c r="C124" s="9"/>
      <c r="D124" s="35"/>
      <c r="E124" s="4"/>
      <c r="F124" s="34"/>
      <c r="G124" s="20"/>
      <c r="H124" s="16"/>
      <c r="I124" s="10"/>
      <c r="J124" s="15"/>
      <c r="K124" s="40"/>
      <c r="L124" s="11"/>
      <c r="M124" s="12"/>
      <c r="N124" s="20"/>
      <c r="O124" s="1"/>
      <c r="P124" s="35"/>
      <c r="Q124" s="39"/>
      <c r="R124" s="39"/>
      <c r="S124" s="39"/>
      <c r="T124" s="39"/>
      <c r="U124" s="39"/>
    </row>
    <row r="125" spans="1:21" s="5" customFormat="1" ht="30.95" customHeight="1">
      <c r="A125" s="46"/>
      <c r="B125" s="33"/>
      <c r="C125" s="33"/>
      <c r="D125" s="34"/>
      <c r="E125" s="4"/>
      <c r="F125" s="34"/>
      <c r="G125" s="33"/>
      <c r="H125" s="2"/>
      <c r="I125" s="2"/>
      <c r="J125" s="15"/>
      <c r="K125" s="34"/>
      <c r="L125" s="11"/>
      <c r="M125" s="2"/>
      <c r="N125" s="17"/>
      <c r="O125" s="21"/>
      <c r="P125" s="34"/>
      <c r="Q125" s="39"/>
      <c r="R125" s="39"/>
      <c r="S125" s="39"/>
      <c r="T125" s="39"/>
      <c r="U125" s="39"/>
    </row>
    <row r="126" spans="1:21" s="5" customFormat="1" ht="30.95" customHeight="1">
      <c r="A126" s="46"/>
      <c r="B126" s="33"/>
      <c r="C126" s="33"/>
      <c r="D126" s="34"/>
      <c r="E126" s="4"/>
      <c r="F126" s="34"/>
      <c r="G126" s="33"/>
      <c r="H126" s="2"/>
      <c r="I126" s="2"/>
      <c r="J126" s="15"/>
      <c r="K126" s="34"/>
      <c r="L126" s="11"/>
      <c r="M126" s="2"/>
      <c r="N126" s="17"/>
      <c r="O126" s="21"/>
      <c r="P126" s="34"/>
      <c r="Q126" s="39"/>
      <c r="R126" s="39"/>
      <c r="S126" s="39"/>
      <c r="T126" s="39"/>
      <c r="U126" s="39"/>
    </row>
    <row r="127" spans="1:21" s="5" customFormat="1" ht="30.95" customHeight="1">
      <c r="A127" s="44"/>
      <c r="B127" s="33"/>
      <c r="C127" s="20"/>
      <c r="D127" s="182"/>
      <c r="E127" s="4"/>
      <c r="F127" s="34"/>
      <c r="G127" s="20"/>
      <c r="H127" s="16"/>
      <c r="I127" s="10"/>
      <c r="J127" s="66"/>
      <c r="K127" s="9"/>
      <c r="L127" s="23"/>
      <c r="M127" s="18"/>
      <c r="N127" s="9"/>
      <c r="O127" s="1"/>
      <c r="P127" s="34"/>
      <c r="Q127" s="183"/>
      <c r="R127" s="39"/>
      <c r="S127" s="39"/>
      <c r="T127" s="39"/>
      <c r="U127" s="39"/>
    </row>
    <row r="128" spans="1:21" s="13" customFormat="1" ht="30.95" customHeight="1">
      <c r="A128" s="44"/>
      <c r="B128" s="33"/>
      <c r="C128" s="35"/>
      <c r="D128" s="36"/>
      <c r="E128" s="42"/>
      <c r="F128" s="43"/>
      <c r="G128" s="33"/>
      <c r="H128" s="2"/>
      <c r="I128" s="10"/>
      <c r="J128" s="38"/>
      <c r="K128" s="34"/>
      <c r="L128" s="11"/>
      <c r="M128" s="12"/>
      <c r="N128" s="33"/>
      <c r="O128" s="29"/>
      <c r="P128" s="34"/>
      <c r="Q128" s="14"/>
      <c r="R128" s="14"/>
      <c r="S128" s="14"/>
      <c r="T128" s="14"/>
      <c r="U128" s="14"/>
    </row>
    <row r="129" spans="1:21" s="13" customFormat="1" ht="30.95" customHeight="1">
      <c r="A129" s="44"/>
      <c r="B129" s="15"/>
      <c r="C129" s="35"/>
      <c r="D129" s="36"/>
      <c r="E129" s="42"/>
      <c r="F129" s="43"/>
      <c r="G129" s="33"/>
      <c r="H129" s="2"/>
      <c r="I129" s="10"/>
      <c r="J129" s="66"/>
      <c r="K129" s="34"/>
      <c r="L129" s="11"/>
      <c r="M129" s="12"/>
      <c r="N129" s="33"/>
      <c r="O129" s="29"/>
      <c r="P129" s="34"/>
      <c r="Q129" s="14"/>
      <c r="R129" s="14"/>
      <c r="S129" s="14"/>
      <c r="T129" s="14"/>
      <c r="U129" s="14"/>
    </row>
    <row r="130" spans="1:21" s="5" customFormat="1" ht="30.95" customHeight="1">
      <c r="A130" s="44"/>
      <c r="B130" s="33"/>
      <c r="C130" s="20"/>
      <c r="D130" s="182"/>
      <c r="E130" s="4"/>
      <c r="F130" s="34"/>
      <c r="G130" s="20"/>
      <c r="H130" s="16"/>
      <c r="I130" s="10"/>
      <c r="J130" s="15"/>
      <c r="K130" s="9"/>
      <c r="L130" s="23"/>
      <c r="M130" s="18"/>
      <c r="N130" s="25"/>
      <c r="O130" s="1"/>
      <c r="P130" s="34"/>
      <c r="Q130" s="183"/>
      <c r="R130" s="39"/>
      <c r="S130" s="39"/>
      <c r="T130" s="39"/>
      <c r="U130" s="39"/>
    </row>
    <row r="131" spans="1:21" s="112" customFormat="1" ht="30.95" customHeight="1">
      <c r="A131" s="46"/>
      <c r="B131" s="33"/>
      <c r="C131" s="64"/>
      <c r="D131" s="62"/>
      <c r="E131" s="70"/>
      <c r="F131" s="62"/>
      <c r="G131" s="71"/>
      <c r="H131" s="72"/>
      <c r="I131" s="67"/>
      <c r="J131" s="66"/>
      <c r="K131" s="64"/>
      <c r="L131" s="73"/>
      <c r="M131" s="74"/>
      <c r="N131" s="64"/>
      <c r="O131" s="110"/>
      <c r="P131" s="101"/>
      <c r="Q131" s="115"/>
      <c r="R131" s="115"/>
      <c r="S131" s="87"/>
      <c r="T131" s="87"/>
      <c r="U131" s="87"/>
    </row>
    <row r="132" spans="1:21" s="13" customFormat="1" ht="30.95" customHeight="1">
      <c r="A132" s="46"/>
      <c r="B132" s="33"/>
      <c r="C132" s="33"/>
      <c r="D132" s="35"/>
      <c r="E132" s="42"/>
      <c r="F132" s="43"/>
      <c r="G132" s="33"/>
      <c r="H132" s="2"/>
      <c r="I132" s="10"/>
      <c r="J132" s="38"/>
      <c r="K132" s="40"/>
      <c r="L132" s="37"/>
      <c r="M132" s="18"/>
      <c r="N132" s="33"/>
      <c r="O132" s="1"/>
      <c r="P132" s="34"/>
      <c r="Q132" s="39"/>
      <c r="R132" s="14"/>
      <c r="S132" s="14"/>
      <c r="T132" s="14"/>
      <c r="U132" s="14"/>
    </row>
    <row r="133" spans="1:21" s="5" customFormat="1" ht="30.95" customHeight="1">
      <c r="A133" s="44"/>
      <c r="B133" s="33"/>
      <c r="C133" s="20"/>
      <c r="D133" s="8"/>
      <c r="E133" s="185"/>
      <c r="F133" s="184"/>
      <c r="G133" s="20"/>
      <c r="H133" s="16"/>
      <c r="I133" s="2"/>
      <c r="J133" s="15"/>
      <c r="K133" s="9"/>
      <c r="L133" s="23"/>
      <c r="M133" s="18"/>
      <c r="N133" s="25"/>
      <c r="O133" s="1"/>
      <c r="P133" s="34"/>
      <c r="Q133" s="183"/>
      <c r="R133" s="39"/>
      <c r="S133" s="39"/>
      <c r="T133" s="39"/>
      <c r="U133" s="39"/>
    </row>
    <row r="134" spans="1:21" s="5" customFormat="1" ht="30.95" customHeight="1">
      <c r="A134" s="44"/>
      <c r="B134" s="33"/>
      <c r="C134" s="20"/>
      <c r="D134" s="8"/>
      <c r="E134" s="185"/>
      <c r="F134" s="184"/>
      <c r="G134" s="20"/>
      <c r="H134" s="16"/>
      <c r="I134" s="2"/>
      <c r="J134" s="15"/>
      <c r="K134" s="9"/>
      <c r="L134" s="23"/>
      <c r="M134" s="18"/>
      <c r="N134" s="25"/>
      <c r="O134" s="1"/>
      <c r="P134" s="34"/>
      <c r="Q134" s="183"/>
      <c r="R134" s="39"/>
      <c r="S134" s="39"/>
      <c r="T134" s="39"/>
      <c r="U134" s="39"/>
    </row>
    <row r="135" spans="1:21" s="5" customFormat="1" ht="30.95" customHeight="1">
      <c r="A135" s="44"/>
      <c r="B135" s="33"/>
      <c r="C135" s="20"/>
      <c r="D135" s="8"/>
      <c r="E135" s="185"/>
      <c r="F135" s="184"/>
      <c r="G135" s="20"/>
      <c r="H135" s="16"/>
      <c r="I135" s="2"/>
      <c r="J135" s="15"/>
      <c r="K135" s="9"/>
      <c r="L135" s="23"/>
      <c r="M135" s="18"/>
      <c r="N135" s="25"/>
      <c r="O135" s="1"/>
      <c r="P135" s="34"/>
      <c r="Q135" s="183"/>
      <c r="R135" s="39"/>
      <c r="S135" s="39"/>
      <c r="T135" s="39"/>
      <c r="U135" s="39"/>
    </row>
    <row r="136" spans="1:21" s="13" customFormat="1" ht="30.95" customHeight="1">
      <c r="A136" s="46"/>
      <c r="B136" s="33"/>
      <c r="C136" s="33"/>
      <c r="D136" s="35"/>
      <c r="E136" s="42"/>
      <c r="F136" s="43"/>
      <c r="G136" s="33"/>
      <c r="H136" s="2"/>
      <c r="I136" s="10"/>
      <c r="J136" s="38"/>
      <c r="K136" s="40"/>
      <c r="L136" s="37"/>
      <c r="M136" s="18"/>
      <c r="N136" s="33"/>
      <c r="O136" s="1"/>
      <c r="P136" s="34"/>
      <c r="Q136" s="39"/>
      <c r="R136" s="14"/>
      <c r="S136" s="14"/>
      <c r="T136" s="14"/>
      <c r="U136" s="14"/>
    </row>
    <row r="137" spans="1:21" s="5" customFormat="1" ht="30.95" customHeight="1">
      <c r="A137" s="46"/>
      <c r="B137" s="33"/>
      <c r="C137" s="20"/>
      <c r="D137" s="8"/>
      <c r="E137" s="185"/>
      <c r="F137" s="184"/>
      <c r="G137" s="20"/>
      <c r="H137" s="16"/>
      <c r="I137" s="2"/>
      <c r="J137" s="66"/>
      <c r="K137" s="9"/>
      <c r="L137" s="23"/>
      <c r="M137" s="18"/>
      <c r="N137" s="25"/>
      <c r="O137" s="1"/>
      <c r="P137" s="34"/>
      <c r="Q137" s="183"/>
      <c r="R137" s="39"/>
      <c r="S137" s="39"/>
      <c r="T137" s="39"/>
      <c r="U137" s="39"/>
    </row>
    <row r="138" spans="1:21" s="5" customFormat="1" ht="30.95" customHeight="1">
      <c r="A138" s="46"/>
      <c r="B138" s="33"/>
      <c r="C138" s="9"/>
      <c r="D138" s="35"/>
      <c r="E138" s="4"/>
      <c r="F138" s="34"/>
      <c r="G138" s="20"/>
      <c r="H138" s="16"/>
      <c r="I138" s="10"/>
      <c r="J138" s="38"/>
      <c r="K138" s="40"/>
      <c r="L138" s="11"/>
      <c r="M138" s="12"/>
      <c r="N138" s="20"/>
      <c r="O138" s="1"/>
      <c r="P138" s="35"/>
      <c r="Q138" s="39"/>
      <c r="R138" s="39"/>
      <c r="S138" s="39"/>
      <c r="T138" s="39"/>
      <c r="U138" s="39"/>
    </row>
    <row r="139" spans="1:21" s="5" customFormat="1" ht="30.95" customHeight="1">
      <c r="A139" s="44"/>
      <c r="B139" s="33"/>
      <c r="C139" s="33"/>
      <c r="D139" s="182"/>
      <c r="E139" s="4"/>
      <c r="F139" s="34"/>
      <c r="G139" s="33"/>
      <c r="H139" s="2"/>
      <c r="I139" s="2"/>
      <c r="J139" s="66"/>
      <c r="K139" s="9"/>
      <c r="L139" s="11"/>
      <c r="M139" s="2"/>
      <c r="N139" s="17"/>
      <c r="O139" s="21"/>
      <c r="P139" s="34"/>
      <c r="Q139" s="39"/>
      <c r="R139" s="39"/>
      <c r="S139" s="39"/>
      <c r="T139" s="39"/>
      <c r="U139" s="39"/>
    </row>
    <row r="140" spans="1:21" s="5" customFormat="1" ht="30.95" customHeight="1">
      <c r="A140" s="44"/>
      <c r="B140" s="33"/>
      <c r="C140" s="33"/>
      <c r="D140" s="182"/>
      <c r="E140" s="4"/>
      <c r="F140" s="34"/>
      <c r="G140" s="33"/>
      <c r="H140" s="2"/>
      <c r="I140" s="2"/>
      <c r="J140" s="66"/>
      <c r="K140" s="9"/>
      <c r="L140" s="11"/>
      <c r="M140" s="2"/>
      <c r="N140" s="17"/>
      <c r="O140" s="21"/>
      <c r="P140" s="34"/>
      <c r="Q140" s="39"/>
      <c r="R140" s="39"/>
      <c r="S140" s="39"/>
      <c r="T140" s="39"/>
      <c r="U140" s="39"/>
    </row>
    <row r="141" spans="1:21" s="5" customFormat="1" ht="30.95" customHeight="1">
      <c r="A141" s="44"/>
      <c r="B141" s="33"/>
      <c r="C141" s="33"/>
      <c r="D141" s="182"/>
      <c r="E141" s="4"/>
      <c r="F141" s="43"/>
      <c r="G141" s="33"/>
      <c r="H141" s="2"/>
      <c r="I141" s="2"/>
      <c r="J141" s="66"/>
      <c r="K141" s="9"/>
      <c r="L141" s="11"/>
      <c r="M141" s="2"/>
      <c r="N141" s="17"/>
      <c r="O141" s="21"/>
      <c r="P141" s="34"/>
      <c r="Q141" s="39"/>
      <c r="R141" s="39"/>
      <c r="S141" s="39"/>
      <c r="T141" s="39"/>
      <c r="U141" s="39"/>
    </row>
    <row r="142" spans="1:21" s="5" customFormat="1" ht="30.95" customHeight="1">
      <c r="A142" s="44"/>
      <c r="B142" s="33"/>
      <c r="C142" s="33"/>
      <c r="D142" s="33"/>
      <c r="E142" s="4"/>
      <c r="F142" s="43"/>
      <c r="G142" s="33"/>
      <c r="H142" s="2"/>
      <c r="I142" s="2"/>
      <c r="J142" s="15"/>
      <c r="K142" s="40"/>
      <c r="L142" s="11"/>
      <c r="M142" s="2"/>
      <c r="N142" s="17"/>
      <c r="O142" s="21"/>
      <c r="P142" s="34"/>
      <c r="Q142" s="39"/>
      <c r="R142" s="39"/>
      <c r="S142" s="39"/>
      <c r="T142" s="39"/>
      <c r="U142" s="39"/>
    </row>
    <row r="143" spans="1:21" s="51" customFormat="1" ht="30.95" customHeight="1">
      <c r="A143" s="44"/>
      <c r="B143" s="33"/>
      <c r="C143" s="106"/>
      <c r="D143" s="33"/>
      <c r="E143" s="42"/>
      <c r="F143" s="43"/>
      <c r="G143" s="106"/>
      <c r="H143" s="113"/>
      <c r="I143" s="90"/>
      <c r="J143" s="15"/>
      <c r="K143" s="40"/>
      <c r="L143" s="11"/>
      <c r="M143" s="69"/>
      <c r="N143" s="106"/>
      <c r="O143" s="49"/>
      <c r="P143" s="34"/>
      <c r="Q143" s="50"/>
    </row>
    <row r="144" spans="1:21" s="124" customFormat="1" ht="30.95" customHeight="1">
      <c r="A144" s="44"/>
      <c r="B144" s="33"/>
      <c r="C144" s="106"/>
      <c r="D144" s="135"/>
      <c r="E144" s="121"/>
      <c r="F144" s="136"/>
      <c r="G144" s="135"/>
      <c r="H144" s="137"/>
      <c r="I144" s="90"/>
      <c r="J144" s="47"/>
      <c r="K144" s="135"/>
      <c r="L144" s="138"/>
      <c r="M144" s="139"/>
      <c r="N144" s="88"/>
      <c r="O144" s="119"/>
      <c r="P144" s="88"/>
      <c r="Q144" s="87"/>
      <c r="R144" s="123"/>
      <c r="S144" s="123"/>
      <c r="T144" s="123"/>
      <c r="U144" s="123"/>
    </row>
    <row r="145" spans="1:21" s="51" customFormat="1" ht="30.95" customHeight="1">
      <c r="A145" s="44"/>
      <c r="B145" s="15"/>
      <c r="C145" s="106"/>
      <c r="D145" s="88"/>
      <c r="E145" s="42"/>
      <c r="F145" s="43"/>
      <c r="G145" s="106"/>
      <c r="H145" s="113"/>
      <c r="I145" s="90"/>
      <c r="J145" s="119"/>
      <c r="K145" s="62"/>
      <c r="L145" s="91"/>
      <c r="M145" s="69"/>
      <c r="N145" s="106"/>
      <c r="O145" s="49"/>
      <c r="P145" s="8"/>
      <c r="Q145" s="50"/>
    </row>
    <row r="146" spans="1:21" s="13" customFormat="1" ht="30.95" customHeight="1">
      <c r="A146" s="44"/>
      <c r="B146" s="33"/>
      <c r="C146" s="20"/>
      <c r="D146" s="36"/>
      <c r="E146" s="3"/>
      <c r="F146" s="34"/>
      <c r="G146" s="33"/>
      <c r="H146" s="2"/>
      <c r="I146" s="2"/>
      <c r="J146" s="34"/>
      <c r="K146" s="9"/>
      <c r="L146" s="23"/>
      <c r="M146" s="18"/>
      <c r="N146" s="20"/>
      <c r="O146" s="160"/>
      <c r="P146" s="15"/>
      <c r="Q146" s="161"/>
    </row>
    <row r="147" spans="1:21" s="112" customFormat="1" ht="30.95" customHeight="1">
      <c r="A147" s="44"/>
      <c r="B147" s="33"/>
      <c r="C147" s="64"/>
      <c r="D147" s="64"/>
      <c r="E147" s="121"/>
      <c r="F147" s="66"/>
      <c r="G147" s="64"/>
      <c r="H147" s="67"/>
      <c r="I147" s="67"/>
      <c r="J147" s="119"/>
      <c r="K147" s="64"/>
      <c r="L147" s="68"/>
      <c r="M147" s="69"/>
      <c r="N147" s="64"/>
      <c r="O147" s="110"/>
      <c r="P147" s="101"/>
      <c r="Q147" s="120"/>
      <c r="R147" s="87"/>
      <c r="S147" s="87"/>
      <c r="T147" s="87"/>
      <c r="U147" s="87"/>
    </row>
    <row r="148" spans="1:21" s="112" customFormat="1" ht="30.95" customHeight="1">
      <c r="A148" s="44"/>
      <c r="B148" s="33"/>
      <c r="C148" s="64"/>
      <c r="D148" s="36"/>
      <c r="E148" s="121"/>
      <c r="F148" s="101"/>
      <c r="G148" s="106"/>
      <c r="H148" s="108"/>
      <c r="I148" s="67"/>
      <c r="J148" s="66"/>
      <c r="K148" s="94"/>
      <c r="L148" s="132"/>
      <c r="M148" s="74"/>
      <c r="N148" s="133"/>
      <c r="O148" s="114"/>
      <c r="P148" s="101"/>
      <c r="Q148" s="87"/>
      <c r="R148" s="87"/>
      <c r="S148" s="87"/>
      <c r="T148" s="87"/>
      <c r="U148" s="87"/>
    </row>
    <row r="149" spans="1:21" s="5" customFormat="1" ht="30.95" customHeight="1">
      <c r="A149" s="44"/>
      <c r="B149" s="33"/>
      <c r="C149" s="9"/>
      <c r="D149" s="53"/>
      <c r="E149" s="28"/>
      <c r="F149" s="25"/>
      <c r="G149" s="9"/>
      <c r="H149" s="19"/>
      <c r="I149" s="19"/>
      <c r="J149" s="66"/>
      <c r="K149" s="40"/>
      <c r="L149" s="37"/>
      <c r="M149" s="18"/>
      <c r="N149" s="9"/>
      <c r="O149" s="1"/>
      <c r="P149" s="34"/>
      <c r="Q149" s="39"/>
      <c r="R149" s="39"/>
      <c r="S149" s="39"/>
      <c r="T149" s="39"/>
      <c r="U149" s="39"/>
    </row>
    <row r="150" spans="1:21" s="127" customFormat="1" ht="30.95" customHeight="1">
      <c r="A150" s="44"/>
      <c r="B150" s="33"/>
      <c r="C150" s="106"/>
      <c r="D150" s="36"/>
      <c r="E150" s="116"/>
      <c r="F150" s="101"/>
      <c r="G150" s="106"/>
      <c r="H150" s="113"/>
      <c r="I150" s="90"/>
      <c r="J150" s="66"/>
      <c r="K150" s="64"/>
      <c r="L150" s="23"/>
      <c r="M150" s="92"/>
      <c r="N150" s="9"/>
      <c r="O150" s="110"/>
      <c r="P150" s="101"/>
      <c r="Q150" s="87"/>
      <c r="R150" s="82"/>
      <c r="S150" s="82"/>
      <c r="T150" s="82"/>
      <c r="U150" s="82"/>
    </row>
    <row r="151" spans="1:21" s="13" customFormat="1" ht="30.95" customHeight="1">
      <c r="A151" s="44"/>
      <c r="B151" s="33"/>
      <c r="C151" s="20"/>
      <c r="D151" s="36"/>
      <c r="E151" s="3"/>
      <c r="F151" s="34"/>
      <c r="G151" s="20"/>
      <c r="H151" s="16"/>
      <c r="I151" s="19"/>
      <c r="J151" s="15"/>
      <c r="K151" s="9"/>
      <c r="L151" s="23"/>
      <c r="M151" s="22"/>
      <c r="N151" s="20"/>
      <c r="O151" s="1"/>
      <c r="P151" s="34"/>
      <c r="Q151" s="39"/>
      <c r="R151" s="14"/>
      <c r="S151" s="14"/>
      <c r="T151" s="14"/>
      <c r="U151" s="14"/>
    </row>
    <row r="152" spans="1:21" s="169" customFormat="1" ht="30.95" customHeight="1">
      <c r="A152" s="44"/>
      <c r="B152" s="33"/>
      <c r="C152" s="20"/>
      <c r="D152" s="162"/>
      <c r="E152" s="163"/>
      <c r="F152" s="164"/>
      <c r="G152" s="8"/>
      <c r="H152" s="165"/>
      <c r="I152" s="16"/>
      <c r="J152" s="15"/>
      <c r="K152" s="166"/>
      <c r="L152" s="167"/>
      <c r="M152" s="22"/>
      <c r="N152" s="20"/>
      <c r="O152" s="168"/>
      <c r="P152" s="20"/>
      <c r="Q152" s="5"/>
    </row>
    <row r="153" spans="1:21" s="169" customFormat="1" ht="30.95" customHeight="1">
      <c r="A153" s="44"/>
      <c r="B153" s="33"/>
      <c r="C153" s="20"/>
      <c r="D153" s="162"/>
      <c r="E153" s="163"/>
      <c r="F153" s="164"/>
      <c r="G153" s="8"/>
      <c r="H153" s="165"/>
      <c r="I153" s="19"/>
      <c r="J153" s="15"/>
      <c r="K153" s="166"/>
      <c r="L153" s="167"/>
      <c r="M153" s="22"/>
      <c r="N153" s="20"/>
      <c r="O153" s="168"/>
      <c r="P153" s="20"/>
      <c r="Q153" s="5"/>
    </row>
    <row r="154" spans="1:21" s="124" customFormat="1" ht="30.95" customHeight="1">
      <c r="A154" s="44"/>
      <c r="B154" s="33"/>
      <c r="C154" s="88"/>
      <c r="D154" s="64"/>
      <c r="E154" s="116"/>
      <c r="F154" s="101"/>
      <c r="G154" s="107"/>
      <c r="H154" s="108"/>
      <c r="I154" s="90"/>
      <c r="J154" s="15"/>
      <c r="K154" s="64"/>
      <c r="L154" s="23"/>
      <c r="M154" s="139"/>
      <c r="N154" s="88"/>
      <c r="O154" s="88"/>
      <c r="P154" s="34"/>
      <c r="Q154" s="87"/>
      <c r="R154" s="123"/>
      <c r="S154" s="123"/>
      <c r="T154" s="123"/>
      <c r="U154" s="123"/>
    </row>
    <row r="155" spans="1:21" s="124" customFormat="1" ht="30.95" customHeight="1">
      <c r="A155" s="176"/>
      <c r="B155" s="33"/>
      <c r="C155" s="107"/>
      <c r="D155" s="94"/>
      <c r="E155" s="177"/>
      <c r="F155" s="94"/>
      <c r="G155" s="178"/>
      <c r="H155" s="179"/>
      <c r="I155" s="108"/>
      <c r="J155" s="94"/>
      <c r="K155" s="101"/>
      <c r="L155" s="132"/>
      <c r="M155" s="142"/>
      <c r="N155" s="107"/>
      <c r="O155" s="118"/>
      <c r="P155" s="94"/>
      <c r="Q155" s="87"/>
      <c r="R155" s="123"/>
      <c r="S155" s="123"/>
      <c r="T155" s="123"/>
      <c r="U155" s="123"/>
    </row>
    <row r="156" spans="1:21" s="5" customFormat="1" ht="30.95" customHeight="1">
      <c r="A156" s="44"/>
      <c r="B156" s="33"/>
      <c r="C156" s="170"/>
      <c r="D156" s="170"/>
      <c r="E156" s="54"/>
      <c r="F156" s="52"/>
      <c r="G156" s="171"/>
      <c r="H156" s="55"/>
      <c r="I156" s="56"/>
      <c r="J156" s="15"/>
      <c r="K156" s="172"/>
      <c r="L156" s="11"/>
      <c r="M156" s="173"/>
      <c r="N156" s="174"/>
      <c r="O156" s="175"/>
      <c r="P156" s="34"/>
      <c r="Q156" s="39"/>
      <c r="R156" s="39"/>
      <c r="S156" s="39"/>
      <c r="T156" s="39"/>
      <c r="U156" s="39"/>
    </row>
    <row r="157" spans="1:21" s="5" customFormat="1" ht="30.95" customHeight="1">
      <c r="A157" s="44"/>
      <c r="B157" s="33"/>
      <c r="C157" s="170"/>
      <c r="D157" s="170"/>
      <c r="E157" s="54"/>
      <c r="F157" s="52"/>
      <c r="G157" s="171"/>
      <c r="H157" s="55"/>
      <c r="I157" s="56"/>
      <c r="J157" s="15"/>
      <c r="K157" s="172"/>
      <c r="L157" s="11"/>
      <c r="M157" s="173"/>
      <c r="N157" s="174"/>
      <c r="O157" s="175"/>
      <c r="P157" s="34"/>
      <c r="Q157" s="30"/>
      <c r="R157" s="30"/>
      <c r="S157" s="39"/>
      <c r="T157" s="39"/>
      <c r="U157" s="39"/>
    </row>
    <row r="158" spans="1:21" s="5" customFormat="1" ht="30.95" customHeight="1">
      <c r="A158" s="44"/>
      <c r="B158" s="33"/>
      <c r="C158" s="170"/>
      <c r="D158" s="170"/>
      <c r="E158" s="54"/>
      <c r="F158" s="52"/>
      <c r="G158" s="171"/>
      <c r="H158" s="55"/>
      <c r="I158" s="56"/>
      <c r="J158" s="66"/>
      <c r="K158" s="172"/>
      <c r="L158" s="11"/>
      <c r="M158" s="173"/>
      <c r="N158" s="174"/>
      <c r="O158" s="175"/>
      <c r="P158" s="34"/>
      <c r="Q158" s="39"/>
      <c r="R158" s="39"/>
      <c r="S158" s="39"/>
      <c r="T158" s="39"/>
      <c r="U158" s="39"/>
    </row>
    <row r="159" spans="1:21" s="13" customFormat="1" ht="30.95" customHeight="1">
      <c r="A159" s="44"/>
      <c r="B159" s="33"/>
      <c r="C159" s="20"/>
      <c r="D159" s="35"/>
      <c r="E159" s="4"/>
      <c r="F159" s="34"/>
      <c r="G159" s="20"/>
      <c r="H159" s="16"/>
      <c r="I159" s="10"/>
      <c r="J159" s="66"/>
      <c r="K159" s="40"/>
      <c r="L159" s="11"/>
      <c r="M159" s="22"/>
      <c r="N159" s="20"/>
      <c r="O159" s="21"/>
      <c r="P159" s="34"/>
      <c r="Q159" s="5"/>
    </row>
    <row r="160" spans="1:21" s="5" customFormat="1" ht="30.95" customHeight="1">
      <c r="A160" s="44"/>
      <c r="B160" s="33"/>
      <c r="C160" s="170"/>
      <c r="D160" s="170"/>
      <c r="E160" s="4"/>
      <c r="F160" s="52"/>
      <c r="G160" s="171"/>
      <c r="H160" s="55"/>
      <c r="I160" s="56"/>
      <c r="J160" s="15"/>
      <c r="K160" s="172"/>
      <c r="L160" s="11"/>
      <c r="M160" s="173"/>
      <c r="N160" s="174"/>
      <c r="O160" s="175"/>
      <c r="P160" s="34"/>
      <c r="Q160" s="39"/>
      <c r="R160" s="39"/>
      <c r="S160" s="39"/>
      <c r="T160" s="39"/>
      <c r="U160" s="39"/>
    </row>
    <row r="161" spans="1:21" s="5" customFormat="1" ht="30.95" customHeight="1">
      <c r="A161" s="44"/>
      <c r="B161" s="33"/>
      <c r="C161" s="170"/>
      <c r="D161" s="170"/>
      <c r="E161" s="4"/>
      <c r="F161" s="52"/>
      <c r="G161" s="171"/>
      <c r="H161" s="55"/>
      <c r="I161" s="56"/>
      <c r="J161" s="15"/>
      <c r="K161" s="172"/>
      <c r="L161" s="11"/>
      <c r="M161" s="173"/>
      <c r="N161" s="174"/>
      <c r="O161" s="175"/>
      <c r="P161" s="174"/>
      <c r="Q161" s="39"/>
      <c r="R161" s="39"/>
      <c r="S161" s="39"/>
      <c r="T161" s="39"/>
      <c r="U161" s="39"/>
    </row>
    <row r="162" spans="1:21" s="13" customFormat="1" ht="30.95" customHeight="1">
      <c r="A162" s="33"/>
      <c r="B162" s="33"/>
      <c r="C162" s="20"/>
      <c r="D162" s="35"/>
      <c r="E162" s="4"/>
      <c r="F162" s="34"/>
      <c r="G162" s="20"/>
      <c r="H162" s="16"/>
      <c r="I162" s="10"/>
      <c r="J162" s="34"/>
      <c r="K162" s="40"/>
      <c r="L162" s="11"/>
      <c r="M162" s="22"/>
      <c r="N162" s="20"/>
      <c r="O162" s="21"/>
      <c r="P162" s="15"/>
      <c r="Q162" s="5"/>
    </row>
    <row r="163" spans="1:21" s="13" customFormat="1" ht="30.95" customHeight="1">
      <c r="A163" s="33"/>
      <c r="B163" s="33"/>
      <c r="C163" s="20"/>
      <c r="D163" s="35"/>
      <c r="E163" s="4"/>
      <c r="F163" s="34"/>
      <c r="G163" s="20"/>
      <c r="H163" s="16"/>
      <c r="I163" s="10"/>
      <c r="J163" s="34"/>
      <c r="K163" s="40"/>
      <c r="L163" s="11"/>
      <c r="M163" s="22"/>
      <c r="N163" s="20"/>
      <c r="O163" s="21"/>
      <c r="P163" s="15"/>
      <c r="Q163" s="5"/>
    </row>
    <row r="164" spans="1:21" s="5" customFormat="1" ht="30.95" customHeight="1">
      <c r="A164" s="46"/>
      <c r="B164" s="33"/>
      <c r="C164" s="33"/>
      <c r="D164" s="34"/>
      <c r="E164" s="4"/>
      <c r="F164" s="34"/>
      <c r="G164" s="33"/>
      <c r="H164" s="2"/>
      <c r="I164" s="2"/>
      <c r="J164" s="34"/>
      <c r="K164" s="34"/>
      <c r="L164" s="11"/>
      <c r="M164" s="2"/>
      <c r="N164" s="17"/>
      <c r="O164" s="21"/>
      <c r="P164" s="34"/>
      <c r="Q164" s="39"/>
      <c r="R164" s="39"/>
      <c r="S164" s="39"/>
      <c r="T164" s="39"/>
      <c r="U164" s="39"/>
    </row>
    <row r="165" spans="1:21" s="5" customFormat="1" ht="30.95" customHeight="1">
      <c r="A165" s="46"/>
      <c r="B165" s="33"/>
      <c r="C165" s="33"/>
      <c r="D165" s="34"/>
      <c r="E165" s="4"/>
      <c r="F165" s="34"/>
      <c r="G165" s="33"/>
      <c r="H165" s="2"/>
      <c r="I165" s="2"/>
      <c r="J165" s="34"/>
      <c r="K165" s="34"/>
      <c r="L165" s="11"/>
      <c r="M165" s="2"/>
      <c r="N165" s="17"/>
      <c r="O165" s="21"/>
      <c r="P165" s="34"/>
      <c r="Q165" s="39"/>
      <c r="R165" s="39"/>
      <c r="S165" s="39"/>
      <c r="T165" s="39"/>
      <c r="U165" s="39"/>
    </row>
    <row r="166" spans="1:21" s="112" customFormat="1" ht="30.95" customHeight="1">
      <c r="A166" s="46"/>
      <c r="B166" s="61"/>
      <c r="C166" s="45"/>
      <c r="D166" s="52"/>
      <c r="E166" s="54"/>
      <c r="F166" s="52"/>
      <c r="G166" s="45"/>
      <c r="H166" s="156"/>
      <c r="I166" s="56"/>
      <c r="J166" s="52"/>
      <c r="K166" s="52"/>
      <c r="L166" s="157"/>
      <c r="M166" s="156"/>
      <c r="N166" s="158"/>
      <c r="O166" s="159"/>
      <c r="P166" s="52"/>
      <c r="Q166" s="87"/>
      <c r="R166" s="87"/>
      <c r="S166" s="87"/>
      <c r="T166" s="87"/>
      <c r="U166" s="87"/>
    </row>
    <row r="167" spans="1:21" s="5" customFormat="1" ht="30.95" customHeight="1">
      <c r="A167" s="44"/>
      <c r="B167" s="15"/>
      <c r="C167" s="9"/>
      <c r="D167" s="35"/>
      <c r="E167" s="4"/>
      <c r="F167" s="34"/>
      <c r="G167" s="20"/>
      <c r="H167" s="16"/>
      <c r="I167" s="10"/>
      <c r="J167" s="52"/>
      <c r="K167" s="40"/>
      <c r="L167" s="11"/>
      <c r="M167" s="12"/>
      <c r="N167" s="20"/>
      <c r="O167" s="1"/>
      <c r="P167" s="35"/>
      <c r="Q167" s="39"/>
      <c r="R167" s="39"/>
      <c r="S167" s="39"/>
      <c r="T167" s="39"/>
      <c r="U167" s="39"/>
    </row>
    <row r="168" spans="1:21" s="5" customFormat="1" ht="30.95" customHeight="1">
      <c r="A168" s="44"/>
      <c r="B168" s="33"/>
      <c r="C168" s="9"/>
      <c r="D168" s="33"/>
      <c r="E168" s="42"/>
      <c r="F168" s="43"/>
      <c r="G168" s="33"/>
      <c r="H168" s="2"/>
      <c r="I168" s="10"/>
      <c r="J168" s="101"/>
      <c r="K168" s="40"/>
      <c r="L168" s="11"/>
      <c r="M168" s="18"/>
      <c r="N168" s="9"/>
      <c r="O168" s="1"/>
      <c r="P168" s="59"/>
      <c r="Q168" s="39"/>
      <c r="R168" s="39"/>
      <c r="S168" s="39"/>
      <c r="T168" s="39"/>
      <c r="U168" s="39"/>
    </row>
    <row r="169" spans="1:21" s="32" customFormat="1" ht="30.95" customHeight="1">
      <c r="A169" s="44"/>
      <c r="B169" s="33"/>
      <c r="C169" s="35"/>
      <c r="D169" s="35"/>
      <c r="E169" s="3"/>
      <c r="F169" s="34"/>
      <c r="G169" s="35"/>
      <c r="H169" s="10"/>
      <c r="I169" s="2"/>
      <c r="J169" s="38"/>
      <c r="K169" s="40"/>
      <c r="L169" s="37"/>
      <c r="M169" s="12"/>
      <c r="N169" s="38"/>
      <c r="O169" s="6"/>
      <c r="P169" s="35"/>
      <c r="Q169" s="39"/>
      <c r="R169" s="41"/>
      <c r="S169" s="41"/>
      <c r="T169" s="41"/>
      <c r="U169" s="41"/>
    </row>
    <row r="170" spans="1:21" s="5" customFormat="1" ht="30.95" customHeight="1">
      <c r="A170" s="44"/>
      <c r="B170" s="33"/>
      <c r="C170" s="9"/>
      <c r="D170" s="53"/>
      <c r="E170" s="28"/>
      <c r="F170" s="25"/>
      <c r="G170" s="9"/>
      <c r="H170" s="19"/>
      <c r="I170" s="19"/>
      <c r="J170" s="38"/>
      <c r="K170" s="40"/>
      <c r="L170" s="37"/>
      <c r="M170" s="18"/>
      <c r="N170" s="9"/>
      <c r="O170" s="1"/>
      <c r="P170" s="34"/>
      <c r="Q170" s="39"/>
      <c r="R170" s="39"/>
      <c r="S170" s="39"/>
      <c r="T170" s="39"/>
      <c r="U170" s="39"/>
    </row>
    <row r="171" spans="1:21" s="5" customFormat="1" ht="30.95" customHeight="1">
      <c r="A171" s="44"/>
      <c r="B171" s="33"/>
      <c r="C171" s="9"/>
      <c r="D171" s="53"/>
      <c r="E171" s="27"/>
      <c r="F171" s="40"/>
      <c r="G171" s="26"/>
      <c r="H171" s="24"/>
      <c r="I171" s="19"/>
      <c r="J171" s="38"/>
      <c r="K171" s="40"/>
      <c r="L171" s="37"/>
      <c r="M171" s="7"/>
      <c r="N171" s="9"/>
      <c r="O171" s="1"/>
      <c r="P171" s="34"/>
      <c r="Q171" s="30"/>
      <c r="R171" s="30"/>
      <c r="S171" s="39"/>
      <c r="T171" s="39"/>
      <c r="U171" s="39"/>
    </row>
    <row r="172" spans="1:21" s="13" customFormat="1" ht="30.95" customHeight="1">
      <c r="A172" s="44"/>
      <c r="B172" s="33"/>
      <c r="C172" s="35"/>
      <c r="D172" s="53"/>
      <c r="E172" s="4"/>
      <c r="F172" s="40"/>
      <c r="G172" s="60"/>
      <c r="H172" s="55"/>
      <c r="I172" s="19"/>
      <c r="J172" s="38"/>
      <c r="K172" s="40"/>
      <c r="L172" s="37"/>
      <c r="M172" s="60"/>
      <c r="N172" s="9"/>
      <c r="O172" s="29"/>
      <c r="P172" s="35"/>
      <c r="Q172" s="5"/>
    </row>
    <row r="173" spans="1:21" s="5" customFormat="1" ht="30.95" customHeight="1">
      <c r="A173" s="44"/>
      <c r="B173" s="33"/>
      <c r="C173" s="33"/>
      <c r="D173" s="34"/>
      <c r="E173" s="4"/>
      <c r="F173" s="34"/>
      <c r="G173" s="33"/>
      <c r="H173" s="2"/>
      <c r="I173" s="10"/>
      <c r="J173" s="34"/>
      <c r="K173" s="101"/>
      <c r="L173" s="11"/>
      <c r="M173" s="2"/>
      <c r="N173" s="17"/>
      <c r="O173" s="21"/>
      <c r="P173" s="34"/>
      <c r="Q173" s="39"/>
      <c r="R173" s="39"/>
      <c r="S173" s="39"/>
      <c r="T173" s="39"/>
      <c r="U173" s="39"/>
    </row>
    <row r="174" spans="1:21" s="41" customFormat="1" ht="30.95" customHeight="1">
      <c r="A174" s="44"/>
      <c r="B174" s="33"/>
      <c r="C174" s="35"/>
      <c r="D174" s="36"/>
      <c r="E174" s="4"/>
      <c r="F174" s="38"/>
      <c r="G174" s="35"/>
      <c r="H174" s="10"/>
      <c r="I174" s="2"/>
      <c r="J174" s="34"/>
      <c r="K174" s="34"/>
      <c r="L174" s="11"/>
      <c r="M174" s="12"/>
      <c r="N174" s="35"/>
      <c r="O174" s="29"/>
      <c r="P174" s="35"/>
    </row>
    <row r="175" spans="1:21" s="112" customFormat="1" ht="30.95" customHeight="1">
      <c r="A175" s="44"/>
      <c r="B175" s="33"/>
      <c r="C175" s="107"/>
      <c r="D175" s="88"/>
      <c r="E175" s="42"/>
      <c r="F175" s="101"/>
      <c r="G175" s="107"/>
      <c r="H175" s="108"/>
      <c r="I175" s="90"/>
      <c r="J175" s="66"/>
      <c r="K175" s="62"/>
      <c r="L175" s="109"/>
      <c r="M175" s="69"/>
      <c r="N175" s="88"/>
      <c r="O175" s="110"/>
      <c r="P175" s="111"/>
      <c r="Q175" s="87"/>
      <c r="R175" s="87"/>
      <c r="S175" s="87"/>
      <c r="T175" s="87"/>
      <c r="U175" s="87"/>
    </row>
    <row r="176" spans="1:21" s="144" customFormat="1" ht="30.95" customHeight="1">
      <c r="A176" s="44"/>
      <c r="B176" s="33"/>
      <c r="C176" s="107"/>
      <c r="D176" s="36"/>
      <c r="E176" s="4"/>
      <c r="F176" s="101"/>
      <c r="G176" s="141"/>
      <c r="H176" s="108"/>
      <c r="I176" s="108"/>
      <c r="J176" s="38"/>
      <c r="K176" s="94"/>
      <c r="L176" s="132"/>
      <c r="M176" s="142"/>
      <c r="N176" s="107"/>
      <c r="O176" s="118"/>
      <c r="P176" s="107"/>
      <c r="Q176" s="143"/>
    </row>
    <row r="177" spans="1:21" s="124" customFormat="1" ht="30.95" customHeight="1">
      <c r="A177" s="44"/>
      <c r="B177" s="33"/>
      <c r="C177" s="95"/>
      <c r="D177" s="15"/>
      <c r="E177" s="97"/>
      <c r="F177" s="96"/>
      <c r="G177" s="98"/>
      <c r="H177" s="99"/>
      <c r="I177" s="108"/>
      <c r="J177" s="96"/>
      <c r="K177" s="15"/>
      <c r="L177" s="48"/>
      <c r="M177" s="103"/>
      <c r="N177" s="95"/>
      <c r="O177" s="104"/>
      <c r="P177" s="96"/>
      <c r="Q177" s="87"/>
      <c r="R177" s="123"/>
      <c r="S177" s="123"/>
      <c r="T177" s="123"/>
      <c r="U177" s="123"/>
    </row>
    <row r="178" spans="1:21" s="112" customFormat="1" ht="30.95" customHeight="1">
      <c r="A178" s="44"/>
      <c r="B178" s="33"/>
      <c r="C178" s="107"/>
      <c r="D178" s="15"/>
      <c r="E178" s="42"/>
      <c r="F178" s="101"/>
      <c r="G178" s="107"/>
      <c r="H178" s="108"/>
      <c r="I178" s="108"/>
      <c r="J178" s="96"/>
      <c r="K178" s="15"/>
      <c r="L178" s="48"/>
      <c r="M178" s="69"/>
      <c r="N178" s="95"/>
      <c r="O178" s="110"/>
      <c r="P178" s="111"/>
      <c r="Q178" s="87"/>
      <c r="R178" s="87"/>
      <c r="S178" s="87"/>
      <c r="T178" s="87"/>
      <c r="U178" s="87"/>
    </row>
    <row r="179" spans="1:21" s="112" customFormat="1" ht="30.95" customHeight="1">
      <c r="A179" s="44"/>
      <c r="B179" s="33"/>
      <c r="C179" s="64"/>
      <c r="D179" s="15"/>
      <c r="E179" s="42"/>
      <c r="F179" s="101"/>
      <c r="G179" s="106"/>
      <c r="H179" s="113"/>
      <c r="I179" s="108"/>
      <c r="J179" s="96"/>
      <c r="K179" s="15"/>
      <c r="L179" s="48"/>
      <c r="M179" s="69"/>
      <c r="N179" s="95"/>
      <c r="O179" s="114"/>
      <c r="P179" s="101"/>
      <c r="Q179" s="87"/>
      <c r="R179" s="87"/>
      <c r="S179" s="87"/>
      <c r="T179" s="87"/>
      <c r="U179" s="87"/>
    </row>
    <row r="180" spans="1:21" s="127" customFormat="1" ht="30.95" customHeight="1">
      <c r="A180" s="44"/>
      <c r="B180" s="15"/>
      <c r="C180" s="88"/>
      <c r="D180" s="88"/>
      <c r="E180" s="116"/>
      <c r="F180" s="119"/>
      <c r="G180" s="106"/>
      <c r="H180" s="113"/>
      <c r="I180" s="90"/>
      <c r="J180" s="66"/>
      <c r="K180" s="62"/>
      <c r="L180" s="109"/>
      <c r="M180" s="92"/>
      <c r="N180" s="117"/>
      <c r="O180" s="134"/>
      <c r="P180" s="88"/>
      <c r="Q180" s="87"/>
      <c r="R180" s="82"/>
      <c r="S180" s="82"/>
      <c r="T180" s="82"/>
      <c r="U180" s="82"/>
    </row>
    <row r="181" spans="1:21" s="13" customFormat="1" ht="30.95" customHeight="1">
      <c r="A181" s="44"/>
      <c r="B181" s="15"/>
      <c r="C181" s="48"/>
      <c r="D181" s="15"/>
      <c r="E181" s="154"/>
      <c r="F181" s="15"/>
      <c r="G181" s="20"/>
      <c r="H181" s="16"/>
      <c r="I181" s="16"/>
      <c r="J181" s="15"/>
      <c r="K181" s="15"/>
      <c r="L181" s="48"/>
      <c r="M181" s="22"/>
      <c r="N181" s="48"/>
      <c r="O181" s="75"/>
      <c r="P181" s="15"/>
      <c r="Q181" s="155"/>
    </row>
    <row r="182" spans="1:21" s="5" customFormat="1" ht="30.95" customHeight="1">
      <c r="A182" s="44"/>
      <c r="B182" s="15"/>
      <c r="C182" s="9"/>
      <c r="D182" s="35"/>
      <c r="E182" s="4"/>
      <c r="F182" s="34"/>
      <c r="G182" s="20"/>
      <c r="H182" s="16"/>
      <c r="I182" s="10"/>
      <c r="J182" s="38"/>
      <c r="K182" s="40"/>
      <c r="L182" s="11"/>
      <c r="M182" s="12"/>
      <c r="N182" s="20"/>
      <c r="O182" s="1"/>
      <c r="P182" s="35"/>
      <c r="Q182" s="39"/>
      <c r="R182" s="39"/>
      <c r="S182" s="39"/>
      <c r="T182" s="39"/>
      <c r="U182" s="39"/>
    </row>
    <row r="183" spans="1:21" s="5" customFormat="1" ht="30.95" customHeight="1">
      <c r="A183" s="44"/>
      <c r="B183" s="15"/>
      <c r="C183" s="9"/>
      <c r="D183" s="35"/>
      <c r="E183" s="4"/>
      <c r="F183" s="34"/>
      <c r="G183" s="20"/>
      <c r="H183" s="16"/>
      <c r="I183" s="10"/>
      <c r="J183" s="38"/>
      <c r="K183" s="40"/>
      <c r="L183" s="11"/>
      <c r="M183" s="12"/>
      <c r="N183" s="20"/>
      <c r="O183" s="1"/>
      <c r="P183" s="35"/>
      <c r="Q183" s="39"/>
      <c r="R183" s="39"/>
      <c r="S183" s="39"/>
      <c r="T183" s="39"/>
      <c r="U183" s="39"/>
    </row>
    <row r="184" spans="1:21" s="5" customFormat="1" ht="30.95" customHeight="1">
      <c r="A184" s="44"/>
      <c r="B184" s="15"/>
      <c r="C184" s="33"/>
      <c r="D184" s="36"/>
      <c r="E184" s="4"/>
      <c r="F184" s="34"/>
      <c r="G184" s="33"/>
      <c r="H184" s="2"/>
      <c r="I184" s="2"/>
      <c r="J184" s="34"/>
      <c r="K184" s="40"/>
      <c r="L184" s="11"/>
      <c r="M184" s="2"/>
      <c r="N184" s="17"/>
      <c r="O184" s="21"/>
      <c r="P184" s="34"/>
      <c r="Q184" s="39"/>
      <c r="R184" s="39"/>
      <c r="S184" s="39"/>
      <c r="T184" s="39"/>
      <c r="U184" s="39"/>
    </row>
    <row r="185" spans="1:21" s="127" customFormat="1" ht="30.95" customHeight="1">
      <c r="A185" s="44"/>
      <c r="B185" s="15"/>
      <c r="C185" s="106"/>
      <c r="D185" s="88"/>
      <c r="E185" s="42"/>
      <c r="F185" s="43"/>
      <c r="G185" s="106"/>
      <c r="H185" s="113"/>
      <c r="I185" s="90"/>
      <c r="J185" s="119"/>
      <c r="K185" s="62"/>
      <c r="L185" s="91"/>
      <c r="M185" s="69"/>
      <c r="N185" s="106"/>
      <c r="O185" s="110"/>
      <c r="P185" s="101"/>
      <c r="Q185" s="87"/>
      <c r="R185" s="82"/>
      <c r="S185" s="82"/>
      <c r="T185" s="82"/>
      <c r="U185" s="82"/>
    </row>
    <row r="186" spans="1:21" s="112" customFormat="1" ht="30.95" customHeight="1">
      <c r="A186" s="44"/>
      <c r="B186" s="15"/>
      <c r="C186" s="64"/>
      <c r="D186" s="62"/>
      <c r="E186" s="70"/>
      <c r="F186" s="62"/>
      <c r="G186" s="71"/>
      <c r="H186" s="72"/>
      <c r="I186" s="67"/>
      <c r="J186" s="38"/>
      <c r="K186" s="101"/>
      <c r="L186" s="73"/>
      <c r="M186" s="74"/>
      <c r="N186" s="64"/>
      <c r="O186" s="110"/>
      <c r="P186" s="101"/>
      <c r="Q186" s="115"/>
      <c r="R186" s="115"/>
      <c r="S186" s="87"/>
      <c r="T186" s="87"/>
      <c r="U186" s="87"/>
    </row>
    <row r="187" spans="1:21" s="112" customFormat="1" ht="30.95" customHeight="1">
      <c r="A187" s="63"/>
      <c r="B187" s="62"/>
      <c r="C187" s="64"/>
      <c r="D187" s="64"/>
      <c r="E187" s="65"/>
      <c r="F187" s="66"/>
      <c r="G187" s="64"/>
      <c r="H187" s="67"/>
      <c r="I187" s="67"/>
      <c r="J187" s="119"/>
      <c r="K187" s="64"/>
      <c r="L187" s="68"/>
      <c r="M187" s="69"/>
      <c r="N187" s="64"/>
      <c r="O187" s="110"/>
      <c r="P187" s="101"/>
      <c r="Q187" s="120"/>
      <c r="R187" s="87"/>
      <c r="S187" s="87"/>
      <c r="T187" s="87"/>
      <c r="U187" s="87"/>
    </row>
    <row r="188" spans="1:21" s="112" customFormat="1" ht="30.95" customHeight="1">
      <c r="A188" s="63"/>
      <c r="B188" s="62"/>
      <c r="C188" s="106"/>
      <c r="D188" s="64"/>
      <c r="E188" s="116"/>
      <c r="F188" s="101"/>
      <c r="G188" s="106"/>
      <c r="H188" s="113"/>
      <c r="I188" s="113"/>
      <c r="J188" s="101"/>
      <c r="K188" s="64"/>
      <c r="L188" s="68"/>
      <c r="M188" s="113"/>
      <c r="N188" s="117"/>
      <c r="O188" s="118"/>
      <c r="P188" s="101"/>
      <c r="Q188" s="87"/>
      <c r="R188" s="87"/>
      <c r="S188" s="87"/>
      <c r="T188" s="87"/>
      <c r="U188" s="87"/>
    </row>
    <row r="189" spans="1:21" s="112" customFormat="1" ht="30.95" customHeight="1">
      <c r="A189" s="63"/>
      <c r="B189" s="62"/>
      <c r="C189" s="106"/>
      <c r="D189" s="64"/>
      <c r="E189" s="116"/>
      <c r="F189" s="101"/>
      <c r="G189" s="106"/>
      <c r="H189" s="113"/>
      <c r="I189" s="113"/>
      <c r="J189" s="101"/>
      <c r="K189" s="64"/>
      <c r="L189" s="68"/>
      <c r="M189" s="113"/>
      <c r="N189" s="117"/>
      <c r="O189" s="118"/>
      <c r="P189" s="101"/>
      <c r="Q189" s="87"/>
      <c r="R189" s="87"/>
      <c r="S189" s="87"/>
      <c r="T189" s="87"/>
      <c r="U189" s="87"/>
    </row>
    <row r="190" spans="1:21" s="112" customFormat="1" ht="30.95" customHeight="1">
      <c r="A190" s="63"/>
      <c r="B190" s="62"/>
      <c r="C190" s="106"/>
      <c r="D190" s="62"/>
      <c r="E190" s="116"/>
      <c r="F190" s="101"/>
      <c r="G190" s="106"/>
      <c r="H190" s="113"/>
      <c r="I190" s="113"/>
      <c r="J190" s="101"/>
      <c r="K190" s="62"/>
      <c r="L190" s="109"/>
      <c r="M190" s="113"/>
      <c r="N190" s="117"/>
      <c r="O190" s="118"/>
      <c r="P190" s="101"/>
      <c r="Q190" s="87"/>
      <c r="R190" s="87"/>
      <c r="S190" s="87"/>
      <c r="T190" s="87"/>
      <c r="U190" s="87"/>
    </row>
    <row r="191" spans="1:21" s="124" customFormat="1" ht="30.95" customHeight="1">
      <c r="A191" s="63"/>
      <c r="B191" s="62"/>
      <c r="C191" s="106"/>
      <c r="D191" s="36"/>
      <c r="E191" s="121"/>
      <c r="F191" s="101"/>
      <c r="G191" s="106"/>
      <c r="H191" s="113"/>
      <c r="I191" s="67"/>
      <c r="J191" s="119"/>
      <c r="K191" s="62"/>
      <c r="L191" s="91"/>
      <c r="M191" s="122"/>
      <c r="N191" s="88"/>
      <c r="O191" s="88"/>
      <c r="P191" s="88"/>
      <c r="Q191" s="87"/>
      <c r="R191" s="123"/>
      <c r="S191" s="123"/>
      <c r="T191" s="123"/>
      <c r="U191" s="123"/>
    </row>
    <row r="192" spans="1:21" s="112" customFormat="1" ht="30.95" customHeight="1">
      <c r="A192" s="63"/>
      <c r="B192" s="62"/>
      <c r="C192" s="64"/>
      <c r="D192" s="64"/>
      <c r="E192" s="121"/>
      <c r="F192" s="66"/>
      <c r="G192" s="64"/>
      <c r="H192" s="67"/>
      <c r="I192" s="67"/>
      <c r="J192" s="119"/>
      <c r="K192" s="64"/>
      <c r="L192" s="68"/>
      <c r="M192" s="69"/>
      <c r="N192" s="64"/>
      <c r="O192" s="110"/>
      <c r="P192" s="101"/>
      <c r="Q192" s="120"/>
      <c r="R192" s="87"/>
      <c r="S192" s="87"/>
      <c r="T192" s="87"/>
      <c r="U192" s="87"/>
    </row>
    <row r="193" spans="1:21" s="112" customFormat="1" ht="30.95" customHeight="1">
      <c r="A193" s="63"/>
      <c r="B193" s="62"/>
      <c r="C193" s="106"/>
      <c r="D193" s="64"/>
      <c r="E193" s="116"/>
      <c r="F193" s="101"/>
      <c r="G193" s="106"/>
      <c r="H193" s="113"/>
      <c r="I193" s="67"/>
      <c r="J193" s="119"/>
      <c r="K193" s="64"/>
      <c r="L193" s="68"/>
      <c r="M193" s="113"/>
      <c r="N193" s="117"/>
      <c r="O193" s="118"/>
      <c r="P193" s="101"/>
      <c r="Q193" s="87"/>
      <c r="R193" s="87"/>
      <c r="S193" s="87"/>
      <c r="T193" s="87"/>
      <c r="U193" s="87"/>
    </row>
    <row r="194" spans="1:21" s="112" customFormat="1" ht="30.95" customHeight="1">
      <c r="A194" s="63"/>
      <c r="B194" s="62"/>
      <c r="C194" s="106"/>
      <c r="D194" s="64"/>
      <c r="E194" s="125"/>
      <c r="F194" s="126"/>
      <c r="G194" s="95"/>
      <c r="H194" s="100"/>
      <c r="I194" s="90"/>
      <c r="J194" s="66"/>
      <c r="K194" s="64"/>
      <c r="L194" s="23"/>
      <c r="M194" s="69"/>
      <c r="N194" s="117"/>
      <c r="O194" s="118"/>
      <c r="P194" s="101"/>
      <c r="Q194" s="87"/>
      <c r="R194" s="87"/>
      <c r="S194" s="87"/>
      <c r="T194" s="87"/>
      <c r="U194" s="87"/>
    </row>
    <row r="195" spans="1:21" s="127" customFormat="1" ht="30.95" customHeight="1">
      <c r="A195" s="63"/>
      <c r="B195" s="62"/>
      <c r="C195" s="106"/>
      <c r="D195" s="88"/>
      <c r="E195" s="42"/>
      <c r="F195" s="43"/>
      <c r="G195" s="106"/>
      <c r="H195" s="113"/>
      <c r="I195" s="90"/>
      <c r="J195" s="119"/>
      <c r="K195" s="62"/>
      <c r="L195" s="91"/>
      <c r="M195" s="69"/>
      <c r="N195" s="106"/>
      <c r="O195" s="110"/>
      <c r="P195" s="101"/>
      <c r="Q195" s="87"/>
      <c r="R195" s="82"/>
      <c r="S195" s="82"/>
      <c r="T195" s="82"/>
      <c r="U195" s="82"/>
    </row>
    <row r="196" spans="1:21" s="127" customFormat="1" ht="30.95" customHeight="1">
      <c r="A196" s="63"/>
      <c r="B196" s="62"/>
      <c r="C196" s="106"/>
      <c r="D196" s="88"/>
      <c r="E196" s="42"/>
      <c r="F196" s="43"/>
      <c r="G196" s="106"/>
      <c r="H196" s="113"/>
      <c r="I196" s="90"/>
      <c r="J196" s="119"/>
      <c r="K196" s="62"/>
      <c r="L196" s="91"/>
      <c r="M196" s="69"/>
      <c r="N196" s="106"/>
      <c r="O196" s="110"/>
      <c r="P196" s="101"/>
      <c r="Q196" s="87"/>
      <c r="R196" s="82"/>
      <c r="S196" s="82"/>
      <c r="T196" s="82"/>
      <c r="U196" s="82"/>
    </row>
    <row r="197" spans="1:21" s="124" customFormat="1" ht="30.95" customHeight="1">
      <c r="A197" s="63"/>
      <c r="B197" s="62"/>
      <c r="C197" s="88"/>
      <c r="D197" s="128"/>
      <c r="E197" s="125"/>
      <c r="F197" s="129"/>
      <c r="G197" s="95"/>
      <c r="H197" s="100"/>
      <c r="I197" s="130"/>
      <c r="J197" s="57"/>
      <c r="K197" s="128"/>
      <c r="L197" s="58"/>
      <c r="M197" s="131"/>
      <c r="N197" s="88"/>
      <c r="O197" s="88"/>
      <c r="P197" s="88"/>
      <c r="Q197" s="87"/>
      <c r="R197" s="123"/>
      <c r="S197" s="123"/>
      <c r="T197" s="123"/>
      <c r="U197" s="123"/>
    </row>
    <row r="198" spans="1:21" s="112" customFormat="1" ht="30.95" customHeight="1">
      <c r="A198" s="63"/>
      <c r="B198" s="62"/>
      <c r="C198" s="106"/>
      <c r="D198" s="64"/>
      <c r="E198" s="125"/>
      <c r="F198" s="126"/>
      <c r="G198" s="95"/>
      <c r="H198" s="100"/>
      <c r="I198" s="90"/>
      <c r="J198" s="66"/>
      <c r="K198" s="64"/>
      <c r="L198" s="23"/>
      <c r="M198" s="69"/>
      <c r="N198" s="88"/>
      <c r="O198" s="118"/>
      <c r="P198" s="101"/>
      <c r="Q198" s="87"/>
      <c r="R198" s="87"/>
      <c r="S198" s="87"/>
      <c r="T198" s="87"/>
      <c r="U198" s="87"/>
    </row>
    <row r="199" spans="1:21" s="112" customFormat="1" ht="30.95" customHeight="1">
      <c r="A199" s="63"/>
      <c r="B199" s="62"/>
      <c r="C199" s="64"/>
      <c r="D199" s="36"/>
      <c r="E199" s="121"/>
      <c r="F199" s="101"/>
      <c r="G199" s="106"/>
      <c r="H199" s="108"/>
      <c r="I199" s="67"/>
      <c r="J199" s="101"/>
      <c r="K199" s="64"/>
      <c r="L199" s="23"/>
      <c r="M199" s="69"/>
      <c r="N199" s="64"/>
      <c r="O199" s="110"/>
      <c r="P199" s="101"/>
      <c r="Q199" s="87"/>
      <c r="R199" s="87"/>
      <c r="S199" s="87"/>
      <c r="T199" s="87"/>
      <c r="U199" s="87"/>
    </row>
    <row r="200" spans="1:21" s="112" customFormat="1" ht="30.95" customHeight="1">
      <c r="A200" s="63"/>
      <c r="B200" s="62"/>
      <c r="C200" s="64"/>
      <c r="D200" s="36"/>
      <c r="E200" s="121"/>
      <c r="F200" s="101"/>
      <c r="G200" s="106"/>
      <c r="H200" s="108"/>
      <c r="I200" s="67"/>
      <c r="J200" s="101"/>
      <c r="K200" s="64"/>
      <c r="L200" s="23"/>
      <c r="M200" s="69"/>
      <c r="N200" s="64"/>
      <c r="O200" s="110"/>
      <c r="P200" s="101"/>
      <c r="Q200" s="87"/>
      <c r="R200" s="87"/>
      <c r="S200" s="87"/>
      <c r="T200" s="87"/>
      <c r="U200" s="87"/>
    </row>
    <row r="201" spans="1:21" s="112" customFormat="1" ht="30.95" customHeight="1">
      <c r="A201" s="63"/>
      <c r="B201" s="62"/>
      <c r="C201" s="64"/>
      <c r="D201" s="36"/>
      <c r="E201" s="121"/>
      <c r="F201" s="101"/>
      <c r="G201" s="106"/>
      <c r="H201" s="108"/>
      <c r="I201" s="67"/>
      <c r="J201" s="101"/>
      <c r="K201" s="64"/>
      <c r="L201" s="23"/>
      <c r="M201" s="69"/>
      <c r="N201" s="64"/>
      <c r="O201" s="110"/>
      <c r="P201" s="101"/>
      <c r="Q201" s="87"/>
      <c r="R201" s="87"/>
      <c r="S201" s="87"/>
      <c r="T201" s="87"/>
      <c r="U201" s="87"/>
    </row>
    <row r="202" spans="1:21" s="112" customFormat="1" ht="30.95" customHeight="1">
      <c r="A202" s="63"/>
      <c r="B202" s="62"/>
      <c r="C202" s="64"/>
      <c r="D202" s="36"/>
      <c r="E202" s="121"/>
      <c r="F202" s="101"/>
      <c r="G202" s="106"/>
      <c r="H202" s="108"/>
      <c r="I202" s="67"/>
      <c r="J202" s="101"/>
      <c r="K202" s="64"/>
      <c r="L202" s="23"/>
      <c r="M202" s="69"/>
      <c r="N202" s="64"/>
      <c r="O202" s="110"/>
      <c r="P202" s="101"/>
      <c r="Q202" s="87"/>
      <c r="R202" s="87"/>
      <c r="S202" s="87"/>
      <c r="T202" s="87"/>
      <c r="U202" s="87"/>
    </row>
    <row r="203" spans="1:21" s="112" customFormat="1" ht="30.95" customHeight="1">
      <c r="A203" s="63"/>
      <c r="B203" s="62"/>
      <c r="C203" s="64"/>
      <c r="D203" s="36"/>
      <c r="E203" s="121"/>
      <c r="F203" s="101"/>
      <c r="G203" s="106"/>
      <c r="H203" s="108"/>
      <c r="I203" s="67"/>
      <c r="J203" s="101"/>
      <c r="K203" s="64"/>
      <c r="L203" s="23"/>
      <c r="M203" s="69"/>
      <c r="N203" s="64"/>
      <c r="O203" s="110"/>
      <c r="P203" s="101"/>
      <c r="Q203" s="87"/>
      <c r="R203" s="87"/>
      <c r="S203" s="87"/>
      <c r="T203" s="87"/>
      <c r="U203" s="87"/>
    </row>
    <row r="204" spans="1:21" s="112" customFormat="1" ht="30.95" customHeight="1">
      <c r="A204" s="63"/>
      <c r="B204" s="62"/>
      <c r="C204" s="64"/>
      <c r="D204" s="36"/>
      <c r="E204" s="121"/>
      <c r="F204" s="101"/>
      <c r="G204" s="106"/>
      <c r="H204" s="108"/>
      <c r="I204" s="67"/>
      <c r="J204" s="101"/>
      <c r="K204" s="64"/>
      <c r="L204" s="23"/>
      <c r="M204" s="69"/>
      <c r="N204" s="64"/>
      <c r="O204" s="110"/>
      <c r="P204" s="101"/>
      <c r="Q204" s="87"/>
      <c r="R204" s="87"/>
      <c r="S204" s="87"/>
      <c r="T204" s="87"/>
      <c r="U204" s="87"/>
    </row>
    <row r="205" spans="1:21" s="112" customFormat="1" ht="30.95" customHeight="1">
      <c r="A205" s="63"/>
      <c r="B205" s="62"/>
      <c r="C205" s="64"/>
      <c r="D205" s="36"/>
      <c r="E205" s="121"/>
      <c r="F205" s="101"/>
      <c r="G205" s="106"/>
      <c r="H205" s="108"/>
      <c r="I205" s="67"/>
      <c r="J205" s="101"/>
      <c r="K205" s="94"/>
      <c r="L205" s="132"/>
      <c r="M205" s="74"/>
      <c r="N205" s="133"/>
      <c r="O205" s="114"/>
      <c r="P205" s="101"/>
      <c r="Q205" s="87"/>
      <c r="R205" s="87"/>
      <c r="S205" s="87"/>
      <c r="T205" s="87"/>
      <c r="U205" s="87"/>
    </row>
    <row r="206" spans="1:21" s="127" customFormat="1" ht="30.95" customHeight="1">
      <c r="A206" s="63"/>
      <c r="B206" s="62"/>
      <c r="C206" s="88"/>
      <c r="D206" s="36"/>
      <c r="E206" s="121"/>
      <c r="F206" s="101"/>
      <c r="G206" s="106"/>
      <c r="H206" s="113"/>
      <c r="I206" s="90"/>
      <c r="J206" s="119"/>
      <c r="K206" s="101"/>
      <c r="L206" s="91"/>
      <c r="M206" s="92"/>
      <c r="N206" s="88"/>
      <c r="O206" s="88"/>
      <c r="P206" s="88"/>
      <c r="Q206" s="82"/>
      <c r="R206" s="82"/>
      <c r="S206" s="82"/>
      <c r="T206" s="82"/>
      <c r="U206" s="82"/>
    </row>
    <row r="207" spans="1:21" s="112" customFormat="1" ht="30.95" customHeight="1">
      <c r="A207" s="63"/>
      <c r="B207" s="62"/>
      <c r="C207" s="64"/>
      <c r="D207" s="88"/>
      <c r="E207" s="116"/>
      <c r="F207" s="101"/>
      <c r="G207" s="107"/>
      <c r="H207" s="108"/>
      <c r="I207" s="90"/>
      <c r="J207" s="119"/>
      <c r="K207" s="62"/>
      <c r="L207" s="109"/>
      <c r="M207" s="92"/>
      <c r="N207" s="107"/>
      <c r="O207" s="110"/>
      <c r="P207" s="88"/>
      <c r="Q207" s="87"/>
      <c r="R207" s="87"/>
      <c r="S207" s="87"/>
      <c r="T207" s="87"/>
      <c r="U207" s="87"/>
    </row>
    <row r="208" spans="1:21" s="127" customFormat="1" ht="30.95" customHeight="1">
      <c r="A208" s="63"/>
      <c r="B208" s="62"/>
      <c r="C208" s="107"/>
      <c r="D208" s="106"/>
      <c r="E208" s="116"/>
      <c r="F208" s="101"/>
      <c r="G208" s="106"/>
      <c r="H208" s="113"/>
      <c r="I208" s="90"/>
      <c r="J208" s="101"/>
      <c r="K208" s="62"/>
      <c r="L208" s="91"/>
      <c r="M208" s="122"/>
      <c r="N208" s="107"/>
      <c r="O208" s="118"/>
      <c r="P208" s="88"/>
      <c r="Q208" s="112"/>
    </row>
    <row r="209" spans="1:21" s="127" customFormat="1" ht="30.95" customHeight="1">
      <c r="A209" s="63"/>
      <c r="B209" s="62"/>
      <c r="C209" s="88"/>
      <c r="D209" s="88"/>
      <c r="E209" s="116"/>
      <c r="F209" s="119"/>
      <c r="G209" s="106"/>
      <c r="H209" s="113"/>
      <c r="I209" s="90"/>
      <c r="J209" s="66"/>
      <c r="K209" s="62"/>
      <c r="L209" s="109"/>
      <c r="M209" s="92"/>
      <c r="N209" s="117"/>
      <c r="O209" s="134"/>
      <c r="P209" s="88"/>
      <c r="Q209" s="87"/>
      <c r="R209" s="82"/>
      <c r="S209" s="82"/>
      <c r="T209" s="82"/>
      <c r="U209" s="82"/>
    </row>
    <row r="210" spans="1:21" s="127" customFormat="1" ht="30.95" customHeight="1">
      <c r="A210" s="63"/>
      <c r="B210" s="62"/>
      <c r="C210" s="106"/>
      <c r="D210" s="36"/>
      <c r="E210" s="116"/>
      <c r="F210" s="101"/>
      <c r="G210" s="106"/>
      <c r="H210" s="113"/>
      <c r="I210" s="90"/>
      <c r="J210" s="66"/>
      <c r="K210" s="64"/>
      <c r="L210" s="23"/>
      <c r="M210" s="92"/>
      <c r="N210" s="117"/>
      <c r="O210" s="110"/>
      <c r="P210" s="101"/>
      <c r="Q210" s="87"/>
      <c r="R210" s="82"/>
      <c r="S210" s="82"/>
      <c r="T210" s="82"/>
      <c r="U210" s="82"/>
    </row>
    <row r="211" spans="1:21" s="112" customFormat="1" ht="30.95" customHeight="1">
      <c r="A211" s="63"/>
      <c r="B211" s="62"/>
      <c r="C211" s="106"/>
      <c r="D211" s="62"/>
      <c r="E211" s="116"/>
      <c r="F211" s="101"/>
      <c r="G211" s="106"/>
      <c r="H211" s="113"/>
      <c r="I211" s="67"/>
      <c r="J211" s="66"/>
      <c r="K211" s="64"/>
      <c r="L211" s="73"/>
      <c r="M211" s="113"/>
      <c r="N211" s="117"/>
      <c r="O211" s="118"/>
      <c r="P211" s="101"/>
      <c r="Q211" s="87"/>
      <c r="R211" s="87"/>
      <c r="S211" s="87"/>
      <c r="T211" s="87"/>
      <c r="U211" s="87"/>
    </row>
    <row r="212" spans="1:21" s="112" customFormat="1" ht="30.95" customHeight="1">
      <c r="A212" s="63"/>
      <c r="B212" s="62"/>
      <c r="C212" s="106"/>
      <c r="D212" s="36"/>
      <c r="E212" s="121"/>
      <c r="F212" s="101"/>
      <c r="G212" s="106"/>
      <c r="H212" s="113"/>
      <c r="I212" s="90"/>
      <c r="J212" s="38"/>
      <c r="K212" s="64"/>
      <c r="L212" s="23"/>
      <c r="M212" s="92"/>
      <c r="N212" s="107"/>
      <c r="O212" s="118"/>
      <c r="P212" s="107"/>
      <c r="Q212" s="115"/>
      <c r="R212" s="115"/>
      <c r="S212" s="87"/>
      <c r="T212" s="87"/>
      <c r="U212" s="87"/>
    </row>
    <row r="213" spans="1:21" s="13" customFormat="1" ht="30.95" customHeight="1">
      <c r="A213" s="63"/>
      <c r="B213" s="62"/>
      <c r="C213" s="33"/>
      <c r="D213" s="36"/>
      <c r="E213" s="3"/>
      <c r="F213" s="34"/>
      <c r="G213" s="33"/>
      <c r="H213" s="31"/>
      <c r="I213" s="19"/>
      <c r="J213" s="38"/>
      <c r="K213" s="34"/>
      <c r="L213" s="11"/>
      <c r="M213" s="2"/>
      <c r="N213" s="33"/>
      <c r="O213" s="1"/>
      <c r="P213" s="34"/>
      <c r="Q213" s="39"/>
      <c r="R213" s="14"/>
      <c r="S213" s="14"/>
      <c r="T213" s="14"/>
      <c r="U213" s="14"/>
    </row>
    <row r="214" spans="1:21" s="124" customFormat="1" ht="30.95" customHeight="1">
      <c r="A214" s="63"/>
      <c r="B214" s="62"/>
      <c r="C214" s="106"/>
      <c r="D214" s="135"/>
      <c r="E214" s="121"/>
      <c r="F214" s="136"/>
      <c r="G214" s="135"/>
      <c r="H214" s="137"/>
      <c r="I214" s="90"/>
      <c r="J214" s="47"/>
      <c r="K214" s="135"/>
      <c r="L214" s="138"/>
      <c r="M214" s="139"/>
      <c r="N214" s="88"/>
      <c r="O214" s="119"/>
      <c r="P214" s="88"/>
      <c r="Q214" s="87"/>
      <c r="R214" s="123"/>
      <c r="S214" s="123"/>
      <c r="T214" s="123"/>
      <c r="U214" s="123"/>
    </row>
    <row r="215" spans="1:21" s="13" customFormat="1" ht="30.95" customHeight="1">
      <c r="A215" s="63"/>
      <c r="B215" s="62"/>
      <c r="C215" s="35"/>
      <c r="D215" s="35"/>
      <c r="E215" s="4"/>
      <c r="F215" s="38"/>
      <c r="G215" s="33"/>
      <c r="H215" s="2"/>
      <c r="I215" s="10"/>
      <c r="J215" s="25"/>
      <c r="K215" s="40"/>
      <c r="L215" s="37"/>
      <c r="M215" s="12"/>
      <c r="N215" s="17"/>
      <c r="O215" s="29"/>
      <c r="P215" s="35"/>
      <c r="Q215" s="39"/>
      <c r="R215" s="14"/>
      <c r="S215" s="14"/>
      <c r="T215" s="14"/>
      <c r="U215" s="14"/>
    </row>
    <row r="216" spans="1:21" s="13" customFormat="1" ht="30.95" customHeight="1">
      <c r="A216" s="63"/>
      <c r="B216" s="62"/>
      <c r="C216" s="35"/>
      <c r="D216" s="35"/>
      <c r="E216" s="4"/>
      <c r="F216" s="38"/>
      <c r="G216" s="33"/>
      <c r="H216" s="2"/>
      <c r="I216" s="10"/>
      <c r="J216" s="25"/>
      <c r="K216" s="40"/>
      <c r="L216" s="37"/>
      <c r="M216" s="12"/>
      <c r="N216" s="17"/>
      <c r="O216" s="29"/>
      <c r="P216" s="35"/>
      <c r="Q216" s="39"/>
      <c r="R216" s="14"/>
      <c r="S216" s="14"/>
      <c r="T216" s="14"/>
      <c r="U216" s="14"/>
    </row>
    <row r="217" spans="1:21" s="112" customFormat="1" ht="30.95" customHeight="1">
      <c r="A217" s="63"/>
      <c r="B217" s="62"/>
      <c r="C217" s="107"/>
      <c r="D217" s="152"/>
      <c r="E217" s="153"/>
      <c r="F217" s="152"/>
      <c r="G217" s="141"/>
      <c r="H217" s="108"/>
      <c r="I217" s="108"/>
      <c r="J217" s="34"/>
      <c r="K217" s="15"/>
      <c r="L217" s="140"/>
      <c r="M217" s="142"/>
      <c r="N217" s="107"/>
      <c r="O217" s="118"/>
      <c r="P217" s="94"/>
      <c r="Q217" s="87"/>
      <c r="R217" s="87"/>
      <c r="S217" s="87"/>
      <c r="T217" s="87"/>
      <c r="U217" s="87"/>
    </row>
    <row r="218" spans="1:21" s="112" customFormat="1" ht="30.95" customHeight="1">
      <c r="A218" s="63"/>
      <c r="B218" s="62"/>
      <c r="C218" s="107"/>
      <c r="D218" s="35"/>
      <c r="E218" s="121"/>
      <c r="F218" s="101"/>
      <c r="G218" s="106"/>
      <c r="H218" s="108"/>
      <c r="I218" s="10"/>
      <c r="J218" s="38"/>
      <c r="K218" s="34"/>
      <c r="L218" s="132"/>
      <c r="M218" s="74"/>
      <c r="N218" s="133"/>
      <c r="O218" s="114"/>
      <c r="P218" s="101"/>
      <c r="Q218" s="87"/>
      <c r="R218" s="87"/>
      <c r="S218" s="87"/>
      <c r="T218" s="87"/>
      <c r="U218" s="87"/>
    </row>
    <row r="219" spans="1:21" s="124" customFormat="1" ht="30.95" customHeight="1">
      <c r="A219" s="63"/>
      <c r="B219" s="62"/>
      <c r="C219" s="106"/>
      <c r="D219" s="36"/>
      <c r="E219" s="121"/>
      <c r="F219" s="101"/>
      <c r="G219" s="106"/>
      <c r="H219" s="113"/>
      <c r="I219" s="67"/>
      <c r="J219" s="38"/>
      <c r="K219" s="62"/>
      <c r="L219" s="91"/>
      <c r="M219" s="122"/>
      <c r="N219" s="88"/>
      <c r="O219" s="88"/>
      <c r="P219" s="107"/>
      <c r="Q219" s="87"/>
      <c r="R219" s="123"/>
      <c r="S219" s="123"/>
      <c r="T219" s="123"/>
      <c r="U219" s="123"/>
    </row>
    <row r="220" spans="1:21" s="127" customFormat="1" ht="30.95" customHeight="1">
      <c r="A220" s="63"/>
      <c r="B220" s="62"/>
      <c r="C220" s="106"/>
      <c r="D220" s="88"/>
      <c r="E220" s="42"/>
      <c r="F220" s="43"/>
      <c r="G220" s="106"/>
      <c r="H220" s="113"/>
      <c r="I220" s="90"/>
      <c r="J220" s="119"/>
      <c r="K220" s="62"/>
      <c r="L220" s="91"/>
      <c r="M220" s="69"/>
      <c r="N220" s="106"/>
      <c r="O220" s="110"/>
      <c r="P220" s="101"/>
      <c r="Q220" s="87"/>
      <c r="R220" s="82"/>
      <c r="S220" s="82"/>
      <c r="T220" s="82"/>
      <c r="U220" s="82"/>
    </row>
    <row r="221" spans="1:21" s="13" customFormat="1" ht="30.95" customHeight="1">
      <c r="A221" s="63"/>
      <c r="B221" s="62"/>
      <c r="C221" s="33"/>
      <c r="D221" s="9"/>
      <c r="E221" s="4"/>
      <c r="F221" s="38"/>
      <c r="G221" s="35"/>
      <c r="H221" s="10"/>
      <c r="I221" s="10"/>
      <c r="J221" s="38"/>
      <c r="K221" s="9"/>
      <c r="L221" s="23"/>
      <c r="M221" s="18"/>
      <c r="N221" s="33"/>
      <c r="O221" s="1"/>
      <c r="P221" s="34"/>
      <c r="Q221" s="39"/>
      <c r="R221" s="14"/>
      <c r="S221" s="14"/>
      <c r="T221" s="14"/>
      <c r="U221" s="14"/>
    </row>
    <row r="222" spans="1:21" s="144" customFormat="1" ht="30.95" customHeight="1">
      <c r="A222" s="63"/>
      <c r="B222" s="62"/>
      <c r="C222" s="107"/>
      <c r="D222" s="36"/>
      <c r="E222" s="4"/>
      <c r="F222" s="140"/>
      <c r="G222" s="141"/>
      <c r="H222" s="108"/>
      <c r="I222" s="108"/>
      <c r="J222" s="94"/>
      <c r="K222" s="94"/>
      <c r="L222" s="132"/>
      <c r="M222" s="142"/>
      <c r="N222" s="107"/>
      <c r="O222" s="118"/>
      <c r="P222" s="107"/>
      <c r="Q222" s="143"/>
    </row>
    <row r="223" spans="1:21" s="112" customFormat="1" ht="30.95" customHeight="1">
      <c r="A223" s="63"/>
      <c r="B223" s="62"/>
      <c r="C223" s="107"/>
      <c r="D223" s="36"/>
      <c r="E223" s="4"/>
      <c r="F223" s="140"/>
      <c r="G223" s="141"/>
      <c r="H223" s="108"/>
      <c r="I223" s="108"/>
      <c r="J223" s="94"/>
      <c r="K223" s="64"/>
      <c r="L223" s="23"/>
      <c r="M223" s="142"/>
      <c r="N223" s="107"/>
      <c r="O223" s="118"/>
      <c r="P223" s="107"/>
      <c r="Q223" s="87"/>
      <c r="R223" s="87"/>
      <c r="S223" s="87"/>
      <c r="T223" s="87"/>
      <c r="U223" s="87"/>
    </row>
    <row r="224" spans="1:21" s="112" customFormat="1" ht="30.95" customHeight="1">
      <c r="A224" s="63"/>
      <c r="B224" s="62"/>
      <c r="C224" s="107"/>
      <c r="D224" s="35"/>
      <c r="E224" s="4"/>
      <c r="F224" s="38"/>
      <c r="G224" s="33"/>
      <c r="H224" s="2"/>
      <c r="I224" s="10"/>
      <c r="J224" s="34"/>
      <c r="K224" s="34"/>
      <c r="L224" s="37"/>
      <c r="M224" s="12"/>
      <c r="N224" s="88"/>
      <c r="O224" s="110"/>
      <c r="P224" s="107"/>
      <c r="Q224" s="87"/>
      <c r="R224" s="87"/>
      <c r="S224" s="87"/>
      <c r="T224" s="87"/>
      <c r="U224" s="87"/>
    </row>
    <row r="225" spans="1:21" s="112" customFormat="1" ht="30.95" customHeight="1">
      <c r="A225" s="63"/>
      <c r="B225" s="62"/>
      <c r="C225" s="95"/>
      <c r="D225" s="35"/>
      <c r="E225" s="42"/>
      <c r="F225" s="15"/>
      <c r="G225" s="33"/>
      <c r="H225" s="2"/>
      <c r="I225" s="10"/>
      <c r="J225" s="34"/>
      <c r="K225" s="34"/>
      <c r="L225" s="132"/>
      <c r="M225" s="145"/>
      <c r="N225" s="95"/>
      <c r="O225" s="114"/>
      <c r="P225" s="107"/>
      <c r="Q225" s="87"/>
      <c r="R225" s="87"/>
      <c r="S225" s="87"/>
      <c r="T225" s="87"/>
      <c r="U225" s="87"/>
    </row>
    <row r="226" spans="1:21" s="112" customFormat="1" ht="30.95" customHeight="1">
      <c r="A226" s="63"/>
      <c r="B226" s="62"/>
      <c r="C226" s="64"/>
      <c r="D226" s="35"/>
      <c r="E226" s="121"/>
      <c r="F226" s="101"/>
      <c r="G226" s="106"/>
      <c r="H226" s="108"/>
      <c r="I226" s="67"/>
      <c r="J226" s="101"/>
      <c r="K226" s="34"/>
      <c r="L226" s="132"/>
      <c r="M226" s="74"/>
      <c r="N226" s="133"/>
      <c r="O226" s="114"/>
      <c r="P226" s="101"/>
      <c r="Q226" s="87"/>
      <c r="R226" s="87"/>
      <c r="S226" s="87"/>
      <c r="T226" s="87"/>
      <c r="U226" s="87"/>
    </row>
    <row r="227" spans="1:21" s="127" customFormat="1" ht="30.95" customHeight="1">
      <c r="A227" s="93"/>
      <c r="B227" s="94"/>
      <c r="C227" s="64"/>
      <c r="D227" s="36"/>
      <c r="E227" s="42"/>
      <c r="F227" s="101"/>
      <c r="G227" s="106"/>
      <c r="H227" s="113"/>
      <c r="I227" s="90"/>
      <c r="J227" s="66"/>
      <c r="K227" s="64"/>
      <c r="L227" s="23"/>
      <c r="M227" s="69"/>
      <c r="N227" s="106"/>
      <c r="O227" s="110"/>
      <c r="P227" s="101"/>
      <c r="Q227" s="87"/>
      <c r="R227" s="82"/>
      <c r="S227" s="82"/>
      <c r="T227" s="82"/>
      <c r="U227" s="82"/>
    </row>
    <row r="228" spans="1:21" s="127" customFormat="1" ht="30.95" customHeight="1">
      <c r="A228" s="93"/>
      <c r="B228" s="94"/>
      <c r="C228" s="64"/>
      <c r="D228" s="128"/>
      <c r="E228" s="125"/>
      <c r="F228" s="126"/>
      <c r="G228" s="95"/>
      <c r="H228" s="100"/>
      <c r="I228" s="90"/>
      <c r="J228" s="66"/>
      <c r="K228" s="64"/>
      <c r="L228" s="23"/>
      <c r="M228" s="69"/>
      <c r="N228" s="106"/>
      <c r="O228" s="110"/>
      <c r="P228" s="101"/>
      <c r="Q228" s="87"/>
      <c r="R228" s="82"/>
      <c r="S228" s="82"/>
      <c r="T228" s="82"/>
      <c r="U228" s="82"/>
    </row>
    <row r="229" spans="1:21" ht="30.95" customHeight="1">
      <c r="A229" s="93"/>
      <c r="B229" s="94"/>
      <c r="C229" s="88"/>
      <c r="D229" s="36"/>
      <c r="E229" s="121"/>
      <c r="F229" s="101"/>
      <c r="G229" s="106"/>
      <c r="H229" s="108"/>
      <c r="I229" s="108"/>
      <c r="J229" s="66"/>
      <c r="K229" s="62"/>
      <c r="L229" s="109"/>
      <c r="M229" s="92"/>
      <c r="N229" s="88"/>
      <c r="O229" s="114"/>
      <c r="P229" s="88"/>
      <c r="Q229" s="123"/>
    </row>
    <row r="230" spans="1:21" s="127" customFormat="1" ht="30.95" customHeight="1">
      <c r="A230" s="93"/>
      <c r="B230" s="94"/>
      <c r="C230" s="88"/>
      <c r="D230" s="36"/>
      <c r="E230" s="121"/>
      <c r="F230" s="101"/>
      <c r="G230" s="106"/>
      <c r="H230" s="108"/>
      <c r="I230" s="67"/>
      <c r="J230" s="119"/>
      <c r="K230" s="64"/>
      <c r="L230" s="23"/>
      <c r="M230" s="69"/>
      <c r="N230" s="88"/>
      <c r="O230" s="134"/>
      <c r="P230" s="88"/>
      <c r="Q230" s="112"/>
    </row>
    <row r="231" spans="1:21" s="127" customFormat="1" ht="30.95" customHeight="1">
      <c r="A231" s="93"/>
      <c r="B231" s="94"/>
      <c r="C231" s="106"/>
      <c r="D231" s="88"/>
      <c r="E231" s="42"/>
      <c r="F231" s="43"/>
      <c r="G231" s="106"/>
      <c r="H231" s="113"/>
      <c r="I231" s="90"/>
      <c r="J231" s="119"/>
      <c r="K231" s="62"/>
      <c r="L231" s="91"/>
      <c r="M231" s="69"/>
      <c r="N231" s="106"/>
      <c r="O231" s="110"/>
      <c r="P231" s="101"/>
      <c r="Q231" s="87"/>
      <c r="R231" s="82"/>
      <c r="S231" s="82"/>
      <c r="T231" s="82"/>
      <c r="U231" s="82"/>
    </row>
    <row r="232" spans="1:21" s="127" customFormat="1" ht="30.95" customHeight="1">
      <c r="A232" s="93"/>
      <c r="B232" s="94"/>
      <c r="C232" s="88"/>
      <c r="D232" s="88"/>
      <c r="E232" s="121"/>
      <c r="F232" s="119"/>
      <c r="G232" s="106"/>
      <c r="H232" s="113"/>
      <c r="I232" s="90"/>
      <c r="J232" s="119"/>
      <c r="K232" s="62"/>
      <c r="L232" s="109"/>
      <c r="M232" s="92"/>
      <c r="N232" s="88"/>
      <c r="O232" s="134"/>
      <c r="P232" s="88"/>
      <c r="Q232" s="112"/>
    </row>
    <row r="233" spans="1:21" s="127" customFormat="1" ht="30.95" customHeight="1">
      <c r="A233" s="93"/>
      <c r="B233" s="94"/>
      <c r="C233" s="88"/>
      <c r="D233" s="62"/>
      <c r="E233" s="121"/>
      <c r="F233" s="119"/>
      <c r="G233" s="106"/>
      <c r="H233" s="113"/>
      <c r="I233" s="90"/>
      <c r="J233" s="66"/>
      <c r="K233" s="101"/>
      <c r="L233" s="91"/>
      <c r="M233" s="92"/>
      <c r="N233" s="88"/>
      <c r="O233" s="110"/>
      <c r="P233" s="106"/>
      <c r="Q233" s="82"/>
      <c r="R233" s="82"/>
      <c r="S233" s="82"/>
      <c r="T233" s="82"/>
      <c r="U233" s="82"/>
    </row>
    <row r="234" spans="1:21" s="127" customFormat="1" ht="30.95" customHeight="1">
      <c r="A234" s="93"/>
      <c r="B234" s="94"/>
      <c r="C234" s="106"/>
      <c r="D234" s="88"/>
      <c r="E234" s="42"/>
      <c r="F234" s="43"/>
      <c r="G234" s="106"/>
      <c r="H234" s="113"/>
      <c r="I234" s="90"/>
      <c r="J234" s="119"/>
      <c r="K234" s="62"/>
      <c r="L234" s="91"/>
      <c r="M234" s="69"/>
      <c r="N234" s="106"/>
      <c r="O234" s="110"/>
      <c r="P234" s="101"/>
      <c r="Q234" s="87"/>
      <c r="R234" s="82"/>
      <c r="S234" s="82"/>
      <c r="T234" s="82"/>
      <c r="U234" s="82"/>
    </row>
    <row r="235" spans="1:21" s="127" customFormat="1" ht="30.95" customHeight="1">
      <c r="A235" s="93"/>
      <c r="B235" s="94"/>
      <c r="C235" s="107"/>
      <c r="D235" s="36"/>
      <c r="E235" s="42"/>
      <c r="F235" s="43"/>
      <c r="G235" s="106"/>
      <c r="H235" s="113"/>
      <c r="I235" s="90"/>
      <c r="J235" s="101"/>
      <c r="K235" s="64"/>
      <c r="L235" s="23"/>
      <c r="M235" s="69"/>
      <c r="N235" s="107"/>
      <c r="O235" s="118"/>
      <c r="P235" s="94"/>
      <c r="Q235" s="112"/>
    </row>
    <row r="236" spans="1:21" s="124" customFormat="1" ht="30.95" customHeight="1">
      <c r="A236" s="93"/>
      <c r="B236" s="94"/>
      <c r="C236" s="88"/>
      <c r="D236" s="106"/>
      <c r="E236" s="116"/>
      <c r="F236" s="101"/>
      <c r="G236" s="106"/>
      <c r="H236" s="113"/>
      <c r="I236" s="90"/>
      <c r="J236" s="101"/>
      <c r="K236" s="62"/>
      <c r="L236" s="109"/>
      <c r="M236" s="92"/>
      <c r="N236" s="107"/>
      <c r="O236" s="88"/>
      <c r="P236" s="88"/>
      <c r="Q236" s="87"/>
      <c r="R236" s="123"/>
      <c r="S236" s="123"/>
      <c r="T236" s="123"/>
      <c r="U236" s="123"/>
    </row>
    <row r="237" spans="1:21" s="112" customFormat="1" ht="30.95" customHeight="1">
      <c r="A237" s="93"/>
      <c r="B237" s="94"/>
      <c r="C237" s="64"/>
      <c r="D237" s="36"/>
      <c r="E237" s="116"/>
      <c r="F237" s="101"/>
      <c r="G237" s="107"/>
      <c r="H237" s="108"/>
      <c r="I237" s="90"/>
      <c r="J237" s="101"/>
      <c r="K237" s="64"/>
      <c r="L237" s="23"/>
      <c r="M237" s="74"/>
      <c r="N237" s="133"/>
      <c r="O237" s="114"/>
      <c r="P237" s="101"/>
      <c r="Q237" s="87"/>
      <c r="R237" s="87"/>
      <c r="S237" s="87"/>
      <c r="T237" s="87"/>
      <c r="U237" s="87"/>
    </row>
    <row r="238" spans="1:21" s="127" customFormat="1" ht="30.95" customHeight="1">
      <c r="A238" s="93"/>
      <c r="B238" s="94"/>
      <c r="C238" s="106"/>
      <c r="D238" s="64"/>
      <c r="E238" s="116"/>
      <c r="F238" s="119"/>
      <c r="G238" s="88"/>
      <c r="H238" s="90"/>
      <c r="I238" s="90"/>
      <c r="J238" s="101"/>
      <c r="K238" s="64"/>
      <c r="L238" s="23"/>
      <c r="M238" s="69"/>
      <c r="N238" s="106"/>
      <c r="O238" s="110"/>
      <c r="P238" s="101"/>
      <c r="Q238" s="87"/>
      <c r="R238" s="82"/>
      <c r="S238" s="82"/>
      <c r="T238" s="82"/>
      <c r="U238" s="82"/>
    </row>
    <row r="239" spans="1:21" s="112" customFormat="1" ht="30.95" customHeight="1">
      <c r="A239" s="93"/>
      <c r="B239" s="94"/>
      <c r="C239" s="106"/>
      <c r="D239" s="101"/>
      <c r="E239" s="116"/>
      <c r="F239" s="101"/>
      <c r="G239" s="106"/>
      <c r="H239" s="113"/>
      <c r="I239" s="90"/>
      <c r="J239" s="101"/>
      <c r="K239" s="101"/>
      <c r="L239" s="109"/>
      <c r="M239" s="113"/>
      <c r="N239" s="117"/>
      <c r="O239" s="118"/>
      <c r="P239" s="101"/>
      <c r="Q239" s="87"/>
      <c r="R239" s="87"/>
      <c r="S239" s="87"/>
      <c r="T239" s="87"/>
      <c r="U239" s="87"/>
    </row>
    <row r="240" spans="1:21" s="127" customFormat="1" ht="30.95" customHeight="1">
      <c r="A240" s="93"/>
      <c r="B240" s="94"/>
      <c r="C240" s="107"/>
      <c r="D240" s="62"/>
      <c r="E240" s="121"/>
      <c r="F240" s="101"/>
      <c r="G240" s="106"/>
      <c r="H240" s="113"/>
      <c r="I240" s="90"/>
      <c r="J240" s="101"/>
      <c r="K240" s="101"/>
      <c r="L240" s="109"/>
      <c r="M240" s="92"/>
      <c r="N240" s="107"/>
      <c r="O240" s="146"/>
      <c r="P240" s="94"/>
      <c r="Q240" s="112"/>
    </row>
    <row r="241" spans="1:21" s="112" customFormat="1" ht="30.95" customHeight="1">
      <c r="A241" s="93"/>
      <c r="B241" s="94"/>
      <c r="C241" s="64"/>
      <c r="D241" s="88"/>
      <c r="E241" s="116"/>
      <c r="F241" s="101"/>
      <c r="G241" s="107"/>
      <c r="H241" s="108"/>
      <c r="I241" s="90"/>
      <c r="J241" s="119"/>
      <c r="K241" s="62"/>
      <c r="L241" s="109"/>
      <c r="M241" s="92"/>
      <c r="N241" s="107"/>
      <c r="O241" s="110"/>
      <c r="P241" s="88"/>
      <c r="Q241" s="87"/>
      <c r="R241" s="87"/>
      <c r="S241" s="87"/>
      <c r="T241" s="87"/>
      <c r="U241" s="87"/>
    </row>
    <row r="242" spans="1:21" s="127" customFormat="1" ht="30.95" customHeight="1">
      <c r="A242" s="93"/>
      <c r="B242" s="94"/>
      <c r="C242" s="106"/>
      <c r="D242" s="88"/>
      <c r="E242" s="42"/>
      <c r="F242" s="43"/>
      <c r="G242" s="106"/>
      <c r="H242" s="113"/>
      <c r="I242" s="90"/>
      <c r="J242" s="119"/>
      <c r="K242" s="62"/>
      <c r="L242" s="91"/>
      <c r="M242" s="69"/>
      <c r="N242" s="106"/>
      <c r="O242" s="110"/>
      <c r="P242" s="101"/>
      <c r="Q242" s="87"/>
      <c r="R242" s="82"/>
      <c r="S242" s="82"/>
      <c r="T242" s="82"/>
      <c r="U242" s="82"/>
    </row>
    <row r="243" spans="1:21" s="105" customFormat="1" ht="30.95" customHeight="1">
      <c r="A243" s="93"/>
      <c r="B243" s="94"/>
      <c r="C243" s="95"/>
      <c r="D243" s="96"/>
      <c r="E243" s="97"/>
      <c r="F243" s="96"/>
      <c r="G243" s="98"/>
      <c r="H243" s="99"/>
      <c r="I243" s="100"/>
      <c r="J243" s="96"/>
      <c r="K243" s="101"/>
      <c r="L243" s="102"/>
      <c r="M243" s="103"/>
      <c r="N243" s="95"/>
      <c r="O243" s="104"/>
      <c r="P243" s="96"/>
    </row>
    <row r="244" spans="1:21" s="105" customFormat="1" ht="30.95" customHeight="1">
      <c r="A244" s="93"/>
      <c r="B244" s="94"/>
      <c r="C244" s="95"/>
      <c r="D244" s="96"/>
      <c r="E244" s="97"/>
      <c r="F244" s="96"/>
      <c r="G244" s="98"/>
      <c r="H244" s="99"/>
      <c r="I244" s="100"/>
      <c r="J244" s="96"/>
      <c r="K244" s="101"/>
      <c r="L244" s="102"/>
      <c r="M244" s="103"/>
      <c r="N244" s="95"/>
      <c r="O244" s="104"/>
      <c r="P244" s="96"/>
    </row>
    <row r="245" spans="1:21" s="112" customFormat="1" ht="30.95" customHeight="1">
      <c r="A245" s="93"/>
      <c r="B245" s="106"/>
      <c r="C245" s="106"/>
      <c r="D245" s="88"/>
      <c r="E245" s="116"/>
      <c r="F245" s="43"/>
      <c r="G245" s="106"/>
      <c r="H245" s="113"/>
      <c r="I245" s="113"/>
      <c r="J245" s="66"/>
      <c r="K245" s="62"/>
      <c r="L245" s="109"/>
      <c r="M245" s="113"/>
      <c r="N245" s="117"/>
      <c r="O245" s="118"/>
      <c r="P245" s="101"/>
      <c r="Q245" s="87"/>
      <c r="R245" s="87"/>
      <c r="S245" s="87"/>
      <c r="T245" s="87"/>
      <c r="U245" s="87"/>
    </row>
    <row r="246" spans="1:21" s="127" customFormat="1" ht="30.95" customHeight="1">
      <c r="A246" s="93"/>
      <c r="B246" s="106"/>
      <c r="C246" s="107"/>
      <c r="D246" s="88"/>
      <c r="E246" s="116"/>
      <c r="F246" s="101"/>
      <c r="G246" s="107"/>
      <c r="H246" s="108"/>
      <c r="I246" s="90"/>
      <c r="J246" s="66"/>
      <c r="K246" s="62"/>
      <c r="L246" s="109"/>
      <c r="M246" s="142"/>
      <c r="N246" s="107"/>
      <c r="O246" s="146"/>
      <c r="P246" s="94"/>
      <c r="Q246" s="147"/>
    </row>
    <row r="247" spans="1:21" s="127" customFormat="1" ht="30.95" customHeight="1">
      <c r="A247" s="93"/>
      <c r="B247" s="106"/>
      <c r="C247" s="88"/>
      <c r="D247" s="36"/>
      <c r="E247" s="121"/>
      <c r="F247" s="101"/>
      <c r="G247" s="106"/>
      <c r="H247" s="108"/>
      <c r="I247" s="67"/>
      <c r="J247" s="101"/>
      <c r="K247" s="64"/>
      <c r="L247" s="23"/>
      <c r="M247" s="69"/>
      <c r="N247" s="88"/>
      <c r="O247" s="134"/>
      <c r="P247" s="88"/>
      <c r="Q247" s="112"/>
    </row>
    <row r="248" spans="1:21" s="127" customFormat="1" ht="30.95" customHeight="1">
      <c r="A248" s="93"/>
      <c r="B248" s="106"/>
      <c r="C248" s="64"/>
      <c r="D248" s="128"/>
      <c r="E248" s="125"/>
      <c r="F248" s="126"/>
      <c r="G248" s="95"/>
      <c r="H248" s="100"/>
      <c r="I248" s="90"/>
      <c r="J248" s="66"/>
      <c r="K248" s="64"/>
      <c r="L248" s="23"/>
      <c r="M248" s="69"/>
      <c r="N248" s="106"/>
      <c r="O248" s="110"/>
      <c r="P248" s="101"/>
      <c r="Q248" s="87"/>
      <c r="R248" s="82"/>
      <c r="S248" s="82"/>
      <c r="T248" s="82"/>
      <c r="U248" s="82"/>
    </row>
  </sheetData>
  <autoFilter ref="A4:P248"/>
  <mergeCells count="1">
    <mergeCell ref="P95:P97"/>
  </mergeCells>
  <phoneticPr fontId="6" type="noConversion"/>
  <printOptions horizontalCentered="1"/>
  <pageMargins left="0.19685039370078741" right="0.19685039370078741" top="0.98425196850393704" bottom="0.98425196850393704" header="0.51181102362204722" footer="0.51181102362204722"/>
  <pageSetup paperSize="9" scale="7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0"/>
  <sheetViews>
    <sheetView zoomScale="90" zoomScaleNormal="90" workbookViewId="0">
      <pane ySplit="4" topLeftCell="A5" activePane="bottomLeft" state="frozen"/>
      <selection pane="bottomLeft" activeCell="F15" sqref="F15"/>
    </sheetView>
  </sheetViews>
  <sheetFormatPr defaultColWidth="9" defaultRowHeight="16.5"/>
  <cols>
    <col min="1" max="2" width="10.625" style="123" customWidth="1"/>
    <col min="3" max="4" width="11.625" style="123" customWidth="1"/>
    <col min="5" max="5" width="15.375" style="148" customWidth="1"/>
    <col min="6" max="6" width="31.625" style="123" customWidth="1"/>
    <col min="7" max="7" width="6.625" style="123" customWidth="1"/>
    <col min="8" max="9" width="10.875" style="149" bestFit="1" customWidth="1"/>
    <col min="10" max="10" width="16.625" style="123" customWidth="1"/>
    <col min="11" max="11" width="10.125" style="123" bestFit="1" customWidth="1"/>
    <col min="12" max="12" width="6.625" style="150" customWidth="1"/>
    <col min="13" max="13" width="6.625" style="151" customWidth="1"/>
    <col min="14" max="16" width="11.625" style="123" customWidth="1"/>
    <col min="17" max="17" width="19" style="87" customWidth="1"/>
    <col min="18" max="16384" width="9" style="123"/>
  </cols>
  <sheetData>
    <row r="1" spans="1:21" s="76" customFormat="1" ht="24" customHeight="1">
      <c r="A1" s="76" t="s">
        <v>1146</v>
      </c>
      <c r="E1" s="77"/>
      <c r="H1" s="78"/>
      <c r="I1" s="78"/>
      <c r="L1" s="79"/>
      <c r="M1" s="80"/>
      <c r="Q1" s="81"/>
    </row>
    <row r="2" spans="1:21" s="82" customFormat="1" ht="24" customHeight="1">
      <c r="E2" s="83"/>
      <c r="H2" s="84"/>
      <c r="I2" s="84"/>
      <c r="J2" s="82" t="s">
        <v>21</v>
      </c>
      <c r="K2" s="84">
        <f>SUM(I5:I258)</f>
        <v>442672</v>
      </c>
      <c r="L2" s="85"/>
      <c r="M2" s="86"/>
      <c r="Q2" s="87"/>
    </row>
    <row r="3" spans="1:21" s="82" customFormat="1" ht="24" customHeight="1">
      <c r="E3" s="83"/>
      <c r="H3" s="84"/>
      <c r="I3" s="84"/>
      <c r="J3" s="82" t="s">
        <v>20</v>
      </c>
      <c r="K3" s="84">
        <f>SUM(M5:M258)</f>
        <v>21819</v>
      </c>
      <c r="L3" s="85"/>
      <c r="M3" s="86"/>
      <c r="Q3" s="87"/>
    </row>
    <row r="4" spans="1:21" s="82" customFormat="1" ht="15.75">
      <c r="A4" s="88" t="s">
        <v>19</v>
      </c>
      <c r="B4" s="88" t="s">
        <v>18</v>
      </c>
      <c r="C4" s="88" t="s">
        <v>17</v>
      </c>
      <c r="D4" s="88" t="s">
        <v>16</v>
      </c>
      <c r="E4" s="89" t="s">
        <v>15</v>
      </c>
      <c r="F4" s="88" t="s">
        <v>14</v>
      </c>
      <c r="G4" s="88" t="s">
        <v>13</v>
      </c>
      <c r="H4" s="90" t="s">
        <v>12</v>
      </c>
      <c r="I4" s="90" t="s">
        <v>11</v>
      </c>
      <c r="J4" s="88" t="s">
        <v>10</v>
      </c>
      <c r="K4" s="88" t="s">
        <v>5</v>
      </c>
      <c r="L4" s="91" t="s">
        <v>9</v>
      </c>
      <c r="M4" s="92" t="s">
        <v>8</v>
      </c>
      <c r="N4" s="88" t="s">
        <v>7</v>
      </c>
      <c r="O4" s="88" t="s">
        <v>6</v>
      </c>
      <c r="P4" s="88" t="s">
        <v>5</v>
      </c>
      <c r="Q4" s="87" t="s">
        <v>4</v>
      </c>
      <c r="R4" s="82" t="s">
        <v>3</v>
      </c>
      <c r="S4" s="82" t="s">
        <v>2</v>
      </c>
      <c r="T4" s="82" t="s">
        <v>1</v>
      </c>
      <c r="U4" s="82" t="s">
        <v>0</v>
      </c>
    </row>
    <row r="5" spans="1:21" s="13" customFormat="1" ht="30.95" customHeight="1">
      <c r="A5" s="300" t="s">
        <v>909</v>
      </c>
      <c r="B5" s="301" t="s">
        <v>1031</v>
      </c>
      <c r="C5" s="302"/>
      <c r="D5" s="302" t="s">
        <v>136</v>
      </c>
      <c r="E5" s="303" t="s">
        <v>1025</v>
      </c>
      <c r="F5" s="304" t="s">
        <v>1026</v>
      </c>
      <c r="G5" s="305">
        <v>1</v>
      </c>
      <c r="H5" s="306">
        <v>187704</v>
      </c>
      <c r="I5" s="307">
        <f t="shared" ref="I5:I10" si="0">G5*H5</f>
        <v>187704</v>
      </c>
      <c r="J5" s="308" t="s">
        <v>1030</v>
      </c>
      <c r="K5" s="309" t="s">
        <v>94</v>
      </c>
      <c r="L5" s="310"/>
      <c r="M5" s="311">
        <v>9385</v>
      </c>
      <c r="N5" s="302"/>
      <c r="O5" s="312"/>
      <c r="P5" s="302" t="s">
        <v>1029</v>
      </c>
      <c r="Q5" s="5"/>
    </row>
    <row r="6" spans="1:21" s="5" customFormat="1" ht="30.95" customHeight="1">
      <c r="A6" s="300" t="s">
        <v>1080</v>
      </c>
      <c r="B6" s="301" t="s">
        <v>1088</v>
      </c>
      <c r="C6" s="313"/>
      <c r="D6" s="313" t="s">
        <v>1084</v>
      </c>
      <c r="E6" s="314" t="s">
        <v>1086</v>
      </c>
      <c r="F6" s="315" t="s">
        <v>1087</v>
      </c>
      <c r="G6" s="313">
        <v>1</v>
      </c>
      <c r="H6" s="316">
        <v>100000</v>
      </c>
      <c r="I6" s="316">
        <f t="shared" si="0"/>
        <v>100000</v>
      </c>
      <c r="J6" s="317" t="s">
        <v>58</v>
      </c>
      <c r="K6" s="301" t="s">
        <v>94</v>
      </c>
      <c r="L6" s="318"/>
      <c r="M6" s="311">
        <v>5000</v>
      </c>
      <c r="N6" s="313"/>
      <c r="O6" s="312"/>
      <c r="P6" s="319" t="s">
        <v>1085</v>
      </c>
      <c r="Q6" s="39"/>
      <c r="R6" s="39"/>
      <c r="S6" s="39"/>
      <c r="T6" s="39"/>
      <c r="U6" s="39"/>
    </row>
    <row r="7" spans="1:21" s="124" customFormat="1" ht="30.95" customHeight="1">
      <c r="A7" s="46" t="s">
        <v>1147</v>
      </c>
      <c r="B7" s="33" t="s">
        <v>1325</v>
      </c>
      <c r="C7" s="8" t="s">
        <v>1250</v>
      </c>
      <c r="D7" s="36" t="s">
        <v>1327</v>
      </c>
      <c r="E7" s="121" t="s">
        <v>1303</v>
      </c>
      <c r="F7" s="52" t="s">
        <v>1326</v>
      </c>
      <c r="G7" s="106">
        <v>1</v>
      </c>
      <c r="H7" s="113">
        <v>3000</v>
      </c>
      <c r="I7" s="67">
        <f t="shared" si="0"/>
        <v>3000</v>
      </c>
      <c r="J7" s="38" t="s">
        <v>1516</v>
      </c>
      <c r="K7" s="62" t="s">
        <v>157</v>
      </c>
      <c r="L7" s="91">
        <v>30</v>
      </c>
      <c r="M7" s="122">
        <v>150</v>
      </c>
      <c r="N7" s="17" t="s">
        <v>1238</v>
      </c>
      <c r="O7" s="293"/>
      <c r="P7" s="88" t="s">
        <v>1515</v>
      </c>
      <c r="Q7" s="87"/>
      <c r="R7" s="123"/>
      <c r="S7" s="123"/>
      <c r="T7" s="123"/>
      <c r="U7" s="123"/>
    </row>
    <row r="8" spans="1:21" s="13" customFormat="1" ht="30.95" customHeight="1">
      <c r="A8" s="46" t="s">
        <v>1147</v>
      </c>
      <c r="B8" s="33" t="s">
        <v>1329</v>
      </c>
      <c r="C8" s="20" t="s">
        <v>1235</v>
      </c>
      <c r="D8" s="36" t="s">
        <v>23</v>
      </c>
      <c r="E8" s="42" t="s">
        <v>1227</v>
      </c>
      <c r="F8" s="43" t="s">
        <v>1114</v>
      </c>
      <c r="G8" s="33">
        <v>3</v>
      </c>
      <c r="H8" s="2">
        <v>868</v>
      </c>
      <c r="I8" s="19">
        <f t="shared" si="0"/>
        <v>2604</v>
      </c>
      <c r="J8" s="15" t="s">
        <v>88</v>
      </c>
      <c r="K8" s="9" t="s">
        <v>27</v>
      </c>
      <c r="L8" s="23">
        <v>60</v>
      </c>
      <c r="M8" s="18">
        <v>130</v>
      </c>
      <c r="N8" s="20" t="s">
        <v>1246</v>
      </c>
      <c r="O8" s="21"/>
      <c r="P8" s="15"/>
      <c r="Q8" s="5"/>
    </row>
    <row r="9" spans="1:21" s="112" customFormat="1" ht="30.95" customHeight="1">
      <c r="A9" s="46" t="s">
        <v>1147</v>
      </c>
      <c r="B9" s="33" t="s">
        <v>1149</v>
      </c>
      <c r="C9" s="20" t="s">
        <v>1236</v>
      </c>
      <c r="D9" s="36" t="s">
        <v>42</v>
      </c>
      <c r="E9" s="65" t="s">
        <v>559</v>
      </c>
      <c r="F9" s="66" t="s">
        <v>1148</v>
      </c>
      <c r="G9" s="64">
        <v>4</v>
      </c>
      <c r="H9" s="67">
        <v>900</v>
      </c>
      <c r="I9" s="67">
        <f t="shared" si="0"/>
        <v>3600</v>
      </c>
      <c r="J9" s="15" t="s">
        <v>88</v>
      </c>
      <c r="K9" s="9" t="s">
        <v>27</v>
      </c>
      <c r="L9" s="23">
        <v>60</v>
      </c>
      <c r="M9" s="69">
        <v>180</v>
      </c>
      <c r="N9" s="20" t="s">
        <v>1247</v>
      </c>
      <c r="O9" s="110"/>
      <c r="P9" s="101"/>
      <c r="Q9" s="120"/>
      <c r="R9" s="87"/>
      <c r="S9" s="87"/>
      <c r="T9" s="87"/>
      <c r="U9" s="87"/>
    </row>
    <row r="10" spans="1:21" s="124" customFormat="1" ht="30.95" customHeight="1">
      <c r="A10" s="46" t="s">
        <v>1258</v>
      </c>
      <c r="B10" s="33" t="s">
        <v>1330</v>
      </c>
      <c r="C10" s="135" t="s">
        <v>1257</v>
      </c>
      <c r="D10" s="36" t="s">
        <v>1331</v>
      </c>
      <c r="E10" s="121" t="s">
        <v>1256</v>
      </c>
      <c r="F10" s="34" t="s">
        <v>1255</v>
      </c>
      <c r="G10" s="106">
        <v>1</v>
      </c>
      <c r="H10" s="113">
        <v>4667</v>
      </c>
      <c r="I10" s="67">
        <f t="shared" si="0"/>
        <v>4667</v>
      </c>
      <c r="J10" s="15" t="s">
        <v>1225</v>
      </c>
      <c r="K10" s="8" t="s">
        <v>1223</v>
      </c>
      <c r="L10" s="91"/>
      <c r="M10" s="122">
        <v>233</v>
      </c>
      <c r="N10" s="88" t="s">
        <v>1265</v>
      </c>
      <c r="O10" s="289">
        <v>44033</v>
      </c>
      <c r="P10" s="88"/>
      <c r="Q10" s="87"/>
      <c r="R10" s="123"/>
      <c r="S10" s="123"/>
      <c r="T10" s="123"/>
      <c r="U10" s="123"/>
    </row>
    <row r="11" spans="1:21" s="32" customFormat="1" ht="30.95" customHeight="1">
      <c r="A11" s="44" t="s">
        <v>1319</v>
      </c>
      <c r="B11" s="33" t="s">
        <v>1333</v>
      </c>
      <c r="C11" s="20" t="s">
        <v>1332</v>
      </c>
      <c r="D11" s="9" t="s">
        <v>1334</v>
      </c>
      <c r="E11" s="4" t="s">
        <v>1315</v>
      </c>
      <c r="F11" s="38" t="s">
        <v>1335</v>
      </c>
      <c r="G11" s="35">
        <v>1</v>
      </c>
      <c r="H11" s="10">
        <v>6000</v>
      </c>
      <c r="I11" s="10">
        <v>6000</v>
      </c>
      <c r="J11" s="34" t="s">
        <v>888</v>
      </c>
      <c r="K11" s="9" t="s">
        <v>27</v>
      </c>
      <c r="L11" s="23">
        <v>30</v>
      </c>
      <c r="M11" s="12">
        <v>300</v>
      </c>
      <c r="N11" s="35" t="s">
        <v>1316</v>
      </c>
      <c r="O11" s="35"/>
      <c r="P11" s="34" t="s">
        <v>55</v>
      </c>
      <c r="Q11" s="39"/>
      <c r="R11" s="41"/>
      <c r="S11" s="41"/>
      <c r="T11" s="41"/>
      <c r="U11" s="41"/>
    </row>
    <row r="12" spans="1:21" s="5" customFormat="1" ht="30.95" customHeight="1">
      <c r="A12" s="46" t="s">
        <v>1199</v>
      </c>
      <c r="B12" s="33" t="s">
        <v>1336</v>
      </c>
      <c r="C12" s="20" t="s">
        <v>1340</v>
      </c>
      <c r="D12" s="35" t="s">
        <v>1387</v>
      </c>
      <c r="E12" s="4" t="s">
        <v>1226</v>
      </c>
      <c r="F12" s="43" t="s">
        <v>1337</v>
      </c>
      <c r="G12" s="33">
        <v>2</v>
      </c>
      <c r="H12" s="2">
        <v>2100</v>
      </c>
      <c r="I12" s="2">
        <f>G12*H12</f>
        <v>4200</v>
      </c>
      <c r="J12" s="15" t="s">
        <v>714</v>
      </c>
      <c r="K12" s="40" t="s">
        <v>202</v>
      </c>
      <c r="L12" s="11">
        <v>45</v>
      </c>
      <c r="M12" s="2">
        <v>210</v>
      </c>
      <c r="N12" s="17" t="s">
        <v>1237</v>
      </c>
      <c r="O12" s="21"/>
      <c r="P12" s="34"/>
      <c r="Q12" s="39"/>
      <c r="R12" s="39"/>
      <c r="S12" s="39"/>
      <c r="T12" s="39"/>
      <c r="U12" s="39"/>
    </row>
    <row r="13" spans="1:21" s="124" customFormat="1" ht="30.95" customHeight="1">
      <c r="A13" s="46" t="s">
        <v>1338</v>
      </c>
      <c r="B13" s="33" t="s">
        <v>1339</v>
      </c>
      <c r="C13" s="20" t="s">
        <v>1341</v>
      </c>
      <c r="D13" s="36" t="s">
        <v>186</v>
      </c>
      <c r="E13" s="121" t="s">
        <v>1011</v>
      </c>
      <c r="F13" s="101" t="s">
        <v>885</v>
      </c>
      <c r="G13" s="106">
        <v>4</v>
      </c>
      <c r="H13" s="113">
        <v>720</v>
      </c>
      <c r="I13" s="67">
        <f>G13*H13</f>
        <v>2880</v>
      </c>
      <c r="J13" s="61" t="s">
        <v>373</v>
      </c>
      <c r="K13" s="62" t="s">
        <v>34</v>
      </c>
      <c r="L13" s="91">
        <v>30</v>
      </c>
      <c r="M13" s="122">
        <v>144</v>
      </c>
      <c r="N13" s="17" t="s">
        <v>1239</v>
      </c>
      <c r="O13" s="88"/>
      <c r="P13" s="88"/>
      <c r="Q13" s="87"/>
      <c r="R13" s="123"/>
      <c r="S13" s="123"/>
      <c r="T13" s="123"/>
      <c r="U13" s="123"/>
    </row>
    <row r="14" spans="1:21" s="127" customFormat="1" ht="30" customHeight="1">
      <c r="A14" s="46" t="s">
        <v>1241</v>
      </c>
      <c r="B14" s="33" t="s">
        <v>1343</v>
      </c>
      <c r="C14" s="20" t="s">
        <v>1344</v>
      </c>
      <c r="D14" s="88" t="s">
        <v>1200</v>
      </c>
      <c r="E14" s="116" t="s">
        <v>1267</v>
      </c>
      <c r="F14" s="119" t="s">
        <v>1342</v>
      </c>
      <c r="G14" s="106">
        <v>1</v>
      </c>
      <c r="H14" s="113">
        <v>2762</v>
      </c>
      <c r="I14" s="90">
        <f>G14*H14</f>
        <v>2762</v>
      </c>
      <c r="J14" s="66" t="s">
        <v>58</v>
      </c>
      <c r="K14" s="62" t="s">
        <v>157</v>
      </c>
      <c r="L14" s="109">
        <v>30</v>
      </c>
      <c r="M14" s="92">
        <v>138</v>
      </c>
      <c r="N14" s="17" t="s">
        <v>1240</v>
      </c>
      <c r="O14" s="134"/>
      <c r="P14" s="88"/>
      <c r="Q14" s="87"/>
      <c r="R14" s="82"/>
      <c r="S14" s="82"/>
      <c r="T14" s="82"/>
      <c r="U14" s="82"/>
    </row>
    <row r="15" spans="1:21" s="13" customFormat="1" ht="30.95" customHeight="1">
      <c r="A15" s="46" t="s">
        <v>1201</v>
      </c>
      <c r="B15" s="33" t="s">
        <v>1346</v>
      </c>
      <c r="C15" s="8" t="s">
        <v>1509</v>
      </c>
      <c r="D15" s="172" t="s">
        <v>1345</v>
      </c>
      <c r="E15" s="281" t="s">
        <v>859</v>
      </c>
      <c r="F15" s="172" t="s">
        <v>1347</v>
      </c>
      <c r="G15" s="171">
        <v>1</v>
      </c>
      <c r="H15" s="55">
        <v>286</v>
      </c>
      <c r="I15" s="56">
        <f>G15*H15</f>
        <v>286</v>
      </c>
      <c r="J15" s="57" t="s">
        <v>229</v>
      </c>
      <c r="K15" s="8" t="s">
        <v>704</v>
      </c>
      <c r="L15" s="58"/>
      <c r="M15" s="173">
        <v>14</v>
      </c>
      <c r="N15" s="17" t="s">
        <v>1268</v>
      </c>
      <c r="O15" s="1"/>
      <c r="P15" s="34"/>
      <c r="Q15" s="39"/>
      <c r="R15" s="14"/>
      <c r="S15" s="14"/>
      <c r="T15" s="14"/>
      <c r="U15" s="14"/>
    </row>
    <row r="16" spans="1:21" s="13" customFormat="1" ht="30.95" customHeight="1">
      <c r="A16" s="46" t="s">
        <v>1201</v>
      </c>
      <c r="B16" s="33" t="s">
        <v>1202</v>
      </c>
      <c r="C16" s="8" t="s">
        <v>1251</v>
      </c>
      <c r="D16" s="172" t="s">
        <v>857</v>
      </c>
      <c r="E16" s="281" t="s">
        <v>859</v>
      </c>
      <c r="F16" s="172" t="s">
        <v>860</v>
      </c>
      <c r="G16" s="171">
        <v>1</v>
      </c>
      <c r="H16" s="55">
        <v>286</v>
      </c>
      <c r="I16" s="56">
        <f>G16*H16</f>
        <v>286</v>
      </c>
      <c r="J16" s="57" t="s">
        <v>229</v>
      </c>
      <c r="K16" s="8" t="s">
        <v>94</v>
      </c>
      <c r="L16" s="58"/>
      <c r="M16" s="173">
        <v>14</v>
      </c>
      <c r="N16" s="17" t="s">
        <v>1242</v>
      </c>
      <c r="O16" s="1"/>
      <c r="P16" s="34"/>
      <c r="Q16" s="39"/>
      <c r="R16" s="14"/>
      <c r="S16" s="14"/>
      <c r="T16" s="14"/>
      <c r="U16" s="14"/>
    </row>
    <row r="17" spans="1:21" s="5" customFormat="1" ht="30.95" customHeight="1">
      <c r="A17" s="46" t="s">
        <v>1259</v>
      </c>
      <c r="B17" s="33" t="s">
        <v>1261</v>
      </c>
      <c r="C17" s="8" t="s">
        <v>1348</v>
      </c>
      <c r="D17" s="34" t="s">
        <v>1349</v>
      </c>
      <c r="E17" s="4" t="s">
        <v>1263</v>
      </c>
      <c r="F17" s="34" t="s">
        <v>1751</v>
      </c>
      <c r="G17" s="33">
        <v>1</v>
      </c>
      <c r="H17" s="2">
        <v>3333</v>
      </c>
      <c r="I17" s="2">
        <v>3333</v>
      </c>
      <c r="J17" s="15" t="s">
        <v>54</v>
      </c>
      <c r="K17" s="34" t="s">
        <v>27</v>
      </c>
      <c r="L17" s="11">
        <v>45</v>
      </c>
      <c r="M17" s="2">
        <v>167</v>
      </c>
      <c r="N17" s="17" t="s">
        <v>1248</v>
      </c>
      <c r="O17" s="21"/>
      <c r="P17" s="34" t="s">
        <v>55</v>
      </c>
      <c r="Q17" s="39"/>
      <c r="R17" s="39"/>
      <c r="S17" s="39"/>
      <c r="T17" s="39"/>
      <c r="U17" s="39"/>
    </row>
    <row r="18" spans="1:21" s="5" customFormat="1" ht="30.95" customHeight="1">
      <c r="A18" s="46" t="s">
        <v>1260</v>
      </c>
      <c r="B18" s="33" t="s">
        <v>1262</v>
      </c>
      <c r="C18" s="8" t="s">
        <v>1352</v>
      </c>
      <c r="D18" s="34" t="s">
        <v>99</v>
      </c>
      <c r="E18" s="4" t="s">
        <v>103</v>
      </c>
      <c r="F18" s="34" t="s">
        <v>1752</v>
      </c>
      <c r="G18" s="33">
        <v>1</v>
      </c>
      <c r="H18" s="2">
        <v>3333</v>
      </c>
      <c r="I18" s="2">
        <v>3333</v>
      </c>
      <c r="J18" s="15" t="s">
        <v>888</v>
      </c>
      <c r="K18" s="34" t="s">
        <v>27</v>
      </c>
      <c r="L18" s="11">
        <v>45</v>
      </c>
      <c r="M18" s="2">
        <v>167</v>
      </c>
      <c r="N18" s="17" t="s">
        <v>1249</v>
      </c>
      <c r="O18" s="21"/>
      <c r="P18" s="34" t="s">
        <v>55</v>
      </c>
      <c r="Q18" s="39"/>
      <c r="R18" s="39"/>
      <c r="S18" s="39"/>
      <c r="T18" s="39"/>
      <c r="U18" s="39"/>
    </row>
    <row r="19" spans="1:21" s="13" customFormat="1" ht="30.95" customHeight="1">
      <c r="A19" s="46" t="s">
        <v>1203</v>
      </c>
      <c r="B19" s="33" t="s">
        <v>1204</v>
      </c>
      <c r="C19" s="8" t="s">
        <v>1209</v>
      </c>
      <c r="D19" s="35" t="s">
        <v>1350</v>
      </c>
      <c r="E19" s="3" t="s">
        <v>1208</v>
      </c>
      <c r="F19" s="52" t="s">
        <v>1351</v>
      </c>
      <c r="G19" s="33">
        <v>1</v>
      </c>
      <c r="H19" s="2">
        <v>350</v>
      </c>
      <c r="I19" s="2">
        <v>350</v>
      </c>
      <c r="J19" s="66" t="s">
        <v>1206</v>
      </c>
      <c r="K19" s="62" t="s">
        <v>157</v>
      </c>
      <c r="L19" s="11">
        <v>45</v>
      </c>
      <c r="M19" s="2">
        <v>18</v>
      </c>
      <c r="N19" s="33" t="s">
        <v>1207</v>
      </c>
      <c r="O19" s="1"/>
      <c r="P19" s="34"/>
      <c r="Q19" s="39"/>
      <c r="R19" s="14"/>
      <c r="S19" s="14"/>
      <c r="T19" s="14"/>
      <c r="U19" s="14"/>
    </row>
    <row r="20" spans="1:21" s="13" customFormat="1" ht="30.95" customHeight="1">
      <c r="A20" s="46" t="s">
        <v>1269</v>
      </c>
      <c r="B20" s="33" t="s">
        <v>1353</v>
      </c>
      <c r="C20" s="8" t="s">
        <v>1356</v>
      </c>
      <c r="D20" s="35" t="s">
        <v>1304</v>
      </c>
      <c r="E20" s="3" t="s">
        <v>1306</v>
      </c>
      <c r="F20" s="52" t="s">
        <v>1354</v>
      </c>
      <c r="G20" s="33">
        <v>70</v>
      </c>
      <c r="H20" s="2">
        <v>45</v>
      </c>
      <c r="I20" s="2">
        <v>3150</v>
      </c>
      <c r="J20" s="66" t="s">
        <v>233</v>
      </c>
      <c r="K20" s="62" t="s">
        <v>34</v>
      </c>
      <c r="L20" s="11">
        <v>30</v>
      </c>
      <c r="M20" s="2"/>
      <c r="N20" s="33" t="s">
        <v>1307</v>
      </c>
      <c r="O20" s="1"/>
      <c r="P20" s="34"/>
      <c r="Q20" s="39"/>
      <c r="R20" s="14"/>
      <c r="S20" s="14"/>
      <c r="T20" s="14"/>
      <c r="U20" s="14"/>
    </row>
    <row r="21" spans="1:21" s="13" customFormat="1" ht="30.95" customHeight="1">
      <c r="A21" s="46" t="s">
        <v>1269</v>
      </c>
      <c r="B21" s="33" t="s">
        <v>1285</v>
      </c>
      <c r="C21" s="8" t="s">
        <v>1356</v>
      </c>
      <c r="D21" s="35" t="s">
        <v>1304</v>
      </c>
      <c r="E21" s="3" t="s">
        <v>1305</v>
      </c>
      <c r="F21" s="52" t="s">
        <v>1355</v>
      </c>
      <c r="G21" s="33">
        <v>70</v>
      </c>
      <c r="H21" s="2">
        <v>45</v>
      </c>
      <c r="I21" s="2">
        <v>3150</v>
      </c>
      <c r="J21" s="66" t="s">
        <v>233</v>
      </c>
      <c r="K21" s="62" t="s">
        <v>34</v>
      </c>
      <c r="L21" s="11">
        <v>30</v>
      </c>
      <c r="M21" s="2"/>
      <c r="N21" s="33" t="s">
        <v>1307</v>
      </c>
      <c r="O21" s="1"/>
      <c r="P21" s="34"/>
      <c r="Q21" s="39"/>
      <c r="R21" s="14"/>
      <c r="S21" s="14"/>
      <c r="T21" s="14"/>
      <c r="U21" s="14"/>
    </row>
    <row r="22" spans="1:21" s="13" customFormat="1" ht="30.95" customHeight="1">
      <c r="A22" s="46" t="s">
        <v>1211</v>
      </c>
      <c r="B22" s="33" t="s">
        <v>1359</v>
      </c>
      <c r="C22" s="20" t="s">
        <v>1357</v>
      </c>
      <c r="D22" s="36" t="s">
        <v>1358</v>
      </c>
      <c r="E22" s="4" t="s">
        <v>1264</v>
      </c>
      <c r="F22" s="38" t="s">
        <v>1360</v>
      </c>
      <c r="G22" s="33">
        <v>20</v>
      </c>
      <c r="H22" s="2">
        <v>250</v>
      </c>
      <c r="I22" s="10">
        <f t="shared" ref="I22:I27" si="1">G22*H22</f>
        <v>5000</v>
      </c>
      <c r="J22" s="34" t="s">
        <v>708</v>
      </c>
      <c r="K22" s="34" t="s">
        <v>157</v>
      </c>
      <c r="L22" s="37">
        <v>45</v>
      </c>
      <c r="M22" s="12">
        <v>250</v>
      </c>
      <c r="N22" s="35" t="s">
        <v>1266</v>
      </c>
      <c r="O22" s="6"/>
      <c r="P22" s="34"/>
      <c r="Q22" s="14"/>
      <c r="R22" s="14"/>
      <c r="S22" s="14"/>
      <c r="T22" s="14"/>
      <c r="U22" s="14"/>
    </row>
    <row r="23" spans="1:21" s="13" customFormat="1" ht="30.95" customHeight="1">
      <c r="A23" s="44" t="s">
        <v>1213</v>
      </c>
      <c r="B23" s="45" t="s">
        <v>1374</v>
      </c>
      <c r="C23" s="8" t="s">
        <v>1373</v>
      </c>
      <c r="D23" s="53" t="s">
        <v>42</v>
      </c>
      <c r="E23" s="54" t="s">
        <v>1702</v>
      </c>
      <c r="F23" s="190" t="s">
        <v>540</v>
      </c>
      <c r="G23" s="171">
        <v>2</v>
      </c>
      <c r="H23" s="55">
        <v>213</v>
      </c>
      <c r="I23" s="284">
        <f t="shared" si="1"/>
        <v>426</v>
      </c>
      <c r="J23" s="285" t="s">
        <v>26</v>
      </c>
      <c r="K23" s="53" t="s">
        <v>27</v>
      </c>
      <c r="L23" s="23">
        <v>60</v>
      </c>
      <c r="M23" s="18">
        <v>21</v>
      </c>
      <c r="N23" s="20" t="s">
        <v>1243</v>
      </c>
      <c r="O23" s="1"/>
      <c r="P23" s="34"/>
      <c r="Q23" s="39"/>
      <c r="R23" s="14"/>
      <c r="S23" s="14"/>
      <c r="T23" s="14"/>
      <c r="U23" s="14"/>
    </row>
    <row r="24" spans="1:21" s="32" customFormat="1" ht="30.95" customHeight="1">
      <c r="A24" s="44" t="s">
        <v>1212</v>
      </c>
      <c r="B24" s="45" t="s">
        <v>1217</v>
      </c>
      <c r="C24" s="8" t="s">
        <v>1252</v>
      </c>
      <c r="D24" s="286" t="s">
        <v>42</v>
      </c>
      <c r="E24" s="287" t="s">
        <v>823</v>
      </c>
      <c r="F24" s="52" t="s">
        <v>1218</v>
      </c>
      <c r="G24" s="45">
        <v>1</v>
      </c>
      <c r="H24" s="55">
        <v>350</v>
      </c>
      <c r="I24" s="284">
        <f t="shared" si="1"/>
        <v>350</v>
      </c>
      <c r="J24" s="285" t="s">
        <v>26</v>
      </c>
      <c r="K24" s="53" t="s">
        <v>27</v>
      </c>
      <c r="L24" s="23">
        <v>60</v>
      </c>
      <c r="M24" s="18">
        <v>18</v>
      </c>
      <c r="N24" s="20" t="s">
        <v>1243</v>
      </c>
      <c r="O24" s="35"/>
      <c r="P24" s="35"/>
      <c r="Q24" s="39"/>
      <c r="R24" s="41"/>
      <c r="S24" s="41"/>
      <c r="T24" s="41"/>
      <c r="U24" s="41"/>
    </row>
    <row r="25" spans="1:21" s="13" customFormat="1" ht="30.95" customHeight="1">
      <c r="A25" s="44" t="s">
        <v>1212</v>
      </c>
      <c r="B25" s="45" t="s">
        <v>1217</v>
      </c>
      <c r="C25" s="8" t="s">
        <v>1252</v>
      </c>
      <c r="D25" s="286" t="s">
        <v>1214</v>
      </c>
      <c r="E25" s="288" t="s">
        <v>1215</v>
      </c>
      <c r="F25" s="52" t="s">
        <v>1219</v>
      </c>
      <c r="G25" s="45">
        <v>1</v>
      </c>
      <c r="H25" s="156">
        <v>4585</v>
      </c>
      <c r="I25" s="56">
        <f t="shared" si="1"/>
        <v>4585</v>
      </c>
      <c r="J25" s="285" t="s">
        <v>1216</v>
      </c>
      <c r="K25" s="53" t="s">
        <v>27</v>
      </c>
      <c r="L25" s="23">
        <v>60</v>
      </c>
      <c r="M25" s="18">
        <v>229</v>
      </c>
      <c r="N25" s="20" t="s">
        <v>1244</v>
      </c>
      <c r="O25" s="1"/>
      <c r="P25" s="34"/>
      <c r="Q25" s="39"/>
      <c r="R25" s="14"/>
      <c r="S25" s="14"/>
      <c r="T25" s="14"/>
      <c r="U25" s="14"/>
    </row>
    <row r="26" spans="1:21" s="5" customFormat="1" ht="30.95" customHeight="1">
      <c r="A26" s="46" t="s">
        <v>1212</v>
      </c>
      <c r="B26" s="33" t="s">
        <v>1375</v>
      </c>
      <c r="C26" s="8" t="s">
        <v>1252</v>
      </c>
      <c r="D26" s="36" t="s">
        <v>60</v>
      </c>
      <c r="E26" s="4" t="s">
        <v>1253</v>
      </c>
      <c r="F26" s="43" t="s">
        <v>1254</v>
      </c>
      <c r="G26" s="33">
        <v>2</v>
      </c>
      <c r="H26" s="2">
        <v>650</v>
      </c>
      <c r="I26" s="10">
        <f t="shared" si="1"/>
        <v>1300</v>
      </c>
      <c r="J26" s="119" t="s">
        <v>45</v>
      </c>
      <c r="K26" s="9" t="s">
        <v>27</v>
      </c>
      <c r="L26" s="23">
        <v>60</v>
      </c>
      <c r="M26" s="2">
        <v>65</v>
      </c>
      <c r="N26" s="20" t="s">
        <v>1244</v>
      </c>
      <c r="O26" s="21"/>
      <c r="P26" s="34"/>
      <c r="Q26" s="39"/>
      <c r="R26" s="39"/>
      <c r="S26" s="39"/>
      <c r="T26" s="39"/>
      <c r="U26" s="39"/>
    </row>
    <row r="27" spans="1:21" s="5" customFormat="1" ht="30.95" customHeight="1">
      <c r="A27" s="46" t="s">
        <v>1211</v>
      </c>
      <c r="B27" s="33" t="s">
        <v>1220</v>
      </c>
      <c r="C27" s="8" t="s">
        <v>1320</v>
      </c>
      <c r="D27" s="35" t="s">
        <v>1321</v>
      </c>
      <c r="E27" s="4" t="s">
        <v>294</v>
      </c>
      <c r="F27" s="34" t="s">
        <v>298</v>
      </c>
      <c r="G27" s="20">
        <v>1</v>
      </c>
      <c r="H27" s="16">
        <v>1800</v>
      </c>
      <c r="I27" s="10">
        <f t="shared" si="1"/>
        <v>1800</v>
      </c>
      <c r="J27" s="38" t="s">
        <v>295</v>
      </c>
      <c r="K27" s="40" t="s">
        <v>187</v>
      </c>
      <c r="L27" s="11">
        <v>30</v>
      </c>
      <c r="M27" s="12">
        <v>90</v>
      </c>
      <c r="N27" s="20" t="s">
        <v>1322</v>
      </c>
      <c r="O27" s="29"/>
      <c r="P27" s="35"/>
      <c r="Q27" s="39"/>
      <c r="R27" s="39"/>
      <c r="S27" s="39"/>
      <c r="T27" s="39"/>
      <c r="U27" s="39"/>
    </row>
    <row r="28" spans="1:21" s="124" customFormat="1" ht="30.95" customHeight="1">
      <c r="A28" s="46" t="s">
        <v>1221</v>
      </c>
      <c r="B28" s="33" t="s">
        <v>1222</v>
      </c>
      <c r="C28" s="8" t="s">
        <v>1278</v>
      </c>
      <c r="D28" s="135" t="s">
        <v>226</v>
      </c>
      <c r="E28" s="121" t="s">
        <v>1510</v>
      </c>
      <c r="F28" s="136" t="s">
        <v>1224</v>
      </c>
      <c r="G28" s="135">
        <v>20</v>
      </c>
      <c r="H28" s="137">
        <v>255</v>
      </c>
      <c r="I28" s="90">
        <v>5100</v>
      </c>
      <c r="J28" s="47" t="s">
        <v>229</v>
      </c>
      <c r="K28" s="135" t="s">
        <v>1361</v>
      </c>
      <c r="L28" s="138"/>
      <c r="M28" s="139">
        <v>255</v>
      </c>
      <c r="N28" s="20" t="s">
        <v>1245</v>
      </c>
      <c r="O28" s="289">
        <v>44028</v>
      </c>
      <c r="P28" s="88"/>
      <c r="Q28" s="87"/>
      <c r="R28" s="123"/>
      <c r="S28" s="123"/>
      <c r="T28" s="123"/>
      <c r="U28" s="123"/>
    </row>
    <row r="29" spans="1:21" s="112" customFormat="1" ht="30.95" customHeight="1">
      <c r="A29" s="46" t="s">
        <v>1273</v>
      </c>
      <c r="B29" s="33" t="s">
        <v>1274</v>
      </c>
      <c r="C29" s="15" t="s">
        <v>1279</v>
      </c>
      <c r="D29" s="62" t="s">
        <v>1276</v>
      </c>
      <c r="E29" s="290" t="s">
        <v>1282</v>
      </c>
      <c r="F29" s="62" t="s">
        <v>1277</v>
      </c>
      <c r="G29" s="71">
        <v>1</v>
      </c>
      <c r="H29" s="72">
        <v>15237</v>
      </c>
      <c r="I29" s="67">
        <v>15237</v>
      </c>
      <c r="J29" s="15" t="s">
        <v>888</v>
      </c>
      <c r="K29" s="135" t="s">
        <v>1378</v>
      </c>
      <c r="L29" s="73"/>
      <c r="M29" s="74">
        <v>762</v>
      </c>
      <c r="N29" s="64" t="s">
        <v>1275</v>
      </c>
      <c r="O29" s="289">
        <v>44033</v>
      </c>
      <c r="P29" s="34" t="s">
        <v>55</v>
      </c>
      <c r="Q29" s="115"/>
      <c r="R29" s="115"/>
      <c r="S29" s="87"/>
      <c r="T29" s="87"/>
      <c r="U29" s="87"/>
    </row>
    <row r="30" spans="1:21" s="112" customFormat="1" ht="66.75" customHeight="1">
      <c r="A30" s="46" t="s">
        <v>1272</v>
      </c>
      <c r="B30" s="33" t="s">
        <v>1271</v>
      </c>
      <c r="C30" s="299" t="s">
        <v>1284</v>
      </c>
      <c r="D30" s="62" t="s">
        <v>30</v>
      </c>
      <c r="E30" s="70" t="s">
        <v>1270</v>
      </c>
      <c r="F30" s="62" t="s">
        <v>1838</v>
      </c>
      <c r="G30" s="71">
        <v>4</v>
      </c>
      <c r="H30" s="72">
        <v>2880</v>
      </c>
      <c r="I30" s="67">
        <f>G30*H30</f>
        <v>11520</v>
      </c>
      <c r="J30" s="66" t="s">
        <v>39</v>
      </c>
      <c r="K30" s="64" t="s">
        <v>27</v>
      </c>
      <c r="L30" s="73">
        <v>30</v>
      </c>
      <c r="M30" s="74">
        <v>576</v>
      </c>
      <c r="N30" s="20" t="s">
        <v>1283</v>
      </c>
      <c r="O30" s="291">
        <v>44034</v>
      </c>
      <c r="P30" s="101"/>
      <c r="Q30" s="292" t="s">
        <v>1294</v>
      </c>
      <c r="R30" s="115"/>
      <c r="S30" s="87"/>
      <c r="T30" s="87"/>
      <c r="U30" s="87"/>
    </row>
    <row r="31" spans="1:21" s="5" customFormat="1" ht="30.95" customHeight="1">
      <c r="A31" s="46" t="s">
        <v>1280</v>
      </c>
      <c r="B31" s="33" t="s">
        <v>1364</v>
      </c>
      <c r="C31" s="8" t="s">
        <v>1323</v>
      </c>
      <c r="D31" s="35" t="s">
        <v>1362</v>
      </c>
      <c r="E31" s="4" t="s">
        <v>1311</v>
      </c>
      <c r="F31" s="34" t="s">
        <v>1837</v>
      </c>
      <c r="G31" s="33">
        <v>10</v>
      </c>
      <c r="H31" s="2">
        <v>390</v>
      </c>
      <c r="I31" s="2">
        <f>G31*H31</f>
        <v>3900</v>
      </c>
      <c r="J31" s="15" t="s">
        <v>1287</v>
      </c>
      <c r="K31" s="62" t="s">
        <v>34</v>
      </c>
      <c r="L31" s="11">
        <v>45</v>
      </c>
      <c r="M31" s="2">
        <v>195</v>
      </c>
      <c r="N31" s="17" t="s">
        <v>1318</v>
      </c>
      <c r="O31" s="21"/>
      <c r="P31" s="34"/>
      <c r="Q31" s="39"/>
      <c r="R31" s="39"/>
      <c r="S31" s="39"/>
      <c r="T31" s="39"/>
      <c r="U31" s="39"/>
    </row>
    <row r="32" spans="1:21" s="5" customFormat="1" ht="30.95" customHeight="1">
      <c r="A32" s="46" t="s">
        <v>1280</v>
      </c>
      <c r="B32" s="33" t="s">
        <v>1281</v>
      </c>
      <c r="C32" s="8" t="s">
        <v>1323</v>
      </c>
      <c r="D32" s="35" t="s">
        <v>372</v>
      </c>
      <c r="E32" s="4" t="s">
        <v>1312</v>
      </c>
      <c r="F32" s="34" t="s">
        <v>1363</v>
      </c>
      <c r="G32" s="33">
        <v>5</v>
      </c>
      <c r="H32" s="2">
        <v>80</v>
      </c>
      <c r="I32" s="2">
        <v>399</v>
      </c>
      <c r="J32" s="15" t="s">
        <v>1286</v>
      </c>
      <c r="K32" s="62" t="s">
        <v>34</v>
      </c>
      <c r="L32" s="11">
        <v>45</v>
      </c>
      <c r="M32" s="2">
        <v>20</v>
      </c>
      <c r="N32" s="17" t="s">
        <v>1318</v>
      </c>
      <c r="O32" s="21"/>
      <c r="P32" s="34"/>
      <c r="Q32" s="39"/>
      <c r="R32" s="39"/>
      <c r="S32" s="39"/>
      <c r="T32" s="39"/>
      <c r="U32" s="39"/>
    </row>
    <row r="33" spans="1:21" s="13" customFormat="1" ht="30.95" customHeight="1">
      <c r="A33" s="46" t="s">
        <v>1310</v>
      </c>
      <c r="B33" s="33" t="s">
        <v>1366</v>
      </c>
      <c r="C33" s="20" t="s">
        <v>1314</v>
      </c>
      <c r="D33" s="34" t="s">
        <v>1365</v>
      </c>
      <c r="E33" s="42" t="s">
        <v>1313</v>
      </c>
      <c r="F33" s="52" t="s">
        <v>1367</v>
      </c>
      <c r="G33" s="33">
        <v>1</v>
      </c>
      <c r="H33" s="2">
        <v>1750</v>
      </c>
      <c r="I33" s="2">
        <v>1750</v>
      </c>
      <c r="J33" s="15" t="s">
        <v>374</v>
      </c>
      <c r="K33" s="62" t="s">
        <v>34</v>
      </c>
      <c r="L33" s="109">
        <v>30</v>
      </c>
      <c r="M33" s="18">
        <v>88</v>
      </c>
      <c r="N33" s="20" t="s">
        <v>1317</v>
      </c>
      <c r="O33" s="160"/>
      <c r="P33" s="34"/>
      <c r="Q33" s="161"/>
    </row>
    <row r="34" spans="1:21" s="13" customFormat="1" ht="30.95" customHeight="1">
      <c r="A34" s="44" t="s">
        <v>1587</v>
      </c>
      <c r="B34" s="33" t="s">
        <v>1292</v>
      </c>
      <c r="C34" s="35" t="s">
        <v>1406</v>
      </c>
      <c r="D34" s="36" t="s">
        <v>1457</v>
      </c>
      <c r="E34" s="3" t="s">
        <v>1388</v>
      </c>
      <c r="F34" s="34" t="s">
        <v>1295</v>
      </c>
      <c r="G34" s="33">
        <v>1</v>
      </c>
      <c r="H34" s="2">
        <v>60000</v>
      </c>
      <c r="I34" s="10">
        <v>60000</v>
      </c>
      <c r="J34" s="15" t="s">
        <v>1586</v>
      </c>
      <c r="K34" s="40" t="s">
        <v>34</v>
      </c>
      <c r="L34" s="11">
        <v>30</v>
      </c>
      <c r="M34" s="12">
        <v>3000</v>
      </c>
      <c r="N34" s="35" t="s">
        <v>1396</v>
      </c>
      <c r="O34" s="29" t="s">
        <v>1588</v>
      </c>
      <c r="P34" s="35" t="s">
        <v>1589</v>
      </c>
      <c r="Q34" s="5"/>
    </row>
    <row r="35" spans="1:21" s="13" customFormat="1" ht="30.95" customHeight="1">
      <c r="A35" s="46"/>
      <c r="B35" s="33"/>
      <c r="C35" s="35"/>
      <c r="D35" s="36"/>
      <c r="E35" s="3"/>
      <c r="F35" s="34"/>
      <c r="G35" s="33"/>
      <c r="H35" s="2"/>
      <c r="I35" s="10"/>
      <c r="J35" s="15"/>
      <c r="K35" s="40"/>
      <c r="L35" s="11"/>
      <c r="M35" s="12"/>
      <c r="N35" s="20"/>
      <c r="O35" s="29"/>
      <c r="P35" s="15"/>
      <c r="Q35" s="5"/>
    </row>
    <row r="36" spans="1:21" s="13" customFormat="1" ht="30.95" customHeight="1">
      <c r="A36" s="46"/>
      <c r="B36" s="33"/>
      <c r="C36" s="20"/>
      <c r="D36" s="34"/>
      <c r="E36" s="42"/>
      <c r="F36" s="52"/>
      <c r="G36" s="33"/>
      <c r="H36" s="2"/>
      <c r="I36" s="2"/>
      <c r="J36" s="15"/>
      <c r="K36" s="62"/>
      <c r="L36" s="109"/>
      <c r="M36" s="18"/>
      <c r="N36" s="20"/>
      <c r="O36" s="160"/>
      <c r="P36" s="34"/>
      <c r="Q36" s="161"/>
    </row>
    <row r="37" spans="1:21" s="124" customFormat="1" ht="30.95" customHeight="1">
      <c r="A37" s="46"/>
      <c r="B37" s="33"/>
      <c r="C37" s="35"/>
      <c r="D37" s="64"/>
      <c r="E37" s="116"/>
      <c r="F37" s="101"/>
      <c r="G37" s="107"/>
      <c r="H37" s="108"/>
      <c r="I37" s="90"/>
      <c r="J37" s="34"/>
      <c r="K37" s="64"/>
      <c r="L37" s="23"/>
      <c r="M37" s="139"/>
      <c r="N37" s="20"/>
      <c r="O37" s="88"/>
      <c r="P37" s="34"/>
      <c r="Q37" s="87"/>
      <c r="R37" s="123"/>
      <c r="S37" s="123"/>
      <c r="T37" s="123"/>
      <c r="U37" s="123"/>
    </row>
    <row r="38" spans="1:21" s="13" customFormat="1" ht="30.95" customHeight="1">
      <c r="A38" s="46"/>
      <c r="B38" s="33"/>
      <c r="C38" s="33"/>
      <c r="D38" s="286"/>
      <c r="E38" s="288"/>
      <c r="F38" s="52"/>
      <c r="G38" s="45"/>
      <c r="H38" s="156"/>
      <c r="I38" s="56"/>
      <c r="J38" s="285"/>
      <c r="K38" s="53"/>
      <c r="L38" s="23"/>
      <c r="M38" s="18"/>
      <c r="N38" s="20"/>
      <c r="O38" s="1"/>
      <c r="P38" s="34"/>
      <c r="Q38" s="39"/>
      <c r="R38" s="14"/>
      <c r="S38" s="14"/>
      <c r="T38" s="14"/>
      <c r="U38" s="14"/>
    </row>
    <row r="39" spans="1:21" s="5" customFormat="1" ht="30.95" customHeight="1">
      <c r="A39" s="46"/>
      <c r="B39" s="33"/>
      <c r="C39" s="9"/>
      <c r="D39" s="35"/>
      <c r="E39" s="4"/>
      <c r="F39" s="34"/>
      <c r="G39" s="20"/>
      <c r="H39" s="16"/>
      <c r="I39" s="10"/>
      <c r="J39" s="38"/>
      <c r="K39" s="40"/>
      <c r="L39" s="11"/>
      <c r="M39" s="12"/>
      <c r="N39" s="20"/>
      <c r="O39" s="29"/>
      <c r="P39" s="35"/>
      <c r="Q39" s="39"/>
      <c r="R39" s="39"/>
      <c r="S39" s="39"/>
      <c r="T39" s="39"/>
      <c r="U39" s="39"/>
    </row>
    <row r="40" spans="1:21" s="13" customFormat="1" ht="30.95" customHeight="1">
      <c r="A40" s="44"/>
      <c r="B40" s="33"/>
      <c r="C40" s="35"/>
      <c r="D40" s="36"/>
      <c r="E40" s="3"/>
      <c r="F40" s="34"/>
      <c r="G40" s="33"/>
      <c r="H40" s="2"/>
      <c r="I40" s="10"/>
      <c r="J40" s="15"/>
      <c r="K40" s="40"/>
      <c r="L40" s="11"/>
      <c r="M40" s="12"/>
      <c r="N40" s="35"/>
      <c r="O40" s="29"/>
      <c r="P40" s="35"/>
      <c r="Q40" s="5"/>
    </row>
    <row r="41" spans="1:21" s="13" customFormat="1" ht="30.95" customHeight="1">
      <c r="A41" s="44"/>
      <c r="B41" s="33"/>
      <c r="C41" s="35"/>
      <c r="D41" s="36"/>
      <c r="E41" s="3"/>
      <c r="F41" s="34"/>
      <c r="G41" s="33"/>
      <c r="H41" s="2"/>
      <c r="I41" s="10"/>
      <c r="J41" s="15"/>
      <c r="K41" s="40"/>
      <c r="L41" s="11"/>
      <c r="M41" s="12"/>
      <c r="N41" s="35"/>
      <c r="O41" s="29"/>
      <c r="P41" s="35"/>
      <c r="Q41" s="5"/>
    </row>
    <row r="42" spans="1:21" s="32" customFormat="1" ht="30.95" customHeight="1">
      <c r="A42" s="44"/>
      <c r="B42" s="33"/>
      <c r="C42" s="33"/>
      <c r="D42" s="36"/>
      <c r="E42" s="3"/>
      <c r="F42" s="34"/>
      <c r="G42" s="33"/>
      <c r="H42" s="2"/>
      <c r="I42" s="19"/>
      <c r="J42" s="38"/>
      <c r="K42" s="40"/>
      <c r="L42" s="37"/>
      <c r="M42" s="180"/>
      <c r="N42" s="35"/>
      <c r="O42" s="35"/>
      <c r="P42" s="35"/>
      <c r="Q42" s="39"/>
      <c r="R42" s="41"/>
      <c r="S42" s="41"/>
      <c r="T42" s="41"/>
      <c r="U42" s="41"/>
    </row>
    <row r="43" spans="1:21" s="13" customFormat="1" ht="30.95" customHeight="1">
      <c r="A43" s="44"/>
      <c r="B43" s="33"/>
      <c r="C43" s="20"/>
      <c r="D43" s="36"/>
      <c r="E43" s="4"/>
      <c r="F43" s="34"/>
      <c r="G43" s="20"/>
      <c r="H43" s="16"/>
      <c r="I43" s="10"/>
      <c r="J43" s="66"/>
      <c r="K43" s="9"/>
      <c r="L43" s="23"/>
      <c r="M43" s="22"/>
      <c r="N43" s="20"/>
      <c r="O43" s="160"/>
      <c r="P43" s="15"/>
      <c r="Q43" s="161"/>
    </row>
    <row r="44" spans="1:21" s="13" customFormat="1" ht="30.95" customHeight="1">
      <c r="A44" s="44"/>
      <c r="B44" s="33"/>
      <c r="C44" s="35"/>
      <c r="D44" s="36"/>
      <c r="E44" s="3"/>
      <c r="F44" s="34"/>
      <c r="G44" s="33"/>
      <c r="H44" s="2"/>
      <c r="I44" s="10"/>
      <c r="J44" s="34"/>
      <c r="K44" s="34"/>
      <c r="L44" s="37"/>
      <c r="M44" s="12"/>
      <c r="N44" s="35"/>
      <c r="O44" s="6"/>
      <c r="P44" s="34"/>
      <c r="Q44" s="14"/>
      <c r="R44" s="14"/>
      <c r="S44" s="14"/>
      <c r="T44" s="14"/>
      <c r="U44" s="14"/>
    </row>
    <row r="45" spans="1:21" s="5" customFormat="1" ht="30.95" customHeight="1">
      <c r="A45" s="44"/>
      <c r="B45" s="33"/>
      <c r="C45" s="9"/>
      <c r="D45" s="35"/>
      <c r="E45" s="4"/>
      <c r="F45" s="34"/>
      <c r="G45" s="20"/>
      <c r="H45" s="16"/>
      <c r="I45" s="10"/>
      <c r="J45" s="38"/>
      <c r="K45" s="40"/>
      <c r="L45" s="11"/>
      <c r="M45" s="12"/>
      <c r="N45" s="20"/>
      <c r="O45" s="1"/>
      <c r="P45" s="35"/>
      <c r="Q45" s="39"/>
      <c r="R45" s="39"/>
      <c r="S45" s="39"/>
      <c r="T45" s="39"/>
      <c r="U45" s="39"/>
    </row>
    <row r="46" spans="1:21" s="5" customFormat="1" ht="30.95" customHeight="1">
      <c r="A46" s="44"/>
      <c r="B46" s="33"/>
      <c r="C46" s="9"/>
      <c r="D46" s="53"/>
      <c r="E46" s="28"/>
      <c r="F46" s="25"/>
      <c r="G46" s="9"/>
      <c r="H46" s="19"/>
      <c r="I46" s="19"/>
      <c r="J46" s="66"/>
      <c r="K46" s="33"/>
      <c r="L46" s="37"/>
      <c r="M46" s="18"/>
      <c r="N46" s="9"/>
      <c r="O46" s="1"/>
      <c r="P46" s="34"/>
      <c r="Q46" s="39"/>
      <c r="R46" s="39"/>
      <c r="S46" s="39"/>
      <c r="T46" s="39"/>
      <c r="U46" s="39"/>
    </row>
    <row r="47" spans="1:21" s="32" customFormat="1" ht="30.95" customHeight="1">
      <c r="A47" s="44"/>
      <c r="B47" s="33"/>
      <c r="C47" s="35"/>
      <c r="D47" s="35"/>
      <c r="E47" s="3"/>
      <c r="F47" s="34"/>
      <c r="G47" s="35"/>
      <c r="H47" s="10"/>
      <c r="I47" s="2"/>
      <c r="J47" s="38"/>
      <c r="K47" s="40"/>
      <c r="L47" s="37"/>
      <c r="M47" s="12"/>
      <c r="N47" s="38"/>
      <c r="O47" s="6"/>
      <c r="P47" s="35"/>
      <c r="Q47" s="39"/>
      <c r="R47" s="41"/>
      <c r="S47" s="41"/>
      <c r="T47" s="41"/>
      <c r="U47" s="41"/>
    </row>
    <row r="48" spans="1:21" s="5" customFormat="1" ht="30.95" customHeight="1">
      <c r="A48" s="44"/>
      <c r="B48" s="33"/>
      <c r="C48" s="20"/>
      <c r="D48" s="35"/>
      <c r="E48" s="4"/>
      <c r="F48" s="52"/>
      <c r="G48" s="20"/>
      <c r="H48" s="16"/>
      <c r="I48" s="19"/>
      <c r="J48" s="15"/>
      <c r="K48" s="135"/>
      <c r="L48" s="23"/>
      <c r="M48" s="18"/>
      <c r="N48" s="35"/>
      <c r="O48" s="1"/>
      <c r="P48" s="34"/>
      <c r="Q48" s="39"/>
      <c r="R48" s="39"/>
      <c r="S48" s="39"/>
      <c r="T48" s="39"/>
      <c r="U48" s="39"/>
    </row>
    <row r="49" spans="1:21" s="13" customFormat="1" ht="30.95" customHeight="1">
      <c r="A49" s="44"/>
      <c r="B49" s="33"/>
      <c r="C49" s="20"/>
      <c r="D49" s="182"/>
      <c r="E49" s="189"/>
      <c r="F49" s="184"/>
      <c r="G49" s="20"/>
      <c r="H49" s="16"/>
      <c r="I49" s="19"/>
      <c r="J49" s="15"/>
      <c r="K49" s="135"/>
      <c r="L49" s="11"/>
      <c r="M49" s="22"/>
      <c r="N49" s="20"/>
      <c r="O49" s="21"/>
      <c r="P49" s="15"/>
      <c r="Q49" s="5"/>
    </row>
    <row r="50" spans="1:21" s="13" customFormat="1" ht="30.95" customHeight="1">
      <c r="A50" s="44"/>
      <c r="B50" s="33"/>
      <c r="C50" s="20"/>
      <c r="D50" s="182"/>
      <c r="E50" s="42"/>
      <c r="F50" s="43"/>
      <c r="G50" s="33"/>
      <c r="H50" s="2"/>
      <c r="I50" s="19"/>
      <c r="J50" s="15"/>
      <c r="K50" s="135"/>
      <c r="L50" s="23"/>
      <c r="M50" s="18"/>
      <c r="N50" s="20"/>
      <c r="O50" s="21"/>
      <c r="P50" s="15"/>
      <c r="Q50" s="5"/>
    </row>
    <row r="51" spans="1:21" s="124" customFormat="1" ht="30.95" customHeight="1">
      <c r="A51" s="44"/>
      <c r="B51" s="33"/>
      <c r="C51" s="106"/>
      <c r="D51" s="182"/>
      <c r="E51" s="121"/>
      <c r="F51" s="136"/>
      <c r="G51" s="135"/>
      <c r="H51" s="137"/>
      <c r="I51" s="90"/>
      <c r="J51" s="15"/>
      <c r="K51" s="135"/>
      <c r="L51" s="138"/>
      <c r="M51" s="139"/>
      <c r="N51" s="20"/>
      <c r="O51" s="119"/>
      <c r="P51" s="88"/>
      <c r="Q51" s="87"/>
      <c r="R51" s="123"/>
      <c r="S51" s="123"/>
      <c r="T51" s="123"/>
      <c r="U51" s="123"/>
    </row>
    <row r="52" spans="1:21" s="13" customFormat="1" ht="30.95" customHeight="1">
      <c r="A52" s="44"/>
      <c r="B52" s="33"/>
      <c r="C52" s="20"/>
      <c r="D52" s="36"/>
      <c r="E52" s="4"/>
      <c r="F52" s="34"/>
      <c r="G52" s="20"/>
      <c r="H52" s="16"/>
      <c r="I52" s="10"/>
      <c r="J52" s="25"/>
      <c r="K52" s="9"/>
      <c r="L52" s="23"/>
      <c r="M52" s="22"/>
      <c r="N52" s="20"/>
      <c r="O52" s="160"/>
      <c r="P52" s="15"/>
      <c r="Q52" s="161"/>
    </row>
    <row r="53" spans="1:21" s="13" customFormat="1" ht="30.95" customHeight="1">
      <c r="A53" s="44"/>
      <c r="B53" s="33"/>
      <c r="C53" s="35"/>
      <c r="D53" s="53"/>
      <c r="E53" s="54"/>
      <c r="F53" s="190"/>
      <c r="G53" s="171"/>
      <c r="H53" s="55"/>
      <c r="I53" s="19"/>
      <c r="J53" s="25"/>
      <c r="K53" s="9"/>
      <c r="L53" s="23"/>
      <c r="M53" s="18"/>
      <c r="N53" s="20"/>
      <c r="O53" s="1"/>
      <c r="P53" s="34"/>
      <c r="Q53" s="39"/>
      <c r="R53" s="14"/>
      <c r="S53" s="14"/>
      <c r="T53" s="14"/>
      <c r="U53" s="14"/>
    </row>
    <row r="54" spans="1:21" s="5" customFormat="1" ht="30.95" customHeight="1">
      <c r="A54" s="44"/>
      <c r="B54" s="33"/>
      <c r="C54" s="9"/>
      <c r="D54" s="53"/>
      <c r="E54" s="189"/>
      <c r="F54" s="34"/>
      <c r="G54" s="20"/>
      <c r="H54" s="16"/>
      <c r="I54" s="19"/>
      <c r="J54" s="25"/>
      <c r="K54" s="9"/>
      <c r="L54" s="23"/>
      <c r="M54" s="12"/>
      <c r="N54" s="20"/>
      <c r="O54" s="1"/>
      <c r="P54" s="35"/>
      <c r="Q54" s="39"/>
      <c r="R54" s="39"/>
      <c r="S54" s="39"/>
      <c r="T54" s="39"/>
      <c r="U54" s="39"/>
    </row>
    <row r="55" spans="1:21" s="5" customFormat="1" ht="30.95" customHeight="1">
      <c r="A55" s="44"/>
      <c r="B55" s="33"/>
      <c r="C55" s="20"/>
      <c r="D55" s="53"/>
      <c r="E55" s="189"/>
      <c r="F55" s="34"/>
      <c r="G55" s="20"/>
      <c r="H55" s="16"/>
      <c r="I55" s="19"/>
      <c r="J55" s="25"/>
      <c r="K55" s="9"/>
      <c r="L55" s="23"/>
      <c r="M55" s="12"/>
      <c r="N55" s="35"/>
      <c r="O55" s="1"/>
      <c r="P55" s="34"/>
      <c r="Q55" s="39"/>
      <c r="R55" s="39"/>
      <c r="S55" s="39"/>
      <c r="T55" s="39"/>
      <c r="U55" s="39"/>
    </row>
    <row r="56" spans="1:21" s="124" customFormat="1" ht="30.95" customHeight="1">
      <c r="A56" s="44"/>
      <c r="B56" s="33"/>
      <c r="C56" s="106"/>
      <c r="D56" s="135"/>
      <c r="E56" s="121"/>
      <c r="F56" s="136"/>
      <c r="G56" s="135"/>
      <c r="H56" s="137"/>
      <c r="I56" s="90"/>
      <c r="J56" s="47"/>
      <c r="K56" s="135"/>
      <c r="L56" s="138"/>
      <c r="M56" s="139"/>
      <c r="N56" s="88"/>
      <c r="O56" s="119"/>
      <c r="P56" s="88"/>
      <c r="Q56" s="87"/>
      <c r="R56" s="123"/>
      <c r="S56" s="123"/>
      <c r="T56" s="123"/>
      <c r="U56" s="123"/>
    </row>
    <row r="57" spans="1:21" s="5" customFormat="1" ht="30.95" customHeight="1">
      <c r="A57" s="44"/>
      <c r="B57" s="33"/>
      <c r="C57" s="9"/>
      <c r="D57" s="35"/>
      <c r="E57" s="4"/>
      <c r="F57" s="34"/>
      <c r="G57" s="20"/>
      <c r="H57" s="16"/>
      <c r="I57" s="10"/>
      <c r="J57" s="61"/>
      <c r="K57" s="40"/>
      <c r="L57" s="11"/>
      <c r="M57" s="12"/>
      <c r="N57" s="20"/>
      <c r="O57" s="1"/>
      <c r="P57" s="35"/>
      <c r="Q57" s="39"/>
      <c r="R57" s="39"/>
      <c r="S57" s="39"/>
      <c r="T57" s="39"/>
      <c r="U57" s="39"/>
    </row>
    <row r="58" spans="1:21" s="5" customFormat="1" ht="30.95" customHeight="1">
      <c r="A58" s="44"/>
      <c r="B58" s="33"/>
      <c r="C58" s="9"/>
      <c r="D58" s="35"/>
      <c r="E58" s="4"/>
      <c r="F58" s="34"/>
      <c r="G58" s="20"/>
      <c r="H58" s="16"/>
      <c r="I58" s="10"/>
      <c r="J58" s="61"/>
      <c r="K58" s="40"/>
      <c r="L58" s="11"/>
      <c r="M58" s="12"/>
      <c r="N58" s="20"/>
      <c r="O58" s="1"/>
      <c r="P58" s="35"/>
      <c r="Q58" s="39"/>
      <c r="R58" s="39"/>
      <c r="S58" s="39"/>
      <c r="T58" s="39"/>
      <c r="U58" s="39"/>
    </row>
    <row r="59" spans="1:21" s="5" customFormat="1" ht="30.95" customHeight="1">
      <c r="A59" s="46"/>
      <c r="B59" s="33"/>
      <c r="C59" s="9"/>
      <c r="D59" s="35"/>
      <c r="E59" s="189"/>
      <c r="F59" s="34"/>
      <c r="G59" s="9"/>
      <c r="H59" s="16"/>
      <c r="I59" s="19"/>
      <c r="J59" s="15"/>
      <c r="K59" s="40"/>
      <c r="L59" s="11"/>
      <c r="M59" s="12"/>
      <c r="N59" s="9"/>
      <c r="O59" s="1"/>
      <c r="P59" s="34"/>
      <c r="Q59" s="39"/>
      <c r="R59" s="39"/>
      <c r="S59" s="39"/>
      <c r="T59" s="39"/>
      <c r="U59" s="39"/>
    </row>
    <row r="60" spans="1:21" s="32" customFormat="1" ht="30.95" customHeight="1">
      <c r="A60" s="46"/>
      <c r="B60" s="33"/>
      <c r="C60" s="35"/>
      <c r="D60" s="35"/>
      <c r="E60" s="189"/>
      <c r="F60" s="34"/>
      <c r="G60" s="20"/>
      <c r="H60" s="16"/>
      <c r="I60" s="19"/>
      <c r="J60" s="15"/>
      <c r="K60" s="40"/>
      <c r="L60" s="11"/>
      <c r="M60" s="12"/>
      <c r="N60" s="8"/>
      <c r="O60" s="194"/>
      <c r="P60" s="8"/>
      <c r="Q60" s="39"/>
      <c r="R60" s="41"/>
      <c r="S60" s="41"/>
      <c r="T60" s="41"/>
      <c r="U60" s="41"/>
    </row>
    <row r="61" spans="1:21" s="5" customFormat="1" ht="30.95" customHeight="1">
      <c r="A61" s="46"/>
      <c r="B61" s="33"/>
      <c r="C61" s="20"/>
      <c r="D61" s="36"/>
      <c r="E61" s="4"/>
      <c r="F61" s="34"/>
      <c r="G61" s="20"/>
      <c r="H61" s="16"/>
      <c r="I61" s="10"/>
      <c r="J61" s="119"/>
      <c r="K61" s="9"/>
      <c r="L61" s="23"/>
      <c r="M61" s="18"/>
      <c r="N61" s="35"/>
      <c r="O61" s="1"/>
      <c r="P61" s="34"/>
      <c r="Q61" s="39"/>
      <c r="R61" s="39"/>
      <c r="S61" s="39"/>
      <c r="T61" s="39"/>
      <c r="U61" s="39"/>
    </row>
    <row r="62" spans="1:21" s="5" customFormat="1" ht="30.95" customHeight="1">
      <c r="A62" s="46"/>
      <c r="B62" s="33"/>
      <c r="C62" s="170"/>
      <c r="D62" s="170"/>
      <c r="E62" s="54"/>
      <c r="F62" s="52"/>
      <c r="G62" s="171"/>
      <c r="H62" s="55"/>
      <c r="I62" s="56"/>
      <c r="J62" s="66"/>
      <c r="K62" s="172"/>
      <c r="L62" s="11"/>
      <c r="M62" s="173"/>
      <c r="N62" s="20"/>
      <c r="O62" s="175"/>
      <c r="P62" s="34"/>
      <c r="Q62" s="39"/>
      <c r="R62" s="39"/>
      <c r="S62" s="39"/>
      <c r="T62" s="39"/>
      <c r="U62" s="39"/>
    </row>
    <row r="63" spans="1:21" s="5" customFormat="1" ht="30.95" customHeight="1">
      <c r="A63" s="46"/>
      <c r="B63" s="33"/>
      <c r="C63" s="45"/>
      <c r="D63" s="170"/>
      <c r="E63" s="54"/>
      <c r="F63" s="129"/>
      <c r="G63" s="45"/>
      <c r="H63" s="156"/>
      <c r="I63" s="156"/>
      <c r="J63" s="66"/>
      <c r="K63" s="172"/>
      <c r="L63" s="157"/>
      <c r="M63" s="156"/>
      <c r="N63" s="158"/>
      <c r="O63" s="159"/>
      <c r="P63" s="52"/>
      <c r="Q63" s="39"/>
      <c r="R63" s="39"/>
      <c r="S63" s="39"/>
      <c r="T63" s="39"/>
      <c r="U63" s="39"/>
    </row>
    <row r="64" spans="1:21" s="124" customFormat="1" ht="30.95" customHeight="1">
      <c r="A64" s="46"/>
      <c r="B64" s="33"/>
      <c r="C64" s="106"/>
      <c r="D64" s="36"/>
      <c r="E64" s="121"/>
      <c r="F64" s="101"/>
      <c r="G64" s="106"/>
      <c r="H64" s="113"/>
      <c r="I64" s="67"/>
      <c r="J64" s="61"/>
      <c r="K64" s="62"/>
      <c r="L64" s="91"/>
      <c r="M64" s="122"/>
      <c r="N64" s="88"/>
      <c r="O64" s="88"/>
      <c r="P64" s="88"/>
      <c r="Q64" s="87"/>
      <c r="R64" s="123"/>
      <c r="S64" s="123"/>
      <c r="T64" s="123"/>
      <c r="U64" s="123"/>
    </row>
    <row r="65" spans="1:21" s="5" customFormat="1" ht="30.95" customHeight="1">
      <c r="A65" s="46"/>
      <c r="B65" s="33"/>
      <c r="C65" s="9"/>
      <c r="D65" s="35"/>
      <c r="E65" s="4"/>
      <c r="F65" s="34"/>
      <c r="G65" s="20"/>
      <c r="H65" s="16"/>
      <c r="I65" s="19"/>
      <c r="J65" s="61"/>
      <c r="K65" s="135"/>
      <c r="L65" s="11"/>
      <c r="M65" s="12"/>
      <c r="N65" s="20"/>
      <c r="O65" s="1"/>
      <c r="P65" s="35"/>
      <c r="Q65" s="39"/>
      <c r="R65" s="39"/>
      <c r="S65" s="39"/>
      <c r="T65" s="39"/>
      <c r="U65" s="39"/>
    </row>
    <row r="66" spans="1:21" s="13" customFormat="1" ht="30.95" customHeight="1">
      <c r="A66" s="46"/>
      <c r="B66" s="33"/>
      <c r="C66" s="33"/>
      <c r="D66" s="35"/>
      <c r="E66" s="3"/>
      <c r="F66" s="34"/>
      <c r="G66" s="33"/>
      <c r="H66" s="2"/>
      <c r="I66" s="19"/>
      <c r="J66" s="66"/>
      <c r="K66" s="135"/>
      <c r="L66" s="11"/>
      <c r="M66" s="2"/>
      <c r="N66" s="33"/>
      <c r="O66" s="1"/>
      <c r="P66" s="34"/>
      <c r="Q66" s="39"/>
      <c r="R66" s="14"/>
      <c r="S66" s="14"/>
      <c r="T66" s="14"/>
      <c r="U66" s="14"/>
    </row>
    <row r="67" spans="1:21" s="5" customFormat="1" ht="30.95" customHeight="1">
      <c r="A67" s="46"/>
      <c r="B67" s="33"/>
      <c r="C67" s="20"/>
      <c r="D67" s="35"/>
      <c r="E67" s="4"/>
      <c r="F67" s="34"/>
      <c r="G67" s="20"/>
      <c r="H67" s="16"/>
      <c r="I67" s="19"/>
      <c r="J67" s="66"/>
      <c r="K67" s="135"/>
      <c r="L67" s="23"/>
      <c r="M67" s="18"/>
      <c r="N67" s="35"/>
      <c r="O67" s="1"/>
      <c r="P67" s="34"/>
      <c r="Q67" s="39"/>
      <c r="R67" s="39"/>
      <c r="S67" s="39"/>
      <c r="T67" s="39"/>
      <c r="U67" s="39"/>
    </row>
    <row r="68" spans="1:21" s="5" customFormat="1" ht="30.95" customHeight="1">
      <c r="A68" s="46"/>
      <c r="B68" s="33"/>
      <c r="C68" s="20"/>
      <c r="D68" s="35"/>
      <c r="E68" s="4"/>
      <c r="F68" s="34"/>
      <c r="G68" s="20"/>
      <c r="H68" s="16"/>
      <c r="I68" s="19"/>
      <c r="J68" s="66"/>
      <c r="K68" s="135"/>
      <c r="L68" s="23"/>
      <c r="M68" s="18"/>
      <c r="N68" s="35"/>
      <c r="O68" s="1"/>
      <c r="P68" s="34"/>
      <c r="Q68" s="39"/>
      <c r="R68" s="39"/>
      <c r="S68" s="39"/>
      <c r="T68" s="39"/>
      <c r="U68" s="39"/>
    </row>
    <row r="69" spans="1:21" s="5" customFormat="1" ht="30.95" customHeight="1">
      <c r="A69" s="46"/>
      <c r="B69" s="33"/>
      <c r="C69" s="45"/>
      <c r="D69" s="170"/>
      <c r="E69" s="54"/>
      <c r="F69" s="101"/>
      <c r="G69" s="45"/>
      <c r="H69" s="156"/>
      <c r="I69" s="156"/>
      <c r="J69" s="15"/>
      <c r="K69" s="172"/>
      <c r="L69" s="157"/>
      <c r="M69" s="156"/>
      <c r="N69" s="158"/>
      <c r="O69" s="159"/>
      <c r="P69" s="52"/>
      <c r="Q69" s="39"/>
      <c r="R69" s="39"/>
      <c r="S69" s="39"/>
      <c r="T69" s="39"/>
      <c r="U69" s="39"/>
    </row>
    <row r="70" spans="1:21" s="13" customFormat="1" ht="30.95" customHeight="1">
      <c r="A70" s="46"/>
      <c r="B70" s="33"/>
      <c r="C70" s="35"/>
      <c r="D70" s="36"/>
      <c r="E70" s="4"/>
      <c r="F70" s="38"/>
      <c r="G70" s="33"/>
      <c r="H70" s="2"/>
      <c r="I70" s="10"/>
      <c r="J70" s="34"/>
      <c r="K70" s="34"/>
      <c r="L70" s="37"/>
      <c r="M70" s="12"/>
      <c r="N70" s="35"/>
      <c r="O70" s="6"/>
      <c r="P70" s="34"/>
      <c r="Q70" s="14"/>
      <c r="R70" s="14"/>
      <c r="S70" s="14"/>
      <c r="T70" s="14"/>
      <c r="U70" s="14"/>
    </row>
    <row r="71" spans="1:21" s="5" customFormat="1" ht="30.95" customHeight="1">
      <c r="A71" s="46"/>
      <c r="B71" s="33"/>
      <c r="C71" s="9"/>
      <c r="D71" s="36"/>
      <c r="E71" s="4"/>
      <c r="F71" s="25"/>
      <c r="G71" s="9"/>
      <c r="H71" s="19"/>
      <c r="I71" s="19"/>
      <c r="J71" s="25"/>
      <c r="K71" s="40"/>
      <c r="L71" s="11"/>
      <c r="M71" s="18"/>
      <c r="N71" s="9"/>
      <c r="O71" s="1"/>
      <c r="P71" s="34"/>
      <c r="Q71" s="39"/>
      <c r="R71" s="39"/>
      <c r="S71" s="39"/>
      <c r="T71" s="39"/>
      <c r="U71" s="39"/>
    </row>
    <row r="72" spans="1:21" s="5" customFormat="1" ht="30.95" customHeight="1">
      <c r="A72" s="46"/>
      <c r="B72" s="33"/>
      <c r="C72" s="9"/>
      <c r="D72" s="53"/>
      <c r="E72" s="28"/>
      <c r="F72" s="25"/>
      <c r="G72" s="9"/>
      <c r="H72" s="19"/>
      <c r="I72" s="19"/>
      <c r="J72" s="25"/>
      <c r="K72" s="40"/>
      <c r="L72" s="37"/>
      <c r="M72" s="18"/>
      <c r="N72" s="9"/>
      <c r="O72" s="1"/>
      <c r="P72" s="34"/>
      <c r="Q72" s="39"/>
      <c r="R72" s="39"/>
      <c r="S72" s="39"/>
      <c r="T72" s="39"/>
      <c r="U72" s="39"/>
    </row>
    <row r="73" spans="1:21" s="112" customFormat="1" ht="30.95" customHeight="1">
      <c r="A73" s="46"/>
      <c r="B73" s="33"/>
      <c r="C73" s="64"/>
      <c r="D73" s="64"/>
      <c r="E73" s="65"/>
      <c r="F73" s="66"/>
      <c r="G73" s="64"/>
      <c r="H73" s="67"/>
      <c r="I73" s="67"/>
      <c r="J73" s="119"/>
      <c r="K73" s="64"/>
      <c r="L73" s="68"/>
      <c r="M73" s="69"/>
      <c r="N73" s="35"/>
      <c r="O73" s="110"/>
      <c r="P73" s="101"/>
      <c r="Q73" s="120"/>
      <c r="R73" s="87"/>
      <c r="S73" s="87"/>
      <c r="T73" s="87"/>
      <c r="U73" s="87"/>
    </row>
    <row r="74" spans="1:21" s="13" customFormat="1" ht="30.95" customHeight="1">
      <c r="A74" s="46"/>
      <c r="B74" s="33"/>
      <c r="C74" s="35"/>
      <c r="D74" s="53"/>
      <c r="E74" s="54"/>
      <c r="F74" s="190"/>
      <c r="G74" s="171"/>
      <c r="H74" s="55"/>
      <c r="I74" s="19"/>
      <c r="J74" s="25"/>
      <c r="K74" s="9"/>
      <c r="L74" s="23"/>
      <c r="M74" s="18"/>
      <c r="N74" s="20"/>
      <c r="O74" s="1"/>
      <c r="P74" s="34"/>
      <c r="Q74" s="39"/>
      <c r="R74" s="14"/>
      <c r="S74" s="14"/>
      <c r="T74" s="14"/>
      <c r="U74" s="14"/>
    </row>
    <row r="75" spans="1:21" s="124" customFormat="1" ht="30.95" customHeight="1">
      <c r="A75" s="46"/>
      <c r="B75" s="33"/>
      <c r="C75" s="35"/>
      <c r="D75" s="64"/>
      <c r="E75" s="116"/>
      <c r="F75" s="101"/>
      <c r="G75" s="107"/>
      <c r="H75" s="108"/>
      <c r="I75" s="90"/>
      <c r="J75" s="34"/>
      <c r="K75" s="64"/>
      <c r="L75" s="23"/>
      <c r="M75" s="139"/>
      <c r="N75" s="20"/>
      <c r="O75" s="88"/>
      <c r="P75" s="34"/>
      <c r="Q75" s="87"/>
      <c r="R75" s="123"/>
      <c r="S75" s="123"/>
      <c r="T75" s="123"/>
      <c r="U75" s="123"/>
    </row>
    <row r="76" spans="1:21" s="5" customFormat="1" ht="30.95" customHeight="1">
      <c r="A76" s="46"/>
      <c r="B76" s="33"/>
      <c r="C76" s="45"/>
      <c r="D76" s="170"/>
      <c r="E76" s="54"/>
      <c r="F76" s="52"/>
      <c r="G76" s="45"/>
      <c r="H76" s="156"/>
      <c r="I76" s="156"/>
      <c r="J76" s="66"/>
      <c r="K76" s="172"/>
      <c r="L76" s="157"/>
      <c r="M76" s="156"/>
      <c r="N76" s="158"/>
      <c r="O76" s="159"/>
      <c r="P76" s="52"/>
      <c r="Q76" s="39"/>
      <c r="R76" s="39"/>
      <c r="S76" s="39"/>
      <c r="T76" s="39"/>
      <c r="U76" s="39"/>
    </row>
    <row r="77" spans="1:21" s="13" customFormat="1" ht="30.95" customHeight="1">
      <c r="A77" s="46"/>
      <c r="B77" s="33"/>
      <c r="C77" s="20"/>
      <c r="D77" s="182"/>
      <c r="E77" s="189"/>
      <c r="F77" s="184"/>
      <c r="G77" s="20"/>
      <c r="H77" s="16"/>
      <c r="I77" s="19"/>
      <c r="J77" s="61"/>
      <c r="K77" s="135"/>
      <c r="L77" s="11"/>
      <c r="M77" s="22"/>
      <c r="N77" s="20"/>
      <c r="O77" s="21"/>
      <c r="P77" s="15"/>
      <c r="Q77" s="5"/>
    </row>
    <row r="78" spans="1:21" s="5" customFormat="1" ht="30.95" customHeight="1">
      <c r="A78" s="46"/>
      <c r="B78" s="33"/>
      <c r="C78" s="20"/>
      <c r="D78" s="35"/>
      <c r="E78" s="4"/>
      <c r="F78" s="52"/>
      <c r="G78" s="20"/>
      <c r="H78" s="16"/>
      <c r="I78" s="19"/>
      <c r="J78" s="61"/>
      <c r="K78" s="135"/>
      <c r="L78" s="23"/>
      <c r="M78" s="18"/>
      <c r="N78" s="35"/>
      <c r="O78" s="1"/>
      <c r="P78" s="34"/>
      <c r="Q78" s="39"/>
      <c r="R78" s="39"/>
      <c r="S78" s="39"/>
      <c r="T78" s="39"/>
      <c r="U78" s="39"/>
    </row>
    <row r="79" spans="1:21" s="5" customFormat="1" ht="30.95" customHeight="1">
      <c r="A79" s="46"/>
      <c r="B79" s="33"/>
      <c r="C79" s="9"/>
      <c r="D79" s="35"/>
      <c r="E79" s="4"/>
      <c r="F79" s="34"/>
      <c r="G79" s="20"/>
      <c r="H79" s="16"/>
      <c r="I79" s="10"/>
      <c r="J79" s="38"/>
      <c r="K79" s="40"/>
      <c r="L79" s="11"/>
      <c r="M79" s="12"/>
      <c r="N79" s="20"/>
      <c r="O79" s="1"/>
      <c r="P79" s="35"/>
      <c r="Q79" s="39"/>
      <c r="R79" s="39"/>
      <c r="S79" s="39"/>
      <c r="T79" s="39"/>
      <c r="U79" s="39"/>
    </row>
    <row r="80" spans="1:21" s="5" customFormat="1" ht="30.95" customHeight="1">
      <c r="A80" s="44"/>
      <c r="B80" s="33"/>
      <c r="C80" s="170"/>
      <c r="D80" s="35"/>
      <c r="E80" s="54"/>
      <c r="F80" s="52"/>
      <c r="G80" s="171"/>
      <c r="H80" s="55"/>
      <c r="I80" s="56"/>
      <c r="J80" s="38"/>
      <c r="K80" s="172"/>
      <c r="L80" s="11"/>
      <c r="M80" s="173"/>
      <c r="N80" s="174"/>
      <c r="O80" s="175"/>
      <c r="P80" s="34"/>
      <c r="Q80" s="39"/>
      <c r="R80" s="39"/>
      <c r="S80" s="39"/>
      <c r="T80" s="39"/>
      <c r="U80" s="39"/>
    </row>
    <row r="81" spans="1:21" s="32" customFormat="1" ht="30.95" customHeight="1">
      <c r="A81" s="44"/>
      <c r="B81" s="33"/>
      <c r="C81" s="35"/>
      <c r="D81" s="8"/>
      <c r="E81" s="4"/>
      <c r="F81" s="34"/>
      <c r="G81" s="20"/>
      <c r="H81" s="16"/>
      <c r="I81" s="10"/>
      <c r="J81" s="38"/>
      <c r="K81" s="8"/>
      <c r="L81" s="11"/>
      <c r="M81" s="12"/>
      <c r="N81" s="35"/>
      <c r="O81" s="38"/>
      <c r="P81" s="34"/>
      <c r="Q81" s="39"/>
      <c r="R81" s="41"/>
      <c r="S81" s="41"/>
      <c r="T81" s="41"/>
      <c r="U81" s="41"/>
    </row>
    <row r="82" spans="1:21" s="13" customFormat="1" ht="30.95" customHeight="1">
      <c r="A82" s="44"/>
      <c r="B82" s="33"/>
      <c r="C82" s="35"/>
      <c r="D82" s="36"/>
      <c r="E82" s="3"/>
      <c r="F82" s="34"/>
      <c r="G82" s="33"/>
      <c r="H82" s="2"/>
      <c r="I82" s="10"/>
      <c r="J82" s="34"/>
      <c r="K82" s="34"/>
      <c r="L82" s="37"/>
      <c r="M82" s="12"/>
      <c r="N82" s="35"/>
      <c r="O82" s="6"/>
      <c r="P82" s="34"/>
      <c r="Q82" s="14"/>
      <c r="R82" s="14"/>
      <c r="S82" s="14"/>
      <c r="T82" s="14"/>
      <c r="U82" s="14"/>
    </row>
    <row r="83" spans="1:21" s="13" customFormat="1" ht="30.95" customHeight="1">
      <c r="A83" s="44"/>
      <c r="B83" s="33"/>
      <c r="C83" s="35"/>
      <c r="D83" s="36"/>
      <c r="E83" s="4"/>
      <c r="F83" s="38"/>
      <c r="G83" s="33"/>
      <c r="H83" s="2"/>
      <c r="I83" s="10"/>
      <c r="J83" s="34"/>
      <c r="K83" s="34"/>
      <c r="L83" s="37"/>
      <c r="M83" s="12"/>
      <c r="N83" s="35"/>
      <c r="O83" s="6"/>
      <c r="P83" s="34"/>
      <c r="Q83" s="14"/>
      <c r="R83" s="14"/>
      <c r="S83" s="14"/>
      <c r="T83" s="14"/>
      <c r="U83" s="14"/>
    </row>
    <row r="84" spans="1:21" s="13" customFormat="1" ht="30.95" customHeight="1">
      <c r="A84" s="44"/>
      <c r="B84" s="33"/>
      <c r="C84" s="171"/>
      <c r="D84" s="15"/>
      <c r="E84" s="278"/>
      <c r="F84" s="15"/>
      <c r="G84" s="279"/>
      <c r="H84" s="16"/>
      <c r="I84" s="16"/>
      <c r="J84" s="15"/>
      <c r="K84" s="20"/>
      <c r="L84" s="48"/>
      <c r="M84" s="171"/>
      <c r="N84" s="171"/>
      <c r="O84" s="171"/>
      <c r="P84" s="171"/>
      <c r="Q84" s="5"/>
    </row>
    <row r="85" spans="1:21" s="5" customFormat="1" ht="30.95" customHeight="1">
      <c r="A85" s="44"/>
      <c r="B85" s="33"/>
      <c r="C85" s="9"/>
      <c r="D85" s="35"/>
      <c r="E85" s="4"/>
      <c r="F85" s="34"/>
      <c r="G85" s="20"/>
      <c r="H85" s="16"/>
      <c r="I85" s="10"/>
      <c r="J85" s="38"/>
      <c r="K85" s="40"/>
      <c r="L85" s="11"/>
      <c r="M85" s="12"/>
      <c r="N85" s="20"/>
      <c r="O85" s="1"/>
      <c r="P85" s="35"/>
      <c r="Q85" s="39"/>
      <c r="R85" s="39"/>
      <c r="S85" s="39"/>
      <c r="T85" s="39"/>
      <c r="U85" s="39"/>
    </row>
    <row r="86" spans="1:21" s="5" customFormat="1" ht="30.95" customHeight="1">
      <c r="A86" s="44"/>
      <c r="B86" s="33"/>
      <c r="C86" s="45"/>
      <c r="D86" s="170"/>
      <c r="E86" s="54"/>
      <c r="F86" s="129"/>
      <c r="G86" s="45"/>
      <c r="H86" s="156"/>
      <c r="I86" s="156"/>
      <c r="J86" s="15"/>
      <c r="K86" s="172"/>
      <c r="L86" s="157"/>
      <c r="M86" s="156"/>
      <c r="N86" s="158"/>
      <c r="O86" s="159"/>
      <c r="P86" s="52"/>
      <c r="Q86" s="39"/>
      <c r="R86" s="39"/>
      <c r="S86" s="39"/>
      <c r="T86" s="39"/>
      <c r="U86" s="39"/>
    </row>
    <row r="87" spans="1:21" s="5" customFormat="1" ht="30.95" customHeight="1">
      <c r="A87" s="44"/>
      <c r="B87" s="33"/>
      <c r="C87" s="9"/>
      <c r="D87" s="36"/>
      <c r="E87" s="4"/>
      <c r="F87" s="34"/>
      <c r="G87" s="20"/>
      <c r="H87" s="16"/>
      <c r="I87" s="10"/>
      <c r="J87" s="61"/>
      <c r="K87" s="9"/>
      <c r="L87" s="23"/>
      <c r="M87" s="7"/>
      <c r="N87" s="280"/>
      <c r="O87" s="6"/>
      <c r="P87" s="34"/>
      <c r="Q87" s="39"/>
      <c r="R87" s="39"/>
      <c r="S87" s="39"/>
      <c r="T87" s="39"/>
      <c r="U87" s="39"/>
    </row>
    <row r="88" spans="1:21" s="13" customFormat="1" ht="30.95" customHeight="1">
      <c r="A88" s="44"/>
      <c r="B88" s="33"/>
      <c r="C88" s="20"/>
      <c r="D88" s="36"/>
      <c r="E88" s="4"/>
      <c r="F88" s="34"/>
      <c r="G88" s="20"/>
      <c r="H88" s="16"/>
      <c r="I88" s="10"/>
      <c r="J88" s="61"/>
      <c r="K88" s="9"/>
      <c r="L88" s="23"/>
      <c r="M88" s="22"/>
      <c r="N88" s="20"/>
      <c r="O88" s="160"/>
      <c r="P88" s="15"/>
      <c r="Q88" s="161"/>
    </row>
    <row r="89" spans="1:21" s="144" customFormat="1" ht="30.95" customHeight="1">
      <c r="A89" s="44"/>
      <c r="B89" s="33"/>
      <c r="C89" s="107"/>
      <c r="D89" s="36"/>
      <c r="E89" s="4"/>
      <c r="F89" s="101"/>
      <c r="G89" s="141"/>
      <c r="H89" s="108"/>
      <c r="I89" s="108"/>
      <c r="J89" s="38"/>
      <c r="K89" s="94"/>
      <c r="L89" s="132"/>
      <c r="M89" s="142"/>
      <c r="N89" s="107"/>
      <c r="O89" s="118"/>
      <c r="P89" s="107"/>
      <c r="Q89" s="143"/>
    </row>
    <row r="90" spans="1:21" s="13" customFormat="1" ht="30.95" customHeight="1">
      <c r="A90" s="44"/>
      <c r="B90" s="33"/>
      <c r="C90" s="35"/>
      <c r="D90" s="53"/>
      <c r="E90" s="54"/>
      <c r="F90" s="190"/>
      <c r="G90" s="171"/>
      <c r="H90" s="55"/>
      <c r="I90" s="10"/>
      <c r="J90" s="25"/>
      <c r="K90" s="9"/>
      <c r="L90" s="23"/>
      <c r="M90" s="18"/>
      <c r="N90" s="20"/>
      <c r="O90" s="1"/>
      <c r="P90" s="34"/>
      <c r="Q90" s="39"/>
      <c r="R90" s="14"/>
      <c r="S90" s="14"/>
      <c r="T90" s="14"/>
      <c r="U90" s="14"/>
    </row>
    <row r="91" spans="1:21" s="32" customFormat="1" ht="30.95" customHeight="1">
      <c r="A91" s="44"/>
      <c r="B91" s="33"/>
      <c r="C91" s="35"/>
      <c r="D91" s="36"/>
      <c r="E91" s="3"/>
      <c r="F91" s="34"/>
      <c r="G91" s="33"/>
      <c r="H91" s="16"/>
      <c r="I91" s="19"/>
      <c r="J91" s="25"/>
      <c r="K91" s="9"/>
      <c r="L91" s="23"/>
      <c r="M91" s="18"/>
      <c r="N91" s="20"/>
      <c r="O91" s="35"/>
      <c r="P91" s="35"/>
      <c r="Q91" s="39"/>
      <c r="R91" s="41"/>
      <c r="S91" s="41"/>
      <c r="T91" s="41"/>
      <c r="U91" s="41"/>
    </row>
    <row r="92" spans="1:21" s="13" customFormat="1" ht="30.95" customHeight="1">
      <c r="A92" s="44"/>
      <c r="B92" s="33"/>
      <c r="C92" s="35"/>
      <c r="D92" s="36"/>
      <c r="E92" s="3"/>
      <c r="F92" s="34"/>
      <c r="G92" s="33"/>
      <c r="H92" s="16"/>
      <c r="I92" s="19"/>
      <c r="J92" s="34"/>
      <c r="K92" s="9"/>
      <c r="L92" s="23"/>
      <c r="M92" s="18"/>
      <c r="N92" s="20"/>
      <c r="O92" s="29"/>
      <c r="P92" s="35"/>
      <c r="Q92" s="5"/>
    </row>
    <row r="93" spans="1:21" s="13" customFormat="1" ht="30.95" customHeight="1">
      <c r="A93" s="44"/>
      <c r="B93" s="33"/>
      <c r="C93" s="33"/>
      <c r="D93" s="40"/>
      <c r="E93" s="3"/>
      <c r="F93" s="34"/>
      <c r="G93" s="33"/>
      <c r="H93" s="16"/>
      <c r="I93" s="19"/>
      <c r="J93" s="61"/>
      <c r="K93" s="34"/>
      <c r="L93" s="11"/>
      <c r="M93" s="18"/>
      <c r="N93" s="33"/>
      <c r="O93" s="1"/>
      <c r="P93" s="34"/>
      <c r="Q93" s="39"/>
      <c r="R93" s="14"/>
      <c r="S93" s="14"/>
      <c r="T93" s="14"/>
      <c r="U93" s="14"/>
    </row>
    <row r="94" spans="1:21" s="13" customFormat="1" ht="30.95" customHeight="1">
      <c r="A94" s="44"/>
      <c r="B94" s="33"/>
      <c r="C94" s="20"/>
      <c r="D94" s="182"/>
      <c r="E94" s="189"/>
      <c r="F94" s="184"/>
      <c r="G94" s="20"/>
      <c r="H94" s="16"/>
      <c r="I94" s="19"/>
      <c r="J94" s="66"/>
      <c r="K94" s="135"/>
      <c r="L94" s="11"/>
      <c r="M94" s="22"/>
      <c r="N94" s="20"/>
      <c r="O94" s="21"/>
      <c r="P94" s="15"/>
      <c r="Q94" s="5"/>
    </row>
    <row r="95" spans="1:21" s="13" customFormat="1" ht="30.95" customHeight="1">
      <c r="A95" s="44"/>
      <c r="B95" s="33"/>
      <c r="C95" s="20"/>
      <c r="D95" s="40"/>
      <c r="E95" s="4"/>
      <c r="F95" s="34"/>
      <c r="G95" s="20"/>
      <c r="H95" s="16"/>
      <c r="I95" s="10"/>
      <c r="J95" s="38"/>
      <c r="K95" s="135"/>
      <c r="L95" s="11"/>
      <c r="M95" s="22"/>
      <c r="N95" s="33"/>
      <c r="O95" s="186"/>
      <c r="P95" s="15"/>
      <c r="Q95" s="5"/>
    </row>
    <row r="96" spans="1:21" s="51" customFormat="1" ht="30.95" customHeight="1">
      <c r="A96" s="44"/>
      <c r="B96" s="33"/>
      <c r="C96" s="8"/>
      <c r="D96" s="8"/>
      <c r="E96" s="189"/>
      <c r="F96" s="184"/>
      <c r="G96" s="8"/>
      <c r="H96" s="165"/>
      <c r="I96" s="165"/>
      <c r="J96" s="15"/>
      <c r="K96" s="135"/>
      <c r="L96" s="167"/>
      <c r="M96" s="165"/>
      <c r="N96" s="8"/>
      <c r="O96" s="49"/>
      <c r="P96" s="8"/>
      <c r="Q96" s="50"/>
    </row>
    <row r="97" spans="1:21" s="13" customFormat="1" ht="30.95" customHeight="1">
      <c r="A97" s="44"/>
      <c r="B97" s="33"/>
      <c r="C97" s="33"/>
      <c r="D97" s="35"/>
      <c r="E97" s="42"/>
      <c r="F97" s="43"/>
      <c r="G97" s="33"/>
      <c r="H97" s="2"/>
      <c r="I97" s="10"/>
      <c r="J97" s="38"/>
      <c r="K97" s="40"/>
      <c r="L97" s="37"/>
      <c r="M97" s="18"/>
      <c r="N97" s="33"/>
      <c r="O97" s="1"/>
      <c r="P97" s="34"/>
      <c r="Q97" s="39"/>
      <c r="R97" s="14"/>
      <c r="S97" s="14"/>
      <c r="T97" s="14"/>
      <c r="U97" s="14"/>
    </row>
    <row r="98" spans="1:21" s="51" customFormat="1" ht="30.95" customHeight="1">
      <c r="A98" s="44"/>
      <c r="B98" s="33"/>
      <c r="C98" s="8"/>
      <c r="D98" s="8"/>
      <c r="E98" s="189"/>
      <c r="F98" s="184"/>
      <c r="G98" s="8"/>
      <c r="H98" s="165"/>
      <c r="I98" s="165"/>
      <c r="J98" s="15"/>
      <c r="K98" s="135"/>
      <c r="L98" s="167"/>
      <c r="M98" s="165"/>
      <c r="N98" s="8"/>
      <c r="O98" s="49"/>
      <c r="P98" s="8"/>
      <c r="Q98" s="50"/>
    </row>
    <row r="99" spans="1:21" s="5" customFormat="1" ht="30.95" customHeight="1">
      <c r="A99" s="44"/>
      <c r="B99" s="33"/>
      <c r="C99" s="9"/>
      <c r="D99" s="35"/>
      <c r="E99" s="4"/>
      <c r="F99" s="34"/>
      <c r="G99" s="20"/>
      <c r="H99" s="16"/>
      <c r="I99" s="10"/>
      <c r="J99" s="61"/>
      <c r="K99" s="40"/>
      <c r="L99" s="11"/>
      <c r="M99" s="12"/>
      <c r="N99" s="20"/>
      <c r="O99" s="1"/>
      <c r="P99" s="35"/>
      <c r="Q99" s="39"/>
      <c r="R99" s="39"/>
      <c r="S99" s="39"/>
      <c r="T99" s="39"/>
      <c r="U99" s="39"/>
    </row>
    <row r="100" spans="1:21" s="13" customFormat="1" ht="30.95" customHeight="1">
      <c r="A100" s="44"/>
      <c r="B100" s="33"/>
      <c r="C100" s="8"/>
      <c r="D100" s="8"/>
      <c r="E100" s="4"/>
      <c r="F100" s="34"/>
      <c r="G100" s="20"/>
      <c r="H100" s="16"/>
      <c r="I100" s="10"/>
      <c r="J100" s="15"/>
      <c r="K100" s="135"/>
      <c r="L100" s="11"/>
      <c r="M100" s="22"/>
      <c r="N100" s="20"/>
      <c r="O100" s="21"/>
      <c r="P100" s="15"/>
      <c r="Q100" s="5"/>
    </row>
    <row r="101" spans="1:21" s="32" customFormat="1" ht="30.95" customHeight="1">
      <c r="A101" s="44"/>
      <c r="B101" s="33"/>
      <c r="C101" s="33"/>
      <c r="D101" s="36"/>
      <c r="E101" s="3"/>
      <c r="F101" s="34"/>
      <c r="G101" s="33"/>
      <c r="H101" s="2"/>
      <c r="I101" s="19"/>
      <c r="J101" s="38"/>
      <c r="K101" s="40"/>
      <c r="L101" s="37"/>
      <c r="M101" s="180"/>
      <c r="N101" s="35"/>
      <c r="O101" s="35"/>
      <c r="P101" s="35"/>
      <c r="Q101" s="39"/>
      <c r="R101" s="41"/>
      <c r="S101" s="41"/>
      <c r="T101" s="41"/>
      <c r="U101" s="41"/>
    </row>
    <row r="102" spans="1:21" s="5" customFormat="1" ht="30.95" customHeight="1">
      <c r="A102" s="44"/>
      <c r="B102" s="33"/>
      <c r="C102" s="20"/>
      <c r="D102" s="36"/>
      <c r="E102" s="4"/>
      <c r="F102" s="34"/>
      <c r="G102" s="20"/>
      <c r="H102" s="16"/>
      <c r="I102" s="10"/>
      <c r="J102" s="66"/>
      <c r="K102" s="64"/>
      <c r="L102" s="23"/>
      <c r="M102" s="18"/>
      <c r="N102" s="9"/>
      <c r="O102" s="1"/>
      <c r="P102" s="34"/>
      <c r="Q102" s="183"/>
      <c r="R102" s="39"/>
      <c r="S102" s="39"/>
      <c r="T102" s="39"/>
      <c r="U102" s="39"/>
    </row>
    <row r="103" spans="1:21" s="127" customFormat="1" ht="30.95" customHeight="1">
      <c r="A103" s="44"/>
      <c r="B103" s="33"/>
      <c r="C103" s="106"/>
      <c r="D103" s="36"/>
      <c r="E103" s="116"/>
      <c r="F103" s="101"/>
      <c r="G103" s="106"/>
      <c r="H103" s="113"/>
      <c r="I103" s="90"/>
      <c r="J103" s="66"/>
      <c r="K103" s="64"/>
      <c r="L103" s="23"/>
      <c r="M103" s="92"/>
      <c r="N103" s="117"/>
      <c r="O103" s="110"/>
      <c r="P103" s="34"/>
      <c r="Q103" s="87"/>
      <c r="R103" s="82"/>
      <c r="S103" s="82"/>
      <c r="T103" s="82"/>
      <c r="U103" s="82"/>
    </row>
    <row r="104" spans="1:21" s="124" customFormat="1" ht="30.95" customHeight="1">
      <c r="A104" s="44"/>
      <c r="B104" s="33"/>
      <c r="C104" s="106"/>
      <c r="D104" s="135"/>
      <c r="E104" s="121"/>
      <c r="F104" s="136"/>
      <c r="G104" s="135"/>
      <c r="H104" s="137"/>
      <c r="I104" s="90"/>
      <c r="J104" s="47"/>
      <c r="K104" s="135"/>
      <c r="L104" s="138"/>
      <c r="M104" s="139"/>
      <c r="N104" s="88"/>
      <c r="O104" s="119"/>
      <c r="P104" s="88"/>
      <c r="Q104" s="87"/>
      <c r="R104" s="123"/>
      <c r="S104" s="123"/>
      <c r="T104" s="123"/>
      <c r="U104" s="123"/>
    </row>
    <row r="105" spans="1:21" s="5" customFormat="1" ht="30.95" customHeight="1">
      <c r="A105" s="44"/>
      <c r="B105" s="33"/>
      <c r="C105" s="9"/>
      <c r="D105" s="35"/>
      <c r="E105" s="42"/>
      <c r="F105" s="43"/>
      <c r="G105" s="33"/>
      <c r="H105" s="2"/>
      <c r="I105" s="90"/>
      <c r="J105" s="25"/>
      <c r="K105" s="40"/>
      <c r="L105" s="11"/>
      <c r="M105" s="18"/>
      <c r="N105" s="9"/>
      <c r="O105" s="1"/>
      <c r="P105" s="634"/>
      <c r="Q105" s="39"/>
      <c r="R105" s="39"/>
      <c r="S105" s="39"/>
      <c r="T105" s="39"/>
      <c r="U105" s="39"/>
    </row>
    <row r="106" spans="1:21" s="5" customFormat="1" ht="30.95" customHeight="1">
      <c r="A106" s="44"/>
      <c r="B106" s="33"/>
      <c r="C106" s="9"/>
      <c r="D106" s="35"/>
      <c r="E106" s="42"/>
      <c r="F106" s="43"/>
      <c r="G106" s="33"/>
      <c r="H106" s="2"/>
      <c r="I106" s="90"/>
      <c r="J106" s="25"/>
      <c r="K106" s="40"/>
      <c r="L106" s="11"/>
      <c r="M106" s="18"/>
      <c r="N106" s="9"/>
      <c r="O106" s="1"/>
      <c r="P106" s="635"/>
      <c r="Q106" s="39"/>
      <c r="R106" s="39"/>
      <c r="S106" s="39"/>
      <c r="T106" s="39"/>
      <c r="U106" s="39"/>
    </row>
    <row r="107" spans="1:21" s="13" customFormat="1" ht="30.95" customHeight="1">
      <c r="A107" s="44"/>
      <c r="B107" s="33"/>
      <c r="C107" s="35"/>
      <c r="D107" s="35"/>
      <c r="E107" s="4"/>
      <c r="F107" s="40"/>
      <c r="G107" s="60"/>
      <c r="H107" s="55"/>
      <c r="I107" s="90"/>
      <c r="J107" s="25"/>
      <c r="K107" s="40"/>
      <c r="L107" s="11"/>
      <c r="M107" s="60"/>
      <c r="N107" s="9"/>
      <c r="O107" s="29"/>
      <c r="P107" s="636"/>
      <c r="Q107" s="5"/>
    </row>
    <row r="108" spans="1:21" s="144" customFormat="1" ht="30.95" customHeight="1">
      <c r="A108" s="44"/>
      <c r="B108" s="33"/>
      <c r="C108" s="107"/>
      <c r="D108" s="36"/>
      <c r="E108" s="4"/>
      <c r="F108" s="101"/>
      <c r="G108" s="141"/>
      <c r="H108" s="108"/>
      <c r="I108" s="108"/>
      <c r="J108" s="38"/>
      <c r="K108" s="94"/>
      <c r="L108" s="132"/>
      <c r="M108" s="142"/>
      <c r="N108" s="107"/>
      <c r="O108" s="118"/>
      <c r="P108" s="107"/>
      <c r="Q108" s="143"/>
    </row>
    <row r="109" spans="1:21" s="13" customFormat="1" ht="30.95" customHeight="1">
      <c r="A109" s="44"/>
      <c r="B109" s="33"/>
      <c r="C109" s="20"/>
      <c r="D109" s="182"/>
      <c r="E109" s="4"/>
      <c r="F109" s="34"/>
      <c r="G109" s="20"/>
      <c r="H109" s="16"/>
      <c r="I109" s="10"/>
      <c r="J109" s="38"/>
      <c r="K109" s="135"/>
      <c r="L109" s="11"/>
      <c r="M109" s="22"/>
      <c r="N109" s="20"/>
      <c r="O109" s="21"/>
      <c r="P109" s="15"/>
      <c r="Q109" s="5"/>
    </row>
    <row r="110" spans="1:21" s="32" customFormat="1" ht="30.95" customHeight="1">
      <c r="A110" s="44"/>
      <c r="B110" s="33"/>
      <c r="C110" s="9"/>
      <c r="D110" s="36"/>
      <c r="E110" s="3"/>
      <c r="F110" s="34"/>
      <c r="G110" s="33"/>
      <c r="H110" s="16"/>
      <c r="I110" s="19"/>
      <c r="J110" s="25"/>
      <c r="K110" s="135"/>
      <c r="L110" s="11"/>
      <c r="M110" s="18"/>
      <c r="N110" s="40"/>
      <c r="O110" s="11"/>
      <c r="P110" s="35"/>
      <c r="Q110" s="39"/>
      <c r="R110" s="41"/>
      <c r="S110" s="41"/>
      <c r="T110" s="41"/>
      <c r="U110" s="41"/>
    </row>
    <row r="111" spans="1:21" s="5" customFormat="1" ht="30.95" customHeight="1">
      <c r="A111" s="44"/>
      <c r="B111" s="33"/>
      <c r="C111" s="9"/>
      <c r="D111" s="40"/>
      <c r="E111" s="42"/>
      <c r="F111" s="34"/>
      <c r="G111" s="33"/>
      <c r="H111" s="2"/>
      <c r="I111" s="19"/>
      <c r="J111" s="61"/>
      <c r="K111" s="40"/>
      <c r="L111" s="11"/>
      <c r="M111" s="18"/>
      <c r="N111" s="20"/>
      <c r="O111" s="6"/>
      <c r="P111" s="34"/>
      <c r="Q111" s="39"/>
      <c r="R111" s="39"/>
      <c r="S111" s="39"/>
      <c r="T111" s="39"/>
      <c r="U111" s="39"/>
    </row>
    <row r="112" spans="1:21" s="5" customFormat="1" ht="30.95" customHeight="1">
      <c r="A112" s="44"/>
      <c r="B112" s="33"/>
      <c r="C112" s="9"/>
      <c r="D112" s="36"/>
      <c r="E112" s="3"/>
      <c r="F112" s="34"/>
      <c r="G112" s="33"/>
      <c r="H112" s="2"/>
      <c r="I112" s="2"/>
      <c r="J112" s="15"/>
      <c r="K112" s="40"/>
      <c r="L112" s="11"/>
      <c r="M112" s="18"/>
      <c r="N112" s="35"/>
      <c r="O112" s="1"/>
      <c r="P112" s="35"/>
      <c r="Q112" s="30"/>
      <c r="R112" s="30"/>
      <c r="S112" s="39"/>
      <c r="T112" s="39"/>
      <c r="U112" s="39"/>
    </row>
    <row r="113" spans="1:21" s="32" customFormat="1" ht="30.95" customHeight="1">
      <c r="A113" s="44"/>
      <c r="B113" s="33"/>
      <c r="C113" s="35"/>
      <c r="D113" s="35"/>
      <c r="E113" s="3"/>
      <c r="F113" s="34"/>
      <c r="G113" s="35"/>
      <c r="H113" s="10"/>
      <c r="I113" s="2"/>
      <c r="J113" s="38"/>
      <c r="K113" s="40"/>
      <c r="L113" s="37"/>
      <c r="M113" s="12"/>
      <c r="N113" s="38"/>
      <c r="O113" s="6"/>
      <c r="P113" s="35"/>
      <c r="Q113" s="39"/>
      <c r="R113" s="41"/>
      <c r="S113" s="41"/>
      <c r="T113" s="41"/>
      <c r="U113" s="41"/>
    </row>
    <row r="114" spans="1:21" s="187" customFormat="1" ht="30.95" customHeight="1">
      <c r="A114" s="44"/>
      <c r="B114" s="33"/>
      <c r="C114" s="20"/>
      <c r="D114" s="162"/>
      <c r="E114" s="188"/>
      <c r="F114" s="184"/>
      <c r="G114" s="8"/>
      <c r="H114" s="165"/>
      <c r="I114" s="16"/>
      <c r="J114" s="15"/>
      <c r="K114" s="8"/>
      <c r="L114" s="48"/>
      <c r="M114" s="22"/>
      <c r="N114" s="20"/>
      <c r="O114" s="168"/>
      <c r="P114" s="20"/>
    </row>
    <row r="115" spans="1:21" s="5" customFormat="1" ht="30.95" customHeight="1">
      <c r="A115" s="44"/>
      <c r="B115" s="33"/>
      <c r="C115" s="9"/>
      <c r="D115" s="33"/>
      <c r="E115" s="42"/>
      <c r="F115" s="43"/>
      <c r="G115" s="33"/>
      <c r="H115" s="2"/>
      <c r="I115" s="10"/>
      <c r="J115" s="25"/>
      <c r="K115" s="40"/>
      <c r="L115" s="11"/>
      <c r="M115" s="18"/>
      <c r="N115" s="9"/>
      <c r="O115" s="1"/>
      <c r="P115" s="59"/>
      <c r="Q115" s="39"/>
      <c r="R115" s="39"/>
      <c r="S115" s="39"/>
      <c r="T115" s="39"/>
      <c r="U115" s="39"/>
    </row>
    <row r="116" spans="1:21" s="193" customFormat="1" ht="30.95" customHeight="1">
      <c r="A116" s="44"/>
      <c r="B116" s="33"/>
      <c r="C116" s="20"/>
      <c r="D116" s="15"/>
      <c r="E116" s="191"/>
      <c r="F116" s="192"/>
      <c r="G116" s="20"/>
      <c r="H116" s="16"/>
      <c r="I116" s="10"/>
      <c r="J116" s="15"/>
      <c r="K116" s="15"/>
      <c r="L116" s="48"/>
      <c r="M116" s="16"/>
      <c r="N116" s="20"/>
      <c r="O116" s="75"/>
      <c r="P116" s="20"/>
    </row>
    <row r="117" spans="1:21" s="112" customFormat="1" ht="30.95" customHeight="1">
      <c r="A117" s="44"/>
      <c r="B117" s="33"/>
      <c r="C117" s="64"/>
      <c r="D117" s="62"/>
      <c r="E117" s="70"/>
      <c r="F117" s="62"/>
      <c r="G117" s="71"/>
      <c r="H117" s="72"/>
      <c r="I117" s="67"/>
      <c r="J117" s="66"/>
      <c r="K117" s="64"/>
      <c r="L117" s="73"/>
      <c r="M117" s="74"/>
      <c r="N117" s="64"/>
      <c r="O117" s="110"/>
      <c r="P117" s="101"/>
      <c r="Q117" s="115"/>
      <c r="R117" s="115"/>
      <c r="S117" s="87"/>
      <c r="T117" s="87"/>
      <c r="U117" s="87"/>
    </row>
    <row r="118" spans="1:21" s="112" customFormat="1" ht="30.95" customHeight="1">
      <c r="A118" s="44"/>
      <c r="B118" s="62"/>
      <c r="C118" s="64"/>
      <c r="D118" s="36"/>
      <c r="E118" s="121"/>
      <c r="F118" s="101"/>
      <c r="G118" s="106"/>
      <c r="H118" s="108"/>
      <c r="I118" s="67"/>
      <c r="J118" s="101"/>
      <c r="K118" s="94"/>
      <c r="L118" s="132"/>
      <c r="M118" s="74"/>
      <c r="N118" s="133"/>
      <c r="O118" s="114"/>
      <c r="P118" s="101"/>
      <c r="Q118" s="120"/>
      <c r="R118" s="87"/>
      <c r="S118" s="87"/>
      <c r="T118" s="87"/>
      <c r="U118" s="87"/>
    </row>
    <row r="119" spans="1:21" s="51" customFormat="1" ht="30.95" customHeight="1">
      <c r="A119" s="44"/>
      <c r="B119" s="62"/>
      <c r="C119" s="8"/>
      <c r="D119" s="35"/>
      <c r="E119" s="189"/>
      <c r="F119" s="184"/>
      <c r="G119" s="8"/>
      <c r="H119" s="165"/>
      <c r="I119" s="165"/>
      <c r="J119" s="38"/>
      <c r="K119" s="40"/>
      <c r="L119" s="37"/>
      <c r="M119" s="165"/>
      <c r="N119" s="8"/>
      <c r="O119" s="49"/>
      <c r="P119" s="8"/>
      <c r="Q119" s="50"/>
    </row>
    <row r="120" spans="1:21" s="144" customFormat="1" ht="30.95" customHeight="1">
      <c r="A120" s="44"/>
      <c r="B120" s="62"/>
      <c r="C120" s="107"/>
      <c r="D120" s="35"/>
      <c r="E120" s="27"/>
      <c r="F120" s="184"/>
      <c r="G120" s="26"/>
      <c r="H120" s="24"/>
      <c r="I120" s="165"/>
      <c r="J120" s="38"/>
      <c r="K120" s="40"/>
      <c r="L120" s="37"/>
      <c r="M120" s="165"/>
      <c r="N120" s="107"/>
      <c r="O120" s="118"/>
      <c r="P120" s="107"/>
      <c r="Q120" s="143"/>
    </row>
    <row r="121" spans="1:21" s="13" customFormat="1" ht="30.95" customHeight="1">
      <c r="A121" s="44"/>
      <c r="B121" s="62"/>
      <c r="C121" s="33"/>
      <c r="D121" s="35"/>
      <c r="E121" s="3"/>
      <c r="F121" s="184"/>
      <c r="G121" s="33"/>
      <c r="H121" s="2"/>
      <c r="I121" s="165"/>
      <c r="J121" s="38"/>
      <c r="K121" s="40"/>
      <c r="L121" s="37"/>
      <c r="M121" s="165"/>
      <c r="N121" s="33"/>
      <c r="O121" s="1"/>
      <c r="P121" s="34"/>
      <c r="Q121" s="39"/>
      <c r="R121" s="14"/>
      <c r="S121" s="14"/>
      <c r="T121" s="14"/>
      <c r="U121" s="14"/>
    </row>
    <row r="122" spans="1:21" s="144" customFormat="1" ht="30.95" customHeight="1">
      <c r="A122" s="44"/>
      <c r="B122" s="62"/>
      <c r="C122" s="107"/>
      <c r="D122" s="35"/>
      <c r="E122" s="27"/>
      <c r="F122" s="184"/>
      <c r="G122" s="26"/>
      <c r="H122" s="24"/>
      <c r="I122" s="165"/>
      <c r="J122" s="38"/>
      <c r="K122" s="40"/>
      <c r="L122" s="37"/>
      <c r="M122" s="165"/>
      <c r="N122" s="107"/>
      <c r="O122" s="118"/>
      <c r="P122" s="107"/>
      <c r="Q122" s="143"/>
    </row>
    <row r="123" spans="1:21" s="41" customFormat="1" ht="30.95" customHeight="1">
      <c r="A123" s="44"/>
      <c r="B123" s="62"/>
      <c r="C123" s="33"/>
      <c r="D123" s="35"/>
      <c r="E123" s="4"/>
      <c r="F123" s="34"/>
      <c r="G123" s="20"/>
      <c r="H123" s="16"/>
      <c r="I123" s="165"/>
      <c r="J123" s="38"/>
      <c r="K123" s="40"/>
      <c r="L123" s="37"/>
      <c r="M123" s="181"/>
      <c r="N123" s="35"/>
      <c r="O123" s="35"/>
      <c r="P123" s="35"/>
      <c r="Q123" s="39"/>
    </row>
    <row r="124" spans="1:21" s="112" customFormat="1" ht="30.95" customHeight="1">
      <c r="A124" s="44"/>
      <c r="B124" s="33"/>
      <c r="C124" s="106"/>
      <c r="D124" s="64"/>
      <c r="E124" s="116"/>
      <c r="F124" s="101"/>
      <c r="G124" s="106"/>
      <c r="H124" s="113"/>
      <c r="I124" s="67"/>
      <c r="J124" s="119"/>
      <c r="K124" s="64"/>
      <c r="L124" s="68"/>
      <c r="M124" s="113"/>
      <c r="N124" s="117"/>
      <c r="O124" s="118"/>
      <c r="P124" s="101"/>
      <c r="Q124" s="87"/>
      <c r="R124" s="87"/>
      <c r="S124" s="87"/>
      <c r="T124" s="87"/>
      <c r="U124" s="87"/>
    </row>
    <row r="125" spans="1:21" s="13" customFormat="1" ht="30.95" customHeight="1">
      <c r="A125" s="44"/>
      <c r="B125" s="33"/>
      <c r="C125" s="35"/>
      <c r="D125" s="36"/>
      <c r="E125" s="3"/>
      <c r="F125" s="34"/>
      <c r="G125" s="33"/>
      <c r="H125" s="16"/>
      <c r="I125" s="19"/>
      <c r="J125" s="34"/>
      <c r="K125" s="9"/>
      <c r="L125" s="23"/>
      <c r="M125" s="18"/>
      <c r="N125" s="20"/>
      <c r="O125" s="29"/>
      <c r="P125" s="35"/>
      <c r="Q125" s="5"/>
    </row>
    <row r="126" spans="1:21" s="13" customFormat="1" ht="30.95" customHeight="1">
      <c r="A126" s="44"/>
      <c r="B126" s="33"/>
      <c r="C126" s="9"/>
      <c r="D126" s="53"/>
      <c r="E126" s="54"/>
      <c r="F126" s="190"/>
      <c r="G126" s="171"/>
      <c r="H126" s="55"/>
      <c r="I126" s="10"/>
      <c r="J126" s="25"/>
      <c r="K126" s="9"/>
      <c r="L126" s="23"/>
      <c r="M126" s="18"/>
      <c r="N126" s="33"/>
      <c r="O126" s="1"/>
      <c r="P126" s="34"/>
      <c r="Q126" s="39"/>
      <c r="R126" s="14"/>
      <c r="S126" s="14"/>
      <c r="T126" s="14"/>
      <c r="U126" s="14"/>
    </row>
    <row r="127" spans="1:21" s="32" customFormat="1" ht="30.95" customHeight="1">
      <c r="A127" s="44"/>
      <c r="B127" s="33"/>
      <c r="C127" s="35"/>
      <c r="D127" s="53"/>
      <c r="E127" s="4"/>
      <c r="F127" s="34"/>
      <c r="G127" s="20"/>
      <c r="H127" s="16"/>
      <c r="I127" s="10"/>
      <c r="J127" s="47"/>
      <c r="K127" s="40"/>
      <c r="L127" s="11"/>
      <c r="M127" s="22"/>
      <c r="N127" s="35"/>
      <c r="O127" s="35"/>
      <c r="P127" s="35"/>
      <c r="Q127" s="39"/>
      <c r="R127" s="41"/>
      <c r="S127" s="41"/>
      <c r="T127" s="41"/>
      <c r="U127" s="41"/>
    </row>
    <row r="128" spans="1:21" s="13" customFormat="1" ht="30.95" customHeight="1">
      <c r="A128" s="44"/>
      <c r="B128" s="33"/>
      <c r="C128" s="20"/>
      <c r="D128" s="36"/>
      <c r="E128" s="3"/>
      <c r="F128" s="34"/>
      <c r="G128" s="33"/>
      <c r="H128" s="2"/>
      <c r="I128" s="2"/>
      <c r="J128" s="34"/>
      <c r="K128" s="9"/>
      <c r="L128" s="23"/>
      <c r="M128" s="18"/>
      <c r="N128" s="20"/>
      <c r="O128" s="160"/>
      <c r="P128" s="15"/>
      <c r="Q128" s="161"/>
    </row>
    <row r="129" spans="1:21" s="124" customFormat="1" ht="30.95" customHeight="1">
      <c r="A129" s="44"/>
      <c r="B129" s="33"/>
      <c r="C129" s="88"/>
      <c r="D129" s="64"/>
      <c r="E129" s="116"/>
      <c r="F129" s="101"/>
      <c r="G129" s="107"/>
      <c r="H129" s="108"/>
      <c r="I129" s="90"/>
      <c r="J129" s="34"/>
      <c r="K129" s="64"/>
      <c r="L129" s="23"/>
      <c r="M129" s="139"/>
      <c r="N129" s="88"/>
      <c r="O129" s="88"/>
      <c r="P129" s="34"/>
      <c r="Q129" s="87"/>
      <c r="R129" s="123"/>
      <c r="S129" s="123"/>
      <c r="T129" s="123"/>
      <c r="U129" s="123"/>
    </row>
    <row r="130" spans="1:21" s="32" customFormat="1" ht="30.95" customHeight="1">
      <c r="A130" s="44"/>
      <c r="B130" s="33"/>
      <c r="C130" s="9"/>
      <c r="D130" s="36"/>
      <c r="E130" s="3"/>
      <c r="F130" s="34"/>
      <c r="G130" s="33"/>
      <c r="H130" s="16"/>
      <c r="I130" s="19"/>
      <c r="J130" s="25"/>
      <c r="K130" s="9"/>
      <c r="L130" s="23"/>
      <c r="M130" s="18"/>
      <c r="N130" s="20"/>
      <c r="O130" s="35"/>
      <c r="P130" s="35"/>
      <c r="Q130" s="39"/>
      <c r="R130" s="41"/>
      <c r="S130" s="41"/>
      <c r="T130" s="41"/>
      <c r="U130" s="41"/>
    </row>
    <row r="131" spans="1:21" s="112" customFormat="1" ht="30.95" customHeight="1">
      <c r="A131" s="44"/>
      <c r="B131" s="33"/>
      <c r="C131" s="64"/>
      <c r="D131" s="36"/>
      <c r="E131" s="65"/>
      <c r="F131" s="66"/>
      <c r="G131" s="64"/>
      <c r="H131" s="67"/>
      <c r="I131" s="67"/>
      <c r="J131" s="119"/>
      <c r="K131" s="9"/>
      <c r="L131" s="23"/>
      <c r="M131" s="69"/>
      <c r="N131" s="64"/>
      <c r="O131" s="110"/>
      <c r="P131" s="101"/>
      <c r="Q131" s="120"/>
      <c r="R131" s="87"/>
      <c r="S131" s="87"/>
      <c r="T131" s="87"/>
      <c r="U131" s="87"/>
    </row>
    <row r="132" spans="1:21" s="13" customFormat="1" ht="30.95" customHeight="1">
      <c r="A132" s="44"/>
      <c r="B132" s="33"/>
      <c r="C132" s="33"/>
      <c r="D132" s="35"/>
      <c r="E132" s="42"/>
      <c r="F132" s="43"/>
      <c r="G132" s="33"/>
      <c r="H132" s="2"/>
      <c r="I132" s="10"/>
      <c r="J132" s="38"/>
      <c r="K132" s="40"/>
      <c r="L132" s="37"/>
      <c r="M132" s="18"/>
      <c r="N132" s="33"/>
      <c r="O132" s="1"/>
      <c r="P132" s="34"/>
      <c r="Q132" s="39"/>
      <c r="R132" s="14"/>
      <c r="S132" s="14"/>
      <c r="T132" s="14"/>
      <c r="U132" s="14"/>
    </row>
    <row r="133" spans="1:21" s="5" customFormat="1" ht="30.95" customHeight="1">
      <c r="A133" s="44"/>
      <c r="B133" s="33"/>
      <c r="C133" s="9"/>
      <c r="D133" s="36"/>
      <c r="E133" s="4"/>
      <c r="F133" s="34"/>
      <c r="G133" s="20"/>
      <c r="H133" s="16"/>
      <c r="I133" s="10"/>
      <c r="J133" s="119"/>
      <c r="K133" s="9"/>
      <c r="L133" s="23"/>
      <c r="M133" s="12"/>
      <c r="N133" s="20"/>
      <c r="O133" s="1"/>
      <c r="P133" s="35"/>
      <c r="Q133" s="39"/>
      <c r="R133" s="39"/>
      <c r="S133" s="39"/>
      <c r="T133" s="39"/>
      <c r="U133" s="39"/>
    </row>
    <row r="134" spans="1:21" s="5" customFormat="1" ht="30.95" customHeight="1">
      <c r="A134" s="44"/>
      <c r="B134" s="33"/>
      <c r="C134" s="9"/>
      <c r="D134" s="35"/>
      <c r="E134" s="4"/>
      <c r="F134" s="34"/>
      <c r="G134" s="20"/>
      <c r="H134" s="16"/>
      <c r="I134" s="10"/>
      <c r="J134" s="15"/>
      <c r="K134" s="40"/>
      <c r="L134" s="11"/>
      <c r="M134" s="12"/>
      <c r="N134" s="20"/>
      <c r="O134" s="1"/>
      <c r="P134" s="35"/>
      <c r="Q134" s="39"/>
      <c r="R134" s="39"/>
      <c r="S134" s="39"/>
      <c r="T134" s="39"/>
      <c r="U134" s="39"/>
    </row>
    <row r="135" spans="1:21" s="5" customFormat="1" ht="30.95" customHeight="1">
      <c r="A135" s="46"/>
      <c r="B135" s="33"/>
      <c r="C135" s="33"/>
      <c r="D135" s="34"/>
      <c r="E135" s="4"/>
      <c r="F135" s="34"/>
      <c r="G135" s="33"/>
      <c r="H135" s="2"/>
      <c r="I135" s="2"/>
      <c r="J135" s="15"/>
      <c r="K135" s="34"/>
      <c r="L135" s="11"/>
      <c r="M135" s="2"/>
      <c r="N135" s="17"/>
      <c r="O135" s="21"/>
      <c r="P135" s="34"/>
      <c r="Q135" s="39"/>
      <c r="R135" s="39"/>
      <c r="S135" s="39"/>
      <c r="T135" s="39"/>
      <c r="U135" s="39"/>
    </row>
    <row r="136" spans="1:21" s="5" customFormat="1" ht="30.95" customHeight="1">
      <c r="A136" s="46"/>
      <c r="B136" s="33"/>
      <c r="C136" s="33"/>
      <c r="D136" s="34"/>
      <c r="E136" s="4"/>
      <c r="F136" s="34"/>
      <c r="G136" s="33"/>
      <c r="H136" s="2"/>
      <c r="I136" s="2"/>
      <c r="J136" s="15"/>
      <c r="K136" s="34"/>
      <c r="L136" s="11"/>
      <c r="M136" s="2"/>
      <c r="N136" s="17"/>
      <c r="O136" s="21"/>
      <c r="P136" s="34"/>
      <c r="Q136" s="39"/>
      <c r="R136" s="39"/>
      <c r="S136" s="39"/>
      <c r="T136" s="39"/>
      <c r="U136" s="39"/>
    </row>
    <row r="137" spans="1:21" s="5" customFormat="1" ht="30.95" customHeight="1">
      <c r="A137" s="44"/>
      <c r="B137" s="33"/>
      <c r="C137" s="20"/>
      <c r="D137" s="182"/>
      <c r="E137" s="4"/>
      <c r="F137" s="34"/>
      <c r="G137" s="20"/>
      <c r="H137" s="16"/>
      <c r="I137" s="10"/>
      <c r="J137" s="66"/>
      <c r="K137" s="9"/>
      <c r="L137" s="23"/>
      <c r="M137" s="18"/>
      <c r="N137" s="9"/>
      <c r="O137" s="1"/>
      <c r="P137" s="34"/>
      <c r="Q137" s="183"/>
      <c r="R137" s="39"/>
      <c r="S137" s="39"/>
      <c r="T137" s="39"/>
      <c r="U137" s="39"/>
    </row>
    <row r="138" spans="1:21" s="13" customFormat="1" ht="30.95" customHeight="1">
      <c r="A138" s="44"/>
      <c r="B138" s="33"/>
      <c r="C138" s="35"/>
      <c r="D138" s="36"/>
      <c r="E138" s="42"/>
      <c r="F138" s="43"/>
      <c r="G138" s="33"/>
      <c r="H138" s="2"/>
      <c r="I138" s="10"/>
      <c r="J138" s="38"/>
      <c r="K138" s="34"/>
      <c r="L138" s="11"/>
      <c r="M138" s="12"/>
      <c r="N138" s="33"/>
      <c r="O138" s="29"/>
      <c r="P138" s="34"/>
      <c r="Q138" s="14"/>
      <c r="R138" s="14"/>
      <c r="S138" s="14"/>
      <c r="T138" s="14"/>
      <c r="U138" s="14"/>
    </row>
    <row r="139" spans="1:21" s="13" customFormat="1" ht="30.95" customHeight="1">
      <c r="A139" s="44"/>
      <c r="B139" s="15"/>
      <c r="C139" s="35"/>
      <c r="D139" s="36"/>
      <c r="E139" s="42"/>
      <c r="F139" s="43"/>
      <c r="G139" s="33"/>
      <c r="H139" s="2"/>
      <c r="I139" s="10"/>
      <c r="J139" s="66"/>
      <c r="K139" s="34"/>
      <c r="L139" s="11"/>
      <c r="M139" s="12"/>
      <c r="N139" s="33"/>
      <c r="O139" s="29"/>
      <c r="P139" s="34"/>
      <c r="Q139" s="14"/>
      <c r="R139" s="14"/>
      <c r="S139" s="14"/>
      <c r="T139" s="14"/>
      <c r="U139" s="14"/>
    </row>
    <row r="140" spans="1:21" s="5" customFormat="1" ht="30.95" customHeight="1">
      <c r="A140" s="44"/>
      <c r="B140" s="33"/>
      <c r="C140" s="20"/>
      <c r="D140" s="182"/>
      <c r="E140" s="4"/>
      <c r="F140" s="34"/>
      <c r="G140" s="20"/>
      <c r="H140" s="16"/>
      <c r="I140" s="10"/>
      <c r="J140" s="15"/>
      <c r="K140" s="9"/>
      <c r="L140" s="23"/>
      <c r="M140" s="18"/>
      <c r="N140" s="25"/>
      <c r="O140" s="1"/>
      <c r="P140" s="34"/>
      <c r="Q140" s="183"/>
      <c r="R140" s="39"/>
      <c r="S140" s="39"/>
      <c r="T140" s="39"/>
      <c r="U140" s="39"/>
    </row>
    <row r="141" spans="1:21" s="112" customFormat="1" ht="30.95" customHeight="1">
      <c r="A141" s="46"/>
      <c r="B141" s="33"/>
      <c r="C141" s="64"/>
      <c r="D141" s="62"/>
      <c r="E141" s="70"/>
      <c r="F141" s="62"/>
      <c r="G141" s="71"/>
      <c r="H141" s="72"/>
      <c r="I141" s="67"/>
      <c r="J141" s="66"/>
      <c r="K141" s="64"/>
      <c r="L141" s="73"/>
      <c r="M141" s="74"/>
      <c r="N141" s="64"/>
      <c r="O141" s="110"/>
      <c r="P141" s="101"/>
      <c r="Q141" s="115"/>
      <c r="R141" s="115"/>
      <c r="S141" s="87"/>
      <c r="T141" s="87"/>
      <c r="U141" s="87"/>
    </row>
    <row r="142" spans="1:21" s="13" customFormat="1" ht="30.95" customHeight="1">
      <c r="A142" s="46"/>
      <c r="B142" s="33"/>
      <c r="C142" s="33"/>
      <c r="D142" s="35"/>
      <c r="E142" s="42"/>
      <c r="F142" s="43"/>
      <c r="G142" s="33"/>
      <c r="H142" s="2"/>
      <c r="I142" s="10"/>
      <c r="J142" s="38"/>
      <c r="K142" s="40"/>
      <c r="L142" s="37"/>
      <c r="M142" s="18"/>
      <c r="N142" s="33"/>
      <c r="O142" s="1"/>
      <c r="P142" s="34"/>
      <c r="Q142" s="39"/>
      <c r="R142" s="14"/>
      <c r="S142" s="14"/>
      <c r="T142" s="14"/>
      <c r="U142" s="14"/>
    </row>
    <row r="143" spans="1:21" s="5" customFormat="1" ht="30.95" customHeight="1">
      <c r="A143" s="44"/>
      <c r="B143" s="33"/>
      <c r="C143" s="20"/>
      <c r="D143" s="8"/>
      <c r="E143" s="185"/>
      <c r="F143" s="184"/>
      <c r="G143" s="20"/>
      <c r="H143" s="16"/>
      <c r="I143" s="2"/>
      <c r="J143" s="15"/>
      <c r="K143" s="9"/>
      <c r="L143" s="23"/>
      <c r="M143" s="18"/>
      <c r="N143" s="25"/>
      <c r="O143" s="1"/>
      <c r="P143" s="34"/>
      <c r="Q143" s="183"/>
      <c r="R143" s="39"/>
      <c r="S143" s="39"/>
      <c r="T143" s="39"/>
      <c r="U143" s="39"/>
    </row>
    <row r="144" spans="1:21" s="5" customFormat="1" ht="30.95" customHeight="1">
      <c r="A144" s="44"/>
      <c r="B144" s="33"/>
      <c r="C144" s="20"/>
      <c r="D144" s="8"/>
      <c r="E144" s="185"/>
      <c r="F144" s="184"/>
      <c r="G144" s="20"/>
      <c r="H144" s="16"/>
      <c r="I144" s="2"/>
      <c r="J144" s="15"/>
      <c r="K144" s="9"/>
      <c r="L144" s="23"/>
      <c r="M144" s="18"/>
      <c r="N144" s="25"/>
      <c r="O144" s="1"/>
      <c r="P144" s="34"/>
      <c r="Q144" s="183"/>
      <c r="R144" s="39"/>
      <c r="S144" s="39"/>
      <c r="T144" s="39"/>
      <c r="U144" s="39"/>
    </row>
    <row r="145" spans="1:21" s="5" customFormat="1" ht="30.95" customHeight="1">
      <c r="A145" s="44"/>
      <c r="B145" s="33"/>
      <c r="C145" s="20"/>
      <c r="D145" s="8"/>
      <c r="E145" s="185"/>
      <c r="F145" s="184"/>
      <c r="G145" s="20"/>
      <c r="H145" s="16"/>
      <c r="I145" s="2"/>
      <c r="J145" s="15"/>
      <c r="K145" s="9"/>
      <c r="L145" s="23"/>
      <c r="M145" s="18"/>
      <c r="N145" s="25"/>
      <c r="O145" s="1"/>
      <c r="P145" s="34"/>
      <c r="Q145" s="183"/>
      <c r="R145" s="39"/>
      <c r="S145" s="39"/>
      <c r="T145" s="39"/>
      <c r="U145" s="39"/>
    </row>
    <row r="146" spans="1:21" s="13" customFormat="1" ht="30.95" customHeight="1">
      <c r="A146" s="46"/>
      <c r="B146" s="33"/>
      <c r="C146" s="33"/>
      <c r="D146" s="35"/>
      <c r="E146" s="42"/>
      <c r="F146" s="43"/>
      <c r="G146" s="33"/>
      <c r="H146" s="2"/>
      <c r="I146" s="10"/>
      <c r="J146" s="38"/>
      <c r="K146" s="40"/>
      <c r="L146" s="37"/>
      <c r="M146" s="18"/>
      <c r="N146" s="33"/>
      <c r="O146" s="1"/>
      <c r="P146" s="34"/>
      <c r="Q146" s="39"/>
      <c r="R146" s="14"/>
      <c r="S146" s="14"/>
      <c r="T146" s="14"/>
      <c r="U146" s="14"/>
    </row>
    <row r="147" spans="1:21" s="5" customFormat="1" ht="30.95" customHeight="1">
      <c r="A147" s="46"/>
      <c r="B147" s="33"/>
      <c r="C147" s="20"/>
      <c r="D147" s="8"/>
      <c r="E147" s="185"/>
      <c r="F147" s="184"/>
      <c r="G147" s="20"/>
      <c r="H147" s="16"/>
      <c r="I147" s="2"/>
      <c r="J147" s="66"/>
      <c r="K147" s="9"/>
      <c r="L147" s="23"/>
      <c r="M147" s="18"/>
      <c r="N147" s="25"/>
      <c r="O147" s="1"/>
      <c r="P147" s="34"/>
      <c r="Q147" s="183"/>
      <c r="R147" s="39"/>
      <c r="S147" s="39"/>
      <c r="T147" s="39"/>
      <c r="U147" s="39"/>
    </row>
    <row r="148" spans="1:21" s="5" customFormat="1" ht="30.95" customHeight="1">
      <c r="A148" s="46"/>
      <c r="B148" s="33"/>
      <c r="C148" s="9"/>
      <c r="D148" s="35"/>
      <c r="E148" s="4"/>
      <c r="F148" s="34"/>
      <c r="G148" s="20"/>
      <c r="H148" s="16"/>
      <c r="I148" s="10"/>
      <c r="J148" s="38"/>
      <c r="K148" s="40"/>
      <c r="L148" s="11"/>
      <c r="M148" s="12"/>
      <c r="N148" s="20"/>
      <c r="O148" s="1"/>
      <c r="P148" s="35"/>
      <c r="Q148" s="39"/>
      <c r="R148" s="39"/>
      <c r="S148" s="39"/>
      <c r="T148" s="39"/>
      <c r="U148" s="39"/>
    </row>
    <row r="149" spans="1:21" s="5" customFormat="1" ht="30.95" customHeight="1">
      <c r="A149" s="44"/>
      <c r="B149" s="33"/>
      <c r="C149" s="33"/>
      <c r="D149" s="182"/>
      <c r="E149" s="4"/>
      <c r="F149" s="34"/>
      <c r="G149" s="33"/>
      <c r="H149" s="2"/>
      <c r="I149" s="2"/>
      <c r="J149" s="66"/>
      <c r="K149" s="9"/>
      <c r="L149" s="11"/>
      <c r="M149" s="2"/>
      <c r="N149" s="17"/>
      <c r="O149" s="21"/>
      <c r="P149" s="34"/>
      <c r="Q149" s="39"/>
      <c r="R149" s="39"/>
      <c r="S149" s="39"/>
      <c r="T149" s="39"/>
      <c r="U149" s="39"/>
    </row>
    <row r="150" spans="1:21" s="5" customFormat="1" ht="30.95" customHeight="1">
      <c r="A150" s="44"/>
      <c r="B150" s="33"/>
      <c r="C150" s="33"/>
      <c r="D150" s="182"/>
      <c r="E150" s="4"/>
      <c r="F150" s="34"/>
      <c r="G150" s="33"/>
      <c r="H150" s="2"/>
      <c r="I150" s="2"/>
      <c r="J150" s="66"/>
      <c r="K150" s="9"/>
      <c r="L150" s="11"/>
      <c r="M150" s="2"/>
      <c r="N150" s="17"/>
      <c r="O150" s="21"/>
      <c r="P150" s="34"/>
      <c r="Q150" s="39"/>
      <c r="R150" s="39"/>
      <c r="S150" s="39"/>
      <c r="T150" s="39"/>
      <c r="U150" s="39"/>
    </row>
    <row r="151" spans="1:21" s="5" customFormat="1" ht="30.95" customHeight="1">
      <c r="A151" s="44"/>
      <c r="B151" s="33"/>
      <c r="C151" s="33"/>
      <c r="D151" s="182"/>
      <c r="E151" s="4"/>
      <c r="F151" s="43"/>
      <c r="G151" s="33"/>
      <c r="H151" s="2"/>
      <c r="I151" s="2"/>
      <c r="J151" s="66"/>
      <c r="K151" s="9"/>
      <c r="L151" s="11"/>
      <c r="M151" s="2"/>
      <c r="N151" s="17"/>
      <c r="O151" s="21"/>
      <c r="P151" s="34"/>
      <c r="Q151" s="39"/>
      <c r="R151" s="39"/>
      <c r="S151" s="39"/>
      <c r="T151" s="39"/>
      <c r="U151" s="39"/>
    </row>
    <row r="152" spans="1:21" s="5" customFormat="1" ht="30.95" customHeight="1">
      <c r="A152" s="44"/>
      <c r="B152" s="33"/>
      <c r="C152" s="33"/>
      <c r="D152" s="33"/>
      <c r="E152" s="4"/>
      <c r="F152" s="43"/>
      <c r="G152" s="33"/>
      <c r="H152" s="2"/>
      <c r="I152" s="2"/>
      <c r="J152" s="15"/>
      <c r="K152" s="40"/>
      <c r="L152" s="11"/>
      <c r="M152" s="2"/>
      <c r="N152" s="17"/>
      <c r="O152" s="21"/>
      <c r="P152" s="34"/>
      <c r="Q152" s="39"/>
      <c r="R152" s="39"/>
      <c r="S152" s="39"/>
      <c r="T152" s="39"/>
      <c r="U152" s="39"/>
    </row>
    <row r="153" spans="1:21" s="51" customFormat="1" ht="30.95" customHeight="1">
      <c r="A153" s="44"/>
      <c r="B153" s="33"/>
      <c r="C153" s="106"/>
      <c r="D153" s="33"/>
      <c r="E153" s="42"/>
      <c r="F153" s="43"/>
      <c r="G153" s="106"/>
      <c r="H153" s="113"/>
      <c r="I153" s="90"/>
      <c r="J153" s="15"/>
      <c r="K153" s="40"/>
      <c r="L153" s="11"/>
      <c r="M153" s="69"/>
      <c r="N153" s="106"/>
      <c r="O153" s="49"/>
      <c r="P153" s="34"/>
      <c r="Q153" s="50"/>
    </row>
    <row r="154" spans="1:21" s="124" customFormat="1" ht="30.95" customHeight="1">
      <c r="A154" s="44"/>
      <c r="B154" s="33"/>
      <c r="C154" s="106"/>
      <c r="D154" s="135"/>
      <c r="E154" s="121"/>
      <c r="F154" s="136"/>
      <c r="G154" s="135"/>
      <c r="H154" s="137"/>
      <c r="I154" s="90"/>
      <c r="J154" s="47"/>
      <c r="K154" s="135"/>
      <c r="L154" s="138"/>
      <c r="M154" s="139"/>
      <c r="N154" s="88"/>
      <c r="O154" s="119"/>
      <c r="P154" s="88"/>
      <c r="Q154" s="87"/>
      <c r="R154" s="123"/>
      <c r="S154" s="123"/>
      <c r="T154" s="123"/>
      <c r="U154" s="123"/>
    </row>
    <row r="155" spans="1:21" s="51" customFormat="1" ht="30.95" customHeight="1">
      <c r="A155" s="44"/>
      <c r="B155" s="15"/>
      <c r="C155" s="106"/>
      <c r="D155" s="88"/>
      <c r="E155" s="42"/>
      <c r="F155" s="43"/>
      <c r="G155" s="106"/>
      <c r="H155" s="113"/>
      <c r="I155" s="90"/>
      <c r="J155" s="119"/>
      <c r="K155" s="62"/>
      <c r="L155" s="91"/>
      <c r="M155" s="69"/>
      <c r="N155" s="106"/>
      <c r="O155" s="49"/>
      <c r="P155" s="8"/>
      <c r="Q155" s="50"/>
    </row>
    <row r="156" spans="1:21" s="13" customFormat="1" ht="30.95" customHeight="1">
      <c r="A156" s="44"/>
      <c r="B156" s="33"/>
      <c r="C156" s="20"/>
      <c r="D156" s="36"/>
      <c r="E156" s="3"/>
      <c r="F156" s="34"/>
      <c r="G156" s="33"/>
      <c r="H156" s="2"/>
      <c r="I156" s="2"/>
      <c r="J156" s="34"/>
      <c r="K156" s="9"/>
      <c r="L156" s="23"/>
      <c r="M156" s="18"/>
      <c r="N156" s="20"/>
      <c r="O156" s="160"/>
      <c r="P156" s="15"/>
      <c r="Q156" s="161"/>
    </row>
    <row r="157" spans="1:21" s="112" customFormat="1" ht="30.95" customHeight="1">
      <c r="A157" s="44"/>
      <c r="B157" s="33"/>
      <c r="C157" s="64"/>
      <c r="D157" s="64"/>
      <c r="E157" s="121"/>
      <c r="F157" s="66"/>
      <c r="G157" s="64"/>
      <c r="H157" s="67"/>
      <c r="I157" s="67"/>
      <c r="J157" s="119"/>
      <c r="K157" s="64"/>
      <c r="L157" s="68"/>
      <c r="M157" s="69"/>
      <c r="N157" s="64"/>
      <c r="O157" s="110"/>
      <c r="P157" s="101"/>
      <c r="Q157" s="120"/>
      <c r="R157" s="87"/>
      <c r="S157" s="87"/>
      <c r="T157" s="87"/>
      <c r="U157" s="87"/>
    </row>
    <row r="158" spans="1:21" s="112" customFormat="1" ht="30.95" customHeight="1">
      <c r="A158" s="44"/>
      <c r="B158" s="33"/>
      <c r="C158" s="64"/>
      <c r="D158" s="36"/>
      <c r="E158" s="121"/>
      <c r="F158" s="101"/>
      <c r="G158" s="106"/>
      <c r="H158" s="108"/>
      <c r="I158" s="67"/>
      <c r="J158" s="66"/>
      <c r="K158" s="94"/>
      <c r="L158" s="132"/>
      <c r="M158" s="74"/>
      <c r="N158" s="133"/>
      <c r="O158" s="114"/>
      <c r="P158" s="101"/>
      <c r="Q158" s="87"/>
      <c r="R158" s="87"/>
      <c r="S158" s="87"/>
      <c r="T158" s="87"/>
      <c r="U158" s="87"/>
    </row>
    <row r="159" spans="1:21" s="5" customFormat="1" ht="30.95" customHeight="1">
      <c r="A159" s="44"/>
      <c r="B159" s="33"/>
      <c r="C159" s="9"/>
      <c r="D159" s="53"/>
      <c r="E159" s="28"/>
      <c r="F159" s="25"/>
      <c r="G159" s="9"/>
      <c r="H159" s="19"/>
      <c r="I159" s="19"/>
      <c r="J159" s="66"/>
      <c r="K159" s="40"/>
      <c r="L159" s="37"/>
      <c r="M159" s="18"/>
      <c r="N159" s="9"/>
      <c r="O159" s="1"/>
      <c r="P159" s="34"/>
      <c r="Q159" s="39"/>
      <c r="R159" s="39"/>
      <c r="S159" s="39"/>
      <c r="T159" s="39"/>
      <c r="U159" s="39"/>
    </row>
    <row r="160" spans="1:21" s="127" customFormat="1" ht="30.95" customHeight="1">
      <c r="A160" s="44"/>
      <c r="B160" s="33"/>
      <c r="C160" s="106"/>
      <c r="D160" s="36"/>
      <c r="E160" s="116"/>
      <c r="F160" s="101"/>
      <c r="G160" s="106"/>
      <c r="H160" s="113"/>
      <c r="I160" s="90"/>
      <c r="J160" s="66"/>
      <c r="K160" s="64"/>
      <c r="L160" s="23"/>
      <c r="M160" s="92"/>
      <c r="N160" s="9"/>
      <c r="O160" s="110"/>
      <c r="P160" s="101"/>
      <c r="Q160" s="87"/>
      <c r="R160" s="82"/>
      <c r="S160" s="82"/>
      <c r="T160" s="82"/>
      <c r="U160" s="82"/>
    </row>
    <row r="161" spans="1:21" s="13" customFormat="1" ht="30.95" customHeight="1">
      <c r="A161" s="44"/>
      <c r="B161" s="33"/>
      <c r="C161" s="20"/>
      <c r="D161" s="36"/>
      <c r="E161" s="3"/>
      <c r="F161" s="34"/>
      <c r="G161" s="20"/>
      <c r="H161" s="16"/>
      <c r="I161" s="19"/>
      <c r="J161" s="15"/>
      <c r="K161" s="9"/>
      <c r="L161" s="23"/>
      <c r="M161" s="22"/>
      <c r="N161" s="20"/>
      <c r="O161" s="1"/>
      <c r="P161" s="34"/>
      <c r="Q161" s="39"/>
      <c r="R161" s="14"/>
      <c r="S161" s="14"/>
      <c r="T161" s="14"/>
      <c r="U161" s="14"/>
    </row>
    <row r="162" spans="1:21" s="169" customFormat="1" ht="30.95" customHeight="1">
      <c r="A162" s="44"/>
      <c r="B162" s="33"/>
      <c r="C162" s="20"/>
      <c r="D162" s="162"/>
      <c r="E162" s="163"/>
      <c r="F162" s="164"/>
      <c r="G162" s="8"/>
      <c r="H162" s="165"/>
      <c r="I162" s="16"/>
      <c r="J162" s="15"/>
      <c r="K162" s="166"/>
      <c r="L162" s="167"/>
      <c r="M162" s="22"/>
      <c r="N162" s="20"/>
      <c r="O162" s="168"/>
      <c r="P162" s="20"/>
      <c r="Q162" s="5"/>
    </row>
    <row r="163" spans="1:21" s="169" customFormat="1" ht="30.95" customHeight="1">
      <c r="A163" s="44"/>
      <c r="B163" s="33"/>
      <c r="C163" s="20"/>
      <c r="D163" s="162"/>
      <c r="E163" s="163"/>
      <c r="F163" s="164"/>
      <c r="G163" s="8"/>
      <c r="H163" s="165"/>
      <c r="I163" s="19"/>
      <c r="J163" s="15"/>
      <c r="K163" s="166"/>
      <c r="L163" s="167"/>
      <c r="M163" s="22"/>
      <c r="N163" s="20"/>
      <c r="O163" s="168"/>
      <c r="P163" s="20"/>
      <c r="Q163" s="5"/>
    </row>
    <row r="164" spans="1:21" s="124" customFormat="1" ht="30.95" customHeight="1">
      <c r="A164" s="44"/>
      <c r="B164" s="33"/>
      <c r="C164" s="88"/>
      <c r="D164" s="64"/>
      <c r="E164" s="116"/>
      <c r="F164" s="101"/>
      <c r="G164" s="107"/>
      <c r="H164" s="108"/>
      <c r="I164" s="90"/>
      <c r="J164" s="15"/>
      <c r="K164" s="64"/>
      <c r="L164" s="23"/>
      <c r="M164" s="139"/>
      <c r="N164" s="88"/>
      <c r="O164" s="88"/>
      <c r="P164" s="34"/>
      <c r="Q164" s="87"/>
      <c r="R164" s="123"/>
      <c r="S164" s="123"/>
      <c r="T164" s="123"/>
      <c r="U164" s="123"/>
    </row>
    <row r="165" spans="1:21" s="124" customFormat="1" ht="30.95" customHeight="1">
      <c r="A165" s="176"/>
      <c r="B165" s="33"/>
      <c r="C165" s="107"/>
      <c r="D165" s="94"/>
      <c r="E165" s="177"/>
      <c r="F165" s="94"/>
      <c r="G165" s="178"/>
      <c r="H165" s="179"/>
      <c r="I165" s="108"/>
      <c r="J165" s="94"/>
      <c r="K165" s="101"/>
      <c r="L165" s="132"/>
      <c r="M165" s="142"/>
      <c r="N165" s="107"/>
      <c r="O165" s="118"/>
      <c r="P165" s="94"/>
      <c r="Q165" s="87"/>
      <c r="R165" s="123"/>
      <c r="S165" s="123"/>
      <c r="T165" s="123"/>
      <c r="U165" s="123"/>
    </row>
    <row r="166" spans="1:21" s="5" customFormat="1" ht="30.95" customHeight="1">
      <c r="A166" s="44"/>
      <c r="B166" s="33"/>
      <c r="C166" s="170"/>
      <c r="D166" s="170"/>
      <c r="E166" s="54"/>
      <c r="F166" s="52"/>
      <c r="G166" s="171"/>
      <c r="H166" s="55"/>
      <c r="I166" s="56"/>
      <c r="J166" s="15"/>
      <c r="K166" s="172"/>
      <c r="L166" s="11"/>
      <c r="M166" s="173"/>
      <c r="N166" s="174"/>
      <c r="O166" s="175"/>
      <c r="P166" s="34"/>
      <c r="Q166" s="39"/>
      <c r="R166" s="39"/>
      <c r="S166" s="39"/>
      <c r="T166" s="39"/>
      <c r="U166" s="39"/>
    </row>
    <row r="167" spans="1:21" s="5" customFormat="1" ht="30.95" customHeight="1">
      <c r="A167" s="44"/>
      <c r="B167" s="33"/>
      <c r="C167" s="170"/>
      <c r="D167" s="170"/>
      <c r="E167" s="54"/>
      <c r="F167" s="52"/>
      <c r="G167" s="171"/>
      <c r="H167" s="55"/>
      <c r="I167" s="56"/>
      <c r="J167" s="15"/>
      <c r="K167" s="172"/>
      <c r="L167" s="11"/>
      <c r="M167" s="173"/>
      <c r="N167" s="174"/>
      <c r="O167" s="175"/>
      <c r="P167" s="34"/>
      <c r="Q167" s="30"/>
      <c r="R167" s="30"/>
      <c r="S167" s="39"/>
      <c r="T167" s="39"/>
      <c r="U167" s="39"/>
    </row>
    <row r="168" spans="1:21" s="5" customFormat="1" ht="30.95" customHeight="1">
      <c r="A168" s="44"/>
      <c r="B168" s="33"/>
      <c r="C168" s="170"/>
      <c r="D168" s="170"/>
      <c r="E168" s="54"/>
      <c r="F168" s="52"/>
      <c r="G168" s="171"/>
      <c r="H168" s="55"/>
      <c r="I168" s="56"/>
      <c r="J168" s="66"/>
      <c r="K168" s="172"/>
      <c r="L168" s="11"/>
      <c r="M168" s="173"/>
      <c r="N168" s="174"/>
      <c r="O168" s="175"/>
      <c r="P168" s="34"/>
      <c r="Q168" s="39"/>
      <c r="R168" s="39"/>
      <c r="S168" s="39"/>
      <c r="T168" s="39"/>
      <c r="U168" s="39"/>
    </row>
    <row r="169" spans="1:21" s="13" customFormat="1" ht="30.95" customHeight="1">
      <c r="A169" s="44"/>
      <c r="B169" s="33"/>
      <c r="C169" s="20"/>
      <c r="D169" s="35"/>
      <c r="E169" s="4"/>
      <c r="F169" s="34"/>
      <c r="G169" s="20"/>
      <c r="H169" s="16"/>
      <c r="I169" s="10"/>
      <c r="J169" s="66"/>
      <c r="K169" s="40"/>
      <c r="L169" s="11"/>
      <c r="M169" s="22"/>
      <c r="N169" s="20"/>
      <c r="O169" s="21"/>
      <c r="P169" s="34"/>
      <c r="Q169" s="5"/>
    </row>
    <row r="170" spans="1:21" s="5" customFormat="1" ht="30.95" customHeight="1">
      <c r="A170" s="44"/>
      <c r="B170" s="33"/>
      <c r="C170" s="170"/>
      <c r="D170" s="170"/>
      <c r="E170" s="4"/>
      <c r="F170" s="52"/>
      <c r="G170" s="171"/>
      <c r="H170" s="55"/>
      <c r="I170" s="56"/>
      <c r="J170" s="15"/>
      <c r="K170" s="172"/>
      <c r="L170" s="11"/>
      <c r="M170" s="173"/>
      <c r="N170" s="174"/>
      <c r="O170" s="175"/>
      <c r="P170" s="34"/>
      <c r="Q170" s="39"/>
      <c r="R170" s="39"/>
      <c r="S170" s="39"/>
      <c r="T170" s="39"/>
      <c r="U170" s="39"/>
    </row>
    <row r="171" spans="1:21" s="5" customFormat="1" ht="30.95" customHeight="1">
      <c r="A171" s="44"/>
      <c r="B171" s="33"/>
      <c r="C171" s="170"/>
      <c r="D171" s="170"/>
      <c r="E171" s="4"/>
      <c r="F171" s="52"/>
      <c r="G171" s="171"/>
      <c r="H171" s="55"/>
      <c r="I171" s="56"/>
      <c r="J171" s="15"/>
      <c r="K171" s="172"/>
      <c r="L171" s="11"/>
      <c r="M171" s="173"/>
      <c r="N171" s="174"/>
      <c r="O171" s="175"/>
      <c r="P171" s="174"/>
      <c r="Q171" s="39"/>
      <c r="R171" s="39"/>
      <c r="S171" s="39"/>
      <c r="T171" s="39"/>
      <c r="U171" s="39"/>
    </row>
    <row r="172" spans="1:21" s="13" customFormat="1" ht="30.95" customHeight="1">
      <c r="A172" s="33"/>
      <c r="B172" s="33"/>
      <c r="C172" s="20"/>
      <c r="D172" s="35"/>
      <c r="E172" s="4"/>
      <c r="F172" s="34"/>
      <c r="G172" s="20"/>
      <c r="H172" s="16"/>
      <c r="I172" s="10"/>
      <c r="J172" s="34"/>
      <c r="K172" s="40"/>
      <c r="L172" s="11"/>
      <c r="M172" s="22"/>
      <c r="N172" s="20"/>
      <c r="O172" s="21"/>
      <c r="P172" s="15"/>
      <c r="Q172" s="5"/>
    </row>
    <row r="173" spans="1:21" s="13" customFormat="1" ht="30.95" customHeight="1">
      <c r="A173" s="33"/>
      <c r="B173" s="33"/>
      <c r="C173" s="20"/>
      <c r="D173" s="35"/>
      <c r="E173" s="4"/>
      <c r="F173" s="34"/>
      <c r="G173" s="20"/>
      <c r="H173" s="16"/>
      <c r="I173" s="10"/>
      <c r="J173" s="34"/>
      <c r="K173" s="40"/>
      <c r="L173" s="11"/>
      <c r="M173" s="22"/>
      <c r="N173" s="20"/>
      <c r="O173" s="21"/>
      <c r="P173" s="15"/>
      <c r="Q173" s="5"/>
    </row>
    <row r="174" spans="1:21" s="5" customFormat="1" ht="30.95" customHeight="1">
      <c r="A174" s="46"/>
      <c r="B174" s="33"/>
      <c r="C174" s="33"/>
      <c r="D174" s="34"/>
      <c r="E174" s="4"/>
      <c r="F174" s="34"/>
      <c r="G174" s="33"/>
      <c r="H174" s="2"/>
      <c r="I174" s="2"/>
      <c r="J174" s="34"/>
      <c r="K174" s="34"/>
      <c r="L174" s="11"/>
      <c r="M174" s="2"/>
      <c r="N174" s="17"/>
      <c r="O174" s="21"/>
      <c r="P174" s="34"/>
      <c r="Q174" s="39"/>
      <c r="R174" s="39"/>
      <c r="S174" s="39"/>
      <c r="T174" s="39"/>
      <c r="U174" s="39"/>
    </row>
    <row r="175" spans="1:21" s="5" customFormat="1" ht="30.95" customHeight="1">
      <c r="A175" s="46"/>
      <c r="B175" s="33"/>
      <c r="C175" s="33"/>
      <c r="D175" s="34"/>
      <c r="E175" s="4"/>
      <c r="F175" s="34"/>
      <c r="G175" s="33"/>
      <c r="H175" s="2"/>
      <c r="I175" s="2"/>
      <c r="J175" s="34"/>
      <c r="K175" s="34"/>
      <c r="L175" s="11"/>
      <c r="M175" s="2"/>
      <c r="N175" s="17"/>
      <c r="O175" s="21"/>
      <c r="P175" s="34"/>
      <c r="Q175" s="39"/>
      <c r="R175" s="39"/>
      <c r="S175" s="39"/>
      <c r="T175" s="39"/>
      <c r="U175" s="39"/>
    </row>
    <row r="176" spans="1:21" s="112" customFormat="1" ht="30.95" customHeight="1">
      <c r="A176" s="46"/>
      <c r="B176" s="61"/>
      <c r="C176" s="45"/>
      <c r="D176" s="52"/>
      <c r="E176" s="54"/>
      <c r="F176" s="52"/>
      <c r="G176" s="45"/>
      <c r="H176" s="156"/>
      <c r="I176" s="56"/>
      <c r="J176" s="52"/>
      <c r="K176" s="52"/>
      <c r="L176" s="157"/>
      <c r="M176" s="156"/>
      <c r="N176" s="158"/>
      <c r="O176" s="159"/>
      <c r="P176" s="52"/>
      <c r="Q176" s="87"/>
      <c r="R176" s="87"/>
      <c r="S176" s="87"/>
      <c r="T176" s="87"/>
      <c r="U176" s="87"/>
    </row>
    <row r="177" spans="1:21" s="5" customFormat="1" ht="30.95" customHeight="1">
      <c r="A177" s="44"/>
      <c r="B177" s="15"/>
      <c r="C177" s="9"/>
      <c r="D177" s="35"/>
      <c r="E177" s="4"/>
      <c r="F177" s="34"/>
      <c r="G177" s="20"/>
      <c r="H177" s="16"/>
      <c r="I177" s="10"/>
      <c r="J177" s="52"/>
      <c r="K177" s="40"/>
      <c r="L177" s="11"/>
      <c r="M177" s="12"/>
      <c r="N177" s="20"/>
      <c r="O177" s="1"/>
      <c r="P177" s="35"/>
      <c r="Q177" s="39"/>
      <c r="R177" s="39"/>
      <c r="S177" s="39"/>
      <c r="T177" s="39"/>
      <c r="U177" s="39"/>
    </row>
    <row r="178" spans="1:21" s="5" customFormat="1" ht="30.95" customHeight="1">
      <c r="A178" s="44"/>
      <c r="B178" s="33"/>
      <c r="C178" s="9"/>
      <c r="D178" s="33"/>
      <c r="E178" s="42"/>
      <c r="F178" s="43"/>
      <c r="G178" s="33"/>
      <c r="H178" s="2"/>
      <c r="I178" s="10"/>
      <c r="J178" s="101"/>
      <c r="K178" s="40"/>
      <c r="L178" s="11"/>
      <c r="M178" s="18"/>
      <c r="N178" s="9"/>
      <c r="O178" s="1"/>
      <c r="P178" s="59"/>
      <c r="Q178" s="39"/>
      <c r="R178" s="39"/>
      <c r="S178" s="39"/>
      <c r="T178" s="39"/>
      <c r="U178" s="39"/>
    </row>
    <row r="179" spans="1:21" s="32" customFormat="1" ht="30.95" customHeight="1">
      <c r="A179" s="44"/>
      <c r="B179" s="33"/>
      <c r="C179" s="35"/>
      <c r="D179" s="35"/>
      <c r="E179" s="3"/>
      <c r="F179" s="34"/>
      <c r="G179" s="35"/>
      <c r="H179" s="10"/>
      <c r="I179" s="2"/>
      <c r="J179" s="38"/>
      <c r="K179" s="40"/>
      <c r="L179" s="37"/>
      <c r="M179" s="12"/>
      <c r="N179" s="38"/>
      <c r="O179" s="6"/>
      <c r="P179" s="35"/>
      <c r="Q179" s="39"/>
      <c r="R179" s="41"/>
      <c r="S179" s="41"/>
      <c r="T179" s="41"/>
      <c r="U179" s="41"/>
    </row>
    <row r="180" spans="1:21" s="5" customFormat="1" ht="30.95" customHeight="1">
      <c r="A180" s="44"/>
      <c r="B180" s="33"/>
      <c r="C180" s="9"/>
      <c r="D180" s="53"/>
      <c r="E180" s="28"/>
      <c r="F180" s="25"/>
      <c r="G180" s="9"/>
      <c r="H180" s="19"/>
      <c r="I180" s="19"/>
      <c r="J180" s="38"/>
      <c r="K180" s="40"/>
      <c r="L180" s="37"/>
      <c r="M180" s="18"/>
      <c r="N180" s="9"/>
      <c r="O180" s="1"/>
      <c r="P180" s="34"/>
      <c r="Q180" s="39"/>
      <c r="R180" s="39"/>
      <c r="S180" s="39"/>
      <c r="T180" s="39"/>
      <c r="U180" s="39"/>
    </row>
    <row r="181" spans="1:21" s="5" customFormat="1" ht="30.95" customHeight="1">
      <c r="A181" s="44"/>
      <c r="B181" s="33"/>
      <c r="C181" s="9"/>
      <c r="D181" s="53"/>
      <c r="E181" s="27"/>
      <c r="F181" s="40"/>
      <c r="G181" s="26"/>
      <c r="H181" s="24"/>
      <c r="I181" s="19"/>
      <c r="J181" s="38"/>
      <c r="K181" s="40"/>
      <c r="L181" s="37"/>
      <c r="M181" s="7"/>
      <c r="N181" s="9"/>
      <c r="O181" s="1"/>
      <c r="P181" s="34"/>
      <c r="Q181" s="30"/>
      <c r="R181" s="30"/>
      <c r="S181" s="39"/>
      <c r="T181" s="39"/>
      <c r="U181" s="39"/>
    </row>
    <row r="182" spans="1:21" s="13" customFormat="1" ht="30.95" customHeight="1">
      <c r="A182" s="44"/>
      <c r="B182" s="33"/>
      <c r="C182" s="35"/>
      <c r="D182" s="53"/>
      <c r="E182" s="4"/>
      <c r="F182" s="40"/>
      <c r="G182" s="60"/>
      <c r="H182" s="55"/>
      <c r="I182" s="19"/>
      <c r="J182" s="38"/>
      <c r="K182" s="40"/>
      <c r="L182" s="37"/>
      <c r="M182" s="60"/>
      <c r="N182" s="9"/>
      <c r="O182" s="29"/>
      <c r="P182" s="35"/>
      <c r="Q182" s="5"/>
    </row>
    <row r="183" spans="1:21" s="5" customFormat="1" ht="30.95" customHeight="1">
      <c r="A183" s="44"/>
      <c r="B183" s="33"/>
      <c r="C183" s="33"/>
      <c r="D183" s="34"/>
      <c r="E183" s="4"/>
      <c r="F183" s="34"/>
      <c r="G183" s="33"/>
      <c r="H183" s="2"/>
      <c r="I183" s="10"/>
      <c r="J183" s="34"/>
      <c r="K183" s="101"/>
      <c r="L183" s="11"/>
      <c r="M183" s="2"/>
      <c r="N183" s="17"/>
      <c r="O183" s="21"/>
      <c r="P183" s="34"/>
      <c r="Q183" s="39"/>
      <c r="R183" s="39"/>
      <c r="S183" s="39"/>
      <c r="T183" s="39"/>
      <c r="U183" s="39"/>
    </row>
    <row r="184" spans="1:21" s="41" customFormat="1" ht="30.95" customHeight="1">
      <c r="A184" s="44"/>
      <c r="B184" s="33"/>
      <c r="C184" s="35"/>
      <c r="D184" s="36"/>
      <c r="E184" s="4"/>
      <c r="F184" s="38"/>
      <c r="G184" s="35"/>
      <c r="H184" s="10"/>
      <c r="I184" s="2"/>
      <c r="J184" s="34"/>
      <c r="K184" s="34"/>
      <c r="L184" s="11"/>
      <c r="M184" s="12"/>
      <c r="N184" s="35"/>
      <c r="O184" s="29"/>
      <c r="P184" s="35"/>
    </row>
    <row r="185" spans="1:21" s="112" customFormat="1" ht="30.95" customHeight="1">
      <c r="A185" s="44"/>
      <c r="B185" s="33"/>
      <c r="C185" s="107"/>
      <c r="D185" s="88"/>
      <c r="E185" s="42"/>
      <c r="F185" s="101"/>
      <c r="G185" s="107"/>
      <c r="H185" s="108"/>
      <c r="I185" s="90"/>
      <c r="J185" s="66"/>
      <c r="K185" s="62"/>
      <c r="L185" s="109"/>
      <c r="M185" s="69"/>
      <c r="N185" s="88"/>
      <c r="O185" s="110"/>
      <c r="P185" s="111"/>
      <c r="Q185" s="87"/>
      <c r="R185" s="87"/>
      <c r="S185" s="87"/>
      <c r="T185" s="87"/>
      <c r="U185" s="87"/>
    </row>
    <row r="186" spans="1:21" s="144" customFormat="1" ht="30.95" customHeight="1">
      <c r="A186" s="44"/>
      <c r="B186" s="33"/>
      <c r="C186" s="107"/>
      <c r="D186" s="36"/>
      <c r="E186" s="4"/>
      <c r="F186" s="101"/>
      <c r="G186" s="141"/>
      <c r="H186" s="108"/>
      <c r="I186" s="108"/>
      <c r="J186" s="38"/>
      <c r="K186" s="94"/>
      <c r="L186" s="132"/>
      <c r="M186" s="142"/>
      <c r="N186" s="107"/>
      <c r="O186" s="118"/>
      <c r="P186" s="107"/>
      <c r="Q186" s="143"/>
    </row>
    <row r="187" spans="1:21" s="124" customFormat="1" ht="30.95" customHeight="1">
      <c r="A187" s="44"/>
      <c r="B187" s="33"/>
      <c r="C187" s="95"/>
      <c r="D187" s="15"/>
      <c r="E187" s="97"/>
      <c r="F187" s="96"/>
      <c r="G187" s="98"/>
      <c r="H187" s="99"/>
      <c r="I187" s="108"/>
      <c r="J187" s="96"/>
      <c r="K187" s="15"/>
      <c r="L187" s="48"/>
      <c r="M187" s="103"/>
      <c r="N187" s="95"/>
      <c r="O187" s="104"/>
      <c r="P187" s="96"/>
      <c r="Q187" s="87"/>
      <c r="R187" s="123"/>
      <c r="S187" s="123"/>
      <c r="T187" s="123"/>
      <c r="U187" s="123"/>
    </row>
    <row r="188" spans="1:21" s="112" customFormat="1" ht="30.95" customHeight="1">
      <c r="A188" s="44"/>
      <c r="B188" s="33"/>
      <c r="C188" s="107"/>
      <c r="D188" s="15"/>
      <c r="E188" s="42"/>
      <c r="F188" s="101"/>
      <c r="G188" s="107"/>
      <c r="H188" s="108"/>
      <c r="I188" s="108"/>
      <c r="J188" s="96"/>
      <c r="K188" s="15"/>
      <c r="L188" s="48"/>
      <c r="M188" s="69"/>
      <c r="N188" s="95"/>
      <c r="O188" s="110"/>
      <c r="P188" s="111"/>
      <c r="Q188" s="87"/>
      <c r="R188" s="87"/>
      <c r="S188" s="87"/>
      <c r="T188" s="87"/>
      <c r="U188" s="87"/>
    </row>
    <row r="189" spans="1:21" s="112" customFormat="1" ht="30.95" customHeight="1">
      <c r="A189" s="44"/>
      <c r="B189" s="33"/>
      <c r="C189" s="64"/>
      <c r="D189" s="15"/>
      <c r="E189" s="42"/>
      <c r="F189" s="101"/>
      <c r="G189" s="106"/>
      <c r="H189" s="113"/>
      <c r="I189" s="108"/>
      <c r="J189" s="96"/>
      <c r="K189" s="15"/>
      <c r="L189" s="48"/>
      <c r="M189" s="69"/>
      <c r="N189" s="95"/>
      <c r="O189" s="114"/>
      <c r="P189" s="101"/>
      <c r="Q189" s="87"/>
      <c r="R189" s="87"/>
      <c r="S189" s="87"/>
      <c r="T189" s="87"/>
      <c r="U189" s="87"/>
    </row>
    <row r="190" spans="1:21" s="127" customFormat="1" ht="30.95" customHeight="1">
      <c r="A190" s="44"/>
      <c r="B190" s="15"/>
      <c r="C190" s="88"/>
      <c r="D190" s="88"/>
      <c r="E190" s="116"/>
      <c r="F190" s="119"/>
      <c r="G190" s="106"/>
      <c r="H190" s="113"/>
      <c r="I190" s="90"/>
      <c r="J190" s="66"/>
      <c r="K190" s="62"/>
      <c r="L190" s="109"/>
      <c r="M190" s="92"/>
      <c r="N190" s="117"/>
      <c r="O190" s="134"/>
      <c r="P190" s="88"/>
      <c r="Q190" s="87"/>
      <c r="R190" s="82"/>
      <c r="S190" s="82"/>
      <c r="T190" s="82"/>
      <c r="U190" s="82"/>
    </row>
    <row r="191" spans="1:21" s="13" customFormat="1" ht="30.95" customHeight="1">
      <c r="A191" s="44"/>
      <c r="B191" s="15"/>
      <c r="C191" s="48"/>
      <c r="D191" s="15"/>
      <c r="E191" s="154"/>
      <c r="F191" s="15"/>
      <c r="G191" s="20"/>
      <c r="H191" s="16"/>
      <c r="I191" s="16"/>
      <c r="J191" s="15"/>
      <c r="K191" s="15"/>
      <c r="L191" s="48"/>
      <c r="M191" s="22"/>
      <c r="N191" s="48"/>
      <c r="O191" s="75"/>
      <c r="P191" s="15"/>
      <c r="Q191" s="155"/>
    </row>
    <row r="192" spans="1:21" s="5" customFormat="1" ht="30.95" customHeight="1">
      <c r="A192" s="44"/>
      <c r="B192" s="15"/>
      <c r="C192" s="9"/>
      <c r="D192" s="35"/>
      <c r="E192" s="4"/>
      <c r="F192" s="34"/>
      <c r="G192" s="20"/>
      <c r="H192" s="16"/>
      <c r="I192" s="10"/>
      <c r="J192" s="38"/>
      <c r="K192" s="40"/>
      <c r="L192" s="11"/>
      <c r="M192" s="12"/>
      <c r="N192" s="20"/>
      <c r="O192" s="1"/>
      <c r="P192" s="35"/>
      <c r="Q192" s="39"/>
      <c r="R192" s="39"/>
      <c r="S192" s="39"/>
      <c r="T192" s="39"/>
      <c r="U192" s="39"/>
    </row>
    <row r="193" spans="1:21" s="5" customFormat="1" ht="30.95" customHeight="1">
      <c r="A193" s="44"/>
      <c r="B193" s="15"/>
      <c r="C193" s="9"/>
      <c r="D193" s="35"/>
      <c r="E193" s="4"/>
      <c r="F193" s="34"/>
      <c r="G193" s="20"/>
      <c r="H193" s="16"/>
      <c r="I193" s="10"/>
      <c r="J193" s="38"/>
      <c r="K193" s="40"/>
      <c r="L193" s="11"/>
      <c r="M193" s="12"/>
      <c r="N193" s="20"/>
      <c r="O193" s="1"/>
      <c r="P193" s="35"/>
      <c r="Q193" s="39"/>
      <c r="R193" s="39"/>
      <c r="S193" s="39"/>
      <c r="T193" s="39"/>
      <c r="U193" s="39"/>
    </row>
    <row r="194" spans="1:21" s="5" customFormat="1" ht="30.95" customHeight="1">
      <c r="A194" s="44"/>
      <c r="B194" s="15"/>
      <c r="C194" s="33"/>
      <c r="D194" s="36"/>
      <c r="E194" s="4"/>
      <c r="F194" s="34"/>
      <c r="G194" s="33"/>
      <c r="H194" s="2"/>
      <c r="I194" s="2"/>
      <c r="J194" s="34"/>
      <c r="K194" s="40"/>
      <c r="L194" s="11"/>
      <c r="M194" s="2"/>
      <c r="N194" s="17"/>
      <c r="O194" s="21"/>
      <c r="P194" s="34"/>
      <c r="Q194" s="39"/>
      <c r="R194" s="39"/>
      <c r="S194" s="39"/>
      <c r="T194" s="39"/>
      <c r="U194" s="39"/>
    </row>
    <row r="195" spans="1:21" s="127" customFormat="1" ht="30.95" customHeight="1">
      <c r="A195" s="44"/>
      <c r="B195" s="15"/>
      <c r="C195" s="106"/>
      <c r="D195" s="88"/>
      <c r="E195" s="42"/>
      <c r="F195" s="43"/>
      <c r="G195" s="106"/>
      <c r="H195" s="113"/>
      <c r="I195" s="90"/>
      <c r="J195" s="119"/>
      <c r="K195" s="62"/>
      <c r="L195" s="91"/>
      <c r="M195" s="69"/>
      <c r="N195" s="106"/>
      <c r="O195" s="110"/>
      <c r="P195" s="101"/>
      <c r="Q195" s="87"/>
      <c r="R195" s="82"/>
      <c r="S195" s="82"/>
      <c r="T195" s="82"/>
      <c r="U195" s="82"/>
    </row>
    <row r="196" spans="1:21" s="112" customFormat="1" ht="30.95" customHeight="1">
      <c r="A196" s="44"/>
      <c r="B196" s="15"/>
      <c r="C196" s="64"/>
      <c r="D196" s="62"/>
      <c r="E196" s="70"/>
      <c r="F196" s="62"/>
      <c r="G196" s="71"/>
      <c r="H196" s="72"/>
      <c r="I196" s="67"/>
      <c r="J196" s="38"/>
      <c r="K196" s="101"/>
      <c r="L196" s="73"/>
      <c r="M196" s="74"/>
      <c r="N196" s="64"/>
      <c r="O196" s="110"/>
      <c r="P196" s="101"/>
      <c r="Q196" s="115"/>
      <c r="R196" s="115"/>
      <c r="S196" s="87"/>
      <c r="T196" s="87"/>
      <c r="U196" s="87"/>
    </row>
    <row r="197" spans="1:21" s="112" customFormat="1" ht="30.95" customHeight="1">
      <c r="A197" s="63"/>
      <c r="B197" s="62"/>
      <c r="C197" s="64"/>
      <c r="D197" s="64"/>
      <c r="E197" s="65"/>
      <c r="F197" s="66"/>
      <c r="G197" s="64"/>
      <c r="H197" s="67"/>
      <c r="I197" s="67"/>
      <c r="J197" s="119"/>
      <c r="K197" s="64"/>
      <c r="L197" s="68"/>
      <c r="M197" s="69"/>
      <c r="N197" s="64"/>
      <c r="O197" s="110"/>
      <c r="P197" s="101"/>
      <c r="Q197" s="120"/>
      <c r="R197" s="87"/>
      <c r="S197" s="87"/>
      <c r="T197" s="87"/>
      <c r="U197" s="87"/>
    </row>
    <row r="198" spans="1:21" s="112" customFormat="1" ht="30.95" customHeight="1">
      <c r="A198" s="63"/>
      <c r="B198" s="62"/>
      <c r="C198" s="106"/>
      <c r="D198" s="64"/>
      <c r="E198" s="116"/>
      <c r="F198" s="101"/>
      <c r="G198" s="106"/>
      <c r="H198" s="113"/>
      <c r="I198" s="113"/>
      <c r="J198" s="101"/>
      <c r="K198" s="64"/>
      <c r="L198" s="68"/>
      <c r="M198" s="113"/>
      <c r="N198" s="117"/>
      <c r="O198" s="118"/>
      <c r="P198" s="101"/>
      <c r="Q198" s="87"/>
      <c r="R198" s="87"/>
      <c r="S198" s="87"/>
      <c r="T198" s="87"/>
      <c r="U198" s="87"/>
    </row>
    <row r="199" spans="1:21" s="112" customFormat="1" ht="30.95" customHeight="1">
      <c r="A199" s="63"/>
      <c r="B199" s="62"/>
      <c r="C199" s="106"/>
      <c r="D199" s="64"/>
      <c r="E199" s="116"/>
      <c r="F199" s="101"/>
      <c r="G199" s="106"/>
      <c r="H199" s="113"/>
      <c r="I199" s="113"/>
      <c r="J199" s="101"/>
      <c r="K199" s="64"/>
      <c r="L199" s="68"/>
      <c r="M199" s="113"/>
      <c r="N199" s="117"/>
      <c r="O199" s="118"/>
      <c r="P199" s="101"/>
      <c r="Q199" s="87"/>
      <c r="R199" s="87"/>
      <c r="S199" s="87"/>
      <c r="T199" s="87"/>
      <c r="U199" s="87"/>
    </row>
    <row r="200" spans="1:21" s="112" customFormat="1" ht="30.95" customHeight="1">
      <c r="A200" s="63"/>
      <c r="B200" s="62"/>
      <c r="C200" s="106"/>
      <c r="D200" s="62"/>
      <c r="E200" s="116"/>
      <c r="F200" s="101"/>
      <c r="G200" s="106"/>
      <c r="H200" s="113"/>
      <c r="I200" s="113"/>
      <c r="J200" s="101"/>
      <c r="K200" s="62"/>
      <c r="L200" s="109"/>
      <c r="M200" s="113"/>
      <c r="N200" s="117"/>
      <c r="O200" s="118"/>
      <c r="P200" s="101"/>
      <c r="Q200" s="87"/>
      <c r="R200" s="87"/>
      <c r="S200" s="87"/>
      <c r="T200" s="87"/>
      <c r="U200" s="87"/>
    </row>
    <row r="201" spans="1:21" s="124" customFormat="1" ht="30.95" customHeight="1">
      <c r="A201" s="63"/>
      <c r="B201" s="62"/>
      <c r="C201" s="106"/>
      <c r="D201" s="36"/>
      <c r="E201" s="121"/>
      <c r="F201" s="101"/>
      <c r="G201" s="106"/>
      <c r="H201" s="113"/>
      <c r="I201" s="67"/>
      <c r="J201" s="119"/>
      <c r="K201" s="62"/>
      <c r="L201" s="91"/>
      <c r="M201" s="122"/>
      <c r="N201" s="88"/>
      <c r="O201" s="88"/>
      <c r="P201" s="88"/>
      <c r="Q201" s="87"/>
      <c r="R201" s="123"/>
      <c r="S201" s="123"/>
      <c r="T201" s="123"/>
      <c r="U201" s="123"/>
    </row>
    <row r="202" spans="1:21" s="112" customFormat="1" ht="30.95" customHeight="1">
      <c r="A202" s="63"/>
      <c r="B202" s="62"/>
      <c r="C202" s="64"/>
      <c r="D202" s="64"/>
      <c r="E202" s="121"/>
      <c r="F202" s="66"/>
      <c r="G202" s="64"/>
      <c r="H202" s="67"/>
      <c r="I202" s="67"/>
      <c r="J202" s="119"/>
      <c r="K202" s="64"/>
      <c r="L202" s="68"/>
      <c r="M202" s="69"/>
      <c r="N202" s="64"/>
      <c r="O202" s="110"/>
      <c r="P202" s="101"/>
      <c r="Q202" s="120"/>
      <c r="R202" s="87"/>
      <c r="S202" s="87"/>
      <c r="T202" s="87"/>
      <c r="U202" s="87"/>
    </row>
    <row r="203" spans="1:21" s="112" customFormat="1" ht="30.95" customHeight="1">
      <c r="A203" s="63"/>
      <c r="B203" s="62"/>
      <c r="C203" s="106"/>
      <c r="D203" s="64"/>
      <c r="E203" s="116"/>
      <c r="F203" s="101"/>
      <c r="G203" s="106"/>
      <c r="H203" s="113"/>
      <c r="I203" s="67"/>
      <c r="J203" s="119"/>
      <c r="K203" s="64"/>
      <c r="L203" s="68"/>
      <c r="M203" s="113"/>
      <c r="N203" s="117"/>
      <c r="O203" s="118"/>
      <c r="P203" s="101"/>
      <c r="Q203" s="87"/>
      <c r="R203" s="87"/>
      <c r="S203" s="87"/>
      <c r="T203" s="87"/>
      <c r="U203" s="87"/>
    </row>
    <row r="204" spans="1:21" s="112" customFormat="1" ht="30.95" customHeight="1">
      <c r="A204" s="63"/>
      <c r="B204" s="62"/>
      <c r="C204" s="106"/>
      <c r="D204" s="64"/>
      <c r="E204" s="125"/>
      <c r="F204" s="126"/>
      <c r="G204" s="95"/>
      <c r="H204" s="100"/>
      <c r="I204" s="90"/>
      <c r="J204" s="66"/>
      <c r="K204" s="64"/>
      <c r="L204" s="23"/>
      <c r="M204" s="69"/>
      <c r="N204" s="117"/>
      <c r="O204" s="118"/>
      <c r="P204" s="101"/>
      <c r="Q204" s="87"/>
      <c r="R204" s="87"/>
      <c r="S204" s="87"/>
      <c r="T204" s="87"/>
      <c r="U204" s="87"/>
    </row>
    <row r="205" spans="1:21" s="127" customFormat="1" ht="30.95" customHeight="1">
      <c r="A205" s="63"/>
      <c r="B205" s="62"/>
      <c r="C205" s="106"/>
      <c r="D205" s="88"/>
      <c r="E205" s="42"/>
      <c r="F205" s="43"/>
      <c r="G205" s="106"/>
      <c r="H205" s="113"/>
      <c r="I205" s="90"/>
      <c r="J205" s="119"/>
      <c r="K205" s="62"/>
      <c r="L205" s="91"/>
      <c r="M205" s="69"/>
      <c r="N205" s="106"/>
      <c r="O205" s="110"/>
      <c r="P205" s="101"/>
      <c r="Q205" s="87"/>
      <c r="R205" s="82"/>
      <c r="S205" s="82"/>
      <c r="T205" s="82"/>
      <c r="U205" s="82"/>
    </row>
    <row r="206" spans="1:21" s="127" customFormat="1" ht="30.95" customHeight="1">
      <c r="A206" s="63"/>
      <c r="B206" s="62"/>
      <c r="C206" s="106"/>
      <c r="D206" s="88"/>
      <c r="E206" s="42"/>
      <c r="F206" s="43"/>
      <c r="G206" s="106"/>
      <c r="H206" s="113"/>
      <c r="I206" s="90"/>
      <c r="J206" s="119"/>
      <c r="K206" s="62"/>
      <c r="L206" s="91"/>
      <c r="M206" s="69"/>
      <c r="N206" s="106"/>
      <c r="O206" s="110"/>
      <c r="P206" s="101"/>
      <c r="Q206" s="87"/>
      <c r="R206" s="82"/>
      <c r="S206" s="82"/>
      <c r="T206" s="82"/>
      <c r="U206" s="82"/>
    </row>
    <row r="207" spans="1:21" s="124" customFormat="1" ht="30.95" customHeight="1">
      <c r="A207" s="63"/>
      <c r="B207" s="62"/>
      <c r="C207" s="88"/>
      <c r="D207" s="128"/>
      <c r="E207" s="125"/>
      <c r="F207" s="129"/>
      <c r="G207" s="95"/>
      <c r="H207" s="100"/>
      <c r="I207" s="130"/>
      <c r="J207" s="57"/>
      <c r="K207" s="128"/>
      <c r="L207" s="58"/>
      <c r="M207" s="131"/>
      <c r="N207" s="88"/>
      <c r="O207" s="88"/>
      <c r="P207" s="88"/>
      <c r="Q207" s="87"/>
      <c r="R207" s="123"/>
      <c r="S207" s="123"/>
      <c r="T207" s="123"/>
      <c r="U207" s="123"/>
    </row>
    <row r="208" spans="1:21" s="112" customFormat="1" ht="30.95" customHeight="1">
      <c r="A208" s="63"/>
      <c r="B208" s="62"/>
      <c r="C208" s="106"/>
      <c r="D208" s="64"/>
      <c r="E208" s="125"/>
      <c r="F208" s="126"/>
      <c r="G208" s="95"/>
      <c r="H208" s="100"/>
      <c r="I208" s="90"/>
      <c r="J208" s="66"/>
      <c r="K208" s="64"/>
      <c r="L208" s="23"/>
      <c r="M208" s="69"/>
      <c r="N208" s="88"/>
      <c r="O208" s="118"/>
      <c r="P208" s="101"/>
      <c r="Q208" s="87"/>
      <c r="R208" s="87"/>
      <c r="S208" s="87"/>
      <c r="T208" s="87"/>
      <c r="U208" s="87"/>
    </row>
    <row r="209" spans="1:21" s="112" customFormat="1" ht="30.95" customHeight="1">
      <c r="A209" s="63"/>
      <c r="B209" s="62"/>
      <c r="C209" s="64"/>
      <c r="D209" s="36"/>
      <c r="E209" s="121"/>
      <c r="F209" s="101"/>
      <c r="G209" s="106"/>
      <c r="H209" s="108"/>
      <c r="I209" s="67"/>
      <c r="J209" s="101"/>
      <c r="K209" s="64"/>
      <c r="L209" s="23"/>
      <c r="M209" s="69"/>
      <c r="N209" s="64"/>
      <c r="O209" s="110"/>
      <c r="P209" s="101"/>
      <c r="Q209" s="87"/>
      <c r="R209" s="87"/>
      <c r="S209" s="87"/>
      <c r="T209" s="87"/>
      <c r="U209" s="87"/>
    </row>
    <row r="210" spans="1:21" s="112" customFormat="1" ht="30.95" customHeight="1">
      <c r="A210" s="63"/>
      <c r="B210" s="62"/>
      <c r="C210" s="64"/>
      <c r="D210" s="36"/>
      <c r="E210" s="121"/>
      <c r="F210" s="101"/>
      <c r="G210" s="106"/>
      <c r="H210" s="108"/>
      <c r="I210" s="67"/>
      <c r="J210" s="101"/>
      <c r="K210" s="64"/>
      <c r="L210" s="23"/>
      <c r="M210" s="69"/>
      <c r="N210" s="64"/>
      <c r="O210" s="110"/>
      <c r="P210" s="101"/>
      <c r="Q210" s="87"/>
      <c r="R210" s="87"/>
      <c r="S210" s="87"/>
      <c r="T210" s="87"/>
      <c r="U210" s="87"/>
    </row>
    <row r="211" spans="1:21" s="112" customFormat="1" ht="30.95" customHeight="1">
      <c r="A211" s="63"/>
      <c r="B211" s="62"/>
      <c r="C211" s="64"/>
      <c r="D211" s="36"/>
      <c r="E211" s="121"/>
      <c r="F211" s="101"/>
      <c r="G211" s="106"/>
      <c r="H211" s="108"/>
      <c r="I211" s="67"/>
      <c r="J211" s="101"/>
      <c r="K211" s="64"/>
      <c r="L211" s="23"/>
      <c r="M211" s="69"/>
      <c r="N211" s="64"/>
      <c r="O211" s="110"/>
      <c r="P211" s="101"/>
      <c r="Q211" s="87"/>
      <c r="R211" s="87"/>
      <c r="S211" s="87"/>
      <c r="T211" s="87"/>
      <c r="U211" s="87"/>
    </row>
    <row r="212" spans="1:21" s="112" customFormat="1" ht="30.95" customHeight="1">
      <c r="A212" s="63"/>
      <c r="B212" s="62"/>
      <c r="C212" s="64"/>
      <c r="D212" s="36"/>
      <c r="E212" s="121"/>
      <c r="F212" s="101"/>
      <c r="G212" s="106"/>
      <c r="H212" s="108"/>
      <c r="I212" s="67"/>
      <c r="J212" s="101"/>
      <c r="K212" s="64"/>
      <c r="L212" s="23"/>
      <c r="M212" s="69"/>
      <c r="N212" s="64"/>
      <c r="O212" s="110"/>
      <c r="P212" s="101"/>
      <c r="Q212" s="87"/>
      <c r="R212" s="87"/>
      <c r="S212" s="87"/>
      <c r="T212" s="87"/>
      <c r="U212" s="87"/>
    </row>
    <row r="213" spans="1:21" s="112" customFormat="1" ht="30.95" customHeight="1">
      <c r="A213" s="63"/>
      <c r="B213" s="62"/>
      <c r="C213" s="64"/>
      <c r="D213" s="36"/>
      <c r="E213" s="121"/>
      <c r="F213" s="101"/>
      <c r="G213" s="106"/>
      <c r="H213" s="108"/>
      <c r="I213" s="67"/>
      <c r="J213" s="101"/>
      <c r="K213" s="64"/>
      <c r="L213" s="23"/>
      <c r="M213" s="69"/>
      <c r="N213" s="64"/>
      <c r="O213" s="110"/>
      <c r="P213" s="101"/>
      <c r="Q213" s="87"/>
      <c r="R213" s="87"/>
      <c r="S213" s="87"/>
      <c r="T213" s="87"/>
      <c r="U213" s="87"/>
    </row>
    <row r="214" spans="1:21" s="112" customFormat="1" ht="30.95" customHeight="1">
      <c r="A214" s="63"/>
      <c r="B214" s="62"/>
      <c r="C214" s="64"/>
      <c r="D214" s="36"/>
      <c r="E214" s="121"/>
      <c r="F214" s="101"/>
      <c r="G214" s="106"/>
      <c r="H214" s="108"/>
      <c r="I214" s="67"/>
      <c r="J214" s="101"/>
      <c r="K214" s="64"/>
      <c r="L214" s="23"/>
      <c r="M214" s="69"/>
      <c r="N214" s="64"/>
      <c r="O214" s="110"/>
      <c r="P214" s="101"/>
      <c r="Q214" s="87"/>
      <c r="R214" s="87"/>
      <c r="S214" s="87"/>
      <c r="T214" s="87"/>
      <c r="U214" s="87"/>
    </row>
    <row r="215" spans="1:21" s="112" customFormat="1" ht="30.95" customHeight="1">
      <c r="A215" s="63"/>
      <c r="B215" s="62"/>
      <c r="C215" s="64"/>
      <c r="D215" s="36"/>
      <c r="E215" s="121"/>
      <c r="F215" s="101"/>
      <c r="G215" s="106"/>
      <c r="H215" s="108"/>
      <c r="I215" s="67"/>
      <c r="J215" s="101"/>
      <c r="K215" s="94"/>
      <c r="L215" s="132"/>
      <c r="M215" s="74"/>
      <c r="N215" s="133"/>
      <c r="O215" s="114"/>
      <c r="P215" s="101"/>
      <c r="Q215" s="87"/>
      <c r="R215" s="87"/>
      <c r="S215" s="87"/>
      <c r="T215" s="87"/>
      <c r="U215" s="87"/>
    </row>
    <row r="216" spans="1:21" s="127" customFormat="1" ht="30.95" customHeight="1">
      <c r="A216" s="63"/>
      <c r="B216" s="62"/>
      <c r="C216" s="88"/>
      <c r="D216" s="36"/>
      <c r="E216" s="121"/>
      <c r="F216" s="101"/>
      <c r="G216" s="106"/>
      <c r="H216" s="113"/>
      <c r="I216" s="90"/>
      <c r="J216" s="119"/>
      <c r="K216" s="101"/>
      <c r="L216" s="91"/>
      <c r="M216" s="92"/>
      <c r="N216" s="88"/>
      <c r="O216" s="88"/>
      <c r="P216" s="88"/>
      <c r="Q216" s="82"/>
      <c r="R216" s="82"/>
      <c r="S216" s="82"/>
      <c r="T216" s="82"/>
      <c r="U216" s="82"/>
    </row>
    <row r="217" spans="1:21" s="112" customFormat="1" ht="30.95" customHeight="1">
      <c r="A217" s="63"/>
      <c r="B217" s="62"/>
      <c r="C217" s="64"/>
      <c r="D217" s="88"/>
      <c r="E217" s="116"/>
      <c r="F217" s="101"/>
      <c r="G217" s="107"/>
      <c r="H217" s="108"/>
      <c r="I217" s="90"/>
      <c r="J217" s="119"/>
      <c r="K217" s="62"/>
      <c r="L217" s="109"/>
      <c r="M217" s="92"/>
      <c r="N217" s="107"/>
      <c r="O217" s="110"/>
      <c r="P217" s="88"/>
      <c r="Q217" s="87"/>
      <c r="R217" s="87"/>
      <c r="S217" s="87"/>
      <c r="T217" s="87"/>
      <c r="U217" s="87"/>
    </row>
    <row r="218" spans="1:21" s="127" customFormat="1" ht="30.95" customHeight="1">
      <c r="A218" s="63"/>
      <c r="B218" s="62"/>
      <c r="C218" s="107"/>
      <c r="D218" s="106"/>
      <c r="E218" s="116"/>
      <c r="F218" s="101"/>
      <c r="G218" s="106"/>
      <c r="H218" s="113"/>
      <c r="I218" s="90"/>
      <c r="J218" s="101"/>
      <c r="K218" s="62"/>
      <c r="L218" s="91"/>
      <c r="M218" s="122"/>
      <c r="N218" s="107"/>
      <c r="O218" s="118"/>
      <c r="P218" s="88"/>
      <c r="Q218" s="112"/>
    </row>
    <row r="219" spans="1:21" s="127" customFormat="1" ht="30.95" customHeight="1">
      <c r="A219" s="63"/>
      <c r="B219" s="62"/>
      <c r="C219" s="88"/>
      <c r="D219" s="88"/>
      <c r="E219" s="116"/>
      <c r="F219" s="119"/>
      <c r="G219" s="106"/>
      <c r="H219" s="113"/>
      <c r="I219" s="90"/>
      <c r="J219" s="66"/>
      <c r="K219" s="62"/>
      <c r="L219" s="109"/>
      <c r="M219" s="92"/>
      <c r="N219" s="117"/>
      <c r="O219" s="134"/>
      <c r="P219" s="88"/>
      <c r="Q219" s="87"/>
      <c r="R219" s="82"/>
      <c r="S219" s="82"/>
      <c r="T219" s="82"/>
      <c r="U219" s="82"/>
    </row>
    <row r="220" spans="1:21" s="127" customFormat="1" ht="30.95" customHeight="1">
      <c r="A220" s="63"/>
      <c r="B220" s="62"/>
      <c r="C220" s="106"/>
      <c r="D220" s="36"/>
      <c r="E220" s="116"/>
      <c r="F220" s="101"/>
      <c r="G220" s="106"/>
      <c r="H220" s="113"/>
      <c r="I220" s="90"/>
      <c r="J220" s="66"/>
      <c r="K220" s="64"/>
      <c r="L220" s="23"/>
      <c r="M220" s="92"/>
      <c r="N220" s="117"/>
      <c r="O220" s="110"/>
      <c r="P220" s="101"/>
      <c r="Q220" s="87"/>
      <c r="R220" s="82"/>
      <c r="S220" s="82"/>
      <c r="T220" s="82"/>
      <c r="U220" s="82"/>
    </row>
    <row r="221" spans="1:21" s="112" customFormat="1" ht="30.95" customHeight="1">
      <c r="A221" s="63"/>
      <c r="B221" s="62"/>
      <c r="C221" s="106"/>
      <c r="D221" s="62"/>
      <c r="E221" s="116"/>
      <c r="F221" s="101"/>
      <c r="G221" s="106"/>
      <c r="H221" s="113"/>
      <c r="I221" s="67"/>
      <c r="J221" s="66"/>
      <c r="K221" s="64"/>
      <c r="L221" s="73"/>
      <c r="M221" s="113"/>
      <c r="N221" s="117"/>
      <c r="O221" s="118"/>
      <c r="P221" s="101"/>
      <c r="Q221" s="87"/>
      <c r="R221" s="87"/>
      <c r="S221" s="87"/>
      <c r="T221" s="87"/>
      <c r="U221" s="87"/>
    </row>
    <row r="222" spans="1:21" s="112" customFormat="1" ht="30.95" customHeight="1">
      <c r="A222" s="63"/>
      <c r="B222" s="62"/>
      <c r="C222" s="106"/>
      <c r="D222" s="36"/>
      <c r="E222" s="121"/>
      <c r="F222" s="101"/>
      <c r="G222" s="106"/>
      <c r="H222" s="113"/>
      <c r="I222" s="90"/>
      <c r="J222" s="38"/>
      <c r="K222" s="64"/>
      <c r="L222" s="23"/>
      <c r="M222" s="92"/>
      <c r="N222" s="107"/>
      <c r="O222" s="118"/>
      <c r="P222" s="107"/>
      <c r="Q222" s="115"/>
      <c r="R222" s="115"/>
      <c r="S222" s="87"/>
      <c r="T222" s="87"/>
      <c r="U222" s="87"/>
    </row>
    <row r="223" spans="1:21" s="13" customFormat="1" ht="30.95" customHeight="1">
      <c r="A223" s="63"/>
      <c r="B223" s="62"/>
      <c r="C223" s="33"/>
      <c r="D223" s="36"/>
      <c r="E223" s="3"/>
      <c r="F223" s="34"/>
      <c r="G223" s="33"/>
      <c r="H223" s="31"/>
      <c r="I223" s="19"/>
      <c r="J223" s="38"/>
      <c r="K223" s="34"/>
      <c r="L223" s="11"/>
      <c r="M223" s="2"/>
      <c r="N223" s="33"/>
      <c r="O223" s="1"/>
      <c r="P223" s="34"/>
      <c r="Q223" s="39"/>
      <c r="R223" s="14"/>
      <c r="S223" s="14"/>
      <c r="T223" s="14"/>
      <c r="U223" s="14"/>
    </row>
    <row r="224" spans="1:21" s="124" customFormat="1" ht="30.95" customHeight="1">
      <c r="A224" s="63"/>
      <c r="B224" s="62"/>
      <c r="C224" s="106"/>
      <c r="D224" s="135"/>
      <c r="E224" s="121"/>
      <c r="F224" s="136"/>
      <c r="G224" s="135"/>
      <c r="H224" s="137"/>
      <c r="I224" s="90"/>
      <c r="J224" s="47"/>
      <c r="K224" s="135"/>
      <c r="L224" s="138"/>
      <c r="M224" s="139"/>
      <c r="N224" s="88"/>
      <c r="O224" s="119"/>
      <c r="P224" s="88"/>
      <c r="Q224" s="87"/>
      <c r="R224" s="123"/>
      <c r="S224" s="123"/>
      <c r="T224" s="123"/>
      <c r="U224" s="123"/>
    </row>
    <row r="225" spans="1:21" s="13" customFormat="1" ht="30.95" customHeight="1">
      <c r="A225" s="63"/>
      <c r="B225" s="62"/>
      <c r="C225" s="35"/>
      <c r="D225" s="35"/>
      <c r="E225" s="4"/>
      <c r="F225" s="38"/>
      <c r="G225" s="33"/>
      <c r="H225" s="2"/>
      <c r="I225" s="10"/>
      <c r="J225" s="25"/>
      <c r="K225" s="40"/>
      <c r="L225" s="37"/>
      <c r="M225" s="12"/>
      <c r="N225" s="17"/>
      <c r="O225" s="29"/>
      <c r="P225" s="35"/>
      <c r="Q225" s="39"/>
      <c r="R225" s="14"/>
      <c r="S225" s="14"/>
      <c r="T225" s="14"/>
      <c r="U225" s="14"/>
    </row>
    <row r="226" spans="1:21" s="13" customFormat="1" ht="30.95" customHeight="1">
      <c r="A226" s="63"/>
      <c r="B226" s="62"/>
      <c r="C226" s="35"/>
      <c r="D226" s="35"/>
      <c r="E226" s="4"/>
      <c r="F226" s="38"/>
      <c r="G226" s="33"/>
      <c r="H226" s="2"/>
      <c r="I226" s="10"/>
      <c r="J226" s="25"/>
      <c r="K226" s="40"/>
      <c r="L226" s="37"/>
      <c r="M226" s="12"/>
      <c r="N226" s="17"/>
      <c r="O226" s="29"/>
      <c r="P226" s="35"/>
      <c r="Q226" s="39"/>
      <c r="R226" s="14"/>
      <c r="S226" s="14"/>
      <c r="T226" s="14"/>
      <c r="U226" s="14"/>
    </row>
    <row r="227" spans="1:21" s="112" customFormat="1" ht="30.95" customHeight="1">
      <c r="A227" s="63"/>
      <c r="B227" s="62"/>
      <c r="C227" s="107"/>
      <c r="D227" s="152"/>
      <c r="E227" s="153"/>
      <c r="F227" s="152"/>
      <c r="G227" s="141"/>
      <c r="H227" s="108"/>
      <c r="I227" s="108"/>
      <c r="J227" s="34"/>
      <c r="K227" s="15"/>
      <c r="L227" s="140"/>
      <c r="M227" s="142"/>
      <c r="N227" s="107"/>
      <c r="O227" s="118"/>
      <c r="P227" s="94"/>
      <c r="Q227" s="87"/>
      <c r="R227" s="87"/>
      <c r="S227" s="87"/>
      <c r="T227" s="87"/>
      <c r="U227" s="87"/>
    </row>
    <row r="228" spans="1:21" s="112" customFormat="1" ht="30.95" customHeight="1">
      <c r="A228" s="63"/>
      <c r="B228" s="62"/>
      <c r="C228" s="107"/>
      <c r="D228" s="35"/>
      <c r="E228" s="121"/>
      <c r="F228" s="101"/>
      <c r="G228" s="106"/>
      <c r="H228" s="108"/>
      <c r="I228" s="10"/>
      <c r="J228" s="38"/>
      <c r="K228" s="34"/>
      <c r="L228" s="132"/>
      <c r="M228" s="74"/>
      <c r="N228" s="133"/>
      <c r="O228" s="114"/>
      <c r="P228" s="101"/>
      <c r="Q228" s="87"/>
      <c r="R228" s="87"/>
      <c r="S228" s="87"/>
      <c r="T228" s="87"/>
      <c r="U228" s="87"/>
    </row>
    <row r="229" spans="1:21" s="124" customFormat="1" ht="30.95" customHeight="1">
      <c r="A229" s="63"/>
      <c r="B229" s="62"/>
      <c r="C229" s="106"/>
      <c r="D229" s="36"/>
      <c r="E229" s="121"/>
      <c r="F229" s="101"/>
      <c r="G229" s="106"/>
      <c r="H229" s="113"/>
      <c r="I229" s="67"/>
      <c r="J229" s="38"/>
      <c r="K229" s="62"/>
      <c r="L229" s="91"/>
      <c r="M229" s="122"/>
      <c r="N229" s="88"/>
      <c r="O229" s="88"/>
      <c r="P229" s="107"/>
      <c r="Q229" s="87"/>
      <c r="R229" s="123"/>
      <c r="S229" s="123"/>
      <c r="T229" s="123"/>
      <c r="U229" s="123"/>
    </row>
    <row r="230" spans="1:21" s="127" customFormat="1" ht="30.95" customHeight="1">
      <c r="A230" s="63"/>
      <c r="B230" s="62"/>
      <c r="C230" s="106"/>
      <c r="D230" s="88"/>
      <c r="E230" s="42"/>
      <c r="F230" s="43"/>
      <c r="G230" s="106"/>
      <c r="H230" s="113"/>
      <c r="I230" s="90"/>
      <c r="J230" s="119"/>
      <c r="K230" s="62"/>
      <c r="L230" s="91"/>
      <c r="M230" s="69"/>
      <c r="N230" s="106"/>
      <c r="O230" s="110"/>
      <c r="P230" s="101"/>
      <c r="Q230" s="87"/>
      <c r="R230" s="82"/>
      <c r="S230" s="82"/>
      <c r="T230" s="82"/>
      <c r="U230" s="82"/>
    </row>
    <row r="231" spans="1:21" s="13" customFormat="1" ht="30.95" customHeight="1">
      <c r="A231" s="63"/>
      <c r="B231" s="62"/>
      <c r="C231" s="33"/>
      <c r="D231" s="9"/>
      <c r="E231" s="4"/>
      <c r="F231" s="38"/>
      <c r="G231" s="35"/>
      <c r="H231" s="10"/>
      <c r="I231" s="10"/>
      <c r="J231" s="38"/>
      <c r="K231" s="9"/>
      <c r="L231" s="23"/>
      <c r="M231" s="18"/>
      <c r="N231" s="33"/>
      <c r="O231" s="1"/>
      <c r="P231" s="34"/>
      <c r="Q231" s="39"/>
      <c r="R231" s="14"/>
      <c r="S231" s="14"/>
      <c r="T231" s="14"/>
      <c r="U231" s="14"/>
    </row>
    <row r="232" spans="1:21" s="144" customFormat="1" ht="30.95" customHeight="1">
      <c r="A232" s="63"/>
      <c r="B232" s="62"/>
      <c r="C232" s="107"/>
      <c r="D232" s="36"/>
      <c r="E232" s="4"/>
      <c r="F232" s="140"/>
      <c r="G232" s="141"/>
      <c r="H232" s="108"/>
      <c r="I232" s="108"/>
      <c r="J232" s="94"/>
      <c r="K232" s="94"/>
      <c r="L232" s="132"/>
      <c r="M232" s="142"/>
      <c r="N232" s="107"/>
      <c r="O232" s="118"/>
      <c r="P232" s="107"/>
      <c r="Q232" s="143"/>
    </row>
    <row r="233" spans="1:21" s="112" customFormat="1" ht="30.95" customHeight="1">
      <c r="A233" s="63"/>
      <c r="B233" s="62"/>
      <c r="C233" s="107"/>
      <c r="D233" s="36"/>
      <c r="E233" s="4"/>
      <c r="F233" s="140"/>
      <c r="G233" s="141"/>
      <c r="H233" s="108"/>
      <c r="I233" s="108"/>
      <c r="J233" s="94"/>
      <c r="K233" s="64"/>
      <c r="L233" s="23"/>
      <c r="M233" s="142"/>
      <c r="N233" s="107"/>
      <c r="O233" s="118"/>
      <c r="P233" s="107"/>
      <c r="Q233" s="87"/>
      <c r="R233" s="87"/>
      <c r="S233" s="87"/>
      <c r="T233" s="87"/>
      <c r="U233" s="87"/>
    </row>
    <row r="234" spans="1:21" s="112" customFormat="1" ht="30.95" customHeight="1">
      <c r="A234" s="63"/>
      <c r="B234" s="62"/>
      <c r="C234" s="107"/>
      <c r="D234" s="35"/>
      <c r="E234" s="4"/>
      <c r="F234" s="38"/>
      <c r="G234" s="33"/>
      <c r="H234" s="2"/>
      <c r="I234" s="10"/>
      <c r="J234" s="34"/>
      <c r="K234" s="34"/>
      <c r="L234" s="37"/>
      <c r="M234" s="12"/>
      <c r="N234" s="88"/>
      <c r="O234" s="110"/>
      <c r="P234" s="107"/>
      <c r="Q234" s="87"/>
      <c r="R234" s="87"/>
      <c r="S234" s="87"/>
      <c r="T234" s="87"/>
      <c r="U234" s="87"/>
    </row>
    <row r="235" spans="1:21" s="112" customFormat="1" ht="30.95" customHeight="1">
      <c r="A235" s="63"/>
      <c r="B235" s="62"/>
      <c r="C235" s="95"/>
      <c r="D235" s="35"/>
      <c r="E235" s="42"/>
      <c r="F235" s="15"/>
      <c r="G235" s="33"/>
      <c r="H235" s="2"/>
      <c r="I235" s="10"/>
      <c r="J235" s="34"/>
      <c r="K235" s="34"/>
      <c r="L235" s="132"/>
      <c r="M235" s="145"/>
      <c r="N235" s="95"/>
      <c r="O235" s="114"/>
      <c r="P235" s="107"/>
      <c r="Q235" s="87"/>
      <c r="R235" s="87"/>
      <c r="S235" s="87"/>
      <c r="T235" s="87"/>
      <c r="U235" s="87"/>
    </row>
    <row r="236" spans="1:21" s="112" customFormat="1" ht="30.95" customHeight="1">
      <c r="A236" s="63"/>
      <c r="B236" s="62"/>
      <c r="C236" s="64"/>
      <c r="D236" s="35"/>
      <c r="E236" s="121"/>
      <c r="F236" s="101"/>
      <c r="G236" s="106"/>
      <c r="H236" s="108"/>
      <c r="I236" s="67"/>
      <c r="J236" s="101"/>
      <c r="K236" s="34"/>
      <c r="L236" s="132"/>
      <c r="M236" s="74"/>
      <c r="N236" s="133"/>
      <c r="O236" s="114"/>
      <c r="P236" s="101"/>
      <c r="Q236" s="87"/>
      <c r="R236" s="87"/>
      <c r="S236" s="87"/>
      <c r="T236" s="87"/>
      <c r="U236" s="87"/>
    </row>
    <row r="237" spans="1:21" s="127" customFormat="1" ht="30.95" customHeight="1">
      <c r="A237" s="93"/>
      <c r="B237" s="94"/>
      <c r="C237" s="64"/>
      <c r="D237" s="36"/>
      <c r="E237" s="42"/>
      <c r="F237" s="101"/>
      <c r="G237" s="106"/>
      <c r="H237" s="113"/>
      <c r="I237" s="90"/>
      <c r="J237" s="66"/>
      <c r="K237" s="64"/>
      <c r="L237" s="23"/>
      <c r="M237" s="69"/>
      <c r="N237" s="106"/>
      <c r="O237" s="110"/>
      <c r="P237" s="101"/>
      <c r="Q237" s="87"/>
      <c r="R237" s="82"/>
      <c r="S237" s="82"/>
      <c r="T237" s="82"/>
      <c r="U237" s="82"/>
    </row>
    <row r="238" spans="1:21" s="127" customFormat="1" ht="30.95" customHeight="1">
      <c r="A238" s="93"/>
      <c r="B238" s="94"/>
      <c r="C238" s="64"/>
      <c r="D238" s="128"/>
      <c r="E238" s="125"/>
      <c r="F238" s="126"/>
      <c r="G238" s="95"/>
      <c r="H238" s="100"/>
      <c r="I238" s="90"/>
      <c r="J238" s="66"/>
      <c r="K238" s="64"/>
      <c r="L238" s="23"/>
      <c r="M238" s="69"/>
      <c r="N238" s="106"/>
      <c r="O238" s="110"/>
      <c r="P238" s="101"/>
      <c r="Q238" s="87"/>
      <c r="R238" s="82"/>
      <c r="S238" s="82"/>
      <c r="T238" s="82"/>
      <c r="U238" s="82"/>
    </row>
    <row r="239" spans="1:21" ht="30.95" customHeight="1">
      <c r="A239" s="93"/>
      <c r="B239" s="94"/>
      <c r="C239" s="88"/>
      <c r="D239" s="36"/>
      <c r="E239" s="121"/>
      <c r="F239" s="101"/>
      <c r="G239" s="106"/>
      <c r="H239" s="108"/>
      <c r="I239" s="108"/>
      <c r="J239" s="66"/>
      <c r="K239" s="62"/>
      <c r="L239" s="109"/>
      <c r="M239" s="92"/>
      <c r="N239" s="88"/>
      <c r="O239" s="114"/>
      <c r="P239" s="88"/>
      <c r="Q239" s="123"/>
    </row>
    <row r="240" spans="1:21" s="127" customFormat="1" ht="30.95" customHeight="1">
      <c r="A240" s="93"/>
      <c r="B240" s="94"/>
      <c r="C240" s="88"/>
      <c r="D240" s="36"/>
      <c r="E240" s="121"/>
      <c r="F240" s="101"/>
      <c r="G240" s="106"/>
      <c r="H240" s="108"/>
      <c r="I240" s="67"/>
      <c r="J240" s="119"/>
      <c r="K240" s="64"/>
      <c r="L240" s="23"/>
      <c r="M240" s="69"/>
      <c r="N240" s="88"/>
      <c r="O240" s="134"/>
      <c r="P240" s="88"/>
      <c r="Q240" s="112"/>
    </row>
    <row r="241" spans="1:21" s="127" customFormat="1" ht="30.95" customHeight="1">
      <c r="A241" s="93"/>
      <c r="B241" s="94"/>
      <c r="C241" s="106"/>
      <c r="D241" s="88"/>
      <c r="E241" s="42"/>
      <c r="F241" s="43"/>
      <c r="G241" s="106"/>
      <c r="H241" s="113"/>
      <c r="I241" s="90"/>
      <c r="J241" s="119"/>
      <c r="K241" s="62"/>
      <c r="L241" s="91"/>
      <c r="M241" s="69"/>
      <c r="N241" s="106"/>
      <c r="O241" s="110"/>
      <c r="P241" s="101"/>
      <c r="Q241" s="87"/>
      <c r="R241" s="82"/>
      <c r="S241" s="82"/>
      <c r="T241" s="82"/>
      <c r="U241" s="82"/>
    </row>
    <row r="242" spans="1:21" s="127" customFormat="1" ht="30.95" customHeight="1">
      <c r="A242" s="93"/>
      <c r="B242" s="94"/>
      <c r="C242" s="88"/>
      <c r="D242" s="88"/>
      <c r="E242" s="121"/>
      <c r="F242" s="119"/>
      <c r="G242" s="106"/>
      <c r="H242" s="113"/>
      <c r="I242" s="90"/>
      <c r="J242" s="119"/>
      <c r="K242" s="62"/>
      <c r="L242" s="109"/>
      <c r="M242" s="92"/>
      <c r="N242" s="88"/>
      <c r="O242" s="134"/>
      <c r="P242" s="88"/>
      <c r="Q242" s="112"/>
    </row>
    <row r="243" spans="1:21" s="127" customFormat="1" ht="30.95" customHeight="1">
      <c r="A243" s="93"/>
      <c r="B243" s="94"/>
      <c r="C243" s="88"/>
      <c r="D243" s="62"/>
      <c r="E243" s="121"/>
      <c r="F243" s="119"/>
      <c r="G243" s="106"/>
      <c r="H243" s="113"/>
      <c r="I243" s="90"/>
      <c r="J243" s="66"/>
      <c r="K243" s="101"/>
      <c r="L243" s="91"/>
      <c r="M243" s="92"/>
      <c r="N243" s="88"/>
      <c r="O243" s="110"/>
      <c r="P243" s="106"/>
      <c r="Q243" s="82"/>
      <c r="R243" s="82"/>
      <c r="S243" s="82"/>
      <c r="T243" s="82"/>
      <c r="U243" s="82"/>
    </row>
    <row r="244" spans="1:21" s="127" customFormat="1" ht="30.95" customHeight="1">
      <c r="A244" s="93"/>
      <c r="B244" s="94"/>
      <c r="C244" s="106"/>
      <c r="D244" s="88"/>
      <c r="E244" s="42"/>
      <c r="F244" s="43"/>
      <c r="G244" s="106"/>
      <c r="H244" s="113"/>
      <c r="I244" s="90"/>
      <c r="J244" s="119"/>
      <c r="K244" s="62"/>
      <c r="L244" s="91"/>
      <c r="M244" s="69"/>
      <c r="N244" s="106"/>
      <c r="O244" s="110"/>
      <c r="P244" s="101"/>
      <c r="Q244" s="87"/>
      <c r="R244" s="82"/>
      <c r="S244" s="82"/>
      <c r="T244" s="82"/>
      <c r="U244" s="82"/>
    </row>
    <row r="245" spans="1:21" s="127" customFormat="1" ht="30.95" customHeight="1">
      <c r="A245" s="93"/>
      <c r="B245" s="94"/>
      <c r="C245" s="107"/>
      <c r="D245" s="36"/>
      <c r="E245" s="42"/>
      <c r="F245" s="43"/>
      <c r="G245" s="106"/>
      <c r="H245" s="113"/>
      <c r="I245" s="90"/>
      <c r="J245" s="101"/>
      <c r="K245" s="64"/>
      <c r="L245" s="23"/>
      <c r="M245" s="69"/>
      <c r="N245" s="107"/>
      <c r="O245" s="118"/>
      <c r="P245" s="94"/>
      <c r="Q245" s="112"/>
    </row>
    <row r="246" spans="1:21" s="124" customFormat="1" ht="30.95" customHeight="1">
      <c r="A246" s="93"/>
      <c r="B246" s="94"/>
      <c r="C246" s="88"/>
      <c r="D246" s="106"/>
      <c r="E246" s="116"/>
      <c r="F246" s="101"/>
      <c r="G246" s="106"/>
      <c r="H246" s="113"/>
      <c r="I246" s="90"/>
      <c r="J246" s="101"/>
      <c r="K246" s="62"/>
      <c r="L246" s="109"/>
      <c r="M246" s="92"/>
      <c r="N246" s="107"/>
      <c r="O246" s="88"/>
      <c r="P246" s="88"/>
      <c r="Q246" s="87"/>
      <c r="R246" s="123"/>
      <c r="S246" s="123"/>
      <c r="T246" s="123"/>
      <c r="U246" s="123"/>
    </row>
    <row r="247" spans="1:21" s="112" customFormat="1" ht="30.95" customHeight="1">
      <c r="A247" s="93"/>
      <c r="B247" s="94"/>
      <c r="C247" s="64"/>
      <c r="D247" s="36"/>
      <c r="E247" s="116"/>
      <c r="F247" s="101"/>
      <c r="G247" s="107"/>
      <c r="H247" s="108"/>
      <c r="I247" s="90"/>
      <c r="J247" s="101"/>
      <c r="K247" s="64"/>
      <c r="L247" s="23"/>
      <c r="M247" s="74"/>
      <c r="N247" s="133"/>
      <c r="O247" s="114"/>
      <c r="P247" s="101"/>
      <c r="Q247" s="87"/>
      <c r="R247" s="87"/>
      <c r="S247" s="87"/>
      <c r="T247" s="87"/>
      <c r="U247" s="87"/>
    </row>
    <row r="248" spans="1:21" s="127" customFormat="1" ht="30.95" customHeight="1">
      <c r="A248" s="93"/>
      <c r="B248" s="94"/>
      <c r="C248" s="106"/>
      <c r="D248" s="64"/>
      <c r="E248" s="116"/>
      <c r="F248" s="119"/>
      <c r="G248" s="88"/>
      <c r="H248" s="90"/>
      <c r="I248" s="90"/>
      <c r="J248" s="101"/>
      <c r="K248" s="64"/>
      <c r="L248" s="23"/>
      <c r="M248" s="69"/>
      <c r="N248" s="106"/>
      <c r="O248" s="110"/>
      <c r="P248" s="101"/>
      <c r="Q248" s="87"/>
      <c r="R248" s="82"/>
      <c r="S248" s="82"/>
      <c r="T248" s="82"/>
      <c r="U248" s="82"/>
    </row>
    <row r="249" spans="1:21" s="112" customFormat="1" ht="30.95" customHeight="1">
      <c r="A249" s="93"/>
      <c r="B249" s="94"/>
      <c r="C249" s="106"/>
      <c r="D249" s="101"/>
      <c r="E249" s="116"/>
      <c r="F249" s="101"/>
      <c r="G249" s="106"/>
      <c r="H249" s="113"/>
      <c r="I249" s="90"/>
      <c r="J249" s="101"/>
      <c r="K249" s="101"/>
      <c r="L249" s="109"/>
      <c r="M249" s="113"/>
      <c r="N249" s="117"/>
      <c r="O249" s="118"/>
      <c r="P249" s="101"/>
      <c r="Q249" s="87"/>
      <c r="R249" s="87"/>
      <c r="S249" s="87"/>
      <c r="T249" s="87"/>
      <c r="U249" s="87"/>
    </row>
    <row r="250" spans="1:21" s="127" customFormat="1" ht="30.95" customHeight="1">
      <c r="A250" s="93"/>
      <c r="B250" s="94"/>
      <c r="C250" s="107"/>
      <c r="D250" s="62"/>
      <c r="E250" s="121"/>
      <c r="F250" s="101"/>
      <c r="G250" s="106"/>
      <c r="H250" s="113"/>
      <c r="I250" s="90"/>
      <c r="J250" s="101"/>
      <c r="K250" s="101"/>
      <c r="L250" s="109"/>
      <c r="M250" s="92"/>
      <c r="N250" s="107"/>
      <c r="O250" s="146"/>
      <c r="P250" s="94"/>
      <c r="Q250" s="112"/>
    </row>
    <row r="251" spans="1:21" s="112" customFormat="1" ht="30.95" customHeight="1">
      <c r="A251" s="93"/>
      <c r="B251" s="94"/>
      <c r="C251" s="64"/>
      <c r="D251" s="88"/>
      <c r="E251" s="116"/>
      <c r="F251" s="101"/>
      <c r="G251" s="107"/>
      <c r="H251" s="108"/>
      <c r="I251" s="90"/>
      <c r="J251" s="119"/>
      <c r="K251" s="62"/>
      <c r="L251" s="109"/>
      <c r="M251" s="92"/>
      <c r="N251" s="107"/>
      <c r="O251" s="110"/>
      <c r="P251" s="88"/>
      <c r="Q251" s="87"/>
      <c r="R251" s="87"/>
      <c r="S251" s="87"/>
      <c r="T251" s="87"/>
      <c r="U251" s="87"/>
    </row>
    <row r="252" spans="1:21" s="127" customFormat="1" ht="30.95" customHeight="1">
      <c r="A252" s="93"/>
      <c r="B252" s="94"/>
      <c r="C252" s="106"/>
      <c r="D252" s="88"/>
      <c r="E252" s="42"/>
      <c r="F252" s="43"/>
      <c r="G252" s="106"/>
      <c r="H252" s="113"/>
      <c r="I252" s="90"/>
      <c r="J252" s="119"/>
      <c r="K252" s="62"/>
      <c r="L252" s="91"/>
      <c r="M252" s="69"/>
      <c r="N252" s="106"/>
      <c r="O252" s="110"/>
      <c r="P252" s="101"/>
      <c r="Q252" s="87"/>
      <c r="R252" s="82"/>
      <c r="S252" s="82"/>
      <c r="T252" s="82"/>
      <c r="U252" s="82"/>
    </row>
    <row r="253" spans="1:21" s="105" customFormat="1" ht="30.95" customHeight="1">
      <c r="A253" s="93"/>
      <c r="B253" s="94"/>
      <c r="C253" s="95"/>
      <c r="D253" s="96"/>
      <c r="E253" s="97"/>
      <c r="F253" s="96"/>
      <c r="G253" s="98"/>
      <c r="H253" s="99"/>
      <c r="I253" s="100"/>
      <c r="J253" s="96"/>
      <c r="K253" s="101"/>
      <c r="L253" s="102"/>
      <c r="M253" s="103"/>
      <c r="N253" s="95"/>
      <c r="O253" s="104"/>
      <c r="P253" s="96"/>
    </row>
    <row r="254" spans="1:21" s="105" customFormat="1" ht="30.95" customHeight="1">
      <c r="A254" s="93"/>
      <c r="B254" s="94"/>
      <c r="C254" s="95"/>
      <c r="D254" s="96"/>
      <c r="E254" s="97"/>
      <c r="F254" s="96"/>
      <c r="G254" s="98"/>
      <c r="H254" s="99"/>
      <c r="I254" s="100"/>
      <c r="J254" s="96"/>
      <c r="K254" s="101"/>
      <c r="L254" s="102"/>
      <c r="M254" s="103"/>
      <c r="N254" s="95"/>
      <c r="O254" s="104"/>
      <c r="P254" s="96"/>
    </row>
    <row r="255" spans="1:21" s="112" customFormat="1" ht="30.95" customHeight="1">
      <c r="A255" s="93"/>
      <c r="B255" s="106"/>
      <c r="C255" s="106"/>
      <c r="D255" s="88"/>
      <c r="E255" s="116"/>
      <c r="F255" s="43"/>
      <c r="G255" s="106"/>
      <c r="H255" s="113"/>
      <c r="I255" s="113"/>
      <c r="J255" s="66"/>
      <c r="K255" s="62"/>
      <c r="L255" s="109"/>
      <c r="M255" s="113"/>
      <c r="N255" s="117"/>
      <c r="O255" s="118"/>
      <c r="P255" s="101"/>
      <c r="Q255" s="87"/>
      <c r="R255" s="87"/>
      <c r="S255" s="87"/>
      <c r="T255" s="87"/>
      <c r="U255" s="87"/>
    </row>
    <row r="256" spans="1:21" s="127" customFormat="1" ht="30.95" customHeight="1">
      <c r="A256" s="93"/>
      <c r="B256" s="106"/>
      <c r="C256" s="107"/>
      <c r="D256" s="88"/>
      <c r="E256" s="116"/>
      <c r="F256" s="101"/>
      <c r="G256" s="107"/>
      <c r="H256" s="108"/>
      <c r="I256" s="90"/>
      <c r="J256" s="66"/>
      <c r="K256" s="62"/>
      <c r="L256" s="109"/>
      <c r="M256" s="142"/>
      <c r="N256" s="107"/>
      <c r="O256" s="146"/>
      <c r="P256" s="94"/>
      <c r="Q256" s="147"/>
    </row>
    <row r="257" spans="1:21" s="127" customFormat="1" ht="30.95" customHeight="1">
      <c r="A257" s="93"/>
      <c r="B257" s="106"/>
      <c r="C257" s="88"/>
      <c r="D257" s="36"/>
      <c r="E257" s="121"/>
      <c r="F257" s="101"/>
      <c r="G257" s="106"/>
      <c r="H257" s="108"/>
      <c r="I257" s="67"/>
      <c r="J257" s="101"/>
      <c r="K257" s="64"/>
      <c r="L257" s="23"/>
      <c r="M257" s="69"/>
      <c r="N257" s="88"/>
      <c r="O257" s="134"/>
      <c r="P257" s="88"/>
      <c r="Q257" s="112"/>
    </row>
    <row r="258" spans="1:21" s="127" customFormat="1" ht="30.95" customHeight="1">
      <c r="A258" s="93"/>
      <c r="B258" s="106"/>
      <c r="C258" s="64"/>
      <c r="D258" s="128"/>
      <c r="E258" s="125"/>
      <c r="F258" s="126"/>
      <c r="G258" s="95"/>
      <c r="H258" s="100"/>
      <c r="I258" s="90"/>
      <c r="J258" s="66"/>
      <c r="K258" s="64"/>
      <c r="L258" s="23"/>
      <c r="M258" s="69"/>
      <c r="N258" s="106"/>
      <c r="O258" s="110"/>
      <c r="P258" s="101"/>
      <c r="Q258" s="87"/>
      <c r="R258" s="82"/>
      <c r="S258" s="82"/>
      <c r="T258" s="82"/>
      <c r="U258" s="82"/>
    </row>
    <row r="259" spans="1:21" s="5" customFormat="1" ht="30.95" customHeight="1">
      <c r="A259" s="46"/>
      <c r="B259" s="33"/>
      <c r="C259" s="33"/>
      <c r="D259" s="34"/>
      <c r="E259" s="4"/>
      <c r="F259" s="34"/>
      <c r="G259" s="33"/>
      <c r="H259" s="2"/>
      <c r="I259" s="2"/>
      <c r="J259" s="15"/>
      <c r="K259" s="34"/>
      <c r="L259" s="11"/>
      <c r="M259" s="2"/>
      <c r="N259" s="17"/>
      <c r="O259" s="21"/>
      <c r="P259" s="34"/>
      <c r="Q259" s="39"/>
      <c r="R259" s="39"/>
      <c r="S259" s="39"/>
      <c r="T259" s="39"/>
      <c r="U259" s="39"/>
    </row>
    <row r="260" spans="1:21" s="5" customFormat="1" ht="30.95" customHeight="1">
      <c r="A260" s="46"/>
      <c r="B260" s="33"/>
      <c r="C260" s="33"/>
      <c r="D260" s="34"/>
      <c r="E260" s="4"/>
      <c r="F260" s="34"/>
      <c r="G260" s="33"/>
      <c r="H260" s="2"/>
      <c r="I260" s="2"/>
      <c r="J260" s="15"/>
      <c r="K260" s="34"/>
      <c r="L260" s="11"/>
      <c r="M260" s="2"/>
      <c r="N260" s="17"/>
      <c r="O260" s="21"/>
      <c r="P260" s="34"/>
      <c r="Q260" s="39"/>
      <c r="R260" s="39"/>
      <c r="S260" s="39"/>
      <c r="T260" s="39"/>
      <c r="U260" s="39"/>
    </row>
  </sheetData>
  <autoFilter ref="A4:P260"/>
  <mergeCells count="1">
    <mergeCell ref="P105:P107"/>
  </mergeCells>
  <phoneticPr fontId="6" type="noConversion"/>
  <printOptions horizontalCentered="1"/>
  <pageMargins left="0.19685039370078741" right="0.19685039370078741" top="0.98425196850393704" bottom="0.98425196850393704" header="0.51181102362204722" footer="0.51181102362204722"/>
  <pageSetup paperSize="9" scale="70" orientation="landscape" r:id="rId1"/>
  <headerFooter alignWithMargins="0">
    <oddFooter>第 &amp;P 頁 &amp;R廠商訂購統計表-109-佳音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0"/>
  <sheetViews>
    <sheetView zoomScale="85" zoomScaleNormal="85" workbookViewId="0">
      <pane ySplit="4" topLeftCell="A5" activePane="bottomLeft" state="frozen"/>
      <selection pane="bottomLeft" activeCell="L24" sqref="L24"/>
    </sheetView>
  </sheetViews>
  <sheetFormatPr defaultColWidth="9" defaultRowHeight="16.5"/>
  <cols>
    <col min="1" max="2" width="10.625" style="123" customWidth="1"/>
    <col min="3" max="4" width="11.625" style="123" customWidth="1"/>
    <col min="5" max="5" width="15.375" style="148" customWidth="1"/>
    <col min="6" max="6" width="31.625" style="123" customWidth="1"/>
    <col min="7" max="7" width="6.625" style="123" customWidth="1"/>
    <col min="8" max="9" width="10.875" style="149" bestFit="1" customWidth="1"/>
    <col min="10" max="10" width="16.625" style="123" customWidth="1"/>
    <col min="11" max="11" width="10.125" style="123" bestFit="1" customWidth="1"/>
    <col min="12" max="12" width="6.625" style="150" customWidth="1"/>
    <col min="13" max="13" width="6.625" style="151" customWidth="1"/>
    <col min="14" max="16" width="11.625" style="123" customWidth="1"/>
    <col min="17" max="17" width="19" style="87" customWidth="1"/>
    <col min="18" max="16384" width="9" style="123"/>
  </cols>
  <sheetData>
    <row r="1" spans="1:21" s="76" customFormat="1" ht="24" customHeight="1">
      <c r="A1" s="76" t="s">
        <v>933</v>
      </c>
      <c r="E1" s="77"/>
      <c r="H1" s="78"/>
      <c r="I1" s="78"/>
      <c r="L1" s="79"/>
      <c r="M1" s="80"/>
      <c r="Q1" s="81"/>
    </row>
    <row r="2" spans="1:21" s="82" customFormat="1" ht="24" customHeight="1">
      <c r="E2" s="83"/>
      <c r="H2" s="84"/>
      <c r="I2" s="84"/>
      <c r="J2" s="82" t="s">
        <v>21</v>
      </c>
      <c r="K2" s="84">
        <f>SUM(I5:I240)</f>
        <v>1326588</v>
      </c>
      <c r="L2" s="85"/>
      <c r="M2" s="86"/>
      <c r="Q2" s="87"/>
    </row>
    <row r="3" spans="1:21" s="82" customFormat="1" ht="24" customHeight="1">
      <c r="E3" s="83"/>
      <c r="H3" s="84"/>
      <c r="I3" s="84"/>
      <c r="J3" s="82" t="s">
        <v>20</v>
      </c>
      <c r="K3" s="84">
        <f>SUM(M5:M240)</f>
        <v>66300</v>
      </c>
      <c r="L3" s="85"/>
      <c r="M3" s="86"/>
      <c r="Q3" s="87"/>
    </row>
    <row r="4" spans="1:21" s="82" customFormat="1" ht="15.75">
      <c r="A4" s="88" t="s">
        <v>19</v>
      </c>
      <c r="B4" s="88" t="s">
        <v>18</v>
      </c>
      <c r="C4" s="88" t="s">
        <v>17</v>
      </c>
      <c r="D4" s="88" t="s">
        <v>16</v>
      </c>
      <c r="E4" s="89" t="s">
        <v>15</v>
      </c>
      <c r="F4" s="88" t="s">
        <v>14</v>
      </c>
      <c r="G4" s="88" t="s">
        <v>13</v>
      </c>
      <c r="H4" s="90" t="s">
        <v>12</v>
      </c>
      <c r="I4" s="90" t="s">
        <v>11</v>
      </c>
      <c r="J4" s="88" t="s">
        <v>10</v>
      </c>
      <c r="K4" s="88" t="s">
        <v>5</v>
      </c>
      <c r="L4" s="91" t="s">
        <v>9</v>
      </c>
      <c r="M4" s="92" t="s">
        <v>8</v>
      </c>
      <c r="N4" s="88" t="s">
        <v>7</v>
      </c>
      <c r="O4" s="88" t="s">
        <v>6</v>
      </c>
      <c r="P4" s="88" t="s">
        <v>5</v>
      </c>
      <c r="Q4" s="87" t="s">
        <v>4</v>
      </c>
      <c r="R4" s="82" t="s">
        <v>3</v>
      </c>
      <c r="S4" s="82" t="s">
        <v>2</v>
      </c>
      <c r="T4" s="82" t="s">
        <v>1</v>
      </c>
      <c r="U4" s="82" t="s">
        <v>0</v>
      </c>
    </row>
    <row r="5" spans="1:21" s="112" customFormat="1" ht="30.95" customHeight="1">
      <c r="A5" s="44" t="s">
        <v>998</v>
      </c>
      <c r="B5" s="33" t="s">
        <v>1000</v>
      </c>
      <c r="C5" s="107" t="s">
        <v>1003</v>
      </c>
      <c r="D5" s="88" t="s">
        <v>514</v>
      </c>
      <c r="E5" s="42" t="s">
        <v>1002</v>
      </c>
      <c r="F5" s="101" t="s">
        <v>999</v>
      </c>
      <c r="G5" s="107">
        <v>1</v>
      </c>
      <c r="H5" s="108">
        <v>2800</v>
      </c>
      <c r="I5" s="90">
        <f t="shared" ref="I5:I15" si="0">G5*H5</f>
        <v>2800</v>
      </c>
      <c r="J5" s="66" t="s">
        <v>58</v>
      </c>
      <c r="K5" s="62" t="s">
        <v>932</v>
      </c>
      <c r="L5" s="109">
        <v>30</v>
      </c>
      <c r="M5" s="69">
        <v>140</v>
      </c>
      <c r="N5" s="88" t="s">
        <v>1001</v>
      </c>
      <c r="O5" s="110"/>
      <c r="P5" s="111"/>
      <c r="Q5" s="87"/>
      <c r="R5" s="87"/>
      <c r="S5" s="87"/>
      <c r="T5" s="87"/>
      <c r="U5" s="87"/>
    </row>
    <row r="6" spans="1:21" s="13" customFormat="1" ht="30.95" customHeight="1">
      <c r="A6" s="44" t="s">
        <v>1037</v>
      </c>
      <c r="B6" s="33" t="s">
        <v>1038</v>
      </c>
      <c r="C6" s="33" t="s">
        <v>1042</v>
      </c>
      <c r="D6" s="35" t="s">
        <v>950</v>
      </c>
      <c r="E6" s="3" t="s">
        <v>1041</v>
      </c>
      <c r="F6" s="52" t="s">
        <v>1039</v>
      </c>
      <c r="G6" s="33">
        <v>1</v>
      </c>
      <c r="H6" s="2">
        <v>2500</v>
      </c>
      <c r="I6" s="2">
        <f t="shared" si="0"/>
        <v>2500</v>
      </c>
      <c r="J6" s="66" t="s">
        <v>58</v>
      </c>
      <c r="K6" s="40" t="s">
        <v>193</v>
      </c>
      <c r="L6" s="11">
        <v>45</v>
      </c>
      <c r="M6" s="2">
        <v>125</v>
      </c>
      <c r="N6" s="33" t="s">
        <v>1040</v>
      </c>
      <c r="O6" s="1"/>
      <c r="P6" s="34"/>
      <c r="Q6" s="39"/>
      <c r="R6" s="14"/>
      <c r="S6" s="14"/>
      <c r="T6" s="14"/>
      <c r="U6" s="14"/>
    </row>
    <row r="7" spans="1:21" s="13" customFormat="1" ht="30.95" customHeight="1">
      <c r="A7" s="46" t="s">
        <v>909</v>
      </c>
      <c r="B7" s="33" t="s">
        <v>1031</v>
      </c>
      <c r="C7" s="35"/>
      <c r="D7" s="35" t="s">
        <v>1024</v>
      </c>
      <c r="E7" s="4" t="s">
        <v>1025</v>
      </c>
      <c r="F7" s="282" t="s">
        <v>1026</v>
      </c>
      <c r="G7" s="60">
        <v>1</v>
      </c>
      <c r="H7" s="55">
        <v>187704</v>
      </c>
      <c r="I7" s="10">
        <f t="shared" si="0"/>
        <v>187704</v>
      </c>
      <c r="J7" s="38" t="s">
        <v>1030</v>
      </c>
      <c r="K7" s="61" t="s">
        <v>94</v>
      </c>
      <c r="L7" s="283"/>
      <c r="M7" s="60">
        <v>9385</v>
      </c>
      <c r="N7" s="35"/>
      <c r="O7" s="29"/>
      <c r="P7" s="35" t="s">
        <v>1029</v>
      </c>
      <c r="Q7" s="5"/>
    </row>
    <row r="8" spans="1:21" s="112" customFormat="1" ht="30.95" customHeight="1">
      <c r="A8" s="44" t="s">
        <v>934</v>
      </c>
      <c r="B8" s="33" t="s">
        <v>935</v>
      </c>
      <c r="C8" s="107"/>
      <c r="D8" s="88" t="s">
        <v>514</v>
      </c>
      <c r="E8" s="42" t="s">
        <v>930</v>
      </c>
      <c r="F8" s="101" t="s">
        <v>931</v>
      </c>
      <c r="G8" s="107">
        <v>1</v>
      </c>
      <c r="H8" s="108">
        <v>2381</v>
      </c>
      <c r="I8" s="90">
        <f t="shared" si="0"/>
        <v>2381</v>
      </c>
      <c r="J8" s="66" t="s">
        <v>58</v>
      </c>
      <c r="K8" s="62" t="s">
        <v>193</v>
      </c>
      <c r="L8" s="109">
        <v>30</v>
      </c>
      <c r="M8" s="69">
        <v>119</v>
      </c>
      <c r="N8" s="88"/>
      <c r="O8" s="110"/>
      <c r="P8" s="111"/>
      <c r="Q8" s="87"/>
      <c r="R8" s="87"/>
      <c r="S8" s="87"/>
      <c r="T8" s="87"/>
      <c r="U8" s="87"/>
    </row>
    <row r="9" spans="1:21" s="112" customFormat="1" ht="30.95" customHeight="1">
      <c r="A9" s="46" t="s">
        <v>943</v>
      </c>
      <c r="B9" s="33" t="s">
        <v>944</v>
      </c>
      <c r="C9" s="64" t="s">
        <v>1036</v>
      </c>
      <c r="D9" s="64" t="s">
        <v>42</v>
      </c>
      <c r="E9" s="65" t="s">
        <v>1035</v>
      </c>
      <c r="F9" s="66" t="s">
        <v>945</v>
      </c>
      <c r="G9" s="64">
        <v>76</v>
      </c>
      <c r="H9" s="67">
        <v>7550</v>
      </c>
      <c r="I9" s="90">
        <f t="shared" si="0"/>
        <v>573800</v>
      </c>
      <c r="J9" s="119" t="s">
        <v>1062</v>
      </c>
      <c r="K9" s="64" t="s">
        <v>27</v>
      </c>
      <c r="L9" s="68">
        <v>60</v>
      </c>
      <c r="M9" s="69">
        <v>28690</v>
      </c>
      <c r="N9" s="35" t="s">
        <v>1034</v>
      </c>
      <c r="O9" s="110"/>
      <c r="P9" s="101"/>
      <c r="Q9" s="120"/>
      <c r="R9" s="87"/>
      <c r="S9" s="87"/>
      <c r="T9" s="87"/>
      <c r="U9" s="87"/>
    </row>
    <row r="10" spans="1:21" s="13" customFormat="1" ht="30.95" customHeight="1">
      <c r="A10" s="46" t="s">
        <v>943</v>
      </c>
      <c r="B10" s="33" t="s">
        <v>944</v>
      </c>
      <c r="C10" s="171" t="s">
        <v>1076</v>
      </c>
      <c r="D10" s="15" t="s">
        <v>60</v>
      </c>
      <c r="E10" s="278" t="s">
        <v>1075</v>
      </c>
      <c r="F10" s="15" t="s">
        <v>1074</v>
      </c>
      <c r="G10" s="279">
        <v>14</v>
      </c>
      <c r="H10" s="16">
        <v>1180</v>
      </c>
      <c r="I10" s="90">
        <f t="shared" si="0"/>
        <v>16520</v>
      </c>
      <c r="J10" s="119" t="s">
        <v>1062</v>
      </c>
      <c r="K10" s="20" t="s">
        <v>157</v>
      </c>
      <c r="L10" s="48">
        <v>60</v>
      </c>
      <c r="M10" s="69">
        <v>826</v>
      </c>
      <c r="N10" s="171" t="s">
        <v>1034</v>
      </c>
      <c r="O10" s="171"/>
      <c r="P10" s="171"/>
      <c r="Q10" s="5"/>
    </row>
    <row r="11" spans="1:21" s="32" customFormat="1" ht="30.95" customHeight="1">
      <c r="A11" s="44" t="s">
        <v>939</v>
      </c>
      <c r="B11" s="33" t="s">
        <v>940</v>
      </c>
      <c r="C11" s="33" t="s">
        <v>1127</v>
      </c>
      <c r="D11" s="36" t="s">
        <v>936</v>
      </c>
      <c r="E11" s="4" t="s">
        <v>1126</v>
      </c>
      <c r="F11" s="38" t="s">
        <v>941</v>
      </c>
      <c r="G11" s="33">
        <v>501</v>
      </c>
      <c r="H11" s="2">
        <v>208</v>
      </c>
      <c r="I11" s="10">
        <f t="shared" si="0"/>
        <v>104208</v>
      </c>
      <c r="J11" s="34" t="s">
        <v>937</v>
      </c>
      <c r="K11" s="33" t="s">
        <v>938</v>
      </c>
      <c r="L11" s="11"/>
      <c r="M11" s="180">
        <v>5210</v>
      </c>
      <c r="N11" s="35" t="s">
        <v>1125</v>
      </c>
      <c r="O11" s="35"/>
      <c r="P11" s="35"/>
      <c r="Q11" s="39"/>
      <c r="R11" s="41"/>
      <c r="S11" s="41"/>
      <c r="T11" s="41"/>
      <c r="U11" s="41"/>
    </row>
    <row r="12" spans="1:21" s="5" customFormat="1" ht="30.95" customHeight="1">
      <c r="A12" s="44" t="s">
        <v>952</v>
      </c>
      <c r="B12" s="33" t="s">
        <v>953</v>
      </c>
      <c r="C12" s="33" t="s">
        <v>1156</v>
      </c>
      <c r="D12" s="35" t="s">
        <v>950</v>
      </c>
      <c r="E12" s="4" t="s">
        <v>1155</v>
      </c>
      <c r="F12" s="43" t="s">
        <v>1423</v>
      </c>
      <c r="G12" s="33">
        <v>36</v>
      </c>
      <c r="H12" s="2">
        <v>650</v>
      </c>
      <c r="I12" s="2">
        <f t="shared" si="0"/>
        <v>23400</v>
      </c>
      <c r="J12" s="66" t="s">
        <v>58</v>
      </c>
      <c r="K12" s="40" t="s">
        <v>951</v>
      </c>
      <c r="L12" s="11">
        <v>45</v>
      </c>
      <c r="M12" s="2">
        <v>1170</v>
      </c>
      <c r="N12" s="17" t="s">
        <v>1154</v>
      </c>
      <c r="O12" s="21"/>
      <c r="P12" s="34" t="s">
        <v>954</v>
      </c>
      <c r="Q12" s="39"/>
      <c r="R12" s="39"/>
      <c r="S12" s="39"/>
      <c r="T12" s="39"/>
      <c r="U12" s="39"/>
    </row>
    <row r="13" spans="1:21" s="13" customFormat="1" ht="30.95" customHeight="1">
      <c r="A13" s="44" t="s">
        <v>952</v>
      </c>
      <c r="B13" s="33" t="s">
        <v>1064</v>
      </c>
      <c r="C13" s="170" t="s">
        <v>1166</v>
      </c>
      <c r="D13" s="172" t="s">
        <v>857</v>
      </c>
      <c r="E13" s="281" t="s">
        <v>1072</v>
      </c>
      <c r="F13" s="52" t="s">
        <v>1063</v>
      </c>
      <c r="G13" s="171">
        <v>33</v>
      </c>
      <c r="H13" s="55">
        <v>2500</v>
      </c>
      <c r="I13" s="56">
        <f t="shared" si="0"/>
        <v>82500</v>
      </c>
      <c r="J13" s="119" t="s">
        <v>1062</v>
      </c>
      <c r="K13" s="40" t="s">
        <v>72</v>
      </c>
      <c r="L13" s="11">
        <v>45</v>
      </c>
      <c r="M13" s="173">
        <v>4125</v>
      </c>
      <c r="N13" s="174" t="s">
        <v>1164</v>
      </c>
      <c r="O13" s="1"/>
      <c r="P13" s="34"/>
      <c r="Q13" s="39"/>
      <c r="R13" s="14"/>
      <c r="S13" s="14"/>
      <c r="T13" s="14"/>
      <c r="U13" s="14"/>
    </row>
    <row r="14" spans="1:21" s="13" customFormat="1" ht="30.95" customHeight="1">
      <c r="A14" s="44" t="s">
        <v>952</v>
      </c>
      <c r="B14" s="33" t="s">
        <v>1064</v>
      </c>
      <c r="C14" s="170" t="s">
        <v>1166</v>
      </c>
      <c r="D14" s="172" t="s">
        <v>857</v>
      </c>
      <c r="E14" s="281" t="s">
        <v>1071</v>
      </c>
      <c r="F14" s="52" t="s">
        <v>1065</v>
      </c>
      <c r="G14" s="171">
        <v>120</v>
      </c>
      <c r="H14" s="55">
        <v>300</v>
      </c>
      <c r="I14" s="56">
        <f t="shared" si="0"/>
        <v>36000</v>
      </c>
      <c r="J14" s="119" t="s">
        <v>1062</v>
      </c>
      <c r="K14" s="40" t="s">
        <v>72</v>
      </c>
      <c r="L14" s="11">
        <v>45</v>
      </c>
      <c r="M14" s="173">
        <v>1800</v>
      </c>
      <c r="N14" s="174" t="s">
        <v>1165</v>
      </c>
      <c r="O14" s="1"/>
      <c r="P14" s="34"/>
      <c r="Q14" s="39"/>
      <c r="R14" s="14"/>
      <c r="S14" s="14"/>
      <c r="T14" s="14"/>
      <c r="U14" s="14"/>
    </row>
    <row r="15" spans="1:21" s="124" customFormat="1" ht="30.95" customHeight="1">
      <c r="A15" s="44" t="s">
        <v>1102</v>
      </c>
      <c r="B15" s="33" t="s">
        <v>1103</v>
      </c>
      <c r="C15" s="106" t="s">
        <v>1161</v>
      </c>
      <c r="D15" s="36" t="s">
        <v>186</v>
      </c>
      <c r="E15" s="121" t="s">
        <v>1160</v>
      </c>
      <c r="F15" s="129" t="s">
        <v>1101</v>
      </c>
      <c r="G15" s="106">
        <v>1</v>
      </c>
      <c r="H15" s="113">
        <v>33500</v>
      </c>
      <c r="I15" s="67">
        <f t="shared" si="0"/>
        <v>33500</v>
      </c>
      <c r="J15" s="15" t="s">
        <v>88</v>
      </c>
      <c r="K15" s="62" t="s">
        <v>34</v>
      </c>
      <c r="L15" s="91">
        <v>30</v>
      </c>
      <c r="M15" s="122">
        <v>1675</v>
      </c>
      <c r="N15" s="88" t="s">
        <v>1191</v>
      </c>
      <c r="O15" s="88"/>
      <c r="P15" s="88"/>
      <c r="Q15" s="87"/>
      <c r="R15" s="123"/>
      <c r="S15" s="123"/>
      <c r="T15" s="123"/>
      <c r="U15" s="123"/>
    </row>
    <row r="16" spans="1:21" s="13" customFormat="1" ht="30.95" customHeight="1">
      <c r="A16" s="44" t="s">
        <v>1068</v>
      </c>
      <c r="B16" s="33" t="s">
        <v>1067</v>
      </c>
      <c r="C16" s="20" t="s">
        <v>1193</v>
      </c>
      <c r="D16" s="88" t="s">
        <v>336</v>
      </c>
      <c r="E16" s="42" t="s">
        <v>1192</v>
      </c>
      <c r="F16" s="52" t="s">
        <v>1066</v>
      </c>
      <c r="G16" s="33">
        <v>33</v>
      </c>
      <c r="H16" s="2">
        <v>1443</v>
      </c>
      <c r="I16" s="2">
        <f t="shared" ref="I16:I28" si="1">G16*H16</f>
        <v>47619</v>
      </c>
      <c r="J16" s="119" t="s">
        <v>1062</v>
      </c>
      <c r="K16" s="62" t="s">
        <v>72</v>
      </c>
      <c r="L16" s="109">
        <v>30</v>
      </c>
      <c r="M16" s="18">
        <v>2381</v>
      </c>
      <c r="N16" s="20" t="s">
        <v>1190</v>
      </c>
      <c r="O16" s="160"/>
      <c r="P16" s="34"/>
      <c r="Q16" s="161"/>
    </row>
    <row r="17" spans="1:21" s="13" customFormat="1" ht="30.95" customHeight="1">
      <c r="A17" s="44" t="s">
        <v>1068</v>
      </c>
      <c r="B17" s="33" t="s">
        <v>1069</v>
      </c>
      <c r="C17" s="33" t="s">
        <v>1196</v>
      </c>
      <c r="D17" s="35" t="s">
        <v>1073</v>
      </c>
      <c r="E17" s="3" t="s">
        <v>1195</v>
      </c>
      <c r="F17" s="52" t="s">
        <v>1070</v>
      </c>
      <c r="G17" s="33">
        <v>1</v>
      </c>
      <c r="H17" s="2">
        <v>47000</v>
      </c>
      <c r="I17" s="56">
        <f t="shared" si="1"/>
        <v>47000</v>
      </c>
      <c r="J17" s="119" t="s">
        <v>1062</v>
      </c>
      <c r="K17" s="33" t="s">
        <v>94</v>
      </c>
      <c r="L17" s="91"/>
      <c r="M17" s="2">
        <v>2350</v>
      </c>
      <c r="N17" s="33" t="s">
        <v>1194</v>
      </c>
      <c r="O17" s="1"/>
      <c r="P17" s="34"/>
      <c r="Q17" s="39"/>
      <c r="R17" s="14"/>
      <c r="S17" s="14"/>
      <c r="T17" s="14"/>
      <c r="U17" s="14"/>
    </row>
    <row r="18" spans="1:21" s="5" customFormat="1" ht="30.95" customHeight="1">
      <c r="A18" s="46" t="s">
        <v>1183</v>
      </c>
      <c r="B18" s="33" t="s">
        <v>1184</v>
      </c>
      <c r="C18" s="33" t="s">
        <v>1188</v>
      </c>
      <c r="D18" s="34" t="s">
        <v>99</v>
      </c>
      <c r="E18" s="4" t="s">
        <v>103</v>
      </c>
      <c r="F18" s="34" t="s">
        <v>959</v>
      </c>
      <c r="G18" s="33">
        <v>1</v>
      </c>
      <c r="H18" s="2">
        <v>3333</v>
      </c>
      <c r="I18" s="2">
        <v>3333</v>
      </c>
      <c r="J18" s="15" t="s">
        <v>54</v>
      </c>
      <c r="K18" s="34" t="s">
        <v>27</v>
      </c>
      <c r="L18" s="11">
        <v>45</v>
      </c>
      <c r="M18" s="2">
        <v>167</v>
      </c>
      <c r="N18" s="17" t="s">
        <v>1186</v>
      </c>
      <c r="O18" s="21"/>
      <c r="P18" s="34" t="s">
        <v>55</v>
      </c>
      <c r="Q18" s="39"/>
      <c r="R18" s="39"/>
      <c r="S18" s="39"/>
      <c r="T18" s="39"/>
      <c r="U18" s="39"/>
    </row>
    <row r="19" spans="1:21" s="5" customFormat="1" ht="30.95" customHeight="1">
      <c r="A19" s="46" t="s">
        <v>1183</v>
      </c>
      <c r="B19" s="33" t="s">
        <v>1185</v>
      </c>
      <c r="C19" s="33" t="s">
        <v>1189</v>
      </c>
      <c r="D19" s="34" t="s">
        <v>99</v>
      </c>
      <c r="E19" s="4" t="s">
        <v>103</v>
      </c>
      <c r="F19" s="34" t="s">
        <v>960</v>
      </c>
      <c r="G19" s="33">
        <v>1</v>
      </c>
      <c r="H19" s="2">
        <v>3333</v>
      </c>
      <c r="I19" s="2">
        <v>3333</v>
      </c>
      <c r="J19" s="15" t="s">
        <v>888</v>
      </c>
      <c r="K19" s="34" t="s">
        <v>27</v>
      </c>
      <c r="L19" s="11">
        <v>45</v>
      </c>
      <c r="M19" s="2">
        <v>167</v>
      </c>
      <c r="N19" s="17" t="s">
        <v>1187</v>
      </c>
      <c r="O19" s="21"/>
      <c r="P19" s="34" t="s">
        <v>105</v>
      </c>
      <c r="Q19" s="39"/>
      <c r="R19" s="39"/>
      <c r="S19" s="39"/>
      <c r="T19" s="39"/>
      <c r="U19" s="39"/>
    </row>
    <row r="20" spans="1:21" s="5" customFormat="1" ht="34.5" customHeight="1">
      <c r="A20" s="44" t="s">
        <v>1141</v>
      </c>
      <c r="B20" s="33" t="s">
        <v>1142</v>
      </c>
      <c r="C20" s="9" t="s">
        <v>1153</v>
      </c>
      <c r="D20" s="35" t="s">
        <v>318</v>
      </c>
      <c r="E20" s="4" t="s">
        <v>1152</v>
      </c>
      <c r="F20" s="34" t="s">
        <v>1150</v>
      </c>
      <c r="G20" s="20">
        <v>1</v>
      </c>
      <c r="H20" s="16">
        <v>3400</v>
      </c>
      <c r="I20" s="10">
        <f t="shared" si="1"/>
        <v>3400</v>
      </c>
      <c r="J20" s="15" t="s">
        <v>54</v>
      </c>
      <c r="K20" s="40" t="s">
        <v>48</v>
      </c>
      <c r="L20" s="11">
        <v>60</v>
      </c>
      <c r="M20" s="12">
        <v>170</v>
      </c>
      <c r="N20" s="20" t="s">
        <v>1151</v>
      </c>
      <c r="O20" s="1"/>
      <c r="P20" s="35"/>
      <c r="Q20" s="39"/>
      <c r="R20" s="39"/>
      <c r="S20" s="39"/>
      <c r="T20" s="39"/>
      <c r="U20" s="39"/>
    </row>
    <row r="21" spans="1:21" s="13" customFormat="1" ht="30.95" customHeight="1">
      <c r="A21" s="44" t="s">
        <v>1097</v>
      </c>
      <c r="B21" s="33" t="s">
        <v>1098</v>
      </c>
      <c r="C21" s="35" t="s">
        <v>1168</v>
      </c>
      <c r="D21" s="36" t="s">
        <v>1090</v>
      </c>
      <c r="E21" s="3" t="s">
        <v>1091</v>
      </c>
      <c r="F21" s="34" t="s">
        <v>1099</v>
      </c>
      <c r="G21" s="33">
        <v>16</v>
      </c>
      <c r="H21" s="2">
        <v>988</v>
      </c>
      <c r="I21" s="10">
        <v>15800</v>
      </c>
      <c r="J21" s="15" t="s">
        <v>54</v>
      </c>
      <c r="K21" s="40" t="s">
        <v>1093</v>
      </c>
      <c r="L21" s="11">
        <v>45</v>
      </c>
      <c r="M21" s="12">
        <v>790</v>
      </c>
      <c r="N21" s="35" t="s">
        <v>1167</v>
      </c>
      <c r="O21" s="29"/>
      <c r="P21" s="35" t="s">
        <v>1100</v>
      </c>
      <c r="Q21" s="5"/>
    </row>
    <row r="22" spans="1:21" s="13" customFormat="1" ht="30.95" customHeight="1">
      <c r="A22" s="44" t="s">
        <v>1094</v>
      </c>
      <c r="B22" s="33" t="s">
        <v>1095</v>
      </c>
      <c r="C22" s="35" t="s">
        <v>1170</v>
      </c>
      <c r="D22" s="36" t="s">
        <v>1090</v>
      </c>
      <c r="E22" s="3" t="s">
        <v>1091</v>
      </c>
      <c r="F22" s="34" t="s">
        <v>1092</v>
      </c>
      <c r="G22" s="33">
        <v>16</v>
      </c>
      <c r="H22" s="2">
        <v>550</v>
      </c>
      <c r="I22" s="10">
        <f>G22*H22</f>
        <v>8800</v>
      </c>
      <c r="J22" s="15" t="s">
        <v>54</v>
      </c>
      <c r="K22" s="40" t="s">
        <v>1093</v>
      </c>
      <c r="L22" s="11">
        <v>45</v>
      </c>
      <c r="M22" s="12">
        <v>440</v>
      </c>
      <c r="N22" s="35" t="s">
        <v>1169</v>
      </c>
      <c r="O22" s="29"/>
      <c r="P22" s="35" t="s">
        <v>1096</v>
      </c>
      <c r="Q22" s="5"/>
    </row>
    <row r="23" spans="1:21" s="32" customFormat="1" ht="30.95" customHeight="1">
      <c r="A23" s="44" t="s">
        <v>1104</v>
      </c>
      <c r="B23" s="33" t="s">
        <v>1105</v>
      </c>
      <c r="C23" s="33" t="s">
        <v>1159</v>
      </c>
      <c r="D23" s="36" t="s">
        <v>358</v>
      </c>
      <c r="E23" s="3" t="s">
        <v>1158</v>
      </c>
      <c r="F23" s="34" t="s">
        <v>1106</v>
      </c>
      <c r="G23" s="33">
        <v>8</v>
      </c>
      <c r="H23" s="2">
        <v>620</v>
      </c>
      <c r="I23" s="19">
        <f>G23*H23</f>
        <v>4960</v>
      </c>
      <c r="J23" s="38" t="s">
        <v>700</v>
      </c>
      <c r="K23" s="40" t="s">
        <v>360</v>
      </c>
      <c r="L23" s="37">
        <v>30</v>
      </c>
      <c r="M23" s="180">
        <v>248</v>
      </c>
      <c r="N23" s="35" t="s">
        <v>1157</v>
      </c>
      <c r="O23" s="35"/>
      <c r="P23" s="35"/>
      <c r="Q23" s="39"/>
      <c r="R23" s="41"/>
      <c r="S23" s="41"/>
      <c r="T23" s="41"/>
      <c r="U23" s="41"/>
    </row>
    <row r="24" spans="1:21" s="13" customFormat="1" ht="30.95" customHeight="1">
      <c r="A24" s="44" t="s">
        <v>1080</v>
      </c>
      <c r="B24" s="33" t="s">
        <v>1081</v>
      </c>
      <c r="C24" s="35" t="s">
        <v>1176</v>
      </c>
      <c r="D24" s="36" t="s">
        <v>707</v>
      </c>
      <c r="E24" s="4" t="s">
        <v>1175</v>
      </c>
      <c r="F24" s="38" t="s">
        <v>1078</v>
      </c>
      <c r="G24" s="33">
        <v>10</v>
      </c>
      <c r="H24" s="2">
        <v>250</v>
      </c>
      <c r="I24" s="10">
        <f t="shared" si="1"/>
        <v>2500</v>
      </c>
      <c r="J24" s="34" t="s">
        <v>708</v>
      </c>
      <c r="K24" s="34" t="s">
        <v>187</v>
      </c>
      <c r="L24" s="37">
        <v>45</v>
      </c>
      <c r="M24" s="12">
        <v>125</v>
      </c>
      <c r="N24" s="35" t="s">
        <v>1174</v>
      </c>
      <c r="O24" s="6"/>
      <c r="P24" s="34"/>
      <c r="Q24" s="14"/>
      <c r="R24" s="14"/>
      <c r="S24" s="14"/>
      <c r="T24" s="14"/>
      <c r="U24" s="14"/>
    </row>
    <row r="25" spans="1:21" s="13" customFormat="1" ht="30.95" customHeight="1">
      <c r="A25" s="44" t="s">
        <v>1080</v>
      </c>
      <c r="B25" s="33" t="s">
        <v>1081</v>
      </c>
      <c r="C25" s="35" t="s">
        <v>1176</v>
      </c>
      <c r="D25" s="36" t="s">
        <v>707</v>
      </c>
      <c r="E25" s="3" t="s">
        <v>835</v>
      </c>
      <c r="F25" s="34" t="s">
        <v>1079</v>
      </c>
      <c r="G25" s="33">
        <v>10</v>
      </c>
      <c r="H25" s="2">
        <v>70</v>
      </c>
      <c r="I25" s="10">
        <f t="shared" si="1"/>
        <v>700</v>
      </c>
      <c r="J25" s="34" t="s">
        <v>708</v>
      </c>
      <c r="K25" s="34" t="s">
        <v>187</v>
      </c>
      <c r="L25" s="37">
        <v>45</v>
      </c>
      <c r="M25" s="12">
        <v>35</v>
      </c>
      <c r="N25" s="35" t="s">
        <v>1174</v>
      </c>
      <c r="O25" s="6"/>
      <c r="P25" s="34"/>
      <c r="Q25" s="14"/>
      <c r="R25" s="14"/>
      <c r="S25" s="14"/>
      <c r="T25" s="14"/>
      <c r="U25" s="14"/>
    </row>
    <row r="26" spans="1:21" s="5" customFormat="1" ht="30.95" customHeight="1">
      <c r="A26" s="44" t="s">
        <v>1080</v>
      </c>
      <c r="B26" s="33" t="s">
        <v>1082</v>
      </c>
      <c r="C26" s="9" t="s">
        <v>1163</v>
      </c>
      <c r="D26" s="35" t="s">
        <v>293</v>
      </c>
      <c r="E26" s="4" t="s">
        <v>294</v>
      </c>
      <c r="F26" s="34" t="s">
        <v>1083</v>
      </c>
      <c r="G26" s="20">
        <v>1</v>
      </c>
      <c r="H26" s="16">
        <v>1800</v>
      </c>
      <c r="I26" s="10">
        <f t="shared" si="1"/>
        <v>1800</v>
      </c>
      <c r="J26" s="38" t="s">
        <v>295</v>
      </c>
      <c r="K26" s="40" t="s">
        <v>34</v>
      </c>
      <c r="L26" s="11">
        <v>30</v>
      </c>
      <c r="M26" s="12">
        <v>90</v>
      </c>
      <c r="N26" s="20" t="s">
        <v>1162</v>
      </c>
      <c r="O26" s="1"/>
      <c r="P26" s="35"/>
      <c r="Q26" s="39"/>
      <c r="R26" s="39"/>
      <c r="S26" s="39"/>
      <c r="T26" s="39"/>
      <c r="U26" s="39"/>
    </row>
    <row r="27" spans="1:21" s="5" customFormat="1" ht="30.95" customHeight="1">
      <c r="A27" s="44" t="s">
        <v>1080</v>
      </c>
      <c r="B27" s="33" t="s">
        <v>1088</v>
      </c>
      <c r="C27" s="9"/>
      <c r="D27" s="53" t="s">
        <v>1084</v>
      </c>
      <c r="E27" s="28" t="s">
        <v>1086</v>
      </c>
      <c r="F27" s="25" t="s">
        <v>1087</v>
      </c>
      <c r="G27" s="9">
        <v>1</v>
      </c>
      <c r="H27" s="19">
        <v>100000</v>
      </c>
      <c r="I27" s="19">
        <f t="shared" si="1"/>
        <v>100000</v>
      </c>
      <c r="J27" s="66" t="s">
        <v>58</v>
      </c>
      <c r="K27" s="33" t="s">
        <v>140</v>
      </c>
      <c r="L27" s="37"/>
      <c r="M27" s="18">
        <v>5000</v>
      </c>
      <c r="N27" s="9"/>
      <c r="O27" s="1"/>
      <c r="P27" s="34" t="s">
        <v>1085</v>
      </c>
      <c r="Q27" s="39"/>
      <c r="R27" s="39"/>
      <c r="S27" s="39"/>
      <c r="T27" s="39"/>
      <c r="U27" s="39"/>
    </row>
    <row r="28" spans="1:21" s="32" customFormat="1" ht="30.95" customHeight="1">
      <c r="A28" s="44" t="s">
        <v>1080</v>
      </c>
      <c r="B28" s="33" t="s">
        <v>1089</v>
      </c>
      <c r="C28" s="35" t="s">
        <v>1109</v>
      </c>
      <c r="D28" s="35" t="s">
        <v>396</v>
      </c>
      <c r="E28" s="3" t="s">
        <v>1108</v>
      </c>
      <c r="F28" s="34" t="s">
        <v>398</v>
      </c>
      <c r="G28" s="35">
        <v>5</v>
      </c>
      <c r="H28" s="10">
        <v>900</v>
      </c>
      <c r="I28" s="2">
        <f t="shared" si="1"/>
        <v>4500</v>
      </c>
      <c r="J28" s="38" t="s">
        <v>399</v>
      </c>
      <c r="K28" s="40" t="s">
        <v>157</v>
      </c>
      <c r="L28" s="37">
        <v>60</v>
      </c>
      <c r="M28" s="12">
        <v>225</v>
      </c>
      <c r="N28" s="38" t="s">
        <v>1107</v>
      </c>
      <c r="O28" s="6"/>
      <c r="P28" s="35"/>
      <c r="Q28" s="39"/>
      <c r="R28" s="41"/>
      <c r="S28" s="41"/>
      <c r="T28" s="41"/>
      <c r="U28" s="41"/>
    </row>
    <row r="29" spans="1:21" s="5" customFormat="1" ht="30.95" customHeight="1">
      <c r="A29" s="44" t="s">
        <v>1111</v>
      </c>
      <c r="B29" s="33" t="s">
        <v>1112</v>
      </c>
      <c r="C29" s="20" t="s">
        <v>1120</v>
      </c>
      <c r="D29" s="35" t="s">
        <v>494</v>
      </c>
      <c r="E29" s="4" t="s">
        <v>1117</v>
      </c>
      <c r="F29" s="52" t="s">
        <v>1110</v>
      </c>
      <c r="G29" s="20">
        <v>1</v>
      </c>
      <c r="H29" s="16">
        <v>584</v>
      </c>
      <c r="I29" s="19">
        <f>G29*H29</f>
        <v>584</v>
      </c>
      <c r="J29" s="15" t="s">
        <v>79</v>
      </c>
      <c r="K29" s="135" t="s">
        <v>94</v>
      </c>
      <c r="L29" s="23"/>
      <c r="M29" s="18"/>
      <c r="N29" s="35" t="s">
        <v>973</v>
      </c>
      <c r="O29" s="1"/>
      <c r="P29" s="34"/>
      <c r="Q29" s="39"/>
      <c r="R29" s="39"/>
      <c r="S29" s="39"/>
      <c r="T29" s="39"/>
      <c r="U29" s="39"/>
    </row>
    <row r="30" spans="1:21" s="13" customFormat="1" ht="30.95" customHeight="1">
      <c r="A30" s="44" t="s">
        <v>1111</v>
      </c>
      <c r="B30" s="33" t="s">
        <v>1113</v>
      </c>
      <c r="C30" s="20" t="s">
        <v>1124</v>
      </c>
      <c r="D30" s="182" t="s">
        <v>268</v>
      </c>
      <c r="E30" s="189" t="s">
        <v>1121</v>
      </c>
      <c r="F30" s="184" t="s">
        <v>1116</v>
      </c>
      <c r="G30" s="20">
        <v>2</v>
      </c>
      <c r="H30" s="16">
        <v>760</v>
      </c>
      <c r="I30" s="19">
        <v>1521</v>
      </c>
      <c r="J30" s="15" t="s">
        <v>54</v>
      </c>
      <c r="K30" s="135" t="s">
        <v>94</v>
      </c>
      <c r="L30" s="11"/>
      <c r="M30" s="22">
        <v>76</v>
      </c>
      <c r="N30" s="20" t="s">
        <v>1119</v>
      </c>
      <c r="O30" s="21"/>
      <c r="P30" s="15"/>
      <c r="Q30" s="5"/>
    </row>
    <row r="31" spans="1:21" s="13" customFormat="1" ht="30.95" customHeight="1">
      <c r="A31" s="44" t="s">
        <v>1111</v>
      </c>
      <c r="B31" s="33" t="s">
        <v>1113</v>
      </c>
      <c r="C31" s="20" t="s">
        <v>1124</v>
      </c>
      <c r="D31" s="182" t="s">
        <v>268</v>
      </c>
      <c r="E31" s="42" t="s">
        <v>1122</v>
      </c>
      <c r="F31" s="43" t="s">
        <v>1115</v>
      </c>
      <c r="G31" s="33">
        <v>1</v>
      </c>
      <c r="H31" s="2">
        <v>1322</v>
      </c>
      <c r="I31" s="19">
        <f>G31*H31</f>
        <v>1322</v>
      </c>
      <c r="J31" s="15" t="s">
        <v>54</v>
      </c>
      <c r="K31" s="135" t="s">
        <v>94</v>
      </c>
      <c r="L31" s="23"/>
      <c r="M31" s="18">
        <v>66</v>
      </c>
      <c r="N31" s="20" t="s">
        <v>1119</v>
      </c>
      <c r="O31" s="21"/>
      <c r="P31" s="15"/>
      <c r="Q31" s="5"/>
    </row>
    <row r="32" spans="1:21" s="124" customFormat="1" ht="30.95" customHeight="1">
      <c r="A32" s="44" t="s">
        <v>1111</v>
      </c>
      <c r="B32" s="33" t="s">
        <v>1113</v>
      </c>
      <c r="C32" s="106" t="s">
        <v>1124</v>
      </c>
      <c r="D32" s="182" t="s">
        <v>268</v>
      </c>
      <c r="E32" s="121" t="s">
        <v>1123</v>
      </c>
      <c r="F32" s="136" t="s">
        <v>1118</v>
      </c>
      <c r="G32" s="135">
        <v>1</v>
      </c>
      <c r="H32" s="137">
        <v>243</v>
      </c>
      <c r="I32" s="90">
        <v>243</v>
      </c>
      <c r="J32" s="15" t="s">
        <v>54</v>
      </c>
      <c r="K32" s="135" t="s">
        <v>94</v>
      </c>
      <c r="L32" s="138"/>
      <c r="M32" s="139">
        <v>12</v>
      </c>
      <c r="N32" s="20" t="s">
        <v>1119</v>
      </c>
      <c r="O32" s="119"/>
      <c r="P32" s="88"/>
      <c r="Q32" s="87"/>
      <c r="R32" s="123"/>
      <c r="S32" s="123"/>
      <c r="T32" s="123"/>
      <c r="U32" s="123"/>
    </row>
    <row r="33" spans="1:21" s="13" customFormat="1" ht="30.95" customHeight="1">
      <c r="A33" s="44" t="s">
        <v>1111</v>
      </c>
      <c r="B33" s="33" t="s">
        <v>1179</v>
      </c>
      <c r="C33" s="33" t="s">
        <v>1182</v>
      </c>
      <c r="D33" s="36" t="s">
        <v>230</v>
      </c>
      <c r="E33" s="3" t="s">
        <v>1181</v>
      </c>
      <c r="F33" s="34" t="s">
        <v>232</v>
      </c>
      <c r="G33" s="33">
        <v>5</v>
      </c>
      <c r="H33" s="2">
        <v>95.2</v>
      </c>
      <c r="I33" s="19">
        <v>476</v>
      </c>
      <c r="J33" s="38" t="s">
        <v>1205</v>
      </c>
      <c r="K33" s="34" t="s">
        <v>27</v>
      </c>
      <c r="L33" s="11">
        <v>30</v>
      </c>
      <c r="M33" s="2">
        <v>24</v>
      </c>
      <c r="N33" s="33" t="s">
        <v>1180</v>
      </c>
      <c r="O33" s="1"/>
      <c r="P33" s="34"/>
      <c r="Q33" s="39"/>
      <c r="R33" s="14"/>
      <c r="S33" s="14"/>
      <c r="T33" s="14"/>
      <c r="U33" s="14"/>
    </row>
    <row r="34" spans="1:21" s="13" customFormat="1" ht="30.95" customHeight="1">
      <c r="A34" s="44" t="s">
        <v>1131</v>
      </c>
      <c r="B34" s="33" t="s">
        <v>1132</v>
      </c>
      <c r="C34" s="20" t="s">
        <v>1178</v>
      </c>
      <c r="D34" s="36" t="s">
        <v>42</v>
      </c>
      <c r="E34" s="4" t="s">
        <v>1128</v>
      </c>
      <c r="F34" s="34" t="s">
        <v>1129</v>
      </c>
      <c r="G34" s="20">
        <v>2</v>
      </c>
      <c r="H34" s="16">
        <v>188</v>
      </c>
      <c r="I34" s="10">
        <f>G34*H34</f>
        <v>376</v>
      </c>
      <c r="J34" s="25" t="s">
        <v>1130</v>
      </c>
      <c r="K34" s="9" t="s">
        <v>27</v>
      </c>
      <c r="L34" s="23">
        <v>60</v>
      </c>
      <c r="M34" s="22">
        <v>19</v>
      </c>
      <c r="N34" s="20" t="s">
        <v>1177</v>
      </c>
      <c r="O34" s="160"/>
      <c r="P34" s="15"/>
      <c r="Q34" s="161"/>
    </row>
    <row r="35" spans="1:21" s="13" customFormat="1" ht="30.95" customHeight="1">
      <c r="A35" s="44" t="s">
        <v>1131</v>
      </c>
      <c r="B35" s="33" t="s">
        <v>1132</v>
      </c>
      <c r="C35" s="35" t="s">
        <v>1178</v>
      </c>
      <c r="D35" s="53" t="s">
        <v>42</v>
      </c>
      <c r="E35" s="54" t="s">
        <v>452</v>
      </c>
      <c r="F35" s="190" t="s">
        <v>540</v>
      </c>
      <c r="G35" s="171">
        <v>7</v>
      </c>
      <c r="H35" s="55">
        <v>213</v>
      </c>
      <c r="I35" s="19">
        <f>G35*H35</f>
        <v>1491</v>
      </c>
      <c r="J35" s="25" t="s">
        <v>26</v>
      </c>
      <c r="K35" s="9" t="s">
        <v>27</v>
      </c>
      <c r="L35" s="23">
        <v>60</v>
      </c>
      <c r="M35" s="18">
        <v>75</v>
      </c>
      <c r="N35" s="20" t="s">
        <v>1177</v>
      </c>
      <c r="O35" s="1"/>
      <c r="P35" s="34"/>
      <c r="Q35" s="39"/>
      <c r="R35" s="14"/>
      <c r="S35" s="14"/>
      <c r="T35" s="14"/>
      <c r="U35" s="14"/>
    </row>
    <row r="36" spans="1:21" s="5" customFormat="1" ht="30.95" customHeight="1">
      <c r="A36" s="44" t="s">
        <v>1131</v>
      </c>
      <c r="B36" s="33" t="s">
        <v>1132</v>
      </c>
      <c r="C36" s="9" t="s">
        <v>1178</v>
      </c>
      <c r="D36" s="53" t="s">
        <v>42</v>
      </c>
      <c r="E36" s="189" t="s">
        <v>1134</v>
      </c>
      <c r="F36" s="34" t="s">
        <v>1133</v>
      </c>
      <c r="G36" s="20">
        <v>2</v>
      </c>
      <c r="H36" s="16">
        <v>560</v>
      </c>
      <c r="I36" s="19">
        <f>G36*H36</f>
        <v>1120</v>
      </c>
      <c r="J36" s="25" t="s">
        <v>26</v>
      </c>
      <c r="K36" s="9" t="s">
        <v>27</v>
      </c>
      <c r="L36" s="23">
        <v>60</v>
      </c>
      <c r="M36" s="12">
        <v>56</v>
      </c>
      <c r="N36" s="20" t="s">
        <v>1177</v>
      </c>
      <c r="O36" s="1"/>
      <c r="P36" s="35"/>
      <c r="Q36" s="39"/>
      <c r="R36" s="39"/>
      <c r="S36" s="39"/>
      <c r="T36" s="39"/>
      <c r="U36" s="39"/>
    </row>
    <row r="37" spans="1:21" s="5" customFormat="1" ht="30.95" customHeight="1">
      <c r="A37" s="44" t="s">
        <v>1131</v>
      </c>
      <c r="B37" s="33" t="s">
        <v>1132</v>
      </c>
      <c r="C37" s="20" t="s">
        <v>1178</v>
      </c>
      <c r="D37" s="53" t="s">
        <v>42</v>
      </c>
      <c r="E37" s="189" t="s">
        <v>1136</v>
      </c>
      <c r="F37" s="34" t="s">
        <v>1135</v>
      </c>
      <c r="G37" s="20">
        <v>1</v>
      </c>
      <c r="H37" s="16">
        <v>150</v>
      </c>
      <c r="I37" s="19">
        <f>G37*H37</f>
        <v>150</v>
      </c>
      <c r="J37" s="25" t="s">
        <v>26</v>
      </c>
      <c r="K37" s="9" t="s">
        <v>27</v>
      </c>
      <c r="L37" s="23">
        <v>60</v>
      </c>
      <c r="M37" s="12">
        <v>7</v>
      </c>
      <c r="N37" s="20" t="s">
        <v>1177</v>
      </c>
      <c r="O37" s="1"/>
      <c r="P37" s="34"/>
      <c r="Q37" s="39"/>
      <c r="R37" s="39"/>
      <c r="S37" s="39"/>
      <c r="T37" s="39"/>
      <c r="U37" s="39"/>
    </row>
    <row r="38" spans="1:21" s="124" customFormat="1" ht="30.95" customHeight="1">
      <c r="A38" s="44" t="s">
        <v>1131</v>
      </c>
      <c r="B38" s="33" t="s">
        <v>1137</v>
      </c>
      <c r="C38" s="106" t="s">
        <v>1173</v>
      </c>
      <c r="D38" s="135" t="s">
        <v>226</v>
      </c>
      <c r="E38" s="121" t="s">
        <v>1172</v>
      </c>
      <c r="F38" s="136" t="s">
        <v>769</v>
      </c>
      <c r="G38" s="135">
        <v>20</v>
      </c>
      <c r="H38" s="137">
        <v>252</v>
      </c>
      <c r="I38" s="90">
        <v>5047</v>
      </c>
      <c r="J38" s="47" t="s">
        <v>229</v>
      </c>
      <c r="K38" s="135" t="s">
        <v>94</v>
      </c>
      <c r="L38" s="138"/>
      <c r="M38" s="139">
        <v>252</v>
      </c>
      <c r="N38" s="88" t="s">
        <v>1171</v>
      </c>
      <c r="O38" s="119"/>
      <c r="P38" s="88"/>
      <c r="Q38" s="87"/>
      <c r="R38" s="123"/>
      <c r="S38" s="123"/>
      <c r="T38" s="123"/>
      <c r="U38" s="123"/>
    </row>
    <row r="39" spans="1:21" s="5" customFormat="1" ht="66" customHeight="1">
      <c r="A39" s="44" t="s">
        <v>1141</v>
      </c>
      <c r="B39" s="33" t="s">
        <v>1142</v>
      </c>
      <c r="C39" s="9"/>
      <c r="D39" s="35" t="s">
        <v>318</v>
      </c>
      <c r="E39" s="4" t="s">
        <v>319</v>
      </c>
      <c r="F39" s="34" t="s">
        <v>1140</v>
      </c>
      <c r="G39" s="20">
        <v>1</v>
      </c>
      <c r="H39" s="16">
        <v>2700</v>
      </c>
      <c r="I39" s="10">
        <f>G39*H39</f>
        <v>2700</v>
      </c>
      <c r="J39" s="61" t="s">
        <v>178</v>
      </c>
      <c r="K39" s="40" t="s">
        <v>48</v>
      </c>
      <c r="L39" s="11">
        <v>60</v>
      </c>
      <c r="M39" s="12">
        <v>135</v>
      </c>
      <c r="N39" s="20"/>
      <c r="O39" s="1"/>
      <c r="P39" s="35"/>
      <c r="Q39" s="39"/>
      <c r="R39" s="39"/>
      <c r="S39" s="39"/>
      <c r="T39" s="39"/>
      <c r="U39" s="39"/>
    </row>
    <row r="40" spans="1:21" s="5" customFormat="1" ht="66" customHeight="1">
      <c r="A40" s="44" t="s">
        <v>1141</v>
      </c>
      <c r="B40" s="33" t="s">
        <v>1142</v>
      </c>
      <c r="C40" s="9"/>
      <c r="D40" s="35" t="s">
        <v>318</v>
      </c>
      <c r="E40" s="4" t="s">
        <v>319</v>
      </c>
      <c r="F40" s="34" t="s">
        <v>1139</v>
      </c>
      <c r="G40" s="20">
        <v>1</v>
      </c>
      <c r="H40" s="16">
        <v>2500</v>
      </c>
      <c r="I40" s="10">
        <f>G40*H40</f>
        <v>2500</v>
      </c>
      <c r="J40" s="61" t="s">
        <v>178</v>
      </c>
      <c r="K40" s="40" t="s">
        <v>48</v>
      </c>
      <c r="L40" s="11">
        <v>60</v>
      </c>
      <c r="M40" s="12">
        <v>125</v>
      </c>
      <c r="N40" s="20"/>
      <c r="O40" s="1"/>
      <c r="P40" s="35" t="s">
        <v>1138</v>
      </c>
      <c r="Q40" s="39"/>
      <c r="R40" s="39"/>
      <c r="S40" s="39"/>
      <c r="T40" s="39"/>
      <c r="U40" s="39"/>
    </row>
    <row r="41" spans="1:21" s="5" customFormat="1" ht="30.95" customHeight="1">
      <c r="A41" s="46"/>
      <c r="B41" s="33"/>
      <c r="C41" s="9"/>
      <c r="D41" s="35"/>
      <c r="E41" s="189"/>
      <c r="F41" s="34"/>
      <c r="G41" s="9"/>
      <c r="H41" s="16"/>
      <c r="I41" s="19"/>
      <c r="J41" s="15"/>
      <c r="K41" s="40"/>
      <c r="L41" s="11"/>
      <c r="M41" s="12"/>
      <c r="N41" s="9"/>
      <c r="O41" s="1"/>
      <c r="P41" s="34"/>
      <c r="Q41" s="39"/>
      <c r="R41" s="39"/>
      <c r="S41" s="39"/>
      <c r="T41" s="39"/>
      <c r="U41" s="39"/>
    </row>
    <row r="42" spans="1:21" s="32" customFormat="1" ht="30.95" customHeight="1">
      <c r="A42" s="46"/>
      <c r="B42" s="33"/>
      <c r="C42" s="35"/>
      <c r="D42" s="35"/>
      <c r="E42" s="189"/>
      <c r="F42" s="34"/>
      <c r="G42" s="20"/>
      <c r="H42" s="16"/>
      <c r="I42" s="19"/>
      <c r="J42" s="15"/>
      <c r="K42" s="40"/>
      <c r="L42" s="11"/>
      <c r="M42" s="12"/>
      <c r="N42" s="8"/>
      <c r="O42" s="194"/>
      <c r="P42" s="8"/>
      <c r="Q42" s="39"/>
      <c r="R42" s="41"/>
      <c r="S42" s="41"/>
      <c r="T42" s="41"/>
      <c r="U42" s="41"/>
    </row>
    <row r="43" spans="1:21" s="5" customFormat="1" ht="30.95" customHeight="1">
      <c r="A43" s="46"/>
      <c r="B43" s="33"/>
      <c r="C43" s="20"/>
      <c r="D43" s="36"/>
      <c r="E43" s="4"/>
      <c r="F43" s="34"/>
      <c r="G43" s="20"/>
      <c r="H43" s="16"/>
      <c r="I43" s="10"/>
      <c r="J43" s="119"/>
      <c r="K43" s="9"/>
      <c r="L43" s="23"/>
      <c r="M43" s="18"/>
      <c r="N43" s="35"/>
      <c r="O43" s="1"/>
      <c r="P43" s="34"/>
      <c r="Q43" s="39"/>
      <c r="R43" s="39"/>
      <c r="S43" s="39"/>
      <c r="T43" s="39"/>
      <c r="U43" s="39"/>
    </row>
    <row r="44" spans="1:21" s="5" customFormat="1" ht="30.95" customHeight="1">
      <c r="A44" s="46"/>
      <c r="B44" s="33"/>
      <c r="C44" s="170"/>
      <c r="D44" s="170"/>
      <c r="E44" s="54"/>
      <c r="F44" s="52"/>
      <c r="G44" s="171"/>
      <c r="H44" s="55"/>
      <c r="I44" s="56"/>
      <c r="J44" s="66"/>
      <c r="K44" s="172"/>
      <c r="L44" s="11"/>
      <c r="M44" s="173"/>
      <c r="N44" s="20"/>
      <c r="O44" s="175"/>
      <c r="P44" s="34"/>
      <c r="Q44" s="39"/>
      <c r="R44" s="39"/>
      <c r="S44" s="39"/>
      <c r="T44" s="39"/>
      <c r="U44" s="39"/>
    </row>
    <row r="45" spans="1:21" s="5" customFormat="1" ht="30.95" customHeight="1">
      <c r="A45" s="46"/>
      <c r="B45" s="33"/>
      <c r="C45" s="45"/>
      <c r="D45" s="170"/>
      <c r="E45" s="54"/>
      <c r="F45" s="129"/>
      <c r="G45" s="45"/>
      <c r="H45" s="156"/>
      <c r="I45" s="156"/>
      <c r="J45" s="66"/>
      <c r="K45" s="172"/>
      <c r="L45" s="157"/>
      <c r="M45" s="156"/>
      <c r="N45" s="158"/>
      <c r="O45" s="159"/>
      <c r="P45" s="52"/>
      <c r="Q45" s="39"/>
      <c r="R45" s="39"/>
      <c r="S45" s="39"/>
      <c r="T45" s="39"/>
      <c r="U45" s="39"/>
    </row>
    <row r="46" spans="1:21" s="124" customFormat="1" ht="30.95" customHeight="1">
      <c r="A46" s="46"/>
      <c r="B46" s="33"/>
      <c r="C46" s="106"/>
      <c r="D46" s="36"/>
      <c r="E46" s="121"/>
      <c r="F46" s="101"/>
      <c r="G46" s="106"/>
      <c r="H46" s="113"/>
      <c r="I46" s="67"/>
      <c r="J46" s="61"/>
      <c r="K46" s="62"/>
      <c r="L46" s="91"/>
      <c r="M46" s="122"/>
      <c r="N46" s="88"/>
      <c r="O46" s="88"/>
      <c r="P46" s="88"/>
      <c r="Q46" s="87"/>
      <c r="R46" s="123"/>
      <c r="S46" s="123"/>
      <c r="T46" s="123"/>
      <c r="U46" s="123"/>
    </row>
    <row r="47" spans="1:21" s="5" customFormat="1" ht="30.95" customHeight="1">
      <c r="A47" s="46"/>
      <c r="B47" s="33"/>
      <c r="C47" s="9"/>
      <c r="D47" s="35"/>
      <c r="E47" s="4"/>
      <c r="F47" s="34"/>
      <c r="G47" s="20"/>
      <c r="H47" s="16"/>
      <c r="I47" s="19"/>
      <c r="J47" s="61"/>
      <c r="K47" s="135"/>
      <c r="L47" s="11"/>
      <c r="M47" s="12"/>
      <c r="N47" s="20"/>
      <c r="O47" s="1"/>
      <c r="P47" s="35"/>
      <c r="Q47" s="39"/>
      <c r="R47" s="39"/>
      <c r="S47" s="39"/>
      <c r="T47" s="39"/>
      <c r="U47" s="39"/>
    </row>
    <row r="48" spans="1:21" s="13" customFormat="1" ht="30.95" customHeight="1">
      <c r="A48" s="46"/>
      <c r="B48" s="33"/>
      <c r="C48" s="33"/>
      <c r="D48" s="35"/>
      <c r="E48" s="3"/>
      <c r="F48" s="34"/>
      <c r="G48" s="33"/>
      <c r="H48" s="2"/>
      <c r="I48" s="19"/>
      <c r="J48" s="66"/>
      <c r="K48" s="135"/>
      <c r="L48" s="11"/>
      <c r="M48" s="2"/>
      <c r="N48" s="33"/>
      <c r="O48" s="1"/>
      <c r="P48" s="34"/>
      <c r="Q48" s="39"/>
      <c r="R48" s="14"/>
      <c r="S48" s="14"/>
      <c r="T48" s="14"/>
      <c r="U48" s="14"/>
    </row>
    <row r="49" spans="1:21" s="5" customFormat="1" ht="30.95" customHeight="1">
      <c r="A49" s="46"/>
      <c r="B49" s="33"/>
      <c r="C49" s="20"/>
      <c r="D49" s="35"/>
      <c r="E49" s="4"/>
      <c r="F49" s="34"/>
      <c r="G49" s="20"/>
      <c r="H49" s="16"/>
      <c r="I49" s="19"/>
      <c r="J49" s="66"/>
      <c r="K49" s="135"/>
      <c r="L49" s="23"/>
      <c r="M49" s="18"/>
      <c r="N49" s="35"/>
      <c r="O49" s="1"/>
      <c r="P49" s="34"/>
      <c r="Q49" s="39"/>
      <c r="R49" s="39"/>
      <c r="S49" s="39"/>
      <c r="T49" s="39"/>
      <c r="U49" s="39"/>
    </row>
    <row r="50" spans="1:21" s="5" customFormat="1" ht="30.95" customHeight="1">
      <c r="A50" s="46"/>
      <c r="B50" s="33"/>
      <c r="C50" s="20"/>
      <c r="D50" s="35"/>
      <c r="E50" s="4"/>
      <c r="F50" s="34"/>
      <c r="G50" s="20"/>
      <c r="H50" s="16"/>
      <c r="I50" s="19"/>
      <c r="J50" s="66"/>
      <c r="K50" s="135"/>
      <c r="L50" s="23"/>
      <c r="M50" s="18"/>
      <c r="N50" s="35"/>
      <c r="O50" s="1"/>
      <c r="P50" s="34"/>
      <c r="Q50" s="39"/>
      <c r="R50" s="39"/>
      <c r="S50" s="39"/>
      <c r="T50" s="39"/>
      <c r="U50" s="39"/>
    </row>
    <row r="51" spans="1:21" s="5" customFormat="1" ht="30.95" customHeight="1">
      <c r="A51" s="46"/>
      <c r="B51" s="33"/>
      <c r="C51" s="45"/>
      <c r="D51" s="170"/>
      <c r="E51" s="54"/>
      <c r="F51" s="101"/>
      <c r="G51" s="45"/>
      <c r="H51" s="156"/>
      <c r="I51" s="156"/>
      <c r="J51" s="15"/>
      <c r="K51" s="172"/>
      <c r="L51" s="157"/>
      <c r="M51" s="156"/>
      <c r="N51" s="158"/>
      <c r="O51" s="159"/>
      <c r="P51" s="52"/>
      <c r="Q51" s="39"/>
      <c r="R51" s="39"/>
      <c r="S51" s="39"/>
      <c r="T51" s="39"/>
      <c r="U51" s="39"/>
    </row>
    <row r="52" spans="1:21" s="13" customFormat="1" ht="30.95" customHeight="1">
      <c r="A52" s="46"/>
      <c r="B52" s="33"/>
      <c r="C52" s="35"/>
      <c r="D52" s="36"/>
      <c r="E52" s="4"/>
      <c r="F52" s="38"/>
      <c r="G52" s="33"/>
      <c r="H52" s="2"/>
      <c r="I52" s="10"/>
      <c r="J52" s="34"/>
      <c r="K52" s="34"/>
      <c r="L52" s="37"/>
      <c r="M52" s="12"/>
      <c r="N52" s="35"/>
      <c r="O52" s="6"/>
      <c r="P52" s="34"/>
      <c r="Q52" s="14"/>
      <c r="R52" s="14"/>
      <c r="S52" s="14"/>
      <c r="T52" s="14"/>
      <c r="U52" s="14"/>
    </row>
    <row r="53" spans="1:21" s="5" customFormat="1" ht="30.95" customHeight="1">
      <c r="A53" s="46"/>
      <c r="B53" s="33"/>
      <c r="C53" s="9"/>
      <c r="D53" s="36"/>
      <c r="E53" s="4"/>
      <c r="F53" s="25"/>
      <c r="G53" s="9"/>
      <c r="H53" s="19"/>
      <c r="I53" s="19"/>
      <c r="J53" s="25"/>
      <c r="K53" s="40"/>
      <c r="L53" s="11"/>
      <c r="M53" s="18"/>
      <c r="N53" s="9"/>
      <c r="O53" s="1"/>
      <c r="P53" s="34"/>
      <c r="Q53" s="39"/>
      <c r="R53" s="39"/>
      <c r="S53" s="39"/>
      <c r="T53" s="39"/>
      <c r="U53" s="39"/>
    </row>
    <row r="54" spans="1:21" s="5" customFormat="1" ht="30.95" customHeight="1">
      <c r="A54" s="46"/>
      <c r="B54" s="33"/>
      <c r="C54" s="9"/>
      <c r="D54" s="53"/>
      <c r="E54" s="28"/>
      <c r="F54" s="25"/>
      <c r="G54" s="9"/>
      <c r="H54" s="19"/>
      <c r="I54" s="19"/>
      <c r="J54" s="25"/>
      <c r="K54" s="40"/>
      <c r="L54" s="37"/>
      <c r="M54" s="18"/>
      <c r="N54" s="9"/>
      <c r="O54" s="1"/>
      <c r="P54" s="34"/>
      <c r="Q54" s="39"/>
      <c r="R54" s="39"/>
      <c r="S54" s="39"/>
      <c r="T54" s="39"/>
      <c r="U54" s="39"/>
    </row>
    <row r="55" spans="1:21" s="112" customFormat="1" ht="30.95" customHeight="1">
      <c r="A55" s="46"/>
      <c r="B55" s="33"/>
      <c r="C55" s="64"/>
      <c r="D55" s="64"/>
      <c r="E55" s="65"/>
      <c r="F55" s="66"/>
      <c r="G55" s="64"/>
      <c r="H55" s="67"/>
      <c r="I55" s="67"/>
      <c r="J55" s="119"/>
      <c r="K55" s="64"/>
      <c r="L55" s="68"/>
      <c r="M55" s="69"/>
      <c r="N55" s="35"/>
      <c r="O55" s="110"/>
      <c r="P55" s="101"/>
      <c r="Q55" s="120"/>
      <c r="R55" s="87"/>
      <c r="S55" s="87"/>
      <c r="T55" s="87"/>
      <c r="U55" s="87"/>
    </row>
    <row r="56" spans="1:21" s="13" customFormat="1" ht="30.95" customHeight="1">
      <c r="A56" s="46"/>
      <c r="B56" s="33"/>
      <c r="C56" s="35"/>
      <c r="D56" s="53"/>
      <c r="E56" s="54"/>
      <c r="F56" s="190"/>
      <c r="G56" s="171"/>
      <c r="H56" s="55"/>
      <c r="I56" s="19"/>
      <c r="J56" s="25"/>
      <c r="K56" s="9"/>
      <c r="L56" s="23"/>
      <c r="M56" s="18"/>
      <c r="N56" s="20"/>
      <c r="O56" s="1"/>
      <c r="P56" s="34"/>
      <c r="Q56" s="39"/>
      <c r="R56" s="14"/>
      <c r="S56" s="14"/>
      <c r="T56" s="14"/>
      <c r="U56" s="14"/>
    </row>
    <row r="57" spans="1:21" s="124" customFormat="1" ht="30.95" customHeight="1">
      <c r="A57" s="46"/>
      <c r="B57" s="33"/>
      <c r="C57" s="35"/>
      <c r="D57" s="64"/>
      <c r="E57" s="116"/>
      <c r="F57" s="101"/>
      <c r="G57" s="107"/>
      <c r="H57" s="108"/>
      <c r="I57" s="90"/>
      <c r="J57" s="34"/>
      <c r="K57" s="64"/>
      <c r="L57" s="23"/>
      <c r="M57" s="139"/>
      <c r="N57" s="20"/>
      <c r="O57" s="88"/>
      <c r="P57" s="34"/>
      <c r="Q57" s="87"/>
      <c r="R57" s="123"/>
      <c r="S57" s="123"/>
      <c r="T57" s="123"/>
      <c r="U57" s="123"/>
    </row>
    <row r="58" spans="1:21" s="5" customFormat="1" ht="30.95" customHeight="1">
      <c r="A58" s="46"/>
      <c r="B58" s="33"/>
      <c r="C58" s="45"/>
      <c r="D58" s="170"/>
      <c r="E58" s="54"/>
      <c r="F58" s="52"/>
      <c r="G58" s="45"/>
      <c r="H58" s="156"/>
      <c r="I58" s="156"/>
      <c r="J58" s="66"/>
      <c r="K58" s="172"/>
      <c r="L58" s="157"/>
      <c r="M58" s="156"/>
      <c r="N58" s="158"/>
      <c r="O58" s="159"/>
      <c r="P58" s="52"/>
      <c r="Q58" s="39"/>
      <c r="R58" s="39"/>
      <c r="S58" s="39"/>
      <c r="T58" s="39"/>
      <c r="U58" s="39"/>
    </row>
    <row r="59" spans="1:21" s="13" customFormat="1" ht="30.95" customHeight="1">
      <c r="A59" s="46"/>
      <c r="B59" s="33"/>
      <c r="C59" s="20"/>
      <c r="D59" s="182"/>
      <c r="E59" s="189"/>
      <c r="F59" s="184"/>
      <c r="G59" s="20"/>
      <c r="H59" s="16"/>
      <c r="I59" s="19"/>
      <c r="J59" s="61"/>
      <c r="K59" s="135"/>
      <c r="L59" s="11"/>
      <c r="M59" s="22"/>
      <c r="N59" s="20"/>
      <c r="O59" s="21"/>
      <c r="P59" s="15"/>
      <c r="Q59" s="5"/>
    </row>
    <row r="60" spans="1:21" s="5" customFormat="1" ht="30.95" customHeight="1">
      <c r="A60" s="46"/>
      <c r="B60" s="33"/>
      <c r="C60" s="20"/>
      <c r="D60" s="35"/>
      <c r="E60" s="4"/>
      <c r="F60" s="52"/>
      <c r="G60" s="20"/>
      <c r="H60" s="16"/>
      <c r="I60" s="19"/>
      <c r="J60" s="61"/>
      <c r="K60" s="135"/>
      <c r="L60" s="23"/>
      <c r="M60" s="18"/>
      <c r="N60" s="35"/>
      <c r="O60" s="1"/>
      <c r="P60" s="34"/>
      <c r="Q60" s="39"/>
      <c r="R60" s="39"/>
      <c r="S60" s="39"/>
      <c r="T60" s="39"/>
      <c r="U60" s="39"/>
    </row>
    <row r="61" spans="1:21" s="5" customFormat="1" ht="30.95" customHeight="1">
      <c r="A61" s="46"/>
      <c r="B61" s="33"/>
      <c r="C61" s="9"/>
      <c r="D61" s="35"/>
      <c r="E61" s="4"/>
      <c r="F61" s="34"/>
      <c r="G61" s="20"/>
      <c r="H61" s="16"/>
      <c r="I61" s="10"/>
      <c r="J61" s="38"/>
      <c r="K61" s="40"/>
      <c r="L61" s="11"/>
      <c r="M61" s="12"/>
      <c r="N61" s="20"/>
      <c r="O61" s="1"/>
      <c r="P61" s="35"/>
      <c r="Q61" s="39"/>
      <c r="R61" s="39"/>
      <c r="S61" s="39"/>
      <c r="T61" s="39"/>
      <c r="U61" s="39"/>
    </row>
    <row r="62" spans="1:21" s="5" customFormat="1" ht="30.95" customHeight="1">
      <c r="A62" s="44"/>
      <c r="B62" s="33"/>
      <c r="C62" s="170"/>
      <c r="D62" s="35"/>
      <c r="E62" s="54"/>
      <c r="F62" s="52"/>
      <c r="G62" s="171"/>
      <c r="H62" s="55"/>
      <c r="I62" s="56"/>
      <c r="J62" s="38"/>
      <c r="K62" s="172"/>
      <c r="L62" s="11"/>
      <c r="M62" s="173"/>
      <c r="N62" s="174"/>
      <c r="O62" s="175"/>
      <c r="P62" s="34"/>
      <c r="Q62" s="39"/>
      <c r="R62" s="39"/>
      <c r="S62" s="39"/>
      <c r="T62" s="39"/>
      <c r="U62" s="39"/>
    </row>
    <row r="63" spans="1:21" s="32" customFormat="1" ht="30.95" customHeight="1">
      <c r="A63" s="44"/>
      <c r="B63" s="33"/>
      <c r="C63" s="35"/>
      <c r="D63" s="8"/>
      <c r="E63" s="4"/>
      <c r="F63" s="34"/>
      <c r="G63" s="20"/>
      <c r="H63" s="16"/>
      <c r="I63" s="10"/>
      <c r="J63" s="38"/>
      <c r="K63" s="8"/>
      <c r="L63" s="11"/>
      <c r="M63" s="12"/>
      <c r="N63" s="35"/>
      <c r="O63" s="38"/>
      <c r="P63" s="34"/>
      <c r="Q63" s="39"/>
      <c r="R63" s="41"/>
      <c r="S63" s="41"/>
      <c r="T63" s="41"/>
      <c r="U63" s="41"/>
    </row>
    <row r="64" spans="1:21" s="13" customFormat="1" ht="30.95" customHeight="1">
      <c r="A64" s="44"/>
      <c r="B64" s="33"/>
      <c r="C64" s="35"/>
      <c r="D64" s="36"/>
      <c r="E64" s="3"/>
      <c r="F64" s="34"/>
      <c r="G64" s="33"/>
      <c r="H64" s="2"/>
      <c r="I64" s="10"/>
      <c r="J64" s="34"/>
      <c r="K64" s="34"/>
      <c r="L64" s="37"/>
      <c r="M64" s="12"/>
      <c r="N64" s="35"/>
      <c r="O64" s="6"/>
      <c r="P64" s="34"/>
      <c r="Q64" s="14"/>
      <c r="R64" s="14"/>
      <c r="S64" s="14"/>
      <c r="T64" s="14"/>
      <c r="U64" s="14"/>
    </row>
    <row r="65" spans="1:21" s="13" customFormat="1" ht="30.95" customHeight="1">
      <c r="A65" s="44"/>
      <c r="B65" s="33"/>
      <c r="C65" s="35"/>
      <c r="D65" s="36"/>
      <c r="E65" s="4"/>
      <c r="F65" s="38"/>
      <c r="G65" s="33"/>
      <c r="H65" s="2"/>
      <c r="I65" s="10"/>
      <c r="J65" s="34"/>
      <c r="K65" s="34"/>
      <c r="L65" s="37"/>
      <c r="M65" s="12"/>
      <c r="N65" s="35"/>
      <c r="O65" s="6"/>
      <c r="P65" s="34"/>
      <c r="Q65" s="14"/>
      <c r="R65" s="14"/>
      <c r="S65" s="14"/>
      <c r="T65" s="14"/>
      <c r="U65" s="14"/>
    </row>
    <row r="66" spans="1:21" s="13" customFormat="1" ht="30.95" customHeight="1">
      <c r="A66" s="44"/>
      <c r="B66" s="33"/>
      <c r="C66" s="171"/>
      <c r="D66" s="15"/>
      <c r="E66" s="278"/>
      <c r="F66" s="15"/>
      <c r="G66" s="279"/>
      <c r="H66" s="16"/>
      <c r="I66" s="16"/>
      <c r="J66" s="15"/>
      <c r="K66" s="20"/>
      <c r="L66" s="48"/>
      <c r="M66" s="171"/>
      <c r="N66" s="171"/>
      <c r="O66" s="171"/>
      <c r="P66" s="171"/>
      <c r="Q66" s="5"/>
    </row>
    <row r="67" spans="1:21" s="5" customFormat="1" ht="30.95" customHeight="1">
      <c r="A67" s="44"/>
      <c r="B67" s="33"/>
      <c r="C67" s="9"/>
      <c r="D67" s="35"/>
      <c r="E67" s="4"/>
      <c r="F67" s="34"/>
      <c r="G67" s="20"/>
      <c r="H67" s="16"/>
      <c r="I67" s="10"/>
      <c r="J67" s="38"/>
      <c r="K67" s="40"/>
      <c r="L67" s="11"/>
      <c r="M67" s="12"/>
      <c r="N67" s="20"/>
      <c r="O67" s="1"/>
      <c r="P67" s="35"/>
      <c r="Q67" s="39"/>
      <c r="R67" s="39"/>
      <c r="S67" s="39"/>
      <c r="T67" s="39"/>
      <c r="U67" s="39"/>
    </row>
    <row r="68" spans="1:21" s="5" customFormat="1" ht="30.95" customHeight="1">
      <c r="A68" s="44"/>
      <c r="B68" s="33"/>
      <c r="C68" s="45"/>
      <c r="D68" s="170"/>
      <c r="E68" s="54"/>
      <c r="F68" s="129"/>
      <c r="G68" s="45"/>
      <c r="H68" s="156"/>
      <c r="I68" s="156"/>
      <c r="J68" s="15"/>
      <c r="K68" s="172"/>
      <c r="L68" s="157"/>
      <c r="M68" s="156"/>
      <c r="N68" s="158"/>
      <c r="O68" s="159"/>
      <c r="P68" s="52"/>
      <c r="Q68" s="39"/>
      <c r="R68" s="39"/>
      <c r="S68" s="39"/>
      <c r="T68" s="39"/>
      <c r="U68" s="39"/>
    </row>
    <row r="69" spans="1:21" s="5" customFormat="1" ht="30.95" customHeight="1">
      <c r="A69" s="44"/>
      <c r="B69" s="33"/>
      <c r="C69" s="9"/>
      <c r="D69" s="36"/>
      <c r="E69" s="4"/>
      <c r="F69" s="34"/>
      <c r="G69" s="20"/>
      <c r="H69" s="16"/>
      <c r="I69" s="10"/>
      <c r="J69" s="61"/>
      <c r="K69" s="9"/>
      <c r="L69" s="23"/>
      <c r="M69" s="7"/>
      <c r="N69" s="280"/>
      <c r="O69" s="6"/>
      <c r="P69" s="34"/>
      <c r="Q69" s="39"/>
      <c r="R69" s="39"/>
      <c r="S69" s="39"/>
      <c r="T69" s="39"/>
      <c r="U69" s="39"/>
    </row>
    <row r="70" spans="1:21" s="13" customFormat="1" ht="30.95" customHeight="1">
      <c r="A70" s="44"/>
      <c r="B70" s="33"/>
      <c r="C70" s="20"/>
      <c r="D70" s="36"/>
      <c r="E70" s="4"/>
      <c r="F70" s="34"/>
      <c r="G70" s="20"/>
      <c r="H70" s="16"/>
      <c r="I70" s="10"/>
      <c r="J70" s="61"/>
      <c r="K70" s="9"/>
      <c r="L70" s="23"/>
      <c r="M70" s="22"/>
      <c r="N70" s="20"/>
      <c r="O70" s="160"/>
      <c r="P70" s="15"/>
      <c r="Q70" s="161"/>
    </row>
    <row r="71" spans="1:21" s="144" customFormat="1" ht="30.95" customHeight="1">
      <c r="A71" s="44"/>
      <c r="B71" s="33"/>
      <c r="C71" s="107"/>
      <c r="D71" s="36"/>
      <c r="E71" s="4"/>
      <c r="F71" s="101"/>
      <c r="G71" s="141"/>
      <c r="H71" s="108"/>
      <c r="I71" s="108"/>
      <c r="J71" s="38"/>
      <c r="K71" s="94"/>
      <c r="L71" s="132"/>
      <c r="M71" s="142"/>
      <c r="N71" s="107"/>
      <c r="O71" s="118"/>
      <c r="P71" s="107"/>
      <c r="Q71" s="143"/>
    </row>
    <row r="72" spans="1:21" s="13" customFormat="1" ht="30.95" customHeight="1">
      <c r="A72" s="44"/>
      <c r="B72" s="33"/>
      <c r="C72" s="35"/>
      <c r="D72" s="53"/>
      <c r="E72" s="54"/>
      <c r="F72" s="190"/>
      <c r="G72" s="171"/>
      <c r="H72" s="55"/>
      <c r="I72" s="10"/>
      <c r="J72" s="25"/>
      <c r="K72" s="9"/>
      <c r="L72" s="23"/>
      <c r="M72" s="18"/>
      <c r="N72" s="20"/>
      <c r="O72" s="1"/>
      <c r="P72" s="34"/>
      <c r="Q72" s="39"/>
      <c r="R72" s="14"/>
      <c r="S72" s="14"/>
      <c r="T72" s="14"/>
      <c r="U72" s="14"/>
    </row>
    <row r="73" spans="1:21" s="32" customFormat="1" ht="30.95" customHeight="1">
      <c r="A73" s="44"/>
      <c r="B73" s="33"/>
      <c r="C73" s="35"/>
      <c r="D73" s="36"/>
      <c r="E73" s="3"/>
      <c r="F73" s="34"/>
      <c r="G73" s="33"/>
      <c r="H73" s="16"/>
      <c r="I73" s="19"/>
      <c r="J73" s="25"/>
      <c r="K73" s="9"/>
      <c r="L73" s="23"/>
      <c r="M73" s="18"/>
      <c r="N73" s="20"/>
      <c r="O73" s="35"/>
      <c r="P73" s="35"/>
      <c r="Q73" s="39"/>
      <c r="R73" s="41"/>
      <c r="S73" s="41"/>
      <c r="T73" s="41"/>
      <c r="U73" s="41"/>
    </row>
    <row r="74" spans="1:21" s="13" customFormat="1" ht="30.95" customHeight="1">
      <c r="A74" s="44"/>
      <c r="B74" s="33"/>
      <c r="C74" s="35"/>
      <c r="D74" s="36"/>
      <c r="E74" s="3"/>
      <c r="F74" s="34"/>
      <c r="G74" s="33"/>
      <c r="H74" s="16"/>
      <c r="I74" s="19"/>
      <c r="J74" s="34"/>
      <c r="K74" s="9"/>
      <c r="L74" s="23"/>
      <c r="M74" s="18"/>
      <c r="N74" s="20"/>
      <c r="O74" s="29"/>
      <c r="P74" s="35"/>
      <c r="Q74" s="5"/>
    </row>
    <row r="75" spans="1:21" s="13" customFormat="1" ht="30.95" customHeight="1">
      <c r="A75" s="44"/>
      <c r="B75" s="33"/>
      <c r="C75" s="33"/>
      <c r="D75" s="40"/>
      <c r="E75" s="3"/>
      <c r="F75" s="34"/>
      <c r="G75" s="33"/>
      <c r="H75" s="16"/>
      <c r="I75" s="19"/>
      <c r="J75" s="61"/>
      <c r="K75" s="34"/>
      <c r="L75" s="11"/>
      <c r="M75" s="18"/>
      <c r="N75" s="33"/>
      <c r="O75" s="1"/>
      <c r="P75" s="34"/>
      <c r="Q75" s="39"/>
      <c r="R75" s="14"/>
      <c r="S75" s="14"/>
      <c r="T75" s="14"/>
      <c r="U75" s="14"/>
    </row>
    <row r="76" spans="1:21" s="13" customFormat="1" ht="30.95" customHeight="1">
      <c r="A76" s="44"/>
      <c r="B76" s="33"/>
      <c r="C76" s="20"/>
      <c r="D76" s="182"/>
      <c r="E76" s="189"/>
      <c r="F76" s="184"/>
      <c r="G76" s="20"/>
      <c r="H76" s="16"/>
      <c r="I76" s="19"/>
      <c r="J76" s="66"/>
      <c r="K76" s="135"/>
      <c r="L76" s="11"/>
      <c r="M76" s="22"/>
      <c r="N76" s="20"/>
      <c r="O76" s="21"/>
      <c r="P76" s="15"/>
      <c r="Q76" s="5"/>
    </row>
    <row r="77" spans="1:21" s="13" customFormat="1" ht="30.95" customHeight="1">
      <c r="A77" s="44"/>
      <c r="B77" s="33"/>
      <c r="C77" s="20"/>
      <c r="D77" s="40"/>
      <c r="E77" s="4"/>
      <c r="F77" s="34"/>
      <c r="G77" s="20"/>
      <c r="H77" s="16"/>
      <c r="I77" s="10"/>
      <c r="J77" s="38"/>
      <c r="K77" s="135"/>
      <c r="L77" s="11"/>
      <c r="M77" s="22"/>
      <c r="N77" s="33"/>
      <c r="O77" s="186"/>
      <c r="P77" s="15"/>
      <c r="Q77" s="5"/>
    </row>
    <row r="78" spans="1:21" s="51" customFormat="1" ht="30.95" customHeight="1">
      <c r="A78" s="44"/>
      <c r="B78" s="33"/>
      <c r="C78" s="8"/>
      <c r="D78" s="8"/>
      <c r="E78" s="189"/>
      <c r="F78" s="184"/>
      <c r="G78" s="8"/>
      <c r="H78" s="165"/>
      <c r="I78" s="165"/>
      <c r="J78" s="15"/>
      <c r="K78" s="135"/>
      <c r="L78" s="167"/>
      <c r="M78" s="165"/>
      <c r="N78" s="8"/>
      <c r="O78" s="49"/>
      <c r="P78" s="8"/>
      <c r="Q78" s="50"/>
    </row>
    <row r="79" spans="1:21" s="13" customFormat="1" ht="30.95" customHeight="1">
      <c r="A79" s="44"/>
      <c r="B79" s="33"/>
      <c r="C79" s="33"/>
      <c r="D79" s="35"/>
      <c r="E79" s="42"/>
      <c r="F79" s="43"/>
      <c r="G79" s="33"/>
      <c r="H79" s="2"/>
      <c r="I79" s="10"/>
      <c r="J79" s="38"/>
      <c r="K79" s="40"/>
      <c r="L79" s="37"/>
      <c r="M79" s="18"/>
      <c r="N79" s="33"/>
      <c r="O79" s="1"/>
      <c r="P79" s="34"/>
      <c r="Q79" s="39"/>
      <c r="R79" s="14"/>
      <c r="S79" s="14"/>
      <c r="T79" s="14"/>
      <c r="U79" s="14"/>
    </row>
    <row r="80" spans="1:21" s="51" customFormat="1" ht="30.95" customHeight="1">
      <c r="A80" s="44"/>
      <c r="B80" s="33"/>
      <c r="C80" s="8"/>
      <c r="D80" s="8"/>
      <c r="E80" s="189"/>
      <c r="F80" s="184"/>
      <c r="G80" s="8"/>
      <c r="H80" s="165"/>
      <c r="I80" s="165"/>
      <c r="J80" s="15"/>
      <c r="K80" s="135"/>
      <c r="L80" s="167"/>
      <c r="M80" s="165"/>
      <c r="N80" s="8"/>
      <c r="O80" s="49"/>
      <c r="P80" s="8"/>
      <c r="Q80" s="50"/>
    </row>
    <row r="81" spans="1:21" s="5" customFormat="1" ht="30.95" customHeight="1">
      <c r="A81" s="44"/>
      <c r="B81" s="33"/>
      <c r="C81" s="9"/>
      <c r="D81" s="35"/>
      <c r="E81" s="4"/>
      <c r="F81" s="34"/>
      <c r="G81" s="20"/>
      <c r="H81" s="16"/>
      <c r="I81" s="10"/>
      <c r="J81" s="61"/>
      <c r="K81" s="40"/>
      <c r="L81" s="11"/>
      <c r="M81" s="12"/>
      <c r="N81" s="20"/>
      <c r="O81" s="1"/>
      <c r="P81" s="35"/>
      <c r="Q81" s="39"/>
      <c r="R81" s="39"/>
      <c r="S81" s="39"/>
      <c r="T81" s="39"/>
      <c r="U81" s="39"/>
    </row>
    <row r="82" spans="1:21" s="13" customFormat="1" ht="30.95" customHeight="1">
      <c r="A82" s="44"/>
      <c r="B82" s="33"/>
      <c r="C82" s="8"/>
      <c r="D82" s="8"/>
      <c r="E82" s="4"/>
      <c r="F82" s="34"/>
      <c r="G82" s="20"/>
      <c r="H82" s="16"/>
      <c r="I82" s="10"/>
      <c r="J82" s="15"/>
      <c r="K82" s="135"/>
      <c r="L82" s="11"/>
      <c r="M82" s="22"/>
      <c r="N82" s="20"/>
      <c r="O82" s="21"/>
      <c r="P82" s="15"/>
      <c r="Q82" s="5"/>
    </row>
    <row r="83" spans="1:21" s="32" customFormat="1" ht="30.95" customHeight="1">
      <c r="A83" s="44"/>
      <c r="B83" s="33"/>
      <c r="C83" s="33"/>
      <c r="D83" s="36"/>
      <c r="E83" s="3"/>
      <c r="F83" s="34"/>
      <c r="G83" s="33"/>
      <c r="H83" s="2"/>
      <c r="I83" s="19"/>
      <c r="J83" s="38"/>
      <c r="K83" s="40"/>
      <c r="L83" s="37"/>
      <c r="M83" s="180"/>
      <c r="N83" s="35"/>
      <c r="O83" s="35"/>
      <c r="P83" s="35"/>
      <c r="Q83" s="39"/>
      <c r="R83" s="41"/>
      <c r="S83" s="41"/>
      <c r="T83" s="41"/>
      <c r="U83" s="41"/>
    </row>
    <row r="84" spans="1:21" s="5" customFormat="1" ht="30.95" customHeight="1">
      <c r="A84" s="44"/>
      <c r="B84" s="33"/>
      <c r="C84" s="20"/>
      <c r="D84" s="36"/>
      <c r="E84" s="4"/>
      <c r="F84" s="34"/>
      <c r="G84" s="20"/>
      <c r="H84" s="16"/>
      <c r="I84" s="10"/>
      <c r="J84" s="66"/>
      <c r="K84" s="64"/>
      <c r="L84" s="23"/>
      <c r="M84" s="18"/>
      <c r="N84" s="9"/>
      <c r="O84" s="1"/>
      <c r="P84" s="34"/>
      <c r="Q84" s="183"/>
      <c r="R84" s="39"/>
      <c r="S84" s="39"/>
      <c r="T84" s="39"/>
      <c r="U84" s="39"/>
    </row>
    <row r="85" spans="1:21" s="127" customFormat="1" ht="30.95" customHeight="1">
      <c r="A85" s="44"/>
      <c r="B85" s="33"/>
      <c r="C85" s="106"/>
      <c r="D85" s="36"/>
      <c r="E85" s="116"/>
      <c r="F85" s="101"/>
      <c r="G85" s="106"/>
      <c r="H85" s="113"/>
      <c r="I85" s="90"/>
      <c r="J85" s="66"/>
      <c r="K85" s="64"/>
      <c r="L85" s="23"/>
      <c r="M85" s="92"/>
      <c r="N85" s="117"/>
      <c r="O85" s="110"/>
      <c r="P85" s="34"/>
      <c r="Q85" s="87"/>
      <c r="R85" s="82"/>
      <c r="S85" s="82"/>
      <c r="T85" s="82"/>
      <c r="U85" s="82"/>
    </row>
    <row r="86" spans="1:21" s="124" customFormat="1" ht="30.95" customHeight="1">
      <c r="A86" s="44"/>
      <c r="B86" s="33"/>
      <c r="C86" s="106"/>
      <c r="D86" s="135"/>
      <c r="E86" s="121"/>
      <c r="F86" s="136"/>
      <c r="G86" s="135"/>
      <c r="H86" s="137"/>
      <c r="I86" s="90"/>
      <c r="J86" s="47"/>
      <c r="K86" s="135"/>
      <c r="L86" s="138"/>
      <c r="M86" s="139"/>
      <c r="N86" s="88"/>
      <c r="O86" s="119"/>
      <c r="P86" s="88"/>
      <c r="Q86" s="87"/>
      <c r="R86" s="123"/>
      <c r="S86" s="123"/>
      <c r="T86" s="123"/>
      <c r="U86" s="123"/>
    </row>
    <row r="87" spans="1:21" s="5" customFormat="1" ht="30.95" customHeight="1">
      <c r="A87" s="44"/>
      <c r="B87" s="33"/>
      <c r="C87" s="9"/>
      <c r="D87" s="35"/>
      <c r="E87" s="42"/>
      <c r="F87" s="43"/>
      <c r="G87" s="33"/>
      <c r="H87" s="2"/>
      <c r="I87" s="90"/>
      <c r="J87" s="25"/>
      <c r="K87" s="40"/>
      <c r="L87" s="11"/>
      <c r="M87" s="18"/>
      <c r="N87" s="9"/>
      <c r="O87" s="1"/>
      <c r="P87" s="634"/>
      <c r="Q87" s="39"/>
      <c r="R87" s="39"/>
      <c r="S87" s="39"/>
      <c r="T87" s="39"/>
      <c r="U87" s="39"/>
    </row>
    <row r="88" spans="1:21" s="5" customFormat="1" ht="30.95" customHeight="1">
      <c r="A88" s="44"/>
      <c r="B88" s="33"/>
      <c r="C88" s="9"/>
      <c r="D88" s="35"/>
      <c r="E88" s="42"/>
      <c r="F88" s="43"/>
      <c r="G88" s="33"/>
      <c r="H88" s="2"/>
      <c r="I88" s="90"/>
      <c r="J88" s="25"/>
      <c r="K88" s="40"/>
      <c r="L88" s="11"/>
      <c r="M88" s="18"/>
      <c r="N88" s="9"/>
      <c r="O88" s="1"/>
      <c r="P88" s="635"/>
      <c r="Q88" s="39"/>
      <c r="R88" s="39"/>
      <c r="S88" s="39"/>
      <c r="T88" s="39"/>
      <c r="U88" s="39"/>
    </row>
    <row r="89" spans="1:21" s="13" customFormat="1" ht="30.95" customHeight="1">
      <c r="A89" s="44"/>
      <c r="B89" s="33"/>
      <c r="C89" s="35"/>
      <c r="D89" s="35"/>
      <c r="E89" s="4"/>
      <c r="F89" s="40"/>
      <c r="G89" s="60"/>
      <c r="H89" s="55"/>
      <c r="I89" s="90"/>
      <c r="J89" s="25"/>
      <c r="K89" s="40"/>
      <c r="L89" s="11"/>
      <c r="M89" s="60"/>
      <c r="N89" s="9"/>
      <c r="O89" s="29"/>
      <c r="P89" s="636"/>
      <c r="Q89" s="5"/>
    </row>
    <row r="90" spans="1:21" s="144" customFormat="1" ht="30.95" customHeight="1">
      <c r="A90" s="44"/>
      <c r="B90" s="33"/>
      <c r="C90" s="107"/>
      <c r="D90" s="36"/>
      <c r="E90" s="4"/>
      <c r="F90" s="101"/>
      <c r="G90" s="141"/>
      <c r="H90" s="108"/>
      <c r="I90" s="108"/>
      <c r="J90" s="38"/>
      <c r="K90" s="94"/>
      <c r="L90" s="132"/>
      <c r="M90" s="142"/>
      <c r="N90" s="107"/>
      <c r="O90" s="118"/>
      <c r="P90" s="107"/>
      <c r="Q90" s="143"/>
    </row>
    <row r="91" spans="1:21" s="13" customFormat="1" ht="30.95" customHeight="1">
      <c r="A91" s="44"/>
      <c r="B91" s="33"/>
      <c r="C91" s="20"/>
      <c r="D91" s="182"/>
      <c r="E91" s="4"/>
      <c r="F91" s="34"/>
      <c r="G91" s="20"/>
      <c r="H91" s="16"/>
      <c r="I91" s="10"/>
      <c r="J91" s="38"/>
      <c r="K91" s="135"/>
      <c r="L91" s="11"/>
      <c r="M91" s="22"/>
      <c r="N91" s="20"/>
      <c r="O91" s="21"/>
      <c r="P91" s="15"/>
      <c r="Q91" s="5"/>
    </row>
    <row r="92" spans="1:21" s="32" customFormat="1" ht="30.95" customHeight="1">
      <c r="A92" s="44"/>
      <c r="B92" s="33"/>
      <c r="C92" s="9"/>
      <c r="D92" s="36"/>
      <c r="E92" s="3"/>
      <c r="F92" s="34"/>
      <c r="G92" s="33"/>
      <c r="H92" s="16"/>
      <c r="I92" s="19"/>
      <c r="J92" s="25"/>
      <c r="K92" s="135"/>
      <c r="L92" s="11"/>
      <c r="M92" s="18"/>
      <c r="N92" s="40"/>
      <c r="O92" s="11"/>
      <c r="P92" s="35"/>
      <c r="Q92" s="39"/>
      <c r="R92" s="41"/>
      <c r="S92" s="41"/>
      <c r="T92" s="41"/>
      <c r="U92" s="41"/>
    </row>
    <row r="93" spans="1:21" s="5" customFormat="1" ht="30.95" customHeight="1">
      <c r="A93" s="44"/>
      <c r="B93" s="33"/>
      <c r="C93" s="9"/>
      <c r="D93" s="40"/>
      <c r="E93" s="42"/>
      <c r="F93" s="34"/>
      <c r="G93" s="33"/>
      <c r="H93" s="2"/>
      <c r="I93" s="19"/>
      <c r="J93" s="61"/>
      <c r="K93" s="40"/>
      <c r="L93" s="11"/>
      <c r="M93" s="18"/>
      <c r="N93" s="20"/>
      <c r="O93" s="6"/>
      <c r="P93" s="34"/>
      <c r="Q93" s="39"/>
      <c r="R93" s="39"/>
      <c r="S93" s="39"/>
      <c r="T93" s="39"/>
      <c r="U93" s="39"/>
    </row>
    <row r="94" spans="1:21" s="5" customFormat="1" ht="30.95" customHeight="1">
      <c r="A94" s="44"/>
      <c r="B94" s="33"/>
      <c r="C94" s="9"/>
      <c r="D94" s="36"/>
      <c r="E94" s="3"/>
      <c r="F94" s="34"/>
      <c r="G94" s="33"/>
      <c r="H94" s="2"/>
      <c r="I94" s="2"/>
      <c r="J94" s="15"/>
      <c r="K94" s="40"/>
      <c r="L94" s="11"/>
      <c r="M94" s="18"/>
      <c r="N94" s="35"/>
      <c r="O94" s="1"/>
      <c r="P94" s="35"/>
      <c r="Q94" s="30"/>
      <c r="R94" s="30"/>
      <c r="S94" s="39"/>
      <c r="T94" s="39"/>
      <c r="U94" s="39"/>
    </row>
    <row r="95" spans="1:21" s="32" customFormat="1" ht="30.95" customHeight="1">
      <c r="A95" s="44"/>
      <c r="B95" s="33"/>
      <c r="C95" s="35"/>
      <c r="D95" s="35"/>
      <c r="E95" s="3"/>
      <c r="F95" s="34"/>
      <c r="G95" s="35"/>
      <c r="H95" s="10"/>
      <c r="I95" s="2"/>
      <c r="J95" s="38"/>
      <c r="K95" s="40"/>
      <c r="L95" s="37"/>
      <c r="M95" s="12"/>
      <c r="N95" s="38"/>
      <c r="O95" s="6"/>
      <c r="P95" s="35"/>
      <c r="Q95" s="39"/>
      <c r="R95" s="41"/>
      <c r="S95" s="41"/>
      <c r="T95" s="41"/>
      <c r="U95" s="41"/>
    </row>
    <row r="96" spans="1:21" s="187" customFormat="1" ht="30.95" customHeight="1">
      <c r="A96" s="44"/>
      <c r="B96" s="33"/>
      <c r="C96" s="20"/>
      <c r="D96" s="162"/>
      <c r="E96" s="188"/>
      <c r="F96" s="184"/>
      <c r="G96" s="8"/>
      <c r="H96" s="165"/>
      <c r="I96" s="16"/>
      <c r="J96" s="15"/>
      <c r="K96" s="8"/>
      <c r="L96" s="48"/>
      <c r="M96" s="22"/>
      <c r="N96" s="20"/>
      <c r="O96" s="168"/>
      <c r="P96" s="20"/>
    </row>
    <row r="97" spans="1:21" s="5" customFormat="1" ht="30.95" customHeight="1">
      <c r="A97" s="44"/>
      <c r="B97" s="33"/>
      <c r="C97" s="9"/>
      <c r="D97" s="33"/>
      <c r="E97" s="42"/>
      <c r="F97" s="43"/>
      <c r="G97" s="33"/>
      <c r="H97" s="2"/>
      <c r="I97" s="10"/>
      <c r="J97" s="25"/>
      <c r="K97" s="40"/>
      <c r="L97" s="11"/>
      <c r="M97" s="18"/>
      <c r="N97" s="9"/>
      <c r="O97" s="1"/>
      <c r="P97" s="59"/>
      <c r="Q97" s="39"/>
      <c r="R97" s="39"/>
      <c r="S97" s="39"/>
      <c r="T97" s="39"/>
      <c r="U97" s="39"/>
    </row>
    <row r="98" spans="1:21" s="193" customFormat="1" ht="30.95" customHeight="1">
      <c r="A98" s="44"/>
      <c r="B98" s="33"/>
      <c r="C98" s="20"/>
      <c r="D98" s="15"/>
      <c r="E98" s="191"/>
      <c r="F98" s="192"/>
      <c r="G98" s="20"/>
      <c r="H98" s="16"/>
      <c r="I98" s="10"/>
      <c r="J98" s="15"/>
      <c r="K98" s="15"/>
      <c r="L98" s="48"/>
      <c r="M98" s="16"/>
      <c r="N98" s="20"/>
      <c r="O98" s="75"/>
      <c r="P98" s="20"/>
    </row>
    <row r="99" spans="1:21" s="112" customFormat="1" ht="30.95" customHeight="1">
      <c r="A99" s="44"/>
      <c r="B99" s="33"/>
      <c r="C99" s="64"/>
      <c r="D99" s="62"/>
      <c r="E99" s="70"/>
      <c r="F99" s="62"/>
      <c r="G99" s="71"/>
      <c r="H99" s="72"/>
      <c r="I99" s="67"/>
      <c r="J99" s="66"/>
      <c r="K99" s="64"/>
      <c r="L99" s="73"/>
      <c r="M99" s="74"/>
      <c r="N99" s="64"/>
      <c r="O99" s="110"/>
      <c r="P99" s="101"/>
      <c r="Q99" s="115"/>
      <c r="R99" s="115"/>
      <c r="S99" s="87"/>
      <c r="T99" s="87"/>
      <c r="U99" s="87"/>
    </row>
    <row r="100" spans="1:21" s="112" customFormat="1" ht="30.95" customHeight="1">
      <c r="A100" s="44"/>
      <c r="B100" s="62"/>
      <c r="C100" s="64"/>
      <c r="D100" s="36"/>
      <c r="E100" s="121"/>
      <c r="F100" s="101"/>
      <c r="G100" s="106"/>
      <c r="H100" s="108"/>
      <c r="I100" s="67"/>
      <c r="J100" s="101"/>
      <c r="K100" s="94"/>
      <c r="L100" s="132"/>
      <c r="M100" s="74"/>
      <c r="N100" s="133"/>
      <c r="O100" s="114"/>
      <c r="P100" s="101"/>
      <c r="Q100" s="120"/>
      <c r="R100" s="87"/>
      <c r="S100" s="87"/>
      <c r="T100" s="87"/>
      <c r="U100" s="87"/>
    </row>
    <row r="101" spans="1:21" s="51" customFormat="1" ht="30.95" customHeight="1">
      <c r="A101" s="44"/>
      <c r="B101" s="62"/>
      <c r="C101" s="8"/>
      <c r="D101" s="35"/>
      <c r="E101" s="189"/>
      <c r="F101" s="184"/>
      <c r="G101" s="8"/>
      <c r="H101" s="165"/>
      <c r="I101" s="165"/>
      <c r="J101" s="38"/>
      <c r="K101" s="40"/>
      <c r="L101" s="37"/>
      <c r="M101" s="165"/>
      <c r="N101" s="8"/>
      <c r="O101" s="49"/>
      <c r="P101" s="8"/>
      <c r="Q101" s="50"/>
    </row>
    <row r="102" spans="1:21" s="144" customFormat="1" ht="30.95" customHeight="1">
      <c r="A102" s="44"/>
      <c r="B102" s="62"/>
      <c r="C102" s="107"/>
      <c r="D102" s="35"/>
      <c r="E102" s="27"/>
      <c r="F102" s="184"/>
      <c r="G102" s="26"/>
      <c r="H102" s="24"/>
      <c r="I102" s="165"/>
      <c r="J102" s="38"/>
      <c r="K102" s="40"/>
      <c r="L102" s="37"/>
      <c r="M102" s="165"/>
      <c r="N102" s="107"/>
      <c r="O102" s="118"/>
      <c r="P102" s="107"/>
      <c r="Q102" s="143"/>
    </row>
    <row r="103" spans="1:21" s="13" customFormat="1" ht="30.95" customHeight="1">
      <c r="A103" s="44"/>
      <c r="B103" s="62"/>
      <c r="C103" s="33"/>
      <c r="D103" s="35"/>
      <c r="E103" s="3"/>
      <c r="F103" s="184"/>
      <c r="G103" s="33"/>
      <c r="H103" s="2"/>
      <c r="I103" s="165"/>
      <c r="J103" s="38"/>
      <c r="K103" s="40"/>
      <c r="L103" s="37"/>
      <c r="M103" s="165"/>
      <c r="N103" s="33"/>
      <c r="O103" s="1"/>
      <c r="P103" s="34"/>
      <c r="Q103" s="39"/>
      <c r="R103" s="14"/>
      <c r="S103" s="14"/>
      <c r="T103" s="14"/>
      <c r="U103" s="14"/>
    </row>
    <row r="104" spans="1:21" s="144" customFormat="1" ht="30.95" customHeight="1">
      <c r="A104" s="44"/>
      <c r="B104" s="62"/>
      <c r="C104" s="107"/>
      <c r="D104" s="35"/>
      <c r="E104" s="27"/>
      <c r="F104" s="184"/>
      <c r="G104" s="26"/>
      <c r="H104" s="24"/>
      <c r="I104" s="165"/>
      <c r="J104" s="38"/>
      <c r="K104" s="40"/>
      <c r="L104" s="37"/>
      <c r="M104" s="165"/>
      <c r="N104" s="107"/>
      <c r="O104" s="118"/>
      <c r="P104" s="107"/>
      <c r="Q104" s="143"/>
    </row>
    <row r="105" spans="1:21" s="41" customFormat="1" ht="30.95" customHeight="1">
      <c r="A105" s="44"/>
      <c r="B105" s="62"/>
      <c r="C105" s="33"/>
      <c r="D105" s="35"/>
      <c r="E105" s="4"/>
      <c r="F105" s="34"/>
      <c r="G105" s="20"/>
      <c r="H105" s="16"/>
      <c r="I105" s="165"/>
      <c r="J105" s="38"/>
      <c r="K105" s="40"/>
      <c r="L105" s="37"/>
      <c r="M105" s="181"/>
      <c r="N105" s="35"/>
      <c r="O105" s="35"/>
      <c r="P105" s="35"/>
      <c r="Q105" s="39"/>
    </row>
    <row r="106" spans="1:21" s="112" customFormat="1" ht="30.95" customHeight="1">
      <c r="A106" s="44"/>
      <c r="B106" s="33"/>
      <c r="C106" s="106"/>
      <c r="D106" s="64"/>
      <c r="E106" s="116"/>
      <c r="F106" s="101"/>
      <c r="G106" s="106"/>
      <c r="H106" s="113"/>
      <c r="I106" s="67"/>
      <c r="J106" s="119"/>
      <c r="K106" s="64"/>
      <c r="L106" s="68"/>
      <c r="M106" s="113"/>
      <c r="N106" s="117"/>
      <c r="O106" s="118"/>
      <c r="P106" s="101"/>
      <c r="Q106" s="87"/>
      <c r="R106" s="87"/>
      <c r="S106" s="87"/>
      <c r="T106" s="87"/>
      <c r="U106" s="87"/>
    </row>
    <row r="107" spans="1:21" s="13" customFormat="1" ht="30.95" customHeight="1">
      <c r="A107" s="44"/>
      <c r="B107" s="33"/>
      <c r="C107" s="35"/>
      <c r="D107" s="36"/>
      <c r="E107" s="3"/>
      <c r="F107" s="34"/>
      <c r="G107" s="33"/>
      <c r="H107" s="16"/>
      <c r="I107" s="19"/>
      <c r="J107" s="34"/>
      <c r="K107" s="9"/>
      <c r="L107" s="23"/>
      <c r="M107" s="18"/>
      <c r="N107" s="20"/>
      <c r="O107" s="29"/>
      <c r="P107" s="35"/>
      <c r="Q107" s="5"/>
    </row>
    <row r="108" spans="1:21" s="13" customFormat="1" ht="30.95" customHeight="1">
      <c r="A108" s="44"/>
      <c r="B108" s="33"/>
      <c r="C108" s="9"/>
      <c r="D108" s="53"/>
      <c r="E108" s="54"/>
      <c r="F108" s="190"/>
      <c r="G108" s="171"/>
      <c r="H108" s="55"/>
      <c r="I108" s="10"/>
      <c r="J108" s="25"/>
      <c r="K108" s="9"/>
      <c r="L108" s="23"/>
      <c r="M108" s="18"/>
      <c r="N108" s="33"/>
      <c r="O108" s="1"/>
      <c r="P108" s="34"/>
      <c r="Q108" s="39"/>
      <c r="R108" s="14"/>
      <c r="S108" s="14"/>
      <c r="T108" s="14"/>
      <c r="U108" s="14"/>
    </row>
    <row r="109" spans="1:21" s="32" customFormat="1" ht="30.95" customHeight="1">
      <c r="A109" s="44"/>
      <c r="B109" s="33"/>
      <c r="C109" s="35"/>
      <c r="D109" s="53"/>
      <c r="E109" s="4"/>
      <c r="F109" s="34"/>
      <c r="G109" s="20"/>
      <c r="H109" s="16"/>
      <c r="I109" s="10"/>
      <c r="J109" s="47"/>
      <c r="K109" s="40"/>
      <c r="L109" s="11"/>
      <c r="M109" s="22"/>
      <c r="N109" s="35"/>
      <c r="O109" s="35"/>
      <c r="P109" s="35"/>
      <c r="Q109" s="39"/>
      <c r="R109" s="41"/>
      <c r="S109" s="41"/>
      <c r="T109" s="41"/>
      <c r="U109" s="41"/>
    </row>
    <row r="110" spans="1:21" s="13" customFormat="1" ht="30.95" customHeight="1">
      <c r="A110" s="44"/>
      <c r="B110" s="33"/>
      <c r="C110" s="20"/>
      <c r="D110" s="36"/>
      <c r="E110" s="3"/>
      <c r="F110" s="34"/>
      <c r="G110" s="33"/>
      <c r="H110" s="2"/>
      <c r="I110" s="2"/>
      <c r="J110" s="34"/>
      <c r="K110" s="9"/>
      <c r="L110" s="23"/>
      <c r="M110" s="18"/>
      <c r="N110" s="20"/>
      <c r="O110" s="160"/>
      <c r="P110" s="15"/>
      <c r="Q110" s="161"/>
    </row>
    <row r="111" spans="1:21" s="124" customFormat="1" ht="30.95" customHeight="1">
      <c r="A111" s="44"/>
      <c r="B111" s="33"/>
      <c r="C111" s="88"/>
      <c r="D111" s="64"/>
      <c r="E111" s="116"/>
      <c r="F111" s="101"/>
      <c r="G111" s="107"/>
      <c r="H111" s="108"/>
      <c r="I111" s="90"/>
      <c r="J111" s="34"/>
      <c r="K111" s="64"/>
      <c r="L111" s="23"/>
      <c r="M111" s="139"/>
      <c r="N111" s="88"/>
      <c r="O111" s="88"/>
      <c r="P111" s="34"/>
      <c r="Q111" s="87"/>
      <c r="R111" s="123"/>
      <c r="S111" s="123"/>
      <c r="T111" s="123"/>
      <c r="U111" s="123"/>
    </row>
    <row r="112" spans="1:21" s="32" customFormat="1" ht="30.95" customHeight="1">
      <c r="A112" s="44"/>
      <c r="B112" s="33"/>
      <c r="C112" s="9"/>
      <c r="D112" s="36"/>
      <c r="E112" s="3"/>
      <c r="F112" s="34"/>
      <c r="G112" s="33"/>
      <c r="H112" s="16"/>
      <c r="I112" s="19"/>
      <c r="J112" s="25"/>
      <c r="K112" s="9"/>
      <c r="L112" s="23"/>
      <c r="M112" s="18"/>
      <c r="N112" s="20"/>
      <c r="O112" s="35"/>
      <c r="P112" s="35"/>
      <c r="Q112" s="39"/>
      <c r="R112" s="41"/>
      <c r="S112" s="41"/>
      <c r="T112" s="41"/>
      <c r="U112" s="41"/>
    </row>
    <row r="113" spans="1:21" s="112" customFormat="1" ht="30.95" customHeight="1">
      <c r="A113" s="44"/>
      <c r="B113" s="33"/>
      <c r="C113" s="64"/>
      <c r="D113" s="36"/>
      <c r="E113" s="65"/>
      <c r="F113" s="66"/>
      <c r="G113" s="64"/>
      <c r="H113" s="67"/>
      <c r="I113" s="67"/>
      <c r="J113" s="119"/>
      <c r="K113" s="9"/>
      <c r="L113" s="23"/>
      <c r="M113" s="69"/>
      <c r="N113" s="64"/>
      <c r="O113" s="110"/>
      <c r="P113" s="101"/>
      <c r="Q113" s="120"/>
      <c r="R113" s="87"/>
      <c r="S113" s="87"/>
      <c r="T113" s="87"/>
      <c r="U113" s="87"/>
    </row>
    <row r="114" spans="1:21" s="13" customFormat="1" ht="30.95" customHeight="1">
      <c r="A114" s="44"/>
      <c r="B114" s="33"/>
      <c r="C114" s="33"/>
      <c r="D114" s="35"/>
      <c r="E114" s="42"/>
      <c r="F114" s="43"/>
      <c r="G114" s="33"/>
      <c r="H114" s="2"/>
      <c r="I114" s="10"/>
      <c r="J114" s="38"/>
      <c r="K114" s="40"/>
      <c r="L114" s="37"/>
      <c r="M114" s="18"/>
      <c r="N114" s="33"/>
      <c r="O114" s="1"/>
      <c r="P114" s="34"/>
      <c r="Q114" s="39"/>
      <c r="R114" s="14"/>
      <c r="S114" s="14"/>
      <c r="T114" s="14"/>
      <c r="U114" s="14"/>
    </row>
    <row r="115" spans="1:21" s="5" customFormat="1" ht="30.95" customHeight="1">
      <c r="A115" s="44"/>
      <c r="B115" s="33"/>
      <c r="C115" s="9"/>
      <c r="D115" s="36"/>
      <c r="E115" s="4"/>
      <c r="F115" s="34"/>
      <c r="G115" s="20"/>
      <c r="H115" s="16"/>
      <c r="I115" s="10"/>
      <c r="J115" s="119"/>
      <c r="K115" s="9"/>
      <c r="L115" s="23"/>
      <c r="M115" s="12"/>
      <c r="N115" s="20"/>
      <c r="O115" s="1"/>
      <c r="P115" s="35"/>
      <c r="Q115" s="39"/>
      <c r="R115" s="39"/>
      <c r="S115" s="39"/>
      <c r="T115" s="39"/>
      <c r="U115" s="39"/>
    </row>
    <row r="116" spans="1:21" s="5" customFormat="1" ht="30.95" customHeight="1">
      <c r="A116" s="44"/>
      <c r="B116" s="33"/>
      <c r="C116" s="9"/>
      <c r="D116" s="35"/>
      <c r="E116" s="4"/>
      <c r="F116" s="34"/>
      <c r="G116" s="20"/>
      <c r="H116" s="16"/>
      <c r="I116" s="10"/>
      <c r="J116" s="15"/>
      <c r="K116" s="40"/>
      <c r="L116" s="11"/>
      <c r="M116" s="12"/>
      <c r="N116" s="20"/>
      <c r="O116" s="1"/>
      <c r="P116" s="35"/>
      <c r="Q116" s="39"/>
      <c r="R116" s="39"/>
      <c r="S116" s="39"/>
      <c r="T116" s="39"/>
      <c r="U116" s="39"/>
    </row>
    <row r="117" spans="1:21" s="5" customFormat="1" ht="30.95" customHeight="1">
      <c r="A117" s="46"/>
      <c r="B117" s="33"/>
      <c r="C117" s="33"/>
      <c r="D117" s="34"/>
      <c r="E117" s="4"/>
      <c r="F117" s="34"/>
      <c r="G117" s="33"/>
      <c r="H117" s="2"/>
      <c r="I117" s="2"/>
      <c r="J117" s="15"/>
      <c r="K117" s="34"/>
      <c r="L117" s="11"/>
      <c r="M117" s="2"/>
      <c r="N117" s="17"/>
      <c r="O117" s="21"/>
      <c r="P117" s="34"/>
      <c r="Q117" s="39"/>
      <c r="R117" s="39"/>
      <c r="S117" s="39"/>
      <c r="T117" s="39"/>
      <c r="U117" s="39"/>
    </row>
    <row r="118" spans="1:21" s="5" customFormat="1" ht="30.95" customHeight="1">
      <c r="A118" s="46"/>
      <c r="B118" s="33"/>
      <c r="C118" s="33"/>
      <c r="D118" s="34"/>
      <c r="E118" s="4"/>
      <c r="F118" s="34"/>
      <c r="G118" s="33"/>
      <c r="H118" s="2"/>
      <c r="I118" s="2"/>
      <c r="J118" s="15"/>
      <c r="K118" s="34"/>
      <c r="L118" s="11"/>
      <c r="M118" s="2"/>
      <c r="N118" s="17"/>
      <c r="O118" s="21"/>
      <c r="P118" s="34"/>
      <c r="Q118" s="39"/>
      <c r="R118" s="39"/>
      <c r="S118" s="39"/>
      <c r="T118" s="39"/>
      <c r="U118" s="39"/>
    </row>
    <row r="119" spans="1:21" s="5" customFormat="1" ht="30.95" customHeight="1">
      <c r="A119" s="44"/>
      <c r="B119" s="33"/>
      <c r="C119" s="20"/>
      <c r="D119" s="182"/>
      <c r="E119" s="4"/>
      <c r="F119" s="34"/>
      <c r="G119" s="20"/>
      <c r="H119" s="16"/>
      <c r="I119" s="10"/>
      <c r="J119" s="66"/>
      <c r="K119" s="9"/>
      <c r="L119" s="23"/>
      <c r="M119" s="18"/>
      <c r="N119" s="9"/>
      <c r="O119" s="1"/>
      <c r="P119" s="34"/>
      <c r="Q119" s="183"/>
      <c r="R119" s="39"/>
      <c r="S119" s="39"/>
      <c r="T119" s="39"/>
      <c r="U119" s="39"/>
    </row>
    <row r="120" spans="1:21" s="13" customFormat="1" ht="30.95" customHeight="1">
      <c r="A120" s="44"/>
      <c r="B120" s="33"/>
      <c r="C120" s="35"/>
      <c r="D120" s="36"/>
      <c r="E120" s="42"/>
      <c r="F120" s="43"/>
      <c r="G120" s="33"/>
      <c r="H120" s="2"/>
      <c r="I120" s="10"/>
      <c r="J120" s="38"/>
      <c r="K120" s="34"/>
      <c r="L120" s="11"/>
      <c r="M120" s="12"/>
      <c r="N120" s="33"/>
      <c r="O120" s="29"/>
      <c r="P120" s="34"/>
      <c r="Q120" s="14"/>
      <c r="R120" s="14"/>
      <c r="S120" s="14"/>
      <c r="T120" s="14"/>
      <c r="U120" s="14"/>
    </row>
    <row r="121" spans="1:21" s="13" customFormat="1" ht="30.95" customHeight="1">
      <c r="A121" s="44"/>
      <c r="B121" s="15"/>
      <c r="C121" s="35"/>
      <c r="D121" s="36"/>
      <c r="E121" s="42"/>
      <c r="F121" s="43"/>
      <c r="G121" s="33"/>
      <c r="H121" s="2"/>
      <c r="I121" s="10"/>
      <c r="J121" s="66"/>
      <c r="K121" s="34"/>
      <c r="L121" s="11"/>
      <c r="M121" s="12"/>
      <c r="N121" s="33"/>
      <c r="O121" s="29"/>
      <c r="P121" s="34"/>
      <c r="Q121" s="14"/>
      <c r="R121" s="14"/>
      <c r="S121" s="14"/>
      <c r="T121" s="14"/>
      <c r="U121" s="14"/>
    </row>
    <row r="122" spans="1:21" s="5" customFormat="1" ht="30.95" customHeight="1">
      <c r="A122" s="44"/>
      <c r="B122" s="33"/>
      <c r="C122" s="20"/>
      <c r="D122" s="182"/>
      <c r="E122" s="4"/>
      <c r="F122" s="34"/>
      <c r="G122" s="20"/>
      <c r="H122" s="16"/>
      <c r="I122" s="10"/>
      <c r="J122" s="15"/>
      <c r="K122" s="9"/>
      <c r="L122" s="23"/>
      <c r="M122" s="18"/>
      <c r="N122" s="25"/>
      <c r="O122" s="1"/>
      <c r="P122" s="34"/>
      <c r="Q122" s="183"/>
      <c r="R122" s="39"/>
      <c r="S122" s="39"/>
      <c r="T122" s="39"/>
      <c r="U122" s="39"/>
    </row>
    <row r="123" spans="1:21" s="112" customFormat="1" ht="30.95" customHeight="1">
      <c r="A123" s="46"/>
      <c r="B123" s="33"/>
      <c r="C123" s="64"/>
      <c r="D123" s="62"/>
      <c r="E123" s="70"/>
      <c r="F123" s="62"/>
      <c r="G123" s="71"/>
      <c r="H123" s="72"/>
      <c r="I123" s="67"/>
      <c r="J123" s="66"/>
      <c r="K123" s="64"/>
      <c r="L123" s="73"/>
      <c r="M123" s="74"/>
      <c r="N123" s="64"/>
      <c r="O123" s="110"/>
      <c r="P123" s="101"/>
      <c r="Q123" s="115"/>
      <c r="R123" s="115"/>
      <c r="S123" s="87"/>
      <c r="T123" s="87"/>
      <c r="U123" s="87"/>
    </row>
    <row r="124" spans="1:21" s="13" customFormat="1" ht="30.95" customHeight="1">
      <c r="A124" s="46"/>
      <c r="B124" s="33"/>
      <c r="C124" s="33"/>
      <c r="D124" s="35"/>
      <c r="E124" s="42"/>
      <c r="F124" s="43"/>
      <c r="G124" s="33"/>
      <c r="H124" s="2"/>
      <c r="I124" s="10"/>
      <c r="J124" s="38"/>
      <c r="K124" s="40"/>
      <c r="L124" s="37"/>
      <c r="M124" s="18"/>
      <c r="N124" s="33"/>
      <c r="O124" s="1"/>
      <c r="P124" s="34"/>
      <c r="Q124" s="39"/>
      <c r="R124" s="14"/>
      <c r="S124" s="14"/>
      <c r="T124" s="14"/>
      <c r="U124" s="14"/>
    </row>
    <row r="125" spans="1:21" s="5" customFormat="1" ht="30.95" customHeight="1">
      <c r="A125" s="44"/>
      <c r="B125" s="33"/>
      <c r="C125" s="20"/>
      <c r="D125" s="8"/>
      <c r="E125" s="185"/>
      <c r="F125" s="184"/>
      <c r="G125" s="20"/>
      <c r="H125" s="16"/>
      <c r="I125" s="2"/>
      <c r="J125" s="15"/>
      <c r="K125" s="9"/>
      <c r="L125" s="23"/>
      <c r="M125" s="18"/>
      <c r="N125" s="25"/>
      <c r="O125" s="1"/>
      <c r="P125" s="34"/>
      <c r="Q125" s="183"/>
      <c r="R125" s="39"/>
      <c r="S125" s="39"/>
      <c r="T125" s="39"/>
      <c r="U125" s="39"/>
    </row>
    <row r="126" spans="1:21" s="5" customFormat="1" ht="30.95" customHeight="1">
      <c r="A126" s="44"/>
      <c r="B126" s="33"/>
      <c r="C126" s="20"/>
      <c r="D126" s="8"/>
      <c r="E126" s="185"/>
      <c r="F126" s="184"/>
      <c r="G126" s="20"/>
      <c r="H126" s="16"/>
      <c r="I126" s="2"/>
      <c r="J126" s="15"/>
      <c r="K126" s="9"/>
      <c r="L126" s="23"/>
      <c r="M126" s="18"/>
      <c r="N126" s="25"/>
      <c r="O126" s="1"/>
      <c r="P126" s="34"/>
      <c r="Q126" s="183"/>
      <c r="R126" s="39"/>
      <c r="S126" s="39"/>
      <c r="T126" s="39"/>
      <c r="U126" s="39"/>
    </row>
    <row r="127" spans="1:21" s="5" customFormat="1" ht="30.95" customHeight="1">
      <c r="A127" s="44"/>
      <c r="B127" s="33"/>
      <c r="C127" s="20"/>
      <c r="D127" s="8"/>
      <c r="E127" s="185"/>
      <c r="F127" s="184"/>
      <c r="G127" s="20"/>
      <c r="H127" s="16"/>
      <c r="I127" s="2"/>
      <c r="J127" s="15"/>
      <c r="K127" s="9"/>
      <c r="L127" s="23"/>
      <c r="M127" s="18"/>
      <c r="N127" s="25"/>
      <c r="O127" s="1"/>
      <c r="P127" s="34"/>
      <c r="Q127" s="183"/>
      <c r="R127" s="39"/>
      <c r="S127" s="39"/>
      <c r="T127" s="39"/>
      <c r="U127" s="39"/>
    </row>
    <row r="128" spans="1:21" s="13" customFormat="1" ht="30.95" customHeight="1">
      <c r="A128" s="46"/>
      <c r="B128" s="33"/>
      <c r="C128" s="33"/>
      <c r="D128" s="35"/>
      <c r="E128" s="42"/>
      <c r="F128" s="43"/>
      <c r="G128" s="33"/>
      <c r="H128" s="2"/>
      <c r="I128" s="10"/>
      <c r="J128" s="38"/>
      <c r="K128" s="40"/>
      <c r="L128" s="37"/>
      <c r="M128" s="18"/>
      <c r="N128" s="33"/>
      <c r="O128" s="1"/>
      <c r="P128" s="34"/>
      <c r="Q128" s="39"/>
      <c r="R128" s="14"/>
      <c r="S128" s="14"/>
      <c r="T128" s="14"/>
      <c r="U128" s="14"/>
    </row>
    <row r="129" spans="1:21" s="5" customFormat="1" ht="30.95" customHeight="1">
      <c r="A129" s="46"/>
      <c r="B129" s="33"/>
      <c r="C129" s="20"/>
      <c r="D129" s="8"/>
      <c r="E129" s="185"/>
      <c r="F129" s="184"/>
      <c r="G129" s="20"/>
      <c r="H129" s="16"/>
      <c r="I129" s="2"/>
      <c r="J129" s="66"/>
      <c r="K129" s="9"/>
      <c r="L129" s="23"/>
      <c r="M129" s="18"/>
      <c r="N129" s="25"/>
      <c r="O129" s="1"/>
      <c r="P129" s="34"/>
      <c r="Q129" s="183"/>
      <c r="R129" s="39"/>
      <c r="S129" s="39"/>
      <c r="T129" s="39"/>
      <c r="U129" s="39"/>
    </row>
    <row r="130" spans="1:21" s="5" customFormat="1" ht="30.95" customHeight="1">
      <c r="A130" s="46"/>
      <c r="B130" s="33"/>
      <c r="C130" s="9"/>
      <c r="D130" s="35"/>
      <c r="E130" s="4"/>
      <c r="F130" s="34"/>
      <c r="G130" s="20"/>
      <c r="H130" s="16"/>
      <c r="I130" s="10"/>
      <c r="J130" s="38"/>
      <c r="K130" s="40"/>
      <c r="L130" s="11"/>
      <c r="M130" s="12"/>
      <c r="N130" s="20"/>
      <c r="O130" s="1"/>
      <c r="P130" s="35"/>
      <c r="Q130" s="39"/>
      <c r="R130" s="39"/>
      <c r="S130" s="39"/>
      <c r="T130" s="39"/>
      <c r="U130" s="39"/>
    </row>
    <row r="131" spans="1:21" s="5" customFormat="1" ht="30.95" customHeight="1">
      <c r="A131" s="44"/>
      <c r="B131" s="33"/>
      <c r="C131" s="33"/>
      <c r="D131" s="182"/>
      <c r="E131" s="4"/>
      <c r="F131" s="34"/>
      <c r="G131" s="33"/>
      <c r="H131" s="2"/>
      <c r="I131" s="2"/>
      <c r="J131" s="66"/>
      <c r="K131" s="9"/>
      <c r="L131" s="11"/>
      <c r="M131" s="2"/>
      <c r="N131" s="17"/>
      <c r="O131" s="21"/>
      <c r="P131" s="34"/>
      <c r="Q131" s="39"/>
      <c r="R131" s="39"/>
      <c r="S131" s="39"/>
      <c r="T131" s="39"/>
      <c r="U131" s="39"/>
    </row>
    <row r="132" spans="1:21" s="5" customFormat="1" ht="30.95" customHeight="1">
      <c r="A132" s="44"/>
      <c r="B132" s="33"/>
      <c r="C132" s="33"/>
      <c r="D132" s="182"/>
      <c r="E132" s="4"/>
      <c r="F132" s="34"/>
      <c r="G132" s="33"/>
      <c r="H132" s="2"/>
      <c r="I132" s="2"/>
      <c r="J132" s="66"/>
      <c r="K132" s="9"/>
      <c r="L132" s="11"/>
      <c r="M132" s="2"/>
      <c r="N132" s="17"/>
      <c r="O132" s="21"/>
      <c r="P132" s="34"/>
      <c r="Q132" s="39"/>
      <c r="R132" s="39"/>
      <c r="S132" s="39"/>
      <c r="T132" s="39"/>
      <c r="U132" s="39"/>
    </row>
    <row r="133" spans="1:21" s="5" customFormat="1" ht="30.95" customHeight="1">
      <c r="A133" s="44"/>
      <c r="B133" s="33"/>
      <c r="C133" s="33"/>
      <c r="D133" s="182"/>
      <c r="E133" s="4"/>
      <c r="F133" s="43"/>
      <c r="G133" s="33"/>
      <c r="H133" s="2"/>
      <c r="I133" s="2"/>
      <c r="J133" s="66"/>
      <c r="K133" s="9"/>
      <c r="L133" s="11"/>
      <c r="M133" s="2"/>
      <c r="N133" s="17"/>
      <c r="O133" s="21"/>
      <c r="P133" s="34"/>
      <c r="Q133" s="39"/>
      <c r="R133" s="39"/>
      <c r="S133" s="39"/>
      <c r="T133" s="39"/>
      <c r="U133" s="39"/>
    </row>
    <row r="134" spans="1:21" s="5" customFormat="1" ht="30.95" customHeight="1">
      <c r="A134" s="44"/>
      <c r="B134" s="33"/>
      <c r="C134" s="33"/>
      <c r="D134" s="33"/>
      <c r="E134" s="4"/>
      <c r="F134" s="43"/>
      <c r="G134" s="33"/>
      <c r="H134" s="2"/>
      <c r="I134" s="2"/>
      <c r="J134" s="15"/>
      <c r="K134" s="40"/>
      <c r="L134" s="11"/>
      <c r="M134" s="2"/>
      <c r="N134" s="17"/>
      <c r="O134" s="21"/>
      <c r="P134" s="34"/>
      <c r="Q134" s="39"/>
      <c r="R134" s="39"/>
      <c r="S134" s="39"/>
      <c r="T134" s="39"/>
      <c r="U134" s="39"/>
    </row>
    <row r="135" spans="1:21" s="51" customFormat="1" ht="30.95" customHeight="1">
      <c r="A135" s="44"/>
      <c r="B135" s="33"/>
      <c r="C135" s="106"/>
      <c r="D135" s="33"/>
      <c r="E135" s="42"/>
      <c r="F135" s="43"/>
      <c r="G135" s="106"/>
      <c r="H135" s="113"/>
      <c r="I135" s="90"/>
      <c r="J135" s="15"/>
      <c r="K135" s="40"/>
      <c r="L135" s="11"/>
      <c r="M135" s="69"/>
      <c r="N135" s="106"/>
      <c r="O135" s="49"/>
      <c r="P135" s="34"/>
      <c r="Q135" s="50"/>
    </row>
    <row r="136" spans="1:21" s="124" customFormat="1" ht="30.95" customHeight="1">
      <c r="A136" s="44"/>
      <c r="B136" s="33"/>
      <c r="C136" s="106"/>
      <c r="D136" s="135"/>
      <c r="E136" s="121"/>
      <c r="F136" s="136"/>
      <c r="G136" s="135"/>
      <c r="H136" s="137"/>
      <c r="I136" s="90"/>
      <c r="J136" s="47"/>
      <c r="K136" s="135"/>
      <c r="L136" s="138"/>
      <c r="M136" s="139"/>
      <c r="N136" s="88"/>
      <c r="O136" s="119"/>
      <c r="P136" s="88"/>
      <c r="Q136" s="87"/>
      <c r="R136" s="123"/>
      <c r="S136" s="123"/>
      <c r="T136" s="123"/>
      <c r="U136" s="123"/>
    </row>
    <row r="137" spans="1:21" s="51" customFormat="1" ht="30.95" customHeight="1">
      <c r="A137" s="44"/>
      <c r="B137" s="15"/>
      <c r="C137" s="106"/>
      <c r="D137" s="88"/>
      <c r="E137" s="42"/>
      <c r="F137" s="43"/>
      <c r="G137" s="106"/>
      <c r="H137" s="113"/>
      <c r="I137" s="90"/>
      <c r="J137" s="119"/>
      <c r="K137" s="62"/>
      <c r="L137" s="91"/>
      <c r="M137" s="69"/>
      <c r="N137" s="106"/>
      <c r="O137" s="49"/>
      <c r="P137" s="8"/>
      <c r="Q137" s="50"/>
    </row>
    <row r="138" spans="1:21" s="13" customFormat="1" ht="30.95" customHeight="1">
      <c r="A138" s="44"/>
      <c r="B138" s="33"/>
      <c r="C138" s="20"/>
      <c r="D138" s="36"/>
      <c r="E138" s="3"/>
      <c r="F138" s="34"/>
      <c r="G138" s="33"/>
      <c r="H138" s="2"/>
      <c r="I138" s="2"/>
      <c r="J138" s="34"/>
      <c r="K138" s="9"/>
      <c r="L138" s="23"/>
      <c r="M138" s="18"/>
      <c r="N138" s="20"/>
      <c r="O138" s="160"/>
      <c r="P138" s="15"/>
      <c r="Q138" s="161"/>
    </row>
    <row r="139" spans="1:21" s="112" customFormat="1" ht="30.95" customHeight="1">
      <c r="A139" s="44"/>
      <c r="B139" s="33"/>
      <c r="C139" s="64"/>
      <c r="D139" s="64"/>
      <c r="E139" s="121"/>
      <c r="F139" s="66"/>
      <c r="G139" s="64"/>
      <c r="H139" s="67"/>
      <c r="I139" s="67"/>
      <c r="J139" s="119"/>
      <c r="K139" s="64"/>
      <c r="L139" s="68"/>
      <c r="M139" s="69"/>
      <c r="N139" s="64"/>
      <c r="O139" s="110"/>
      <c r="P139" s="101"/>
      <c r="Q139" s="120"/>
      <c r="R139" s="87"/>
      <c r="S139" s="87"/>
      <c r="T139" s="87"/>
      <c r="U139" s="87"/>
    </row>
    <row r="140" spans="1:21" s="112" customFormat="1" ht="30.95" customHeight="1">
      <c r="A140" s="44"/>
      <c r="B140" s="33"/>
      <c r="C140" s="64"/>
      <c r="D140" s="36"/>
      <c r="E140" s="121"/>
      <c r="F140" s="101"/>
      <c r="G140" s="106"/>
      <c r="H140" s="108"/>
      <c r="I140" s="67"/>
      <c r="J140" s="66"/>
      <c r="K140" s="94"/>
      <c r="L140" s="132"/>
      <c r="M140" s="74"/>
      <c r="N140" s="133"/>
      <c r="O140" s="114"/>
      <c r="P140" s="101"/>
      <c r="Q140" s="87"/>
      <c r="R140" s="87"/>
      <c r="S140" s="87"/>
      <c r="T140" s="87"/>
      <c r="U140" s="87"/>
    </row>
    <row r="141" spans="1:21" s="5" customFormat="1" ht="30.95" customHeight="1">
      <c r="A141" s="44"/>
      <c r="B141" s="33"/>
      <c r="C141" s="9"/>
      <c r="D141" s="53"/>
      <c r="E141" s="28"/>
      <c r="F141" s="25"/>
      <c r="G141" s="9"/>
      <c r="H141" s="19"/>
      <c r="I141" s="19"/>
      <c r="J141" s="66"/>
      <c r="K141" s="40"/>
      <c r="L141" s="37"/>
      <c r="M141" s="18"/>
      <c r="N141" s="9"/>
      <c r="O141" s="1"/>
      <c r="P141" s="34"/>
      <c r="Q141" s="39"/>
      <c r="R141" s="39"/>
      <c r="S141" s="39"/>
      <c r="T141" s="39"/>
      <c r="U141" s="39"/>
    </row>
    <row r="142" spans="1:21" s="127" customFormat="1" ht="30.95" customHeight="1">
      <c r="A142" s="44"/>
      <c r="B142" s="33"/>
      <c r="C142" s="106"/>
      <c r="D142" s="36"/>
      <c r="E142" s="116"/>
      <c r="F142" s="101"/>
      <c r="G142" s="106"/>
      <c r="H142" s="113"/>
      <c r="I142" s="90"/>
      <c r="J142" s="66"/>
      <c r="K142" s="64"/>
      <c r="L142" s="23"/>
      <c r="M142" s="92"/>
      <c r="N142" s="9"/>
      <c r="O142" s="110"/>
      <c r="P142" s="101"/>
      <c r="Q142" s="87"/>
      <c r="R142" s="82"/>
      <c r="S142" s="82"/>
      <c r="T142" s="82"/>
      <c r="U142" s="82"/>
    </row>
    <row r="143" spans="1:21" s="13" customFormat="1" ht="30.95" customHeight="1">
      <c r="A143" s="44"/>
      <c r="B143" s="33"/>
      <c r="C143" s="20"/>
      <c r="D143" s="36"/>
      <c r="E143" s="3"/>
      <c r="F143" s="34"/>
      <c r="G143" s="20"/>
      <c r="H143" s="16"/>
      <c r="I143" s="19"/>
      <c r="J143" s="15"/>
      <c r="K143" s="9"/>
      <c r="L143" s="23"/>
      <c r="M143" s="22"/>
      <c r="N143" s="20"/>
      <c r="O143" s="1"/>
      <c r="P143" s="34"/>
      <c r="Q143" s="39"/>
      <c r="R143" s="14"/>
      <c r="S143" s="14"/>
      <c r="T143" s="14"/>
      <c r="U143" s="14"/>
    </row>
    <row r="144" spans="1:21" s="169" customFormat="1" ht="30.95" customHeight="1">
      <c r="A144" s="44"/>
      <c r="B144" s="33"/>
      <c r="C144" s="20"/>
      <c r="D144" s="162"/>
      <c r="E144" s="163"/>
      <c r="F144" s="164"/>
      <c r="G144" s="8"/>
      <c r="H144" s="165"/>
      <c r="I144" s="16"/>
      <c r="J144" s="15"/>
      <c r="K144" s="166"/>
      <c r="L144" s="167"/>
      <c r="M144" s="22"/>
      <c r="N144" s="20"/>
      <c r="O144" s="168"/>
      <c r="P144" s="20"/>
      <c r="Q144" s="5"/>
    </row>
    <row r="145" spans="1:21" s="169" customFormat="1" ht="30.95" customHeight="1">
      <c r="A145" s="44"/>
      <c r="B145" s="33"/>
      <c r="C145" s="20"/>
      <c r="D145" s="162"/>
      <c r="E145" s="163"/>
      <c r="F145" s="164"/>
      <c r="G145" s="8"/>
      <c r="H145" s="165"/>
      <c r="I145" s="19"/>
      <c r="J145" s="15"/>
      <c r="K145" s="166"/>
      <c r="L145" s="167"/>
      <c r="M145" s="22"/>
      <c r="N145" s="20"/>
      <c r="O145" s="168"/>
      <c r="P145" s="20"/>
      <c r="Q145" s="5"/>
    </row>
    <row r="146" spans="1:21" s="124" customFormat="1" ht="30.95" customHeight="1">
      <c r="A146" s="44"/>
      <c r="B146" s="33"/>
      <c r="C146" s="88"/>
      <c r="D146" s="64"/>
      <c r="E146" s="116"/>
      <c r="F146" s="101"/>
      <c r="G146" s="107"/>
      <c r="H146" s="108"/>
      <c r="I146" s="90"/>
      <c r="J146" s="15"/>
      <c r="K146" s="64"/>
      <c r="L146" s="23"/>
      <c r="M146" s="139"/>
      <c r="N146" s="88"/>
      <c r="O146" s="88"/>
      <c r="P146" s="34"/>
      <c r="Q146" s="87"/>
      <c r="R146" s="123"/>
      <c r="S146" s="123"/>
      <c r="T146" s="123"/>
      <c r="U146" s="123"/>
    </row>
    <row r="147" spans="1:21" s="124" customFormat="1" ht="30.95" customHeight="1">
      <c r="A147" s="176"/>
      <c r="B147" s="33"/>
      <c r="C147" s="107"/>
      <c r="D147" s="94"/>
      <c r="E147" s="177"/>
      <c r="F147" s="94"/>
      <c r="G147" s="178"/>
      <c r="H147" s="179"/>
      <c r="I147" s="108"/>
      <c r="J147" s="94"/>
      <c r="K147" s="101"/>
      <c r="L147" s="132"/>
      <c r="M147" s="142"/>
      <c r="N147" s="107"/>
      <c r="O147" s="118"/>
      <c r="P147" s="94"/>
      <c r="Q147" s="87"/>
      <c r="R147" s="123"/>
      <c r="S147" s="123"/>
      <c r="T147" s="123"/>
      <c r="U147" s="123"/>
    </row>
    <row r="148" spans="1:21" s="5" customFormat="1" ht="30.95" customHeight="1">
      <c r="A148" s="44"/>
      <c r="B148" s="33"/>
      <c r="C148" s="170"/>
      <c r="D148" s="170"/>
      <c r="E148" s="54"/>
      <c r="F148" s="52"/>
      <c r="G148" s="171"/>
      <c r="H148" s="55"/>
      <c r="I148" s="56"/>
      <c r="J148" s="15"/>
      <c r="K148" s="172"/>
      <c r="L148" s="11"/>
      <c r="M148" s="173"/>
      <c r="N148" s="174"/>
      <c r="O148" s="175"/>
      <c r="P148" s="34"/>
      <c r="Q148" s="39"/>
      <c r="R148" s="39"/>
      <c r="S148" s="39"/>
      <c r="T148" s="39"/>
      <c r="U148" s="39"/>
    </row>
    <row r="149" spans="1:21" s="5" customFormat="1" ht="30.95" customHeight="1">
      <c r="A149" s="44"/>
      <c r="B149" s="33"/>
      <c r="C149" s="170"/>
      <c r="D149" s="170"/>
      <c r="E149" s="54"/>
      <c r="F149" s="52"/>
      <c r="G149" s="171"/>
      <c r="H149" s="55"/>
      <c r="I149" s="56"/>
      <c r="J149" s="15"/>
      <c r="K149" s="172"/>
      <c r="L149" s="11"/>
      <c r="M149" s="173"/>
      <c r="N149" s="174"/>
      <c r="O149" s="175"/>
      <c r="P149" s="34"/>
      <c r="Q149" s="30"/>
      <c r="R149" s="30"/>
      <c r="S149" s="39"/>
      <c r="T149" s="39"/>
      <c r="U149" s="39"/>
    </row>
    <row r="150" spans="1:21" s="5" customFormat="1" ht="30.95" customHeight="1">
      <c r="A150" s="44"/>
      <c r="B150" s="33"/>
      <c r="C150" s="170"/>
      <c r="D150" s="170"/>
      <c r="E150" s="54"/>
      <c r="F150" s="52"/>
      <c r="G150" s="171"/>
      <c r="H150" s="55"/>
      <c r="I150" s="56"/>
      <c r="J150" s="66"/>
      <c r="K150" s="172"/>
      <c r="L150" s="11"/>
      <c r="M150" s="173"/>
      <c r="N150" s="174"/>
      <c r="O150" s="175"/>
      <c r="P150" s="34"/>
      <c r="Q150" s="39"/>
      <c r="R150" s="39"/>
      <c r="S150" s="39"/>
      <c r="T150" s="39"/>
      <c r="U150" s="39"/>
    </row>
    <row r="151" spans="1:21" s="13" customFormat="1" ht="30.95" customHeight="1">
      <c r="A151" s="44"/>
      <c r="B151" s="33"/>
      <c r="C151" s="20"/>
      <c r="D151" s="35"/>
      <c r="E151" s="4"/>
      <c r="F151" s="34"/>
      <c r="G151" s="20"/>
      <c r="H151" s="16"/>
      <c r="I151" s="10"/>
      <c r="J151" s="66"/>
      <c r="K151" s="40"/>
      <c r="L151" s="11"/>
      <c r="M151" s="22"/>
      <c r="N151" s="20"/>
      <c r="O151" s="21"/>
      <c r="P151" s="34"/>
      <c r="Q151" s="5"/>
    </row>
    <row r="152" spans="1:21" s="5" customFormat="1" ht="30.95" customHeight="1">
      <c r="A152" s="44"/>
      <c r="B152" s="33"/>
      <c r="C152" s="170"/>
      <c r="D152" s="170"/>
      <c r="E152" s="4"/>
      <c r="F152" s="52"/>
      <c r="G152" s="171"/>
      <c r="H152" s="55"/>
      <c r="I152" s="56"/>
      <c r="J152" s="15"/>
      <c r="K152" s="172"/>
      <c r="L152" s="11"/>
      <c r="M152" s="173"/>
      <c r="N152" s="174"/>
      <c r="O152" s="175"/>
      <c r="P152" s="34"/>
      <c r="Q152" s="39"/>
      <c r="R152" s="39"/>
      <c r="S152" s="39"/>
      <c r="T152" s="39"/>
      <c r="U152" s="39"/>
    </row>
    <row r="153" spans="1:21" s="5" customFormat="1" ht="30.95" customHeight="1">
      <c r="A153" s="44"/>
      <c r="B153" s="33"/>
      <c r="C153" s="170"/>
      <c r="D153" s="170"/>
      <c r="E153" s="4"/>
      <c r="F153" s="52"/>
      <c r="G153" s="171"/>
      <c r="H153" s="55"/>
      <c r="I153" s="56"/>
      <c r="J153" s="15"/>
      <c r="K153" s="172"/>
      <c r="L153" s="11"/>
      <c r="M153" s="173"/>
      <c r="N153" s="174"/>
      <c r="O153" s="175"/>
      <c r="P153" s="174"/>
      <c r="Q153" s="39"/>
      <c r="R153" s="39"/>
      <c r="S153" s="39"/>
      <c r="T153" s="39"/>
      <c r="U153" s="39"/>
    </row>
    <row r="154" spans="1:21" s="13" customFormat="1" ht="30.95" customHeight="1">
      <c r="A154" s="33"/>
      <c r="B154" s="33"/>
      <c r="C154" s="20"/>
      <c r="D154" s="35"/>
      <c r="E154" s="4"/>
      <c r="F154" s="34"/>
      <c r="G154" s="20"/>
      <c r="H154" s="16"/>
      <c r="I154" s="10"/>
      <c r="J154" s="34"/>
      <c r="K154" s="40"/>
      <c r="L154" s="11"/>
      <c r="M154" s="22"/>
      <c r="N154" s="20"/>
      <c r="O154" s="21"/>
      <c r="P154" s="15"/>
      <c r="Q154" s="5"/>
    </row>
    <row r="155" spans="1:21" s="13" customFormat="1" ht="30.95" customHeight="1">
      <c r="A155" s="33"/>
      <c r="B155" s="33"/>
      <c r="C155" s="20"/>
      <c r="D155" s="35"/>
      <c r="E155" s="4"/>
      <c r="F155" s="34"/>
      <c r="G155" s="20"/>
      <c r="H155" s="16"/>
      <c r="I155" s="10"/>
      <c r="J155" s="34"/>
      <c r="K155" s="40"/>
      <c r="L155" s="11"/>
      <c r="M155" s="22"/>
      <c r="N155" s="20"/>
      <c r="O155" s="21"/>
      <c r="P155" s="15"/>
      <c r="Q155" s="5"/>
    </row>
    <row r="156" spans="1:21" s="5" customFormat="1" ht="30.95" customHeight="1">
      <c r="A156" s="46"/>
      <c r="B156" s="33"/>
      <c r="C156" s="33"/>
      <c r="D156" s="34"/>
      <c r="E156" s="4"/>
      <c r="F156" s="34"/>
      <c r="G156" s="33"/>
      <c r="H156" s="2"/>
      <c r="I156" s="2"/>
      <c r="J156" s="34"/>
      <c r="K156" s="34"/>
      <c r="L156" s="11"/>
      <c r="M156" s="2"/>
      <c r="N156" s="17"/>
      <c r="O156" s="21"/>
      <c r="P156" s="34"/>
      <c r="Q156" s="39"/>
      <c r="R156" s="39"/>
      <c r="S156" s="39"/>
      <c r="T156" s="39"/>
      <c r="U156" s="39"/>
    </row>
    <row r="157" spans="1:21" s="5" customFormat="1" ht="30.95" customHeight="1">
      <c r="A157" s="46"/>
      <c r="B157" s="33"/>
      <c r="C157" s="33"/>
      <c r="D157" s="34"/>
      <c r="E157" s="4"/>
      <c r="F157" s="34"/>
      <c r="G157" s="33"/>
      <c r="H157" s="2"/>
      <c r="I157" s="2"/>
      <c r="J157" s="34"/>
      <c r="K157" s="34"/>
      <c r="L157" s="11"/>
      <c r="M157" s="2"/>
      <c r="N157" s="17"/>
      <c r="O157" s="21"/>
      <c r="P157" s="34"/>
      <c r="Q157" s="39"/>
      <c r="R157" s="39"/>
      <c r="S157" s="39"/>
      <c r="T157" s="39"/>
      <c r="U157" s="39"/>
    </row>
    <row r="158" spans="1:21" s="112" customFormat="1" ht="30.95" customHeight="1">
      <c r="A158" s="46"/>
      <c r="B158" s="61"/>
      <c r="C158" s="45"/>
      <c r="D158" s="52"/>
      <c r="E158" s="54"/>
      <c r="F158" s="52"/>
      <c r="G158" s="45"/>
      <c r="H158" s="156"/>
      <c r="I158" s="56"/>
      <c r="J158" s="52"/>
      <c r="K158" s="52"/>
      <c r="L158" s="157"/>
      <c r="M158" s="156"/>
      <c r="N158" s="158"/>
      <c r="O158" s="159"/>
      <c r="P158" s="52"/>
      <c r="Q158" s="87"/>
      <c r="R158" s="87"/>
      <c r="S158" s="87"/>
      <c r="T158" s="87"/>
      <c r="U158" s="87"/>
    </row>
    <row r="159" spans="1:21" s="5" customFormat="1" ht="30.95" customHeight="1">
      <c r="A159" s="44"/>
      <c r="B159" s="15"/>
      <c r="C159" s="9"/>
      <c r="D159" s="35"/>
      <c r="E159" s="4"/>
      <c r="F159" s="34"/>
      <c r="G159" s="20"/>
      <c r="H159" s="16"/>
      <c r="I159" s="10"/>
      <c r="J159" s="52"/>
      <c r="K159" s="40"/>
      <c r="L159" s="11"/>
      <c r="M159" s="12"/>
      <c r="N159" s="20"/>
      <c r="O159" s="1"/>
      <c r="P159" s="35"/>
      <c r="Q159" s="39"/>
      <c r="R159" s="39"/>
      <c r="S159" s="39"/>
      <c r="T159" s="39"/>
      <c r="U159" s="39"/>
    </row>
    <row r="160" spans="1:21" s="5" customFormat="1" ht="30.95" customHeight="1">
      <c r="A160" s="44"/>
      <c r="B160" s="33"/>
      <c r="C160" s="9"/>
      <c r="D160" s="33"/>
      <c r="E160" s="42"/>
      <c r="F160" s="43"/>
      <c r="G160" s="33"/>
      <c r="H160" s="2"/>
      <c r="I160" s="10"/>
      <c r="J160" s="101"/>
      <c r="K160" s="40"/>
      <c r="L160" s="11"/>
      <c r="M160" s="18"/>
      <c r="N160" s="9"/>
      <c r="O160" s="1"/>
      <c r="P160" s="59"/>
      <c r="Q160" s="39"/>
      <c r="R160" s="39"/>
      <c r="S160" s="39"/>
      <c r="T160" s="39"/>
      <c r="U160" s="39"/>
    </row>
    <row r="161" spans="1:21" s="32" customFormat="1" ht="30.95" customHeight="1">
      <c r="A161" s="44"/>
      <c r="B161" s="33"/>
      <c r="C161" s="35"/>
      <c r="D161" s="35"/>
      <c r="E161" s="3"/>
      <c r="F161" s="34"/>
      <c r="G161" s="35"/>
      <c r="H161" s="10"/>
      <c r="I161" s="2"/>
      <c r="J161" s="38"/>
      <c r="K161" s="40"/>
      <c r="L161" s="37"/>
      <c r="M161" s="12"/>
      <c r="N161" s="38"/>
      <c r="O161" s="6"/>
      <c r="P161" s="35"/>
      <c r="Q161" s="39"/>
      <c r="R161" s="41"/>
      <c r="S161" s="41"/>
      <c r="T161" s="41"/>
      <c r="U161" s="41"/>
    </row>
    <row r="162" spans="1:21" s="5" customFormat="1" ht="30.95" customHeight="1">
      <c r="A162" s="44"/>
      <c r="B162" s="33"/>
      <c r="C162" s="9"/>
      <c r="D162" s="53"/>
      <c r="E162" s="28"/>
      <c r="F162" s="25"/>
      <c r="G162" s="9"/>
      <c r="H162" s="19"/>
      <c r="I162" s="19"/>
      <c r="J162" s="38"/>
      <c r="K162" s="40"/>
      <c r="L162" s="37"/>
      <c r="M162" s="18"/>
      <c r="N162" s="9"/>
      <c r="O162" s="1"/>
      <c r="P162" s="34"/>
      <c r="Q162" s="39"/>
      <c r="R162" s="39"/>
      <c r="S162" s="39"/>
      <c r="T162" s="39"/>
      <c r="U162" s="39"/>
    </row>
    <row r="163" spans="1:21" s="5" customFormat="1" ht="30.95" customHeight="1">
      <c r="A163" s="44"/>
      <c r="B163" s="33"/>
      <c r="C163" s="9"/>
      <c r="D163" s="53"/>
      <c r="E163" s="27"/>
      <c r="F163" s="40"/>
      <c r="G163" s="26"/>
      <c r="H163" s="24"/>
      <c r="I163" s="19"/>
      <c r="J163" s="38"/>
      <c r="K163" s="40"/>
      <c r="L163" s="37"/>
      <c r="M163" s="7"/>
      <c r="N163" s="9"/>
      <c r="O163" s="1"/>
      <c r="P163" s="34"/>
      <c r="Q163" s="30"/>
      <c r="R163" s="30"/>
      <c r="S163" s="39"/>
      <c r="T163" s="39"/>
      <c r="U163" s="39"/>
    </row>
    <row r="164" spans="1:21" s="13" customFormat="1" ht="30.95" customHeight="1">
      <c r="A164" s="44"/>
      <c r="B164" s="33"/>
      <c r="C164" s="35"/>
      <c r="D164" s="53"/>
      <c r="E164" s="4"/>
      <c r="F164" s="40"/>
      <c r="G164" s="60"/>
      <c r="H164" s="55"/>
      <c r="I164" s="19"/>
      <c r="J164" s="38"/>
      <c r="K164" s="40"/>
      <c r="L164" s="37"/>
      <c r="M164" s="60"/>
      <c r="N164" s="9"/>
      <c r="O164" s="29"/>
      <c r="P164" s="35"/>
      <c r="Q164" s="5"/>
    </row>
    <row r="165" spans="1:21" s="5" customFormat="1" ht="30.95" customHeight="1">
      <c r="A165" s="44"/>
      <c r="B165" s="33"/>
      <c r="C165" s="33"/>
      <c r="D165" s="34"/>
      <c r="E165" s="4"/>
      <c r="F165" s="34"/>
      <c r="G165" s="33"/>
      <c r="H165" s="2"/>
      <c r="I165" s="10"/>
      <c r="J165" s="34"/>
      <c r="K165" s="101"/>
      <c r="L165" s="11"/>
      <c r="M165" s="2"/>
      <c r="N165" s="17"/>
      <c r="O165" s="21"/>
      <c r="P165" s="34"/>
      <c r="Q165" s="39"/>
      <c r="R165" s="39"/>
      <c r="S165" s="39"/>
      <c r="T165" s="39"/>
      <c r="U165" s="39"/>
    </row>
    <row r="166" spans="1:21" s="41" customFormat="1" ht="30.95" customHeight="1">
      <c r="A166" s="44"/>
      <c r="B166" s="33"/>
      <c r="C166" s="35"/>
      <c r="D166" s="36"/>
      <c r="E166" s="4"/>
      <c r="F166" s="38"/>
      <c r="G166" s="35"/>
      <c r="H166" s="10"/>
      <c r="I166" s="2"/>
      <c r="J166" s="34"/>
      <c r="K166" s="34"/>
      <c r="L166" s="11"/>
      <c r="M166" s="12"/>
      <c r="N166" s="35"/>
      <c r="O166" s="29"/>
      <c r="P166" s="35"/>
    </row>
    <row r="167" spans="1:21" s="112" customFormat="1" ht="30.95" customHeight="1">
      <c r="A167" s="44"/>
      <c r="B167" s="33"/>
      <c r="C167" s="107"/>
      <c r="D167" s="88"/>
      <c r="E167" s="42"/>
      <c r="F167" s="101"/>
      <c r="G167" s="107"/>
      <c r="H167" s="108"/>
      <c r="I167" s="90"/>
      <c r="J167" s="66"/>
      <c r="K167" s="62"/>
      <c r="L167" s="109"/>
      <c r="M167" s="69"/>
      <c r="N167" s="88"/>
      <c r="O167" s="110"/>
      <c r="P167" s="111"/>
      <c r="Q167" s="87"/>
      <c r="R167" s="87"/>
      <c r="S167" s="87"/>
      <c r="T167" s="87"/>
      <c r="U167" s="87"/>
    </row>
    <row r="168" spans="1:21" s="144" customFormat="1" ht="30.95" customHeight="1">
      <c r="A168" s="44"/>
      <c r="B168" s="33"/>
      <c r="C168" s="107"/>
      <c r="D168" s="36"/>
      <c r="E168" s="4"/>
      <c r="F168" s="101"/>
      <c r="G168" s="141"/>
      <c r="H168" s="108"/>
      <c r="I168" s="108"/>
      <c r="J168" s="38"/>
      <c r="K168" s="94"/>
      <c r="L168" s="132"/>
      <c r="M168" s="142"/>
      <c r="N168" s="107"/>
      <c r="O168" s="118"/>
      <c r="P168" s="107"/>
      <c r="Q168" s="143"/>
    </row>
    <row r="169" spans="1:21" s="124" customFormat="1" ht="30.95" customHeight="1">
      <c r="A169" s="44"/>
      <c r="B169" s="33"/>
      <c r="C169" s="95"/>
      <c r="D169" s="15"/>
      <c r="E169" s="97"/>
      <c r="F169" s="96"/>
      <c r="G169" s="98"/>
      <c r="H169" s="99"/>
      <c r="I169" s="108"/>
      <c r="J169" s="96"/>
      <c r="K169" s="15"/>
      <c r="L169" s="48"/>
      <c r="M169" s="103"/>
      <c r="N169" s="95"/>
      <c r="O169" s="104"/>
      <c r="P169" s="96"/>
      <c r="Q169" s="87"/>
      <c r="R169" s="123"/>
      <c r="S169" s="123"/>
      <c r="T169" s="123"/>
      <c r="U169" s="123"/>
    </row>
    <row r="170" spans="1:21" s="112" customFormat="1" ht="30.95" customHeight="1">
      <c r="A170" s="44"/>
      <c r="B170" s="33"/>
      <c r="C170" s="107"/>
      <c r="D170" s="15"/>
      <c r="E170" s="42"/>
      <c r="F170" s="101"/>
      <c r="G170" s="107"/>
      <c r="H170" s="108"/>
      <c r="I170" s="108"/>
      <c r="J170" s="96"/>
      <c r="K170" s="15"/>
      <c r="L170" s="48"/>
      <c r="M170" s="69"/>
      <c r="N170" s="95"/>
      <c r="O170" s="110"/>
      <c r="P170" s="111"/>
      <c r="Q170" s="87"/>
      <c r="R170" s="87"/>
      <c r="S170" s="87"/>
      <c r="T170" s="87"/>
      <c r="U170" s="87"/>
    </row>
    <row r="171" spans="1:21" s="112" customFormat="1" ht="30.95" customHeight="1">
      <c r="A171" s="44"/>
      <c r="B171" s="33"/>
      <c r="C171" s="64"/>
      <c r="D171" s="15"/>
      <c r="E171" s="42"/>
      <c r="F171" s="101"/>
      <c r="G171" s="106"/>
      <c r="H171" s="113"/>
      <c r="I171" s="108"/>
      <c r="J171" s="96"/>
      <c r="K171" s="15"/>
      <c r="L171" s="48"/>
      <c r="M171" s="69"/>
      <c r="N171" s="95"/>
      <c r="O171" s="114"/>
      <c r="P171" s="101"/>
      <c r="Q171" s="87"/>
      <c r="R171" s="87"/>
      <c r="S171" s="87"/>
      <c r="T171" s="87"/>
      <c r="U171" s="87"/>
    </row>
    <row r="172" spans="1:21" s="127" customFormat="1" ht="30.95" customHeight="1">
      <c r="A172" s="44"/>
      <c r="B172" s="15"/>
      <c r="C172" s="88"/>
      <c r="D172" s="88"/>
      <c r="E172" s="116"/>
      <c r="F172" s="119"/>
      <c r="G172" s="106"/>
      <c r="H172" s="113"/>
      <c r="I172" s="90"/>
      <c r="J172" s="66"/>
      <c r="K172" s="62"/>
      <c r="L172" s="109"/>
      <c r="M172" s="92"/>
      <c r="N172" s="117"/>
      <c r="O172" s="134"/>
      <c r="P172" s="88"/>
      <c r="Q172" s="87"/>
      <c r="R172" s="82"/>
      <c r="S172" s="82"/>
      <c r="T172" s="82"/>
      <c r="U172" s="82"/>
    </row>
    <row r="173" spans="1:21" s="13" customFormat="1" ht="30.95" customHeight="1">
      <c r="A173" s="44"/>
      <c r="B173" s="15"/>
      <c r="C173" s="48"/>
      <c r="D173" s="15"/>
      <c r="E173" s="154"/>
      <c r="F173" s="15"/>
      <c r="G173" s="20"/>
      <c r="H173" s="16"/>
      <c r="I173" s="16"/>
      <c r="J173" s="15"/>
      <c r="K173" s="15"/>
      <c r="L173" s="48"/>
      <c r="M173" s="22"/>
      <c r="N173" s="48"/>
      <c r="O173" s="75"/>
      <c r="P173" s="15"/>
      <c r="Q173" s="155"/>
    </row>
    <row r="174" spans="1:21" s="5" customFormat="1" ht="30.95" customHeight="1">
      <c r="A174" s="44"/>
      <c r="B174" s="15"/>
      <c r="C174" s="9"/>
      <c r="D174" s="35"/>
      <c r="E174" s="4"/>
      <c r="F174" s="34"/>
      <c r="G174" s="20"/>
      <c r="H174" s="16"/>
      <c r="I174" s="10"/>
      <c r="J174" s="38"/>
      <c r="K174" s="40"/>
      <c r="L174" s="11"/>
      <c r="M174" s="12"/>
      <c r="N174" s="20"/>
      <c r="O174" s="1"/>
      <c r="P174" s="35"/>
      <c r="Q174" s="39"/>
      <c r="R174" s="39"/>
      <c r="S174" s="39"/>
      <c r="T174" s="39"/>
      <c r="U174" s="39"/>
    </row>
    <row r="175" spans="1:21" s="5" customFormat="1" ht="30.95" customHeight="1">
      <c r="A175" s="44"/>
      <c r="B175" s="15"/>
      <c r="C175" s="9"/>
      <c r="D175" s="35"/>
      <c r="E175" s="4"/>
      <c r="F175" s="34"/>
      <c r="G175" s="20"/>
      <c r="H175" s="16"/>
      <c r="I175" s="10"/>
      <c r="J175" s="38"/>
      <c r="K175" s="40"/>
      <c r="L175" s="11"/>
      <c r="M175" s="12"/>
      <c r="N175" s="20"/>
      <c r="O175" s="1"/>
      <c r="P175" s="35"/>
      <c r="Q175" s="39"/>
      <c r="R175" s="39"/>
      <c r="S175" s="39"/>
      <c r="T175" s="39"/>
      <c r="U175" s="39"/>
    </row>
    <row r="176" spans="1:21" s="5" customFormat="1" ht="30.95" customHeight="1">
      <c r="A176" s="44"/>
      <c r="B176" s="15"/>
      <c r="C176" s="33"/>
      <c r="D176" s="36"/>
      <c r="E176" s="4"/>
      <c r="F176" s="34"/>
      <c r="G176" s="33"/>
      <c r="H176" s="2"/>
      <c r="I176" s="2"/>
      <c r="J176" s="34"/>
      <c r="K176" s="40"/>
      <c r="L176" s="11"/>
      <c r="M176" s="2"/>
      <c r="N176" s="17"/>
      <c r="O176" s="21"/>
      <c r="P176" s="34"/>
      <c r="Q176" s="39"/>
      <c r="R176" s="39"/>
      <c r="S176" s="39"/>
      <c r="T176" s="39"/>
      <c r="U176" s="39"/>
    </row>
    <row r="177" spans="1:21" s="127" customFormat="1" ht="30.95" customHeight="1">
      <c r="A177" s="44"/>
      <c r="B177" s="15"/>
      <c r="C177" s="106"/>
      <c r="D177" s="88"/>
      <c r="E177" s="42"/>
      <c r="F177" s="43"/>
      <c r="G177" s="106"/>
      <c r="H177" s="113"/>
      <c r="I177" s="90"/>
      <c r="J177" s="119"/>
      <c r="K177" s="62"/>
      <c r="L177" s="91"/>
      <c r="M177" s="69"/>
      <c r="N177" s="106"/>
      <c r="O177" s="110"/>
      <c r="P177" s="101"/>
      <c r="Q177" s="87"/>
      <c r="R177" s="82"/>
      <c r="S177" s="82"/>
      <c r="T177" s="82"/>
      <c r="U177" s="82"/>
    </row>
    <row r="178" spans="1:21" s="112" customFormat="1" ht="30.95" customHeight="1">
      <c r="A178" s="44"/>
      <c r="B178" s="15"/>
      <c r="C178" s="64"/>
      <c r="D178" s="62"/>
      <c r="E178" s="70"/>
      <c r="F178" s="62"/>
      <c r="G178" s="71"/>
      <c r="H178" s="72"/>
      <c r="I178" s="67"/>
      <c r="J178" s="38"/>
      <c r="K178" s="101"/>
      <c r="L178" s="73"/>
      <c r="M178" s="74"/>
      <c r="N178" s="64"/>
      <c r="O178" s="110"/>
      <c r="P178" s="101"/>
      <c r="Q178" s="115"/>
      <c r="R178" s="115"/>
      <c r="S178" s="87"/>
      <c r="T178" s="87"/>
      <c r="U178" s="87"/>
    </row>
    <row r="179" spans="1:21" s="112" customFormat="1" ht="30.95" customHeight="1">
      <c r="A179" s="63"/>
      <c r="B179" s="62"/>
      <c r="C179" s="64"/>
      <c r="D179" s="64"/>
      <c r="E179" s="65"/>
      <c r="F179" s="66"/>
      <c r="G179" s="64"/>
      <c r="H179" s="67"/>
      <c r="I179" s="67"/>
      <c r="J179" s="119"/>
      <c r="K179" s="64"/>
      <c r="L179" s="68"/>
      <c r="M179" s="69"/>
      <c r="N179" s="64"/>
      <c r="O179" s="110"/>
      <c r="P179" s="101"/>
      <c r="Q179" s="120"/>
      <c r="R179" s="87"/>
      <c r="S179" s="87"/>
      <c r="T179" s="87"/>
      <c r="U179" s="87"/>
    </row>
    <row r="180" spans="1:21" s="112" customFormat="1" ht="30.95" customHeight="1">
      <c r="A180" s="63"/>
      <c r="B180" s="62"/>
      <c r="C180" s="106"/>
      <c r="D180" s="64"/>
      <c r="E180" s="116"/>
      <c r="F180" s="101"/>
      <c r="G180" s="106"/>
      <c r="H180" s="113"/>
      <c r="I180" s="113"/>
      <c r="J180" s="101"/>
      <c r="K180" s="64"/>
      <c r="L180" s="68"/>
      <c r="M180" s="113"/>
      <c r="N180" s="117"/>
      <c r="O180" s="118"/>
      <c r="P180" s="101"/>
      <c r="Q180" s="87"/>
      <c r="R180" s="87"/>
      <c r="S180" s="87"/>
      <c r="T180" s="87"/>
      <c r="U180" s="87"/>
    </row>
    <row r="181" spans="1:21" s="112" customFormat="1" ht="30.95" customHeight="1">
      <c r="A181" s="63"/>
      <c r="B181" s="62"/>
      <c r="C181" s="106"/>
      <c r="D181" s="64"/>
      <c r="E181" s="116"/>
      <c r="F181" s="101"/>
      <c r="G181" s="106"/>
      <c r="H181" s="113"/>
      <c r="I181" s="113"/>
      <c r="J181" s="101"/>
      <c r="K181" s="64"/>
      <c r="L181" s="68"/>
      <c r="M181" s="113"/>
      <c r="N181" s="117"/>
      <c r="O181" s="118"/>
      <c r="P181" s="101"/>
      <c r="Q181" s="87"/>
      <c r="R181" s="87"/>
      <c r="S181" s="87"/>
      <c r="T181" s="87"/>
      <c r="U181" s="87"/>
    </row>
    <row r="182" spans="1:21" s="112" customFormat="1" ht="30.95" customHeight="1">
      <c r="A182" s="63"/>
      <c r="B182" s="62"/>
      <c r="C182" s="106"/>
      <c r="D182" s="62"/>
      <c r="E182" s="116"/>
      <c r="F182" s="101"/>
      <c r="G182" s="106"/>
      <c r="H182" s="113"/>
      <c r="I182" s="113"/>
      <c r="J182" s="101"/>
      <c r="K182" s="62"/>
      <c r="L182" s="109"/>
      <c r="M182" s="113"/>
      <c r="N182" s="117"/>
      <c r="O182" s="118"/>
      <c r="P182" s="101"/>
      <c r="Q182" s="87"/>
      <c r="R182" s="87"/>
      <c r="S182" s="87"/>
      <c r="T182" s="87"/>
      <c r="U182" s="87"/>
    </row>
    <row r="183" spans="1:21" s="124" customFormat="1" ht="30.95" customHeight="1">
      <c r="A183" s="63"/>
      <c r="B183" s="62"/>
      <c r="C183" s="106"/>
      <c r="D183" s="36"/>
      <c r="E183" s="121"/>
      <c r="F183" s="101"/>
      <c r="G183" s="106"/>
      <c r="H183" s="113"/>
      <c r="I183" s="67"/>
      <c r="J183" s="119"/>
      <c r="K183" s="62"/>
      <c r="L183" s="91"/>
      <c r="M183" s="122"/>
      <c r="N183" s="88"/>
      <c r="O183" s="88"/>
      <c r="P183" s="88"/>
      <c r="Q183" s="87"/>
      <c r="R183" s="123"/>
      <c r="S183" s="123"/>
      <c r="T183" s="123"/>
      <c r="U183" s="123"/>
    </row>
    <row r="184" spans="1:21" s="112" customFormat="1" ht="30.95" customHeight="1">
      <c r="A184" s="63"/>
      <c r="B184" s="62"/>
      <c r="C184" s="64"/>
      <c r="D184" s="64"/>
      <c r="E184" s="121"/>
      <c r="F184" s="66"/>
      <c r="G184" s="64"/>
      <c r="H184" s="67"/>
      <c r="I184" s="67"/>
      <c r="J184" s="119"/>
      <c r="K184" s="64"/>
      <c r="L184" s="68"/>
      <c r="M184" s="69"/>
      <c r="N184" s="64"/>
      <c r="O184" s="110"/>
      <c r="P184" s="101"/>
      <c r="Q184" s="120"/>
      <c r="R184" s="87"/>
      <c r="S184" s="87"/>
      <c r="T184" s="87"/>
      <c r="U184" s="87"/>
    </row>
    <row r="185" spans="1:21" s="112" customFormat="1" ht="30.95" customHeight="1">
      <c r="A185" s="63"/>
      <c r="B185" s="62"/>
      <c r="C185" s="106"/>
      <c r="D185" s="64"/>
      <c r="E185" s="116"/>
      <c r="F185" s="101"/>
      <c r="G185" s="106"/>
      <c r="H185" s="113"/>
      <c r="I185" s="67"/>
      <c r="J185" s="119"/>
      <c r="K185" s="64"/>
      <c r="L185" s="68"/>
      <c r="M185" s="113"/>
      <c r="N185" s="117"/>
      <c r="O185" s="118"/>
      <c r="P185" s="101"/>
      <c r="Q185" s="87"/>
      <c r="R185" s="87"/>
      <c r="S185" s="87"/>
      <c r="T185" s="87"/>
      <c r="U185" s="87"/>
    </row>
    <row r="186" spans="1:21" s="112" customFormat="1" ht="30.95" customHeight="1">
      <c r="A186" s="63"/>
      <c r="B186" s="62"/>
      <c r="C186" s="106"/>
      <c r="D186" s="64"/>
      <c r="E186" s="125"/>
      <c r="F186" s="126"/>
      <c r="G186" s="95"/>
      <c r="H186" s="100"/>
      <c r="I186" s="90"/>
      <c r="J186" s="66"/>
      <c r="K186" s="64"/>
      <c r="L186" s="23"/>
      <c r="M186" s="69"/>
      <c r="N186" s="117"/>
      <c r="O186" s="118"/>
      <c r="P186" s="101"/>
      <c r="Q186" s="87"/>
      <c r="R186" s="87"/>
      <c r="S186" s="87"/>
      <c r="T186" s="87"/>
      <c r="U186" s="87"/>
    </row>
    <row r="187" spans="1:21" s="127" customFormat="1" ht="30.95" customHeight="1">
      <c r="A187" s="63"/>
      <c r="B187" s="62"/>
      <c r="C187" s="106"/>
      <c r="D187" s="88"/>
      <c r="E187" s="42"/>
      <c r="F187" s="43"/>
      <c r="G187" s="106"/>
      <c r="H187" s="113"/>
      <c r="I187" s="90"/>
      <c r="J187" s="119"/>
      <c r="K187" s="62"/>
      <c r="L187" s="91"/>
      <c r="M187" s="69"/>
      <c r="N187" s="106"/>
      <c r="O187" s="110"/>
      <c r="P187" s="101"/>
      <c r="Q187" s="87"/>
      <c r="R187" s="82"/>
      <c r="S187" s="82"/>
      <c r="T187" s="82"/>
      <c r="U187" s="82"/>
    </row>
    <row r="188" spans="1:21" s="127" customFormat="1" ht="30.95" customHeight="1">
      <c r="A188" s="63"/>
      <c r="B188" s="62"/>
      <c r="C188" s="106"/>
      <c r="D188" s="88"/>
      <c r="E188" s="42"/>
      <c r="F188" s="43"/>
      <c r="G188" s="106"/>
      <c r="H188" s="113"/>
      <c r="I188" s="90"/>
      <c r="J188" s="119"/>
      <c r="K188" s="62"/>
      <c r="L188" s="91"/>
      <c r="M188" s="69"/>
      <c r="N188" s="106"/>
      <c r="O188" s="110"/>
      <c r="P188" s="101"/>
      <c r="Q188" s="87"/>
      <c r="R188" s="82"/>
      <c r="S188" s="82"/>
      <c r="T188" s="82"/>
      <c r="U188" s="82"/>
    </row>
    <row r="189" spans="1:21" s="124" customFormat="1" ht="30.95" customHeight="1">
      <c r="A189" s="63"/>
      <c r="B189" s="62"/>
      <c r="C189" s="88"/>
      <c r="D189" s="128"/>
      <c r="E189" s="125"/>
      <c r="F189" s="129"/>
      <c r="G189" s="95"/>
      <c r="H189" s="100"/>
      <c r="I189" s="130"/>
      <c r="J189" s="57"/>
      <c r="K189" s="128"/>
      <c r="L189" s="58"/>
      <c r="M189" s="131"/>
      <c r="N189" s="88"/>
      <c r="O189" s="88"/>
      <c r="P189" s="88"/>
      <c r="Q189" s="87"/>
      <c r="R189" s="123"/>
      <c r="S189" s="123"/>
      <c r="T189" s="123"/>
      <c r="U189" s="123"/>
    </row>
    <row r="190" spans="1:21" s="112" customFormat="1" ht="30.95" customHeight="1">
      <c r="A190" s="63"/>
      <c r="B190" s="62"/>
      <c r="C190" s="106"/>
      <c r="D190" s="64"/>
      <c r="E190" s="125"/>
      <c r="F190" s="126"/>
      <c r="G190" s="95"/>
      <c r="H190" s="100"/>
      <c r="I190" s="90"/>
      <c r="J190" s="66"/>
      <c r="K190" s="64"/>
      <c r="L190" s="23"/>
      <c r="M190" s="69"/>
      <c r="N190" s="88"/>
      <c r="O190" s="118"/>
      <c r="P190" s="101"/>
      <c r="Q190" s="87"/>
      <c r="R190" s="87"/>
      <c r="S190" s="87"/>
      <c r="T190" s="87"/>
      <c r="U190" s="87"/>
    </row>
    <row r="191" spans="1:21" s="112" customFormat="1" ht="30.95" customHeight="1">
      <c r="A191" s="63"/>
      <c r="B191" s="62"/>
      <c r="C191" s="64"/>
      <c r="D191" s="36"/>
      <c r="E191" s="121"/>
      <c r="F191" s="101"/>
      <c r="G191" s="106"/>
      <c r="H191" s="108"/>
      <c r="I191" s="67"/>
      <c r="J191" s="101"/>
      <c r="K191" s="64"/>
      <c r="L191" s="23"/>
      <c r="M191" s="69"/>
      <c r="N191" s="64"/>
      <c r="O191" s="110"/>
      <c r="P191" s="101"/>
      <c r="Q191" s="87"/>
      <c r="R191" s="87"/>
      <c r="S191" s="87"/>
      <c r="T191" s="87"/>
      <c r="U191" s="87"/>
    </row>
    <row r="192" spans="1:21" s="112" customFormat="1" ht="30.95" customHeight="1">
      <c r="A192" s="63"/>
      <c r="B192" s="62"/>
      <c r="C192" s="64"/>
      <c r="D192" s="36"/>
      <c r="E192" s="121"/>
      <c r="F192" s="101"/>
      <c r="G192" s="106"/>
      <c r="H192" s="108"/>
      <c r="I192" s="67"/>
      <c r="J192" s="101"/>
      <c r="K192" s="64"/>
      <c r="L192" s="23"/>
      <c r="M192" s="69"/>
      <c r="N192" s="64"/>
      <c r="O192" s="110"/>
      <c r="P192" s="101"/>
      <c r="Q192" s="87"/>
      <c r="R192" s="87"/>
      <c r="S192" s="87"/>
      <c r="T192" s="87"/>
      <c r="U192" s="87"/>
    </row>
    <row r="193" spans="1:21" s="112" customFormat="1" ht="30.95" customHeight="1">
      <c r="A193" s="63"/>
      <c r="B193" s="62"/>
      <c r="C193" s="64"/>
      <c r="D193" s="36"/>
      <c r="E193" s="121"/>
      <c r="F193" s="101"/>
      <c r="G193" s="106"/>
      <c r="H193" s="108"/>
      <c r="I193" s="67"/>
      <c r="J193" s="101"/>
      <c r="K193" s="64"/>
      <c r="L193" s="23"/>
      <c r="M193" s="69"/>
      <c r="N193" s="64"/>
      <c r="O193" s="110"/>
      <c r="P193" s="101"/>
      <c r="Q193" s="87"/>
      <c r="R193" s="87"/>
      <c r="S193" s="87"/>
      <c r="T193" s="87"/>
      <c r="U193" s="87"/>
    </row>
    <row r="194" spans="1:21" s="112" customFormat="1" ht="30.95" customHeight="1">
      <c r="A194" s="63"/>
      <c r="B194" s="62"/>
      <c r="C194" s="64"/>
      <c r="D194" s="36"/>
      <c r="E194" s="121"/>
      <c r="F194" s="101"/>
      <c r="G194" s="106"/>
      <c r="H194" s="108"/>
      <c r="I194" s="67"/>
      <c r="J194" s="101"/>
      <c r="K194" s="64"/>
      <c r="L194" s="23"/>
      <c r="M194" s="69"/>
      <c r="N194" s="64"/>
      <c r="O194" s="110"/>
      <c r="P194" s="101"/>
      <c r="Q194" s="87"/>
      <c r="R194" s="87"/>
      <c r="S194" s="87"/>
      <c r="T194" s="87"/>
      <c r="U194" s="87"/>
    </row>
    <row r="195" spans="1:21" s="112" customFormat="1" ht="30.95" customHeight="1">
      <c r="A195" s="63"/>
      <c r="B195" s="62"/>
      <c r="C195" s="64"/>
      <c r="D195" s="36"/>
      <c r="E195" s="121"/>
      <c r="F195" s="101"/>
      <c r="G195" s="106"/>
      <c r="H195" s="108"/>
      <c r="I195" s="67"/>
      <c r="J195" s="101"/>
      <c r="K195" s="64"/>
      <c r="L195" s="23"/>
      <c r="M195" s="69"/>
      <c r="N195" s="64"/>
      <c r="O195" s="110"/>
      <c r="P195" s="101"/>
      <c r="Q195" s="87"/>
      <c r="R195" s="87"/>
      <c r="S195" s="87"/>
      <c r="T195" s="87"/>
      <c r="U195" s="87"/>
    </row>
    <row r="196" spans="1:21" s="112" customFormat="1" ht="30.95" customHeight="1">
      <c r="A196" s="63"/>
      <c r="B196" s="62"/>
      <c r="C196" s="64"/>
      <c r="D196" s="36"/>
      <c r="E196" s="121"/>
      <c r="F196" s="101"/>
      <c r="G196" s="106"/>
      <c r="H196" s="108"/>
      <c r="I196" s="67"/>
      <c r="J196" s="101"/>
      <c r="K196" s="64"/>
      <c r="L196" s="23"/>
      <c r="M196" s="69"/>
      <c r="N196" s="64"/>
      <c r="O196" s="110"/>
      <c r="P196" s="101"/>
      <c r="Q196" s="87"/>
      <c r="R196" s="87"/>
      <c r="S196" s="87"/>
      <c r="T196" s="87"/>
      <c r="U196" s="87"/>
    </row>
    <row r="197" spans="1:21" s="112" customFormat="1" ht="30.95" customHeight="1">
      <c r="A197" s="63"/>
      <c r="B197" s="62"/>
      <c r="C197" s="64"/>
      <c r="D197" s="36"/>
      <c r="E197" s="121"/>
      <c r="F197" s="101"/>
      <c r="G197" s="106"/>
      <c r="H197" s="108"/>
      <c r="I197" s="67"/>
      <c r="J197" s="101"/>
      <c r="K197" s="94"/>
      <c r="L197" s="132"/>
      <c r="M197" s="74"/>
      <c r="N197" s="133"/>
      <c r="O197" s="114"/>
      <c r="P197" s="101"/>
      <c r="Q197" s="87"/>
      <c r="R197" s="87"/>
      <c r="S197" s="87"/>
      <c r="T197" s="87"/>
      <c r="U197" s="87"/>
    </row>
    <row r="198" spans="1:21" s="127" customFormat="1" ht="30.95" customHeight="1">
      <c r="A198" s="63"/>
      <c r="B198" s="62"/>
      <c r="C198" s="88"/>
      <c r="D198" s="36"/>
      <c r="E198" s="121"/>
      <c r="F198" s="101"/>
      <c r="G198" s="106"/>
      <c r="H198" s="113"/>
      <c r="I198" s="90"/>
      <c r="J198" s="119"/>
      <c r="K198" s="101"/>
      <c r="L198" s="91"/>
      <c r="M198" s="92"/>
      <c r="N198" s="88"/>
      <c r="O198" s="88"/>
      <c r="P198" s="88"/>
      <c r="Q198" s="82"/>
      <c r="R198" s="82"/>
      <c r="S198" s="82"/>
      <c r="T198" s="82"/>
      <c r="U198" s="82"/>
    </row>
    <row r="199" spans="1:21" s="112" customFormat="1" ht="30.95" customHeight="1">
      <c r="A199" s="63"/>
      <c r="B199" s="62"/>
      <c r="C199" s="64"/>
      <c r="D199" s="88"/>
      <c r="E199" s="116"/>
      <c r="F199" s="101"/>
      <c r="G199" s="107"/>
      <c r="H199" s="108"/>
      <c r="I199" s="90"/>
      <c r="J199" s="119"/>
      <c r="K199" s="62"/>
      <c r="L199" s="109"/>
      <c r="M199" s="92"/>
      <c r="N199" s="107"/>
      <c r="O199" s="110"/>
      <c r="P199" s="88"/>
      <c r="Q199" s="87"/>
      <c r="R199" s="87"/>
      <c r="S199" s="87"/>
      <c r="T199" s="87"/>
      <c r="U199" s="87"/>
    </row>
    <row r="200" spans="1:21" s="127" customFormat="1" ht="30.95" customHeight="1">
      <c r="A200" s="63"/>
      <c r="B200" s="62"/>
      <c r="C200" s="107"/>
      <c r="D200" s="106"/>
      <c r="E200" s="116"/>
      <c r="F200" s="101"/>
      <c r="G200" s="106"/>
      <c r="H200" s="113"/>
      <c r="I200" s="90"/>
      <c r="J200" s="101"/>
      <c r="K200" s="62"/>
      <c r="L200" s="91"/>
      <c r="M200" s="122"/>
      <c r="N200" s="107"/>
      <c r="O200" s="118"/>
      <c r="P200" s="88"/>
      <c r="Q200" s="112"/>
    </row>
    <row r="201" spans="1:21" s="127" customFormat="1" ht="30.95" customHeight="1">
      <c r="A201" s="63"/>
      <c r="B201" s="62"/>
      <c r="C201" s="88"/>
      <c r="D201" s="88"/>
      <c r="E201" s="116"/>
      <c r="F201" s="119"/>
      <c r="G201" s="106"/>
      <c r="H201" s="113"/>
      <c r="I201" s="90"/>
      <c r="J201" s="66"/>
      <c r="K201" s="62"/>
      <c r="L201" s="109"/>
      <c r="M201" s="92"/>
      <c r="N201" s="117"/>
      <c r="O201" s="134"/>
      <c r="P201" s="88"/>
      <c r="Q201" s="87"/>
      <c r="R201" s="82"/>
      <c r="S201" s="82"/>
      <c r="T201" s="82"/>
      <c r="U201" s="82"/>
    </row>
    <row r="202" spans="1:21" s="127" customFormat="1" ht="30.95" customHeight="1">
      <c r="A202" s="63"/>
      <c r="B202" s="62"/>
      <c r="C202" s="106"/>
      <c r="D202" s="36"/>
      <c r="E202" s="116"/>
      <c r="F202" s="101"/>
      <c r="G202" s="106"/>
      <c r="H202" s="113"/>
      <c r="I202" s="90"/>
      <c r="J202" s="66"/>
      <c r="K202" s="64"/>
      <c r="L202" s="23"/>
      <c r="M202" s="92"/>
      <c r="N202" s="117"/>
      <c r="O202" s="110"/>
      <c r="P202" s="101"/>
      <c r="Q202" s="87"/>
      <c r="R202" s="82"/>
      <c r="S202" s="82"/>
      <c r="T202" s="82"/>
      <c r="U202" s="82"/>
    </row>
    <row r="203" spans="1:21" s="112" customFormat="1" ht="30.95" customHeight="1">
      <c r="A203" s="63"/>
      <c r="B203" s="62"/>
      <c r="C203" s="106"/>
      <c r="D203" s="62"/>
      <c r="E203" s="116"/>
      <c r="F203" s="101"/>
      <c r="G203" s="106"/>
      <c r="H203" s="113"/>
      <c r="I203" s="67"/>
      <c r="J203" s="66"/>
      <c r="K203" s="64"/>
      <c r="L203" s="73"/>
      <c r="M203" s="113"/>
      <c r="N203" s="117"/>
      <c r="O203" s="118"/>
      <c r="P203" s="101"/>
      <c r="Q203" s="87"/>
      <c r="R203" s="87"/>
      <c r="S203" s="87"/>
      <c r="T203" s="87"/>
      <c r="U203" s="87"/>
    </row>
    <row r="204" spans="1:21" s="112" customFormat="1" ht="30.95" customHeight="1">
      <c r="A204" s="63"/>
      <c r="B204" s="62"/>
      <c r="C204" s="106"/>
      <c r="D204" s="36"/>
      <c r="E204" s="121"/>
      <c r="F204" s="101"/>
      <c r="G204" s="106"/>
      <c r="H204" s="113"/>
      <c r="I204" s="90"/>
      <c r="J204" s="38"/>
      <c r="K204" s="64"/>
      <c r="L204" s="23"/>
      <c r="M204" s="92"/>
      <c r="N204" s="107"/>
      <c r="O204" s="118"/>
      <c r="P204" s="107"/>
      <c r="Q204" s="115"/>
      <c r="R204" s="115"/>
      <c r="S204" s="87"/>
      <c r="T204" s="87"/>
      <c r="U204" s="87"/>
    </row>
    <row r="205" spans="1:21" s="13" customFormat="1" ht="30.95" customHeight="1">
      <c r="A205" s="63"/>
      <c r="B205" s="62"/>
      <c r="C205" s="33"/>
      <c r="D205" s="36"/>
      <c r="E205" s="3"/>
      <c r="F205" s="34"/>
      <c r="G205" s="33"/>
      <c r="H205" s="31"/>
      <c r="I205" s="19"/>
      <c r="J205" s="38"/>
      <c r="K205" s="34"/>
      <c r="L205" s="11"/>
      <c r="M205" s="2"/>
      <c r="N205" s="33"/>
      <c r="O205" s="1"/>
      <c r="P205" s="34"/>
      <c r="Q205" s="39"/>
      <c r="R205" s="14"/>
      <c r="S205" s="14"/>
      <c r="T205" s="14"/>
      <c r="U205" s="14"/>
    </row>
    <row r="206" spans="1:21" s="124" customFormat="1" ht="30.95" customHeight="1">
      <c r="A206" s="63"/>
      <c r="B206" s="62"/>
      <c r="C206" s="106"/>
      <c r="D206" s="135"/>
      <c r="E206" s="121"/>
      <c r="F206" s="136"/>
      <c r="G206" s="135"/>
      <c r="H206" s="137"/>
      <c r="I206" s="90"/>
      <c r="J206" s="47"/>
      <c r="K206" s="135"/>
      <c r="L206" s="138"/>
      <c r="M206" s="139"/>
      <c r="N206" s="88"/>
      <c r="O206" s="119"/>
      <c r="P206" s="88"/>
      <c r="Q206" s="87"/>
      <c r="R206" s="123"/>
      <c r="S206" s="123"/>
      <c r="T206" s="123"/>
      <c r="U206" s="123"/>
    </row>
    <row r="207" spans="1:21" s="13" customFormat="1" ht="30.95" customHeight="1">
      <c r="A207" s="63"/>
      <c r="B207" s="62"/>
      <c r="C207" s="35"/>
      <c r="D207" s="35"/>
      <c r="E207" s="4"/>
      <c r="F207" s="38"/>
      <c r="G207" s="33"/>
      <c r="H207" s="2"/>
      <c r="I207" s="10"/>
      <c r="J207" s="25"/>
      <c r="K207" s="40"/>
      <c r="L207" s="37"/>
      <c r="M207" s="12"/>
      <c r="N207" s="17"/>
      <c r="O207" s="29"/>
      <c r="P207" s="35"/>
      <c r="Q207" s="39"/>
      <c r="R207" s="14"/>
      <c r="S207" s="14"/>
      <c r="T207" s="14"/>
      <c r="U207" s="14"/>
    </row>
    <row r="208" spans="1:21" s="13" customFormat="1" ht="30.95" customHeight="1">
      <c r="A208" s="63"/>
      <c r="B208" s="62"/>
      <c r="C208" s="35"/>
      <c r="D208" s="35"/>
      <c r="E208" s="4"/>
      <c r="F208" s="38"/>
      <c r="G208" s="33"/>
      <c r="H208" s="2"/>
      <c r="I208" s="10"/>
      <c r="J208" s="25"/>
      <c r="K208" s="40"/>
      <c r="L208" s="37"/>
      <c r="M208" s="12"/>
      <c r="N208" s="17"/>
      <c r="O208" s="29"/>
      <c r="P208" s="35"/>
      <c r="Q208" s="39"/>
      <c r="R208" s="14"/>
      <c r="S208" s="14"/>
      <c r="T208" s="14"/>
      <c r="U208" s="14"/>
    </row>
    <row r="209" spans="1:21" s="112" customFormat="1" ht="30.95" customHeight="1">
      <c r="A209" s="63"/>
      <c r="B209" s="62"/>
      <c r="C209" s="107"/>
      <c r="D209" s="152"/>
      <c r="E209" s="153"/>
      <c r="F209" s="152"/>
      <c r="G209" s="141"/>
      <c r="H209" s="108"/>
      <c r="I209" s="108"/>
      <c r="J209" s="34"/>
      <c r="K209" s="15"/>
      <c r="L209" s="140"/>
      <c r="M209" s="142"/>
      <c r="N209" s="107"/>
      <c r="O209" s="118"/>
      <c r="P209" s="94"/>
      <c r="Q209" s="87"/>
      <c r="R209" s="87"/>
      <c r="S209" s="87"/>
      <c r="T209" s="87"/>
      <c r="U209" s="87"/>
    </row>
    <row r="210" spans="1:21" s="112" customFormat="1" ht="30.95" customHeight="1">
      <c r="A210" s="63"/>
      <c r="B210" s="62"/>
      <c r="C210" s="107"/>
      <c r="D210" s="35"/>
      <c r="E210" s="121"/>
      <c r="F210" s="101"/>
      <c r="G210" s="106"/>
      <c r="H210" s="108"/>
      <c r="I210" s="10"/>
      <c r="J210" s="38"/>
      <c r="K210" s="34"/>
      <c r="L210" s="132"/>
      <c r="M210" s="74"/>
      <c r="N210" s="133"/>
      <c r="O210" s="114"/>
      <c r="P210" s="101"/>
      <c r="Q210" s="87"/>
      <c r="R210" s="87"/>
      <c r="S210" s="87"/>
      <c r="T210" s="87"/>
      <c r="U210" s="87"/>
    </row>
    <row r="211" spans="1:21" s="124" customFormat="1" ht="30.95" customHeight="1">
      <c r="A211" s="63"/>
      <c r="B211" s="62"/>
      <c r="C211" s="106"/>
      <c r="D211" s="36"/>
      <c r="E211" s="121"/>
      <c r="F211" s="101"/>
      <c r="G211" s="106"/>
      <c r="H211" s="113"/>
      <c r="I211" s="67"/>
      <c r="J211" s="38"/>
      <c r="K211" s="62"/>
      <c r="L211" s="91"/>
      <c r="M211" s="122"/>
      <c r="N211" s="88"/>
      <c r="O211" s="88"/>
      <c r="P211" s="107"/>
      <c r="Q211" s="87"/>
      <c r="R211" s="123"/>
      <c r="S211" s="123"/>
      <c r="T211" s="123"/>
      <c r="U211" s="123"/>
    </row>
    <row r="212" spans="1:21" s="127" customFormat="1" ht="30.95" customHeight="1">
      <c r="A212" s="63"/>
      <c r="B212" s="62"/>
      <c r="C212" s="106"/>
      <c r="D212" s="88"/>
      <c r="E212" s="42"/>
      <c r="F212" s="43"/>
      <c r="G212" s="106"/>
      <c r="H212" s="113"/>
      <c r="I212" s="90"/>
      <c r="J212" s="119"/>
      <c r="K212" s="62"/>
      <c r="L212" s="91"/>
      <c r="M212" s="69"/>
      <c r="N212" s="106"/>
      <c r="O212" s="110"/>
      <c r="P212" s="101"/>
      <c r="Q212" s="87"/>
      <c r="R212" s="82"/>
      <c r="S212" s="82"/>
      <c r="T212" s="82"/>
      <c r="U212" s="82"/>
    </row>
    <row r="213" spans="1:21" s="13" customFormat="1" ht="30.95" customHeight="1">
      <c r="A213" s="63"/>
      <c r="B213" s="62"/>
      <c r="C213" s="33"/>
      <c r="D213" s="9"/>
      <c r="E213" s="4"/>
      <c r="F213" s="38"/>
      <c r="G213" s="35"/>
      <c r="H213" s="10"/>
      <c r="I213" s="10"/>
      <c r="J213" s="38"/>
      <c r="K213" s="9"/>
      <c r="L213" s="23"/>
      <c r="M213" s="18"/>
      <c r="N213" s="33"/>
      <c r="O213" s="1"/>
      <c r="P213" s="34"/>
      <c r="Q213" s="39"/>
      <c r="R213" s="14"/>
      <c r="S213" s="14"/>
      <c r="T213" s="14"/>
      <c r="U213" s="14"/>
    </row>
    <row r="214" spans="1:21" s="144" customFormat="1" ht="30.95" customHeight="1">
      <c r="A214" s="63"/>
      <c r="B214" s="62"/>
      <c r="C214" s="107"/>
      <c r="D214" s="36"/>
      <c r="E214" s="4"/>
      <c r="F214" s="140"/>
      <c r="G214" s="141"/>
      <c r="H214" s="108"/>
      <c r="I214" s="108"/>
      <c r="J214" s="94"/>
      <c r="K214" s="94"/>
      <c r="L214" s="132"/>
      <c r="M214" s="142"/>
      <c r="N214" s="107"/>
      <c r="O214" s="118"/>
      <c r="P214" s="107"/>
      <c r="Q214" s="143"/>
    </row>
    <row r="215" spans="1:21" s="112" customFormat="1" ht="30.95" customHeight="1">
      <c r="A215" s="63"/>
      <c r="B215" s="62"/>
      <c r="C215" s="107"/>
      <c r="D215" s="36"/>
      <c r="E215" s="4"/>
      <c r="F215" s="140"/>
      <c r="G215" s="141"/>
      <c r="H215" s="108"/>
      <c r="I215" s="108"/>
      <c r="J215" s="94"/>
      <c r="K215" s="64"/>
      <c r="L215" s="23"/>
      <c r="M215" s="142"/>
      <c r="N215" s="107"/>
      <c r="O215" s="118"/>
      <c r="P215" s="107"/>
      <c r="Q215" s="87"/>
      <c r="R215" s="87"/>
      <c r="S215" s="87"/>
      <c r="T215" s="87"/>
      <c r="U215" s="87"/>
    </row>
    <row r="216" spans="1:21" s="112" customFormat="1" ht="30.95" customHeight="1">
      <c r="A216" s="63"/>
      <c r="B216" s="62"/>
      <c r="C216" s="107"/>
      <c r="D216" s="35"/>
      <c r="E216" s="4"/>
      <c r="F216" s="38"/>
      <c r="G216" s="33"/>
      <c r="H216" s="2"/>
      <c r="I216" s="10"/>
      <c r="J216" s="34"/>
      <c r="K216" s="34"/>
      <c r="L216" s="37"/>
      <c r="M216" s="12"/>
      <c r="N216" s="88"/>
      <c r="O216" s="110"/>
      <c r="P216" s="107"/>
      <c r="Q216" s="87"/>
      <c r="R216" s="87"/>
      <c r="S216" s="87"/>
      <c r="T216" s="87"/>
      <c r="U216" s="87"/>
    </row>
    <row r="217" spans="1:21" s="112" customFormat="1" ht="30.95" customHeight="1">
      <c r="A217" s="63"/>
      <c r="B217" s="62"/>
      <c r="C217" s="95"/>
      <c r="D217" s="35"/>
      <c r="E217" s="42"/>
      <c r="F217" s="15"/>
      <c r="G217" s="33"/>
      <c r="H217" s="2"/>
      <c r="I217" s="10"/>
      <c r="J217" s="34"/>
      <c r="K217" s="34"/>
      <c r="L217" s="132"/>
      <c r="M217" s="145"/>
      <c r="N217" s="95"/>
      <c r="O217" s="114"/>
      <c r="P217" s="107"/>
      <c r="Q217" s="87"/>
      <c r="R217" s="87"/>
      <c r="S217" s="87"/>
      <c r="T217" s="87"/>
      <c r="U217" s="87"/>
    </row>
    <row r="218" spans="1:21" s="112" customFormat="1" ht="30.95" customHeight="1">
      <c r="A218" s="63"/>
      <c r="B218" s="62"/>
      <c r="C218" s="64"/>
      <c r="D218" s="35"/>
      <c r="E218" s="121"/>
      <c r="F218" s="101"/>
      <c r="G218" s="106"/>
      <c r="H218" s="108"/>
      <c r="I218" s="67"/>
      <c r="J218" s="101"/>
      <c r="K218" s="34"/>
      <c r="L218" s="132"/>
      <c r="M218" s="74"/>
      <c r="N218" s="133"/>
      <c r="O218" s="114"/>
      <c r="P218" s="101"/>
      <c r="Q218" s="87"/>
      <c r="R218" s="87"/>
      <c r="S218" s="87"/>
      <c r="T218" s="87"/>
      <c r="U218" s="87"/>
    </row>
    <row r="219" spans="1:21" s="127" customFormat="1" ht="30.95" customHeight="1">
      <c r="A219" s="93"/>
      <c r="B219" s="94"/>
      <c r="C219" s="64"/>
      <c r="D219" s="36"/>
      <c r="E219" s="42"/>
      <c r="F219" s="101"/>
      <c r="G219" s="106"/>
      <c r="H219" s="113"/>
      <c r="I219" s="90"/>
      <c r="J219" s="66"/>
      <c r="K219" s="64"/>
      <c r="L219" s="23"/>
      <c r="M219" s="69"/>
      <c r="N219" s="106"/>
      <c r="O219" s="110"/>
      <c r="P219" s="101"/>
      <c r="Q219" s="87"/>
      <c r="R219" s="82"/>
      <c r="S219" s="82"/>
      <c r="T219" s="82"/>
      <c r="U219" s="82"/>
    </row>
    <row r="220" spans="1:21" s="127" customFormat="1" ht="30.95" customHeight="1">
      <c r="A220" s="93"/>
      <c r="B220" s="94"/>
      <c r="C220" s="64"/>
      <c r="D220" s="128"/>
      <c r="E220" s="125"/>
      <c r="F220" s="126"/>
      <c r="G220" s="95"/>
      <c r="H220" s="100"/>
      <c r="I220" s="90"/>
      <c r="J220" s="66"/>
      <c r="K220" s="64"/>
      <c r="L220" s="23"/>
      <c r="M220" s="69"/>
      <c r="N220" s="106"/>
      <c r="O220" s="110"/>
      <c r="P220" s="101"/>
      <c r="Q220" s="87"/>
      <c r="R220" s="82"/>
      <c r="S220" s="82"/>
      <c r="T220" s="82"/>
      <c r="U220" s="82"/>
    </row>
    <row r="221" spans="1:21" ht="30.95" customHeight="1">
      <c r="A221" s="93"/>
      <c r="B221" s="94"/>
      <c r="C221" s="88"/>
      <c r="D221" s="36"/>
      <c r="E221" s="121"/>
      <c r="F221" s="101"/>
      <c r="G221" s="106"/>
      <c r="H221" s="108"/>
      <c r="I221" s="108"/>
      <c r="J221" s="66"/>
      <c r="K221" s="62"/>
      <c r="L221" s="109"/>
      <c r="M221" s="92"/>
      <c r="N221" s="88"/>
      <c r="O221" s="114"/>
      <c r="P221" s="88"/>
      <c r="Q221" s="123"/>
    </row>
    <row r="222" spans="1:21" s="127" customFormat="1" ht="30.95" customHeight="1">
      <c r="A222" s="93"/>
      <c r="B222" s="94"/>
      <c r="C222" s="88"/>
      <c r="D222" s="36"/>
      <c r="E222" s="121"/>
      <c r="F222" s="101"/>
      <c r="G222" s="106"/>
      <c r="H222" s="108"/>
      <c r="I222" s="67"/>
      <c r="J222" s="119"/>
      <c r="K222" s="64"/>
      <c r="L222" s="23"/>
      <c r="M222" s="69"/>
      <c r="N222" s="88"/>
      <c r="O222" s="134"/>
      <c r="P222" s="88"/>
      <c r="Q222" s="112"/>
    </row>
    <row r="223" spans="1:21" s="127" customFormat="1" ht="30.95" customHeight="1">
      <c r="A223" s="93"/>
      <c r="B223" s="94"/>
      <c r="C223" s="106"/>
      <c r="D223" s="88"/>
      <c r="E223" s="42"/>
      <c r="F223" s="43"/>
      <c r="G223" s="106"/>
      <c r="H223" s="113"/>
      <c r="I223" s="90"/>
      <c r="J223" s="119"/>
      <c r="K223" s="62"/>
      <c r="L223" s="91"/>
      <c r="M223" s="69"/>
      <c r="N223" s="106"/>
      <c r="O223" s="110"/>
      <c r="P223" s="101"/>
      <c r="Q223" s="87"/>
      <c r="R223" s="82"/>
      <c r="S223" s="82"/>
      <c r="T223" s="82"/>
      <c r="U223" s="82"/>
    </row>
    <row r="224" spans="1:21" s="127" customFormat="1" ht="30.95" customHeight="1">
      <c r="A224" s="93"/>
      <c r="B224" s="94"/>
      <c r="C224" s="88"/>
      <c r="D224" s="88"/>
      <c r="E224" s="121"/>
      <c r="F224" s="119"/>
      <c r="G224" s="106"/>
      <c r="H224" s="113"/>
      <c r="I224" s="90"/>
      <c r="J224" s="119"/>
      <c r="K224" s="62"/>
      <c r="L224" s="109"/>
      <c r="M224" s="92"/>
      <c r="N224" s="88"/>
      <c r="O224" s="134"/>
      <c r="P224" s="88"/>
      <c r="Q224" s="112"/>
    </row>
    <row r="225" spans="1:21" s="127" customFormat="1" ht="30.95" customHeight="1">
      <c r="A225" s="93"/>
      <c r="B225" s="94"/>
      <c r="C225" s="88"/>
      <c r="D225" s="62"/>
      <c r="E225" s="121"/>
      <c r="F225" s="119"/>
      <c r="G225" s="106"/>
      <c r="H225" s="113"/>
      <c r="I225" s="90"/>
      <c r="J225" s="66"/>
      <c r="K225" s="101"/>
      <c r="L225" s="91"/>
      <c r="M225" s="92"/>
      <c r="N225" s="88"/>
      <c r="O225" s="110"/>
      <c r="P225" s="106"/>
      <c r="Q225" s="82"/>
      <c r="R225" s="82"/>
      <c r="S225" s="82"/>
      <c r="T225" s="82"/>
      <c r="U225" s="82"/>
    </row>
    <row r="226" spans="1:21" s="127" customFormat="1" ht="30.95" customHeight="1">
      <c r="A226" s="93"/>
      <c r="B226" s="94"/>
      <c r="C226" s="106"/>
      <c r="D226" s="88"/>
      <c r="E226" s="42"/>
      <c r="F226" s="43"/>
      <c r="G226" s="106"/>
      <c r="H226" s="113"/>
      <c r="I226" s="90"/>
      <c r="J226" s="119"/>
      <c r="K226" s="62"/>
      <c r="L226" s="91"/>
      <c r="M226" s="69"/>
      <c r="N226" s="106"/>
      <c r="O226" s="110"/>
      <c r="P226" s="101"/>
      <c r="Q226" s="87"/>
      <c r="R226" s="82"/>
      <c r="S226" s="82"/>
      <c r="T226" s="82"/>
      <c r="U226" s="82"/>
    </row>
    <row r="227" spans="1:21" s="127" customFormat="1" ht="30.95" customHeight="1">
      <c r="A227" s="93"/>
      <c r="B227" s="94"/>
      <c r="C227" s="107"/>
      <c r="D227" s="36"/>
      <c r="E227" s="42"/>
      <c r="F227" s="43"/>
      <c r="G227" s="106"/>
      <c r="H227" s="113"/>
      <c r="I227" s="90"/>
      <c r="J227" s="101"/>
      <c r="K227" s="64"/>
      <c r="L227" s="23"/>
      <c r="M227" s="69"/>
      <c r="N227" s="107"/>
      <c r="O227" s="118"/>
      <c r="P227" s="94"/>
      <c r="Q227" s="112"/>
    </row>
    <row r="228" spans="1:21" s="124" customFormat="1" ht="30.95" customHeight="1">
      <c r="A228" s="93"/>
      <c r="B228" s="94"/>
      <c r="C228" s="88"/>
      <c r="D228" s="106"/>
      <c r="E228" s="116"/>
      <c r="F228" s="101"/>
      <c r="G228" s="106"/>
      <c r="H228" s="113"/>
      <c r="I228" s="90"/>
      <c r="J228" s="101"/>
      <c r="K228" s="62"/>
      <c r="L228" s="109"/>
      <c r="M228" s="92"/>
      <c r="N228" s="107"/>
      <c r="O228" s="88"/>
      <c r="P228" s="88"/>
      <c r="Q228" s="87"/>
      <c r="R228" s="123"/>
      <c r="S228" s="123"/>
      <c r="T228" s="123"/>
      <c r="U228" s="123"/>
    </row>
    <row r="229" spans="1:21" s="112" customFormat="1" ht="30.95" customHeight="1">
      <c r="A229" s="93"/>
      <c r="B229" s="94"/>
      <c r="C229" s="64"/>
      <c r="D229" s="36"/>
      <c r="E229" s="116"/>
      <c r="F229" s="101"/>
      <c r="G229" s="107"/>
      <c r="H229" s="108"/>
      <c r="I229" s="90"/>
      <c r="J229" s="101"/>
      <c r="K229" s="64"/>
      <c r="L229" s="23"/>
      <c r="M229" s="74"/>
      <c r="N229" s="133"/>
      <c r="O229" s="114"/>
      <c r="P229" s="101"/>
      <c r="Q229" s="87"/>
      <c r="R229" s="87"/>
      <c r="S229" s="87"/>
      <c r="T229" s="87"/>
      <c r="U229" s="87"/>
    </row>
    <row r="230" spans="1:21" s="127" customFormat="1" ht="30.95" customHeight="1">
      <c r="A230" s="93"/>
      <c r="B230" s="94"/>
      <c r="C230" s="106"/>
      <c r="D230" s="64"/>
      <c r="E230" s="116"/>
      <c r="F230" s="119"/>
      <c r="G230" s="88"/>
      <c r="H230" s="90"/>
      <c r="I230" s="90"/>
      <c r="J230" s="101"/>
      <c r="K230" s="64"/>
      <c r="L230" s="23"/>
      <c r="M230" s="69"/>
      <c r="N230" s="106"/>
      <c r="O230" s="110"/>
      <c r="P230" s="101"/>
      <c r="Q230" s="87"/>
      <c r="R230" s="82"/>
      <c r="S230" s="82"/>
      <c r="T230" s="82"/>
      <c r="U230" s="82"/>
    </row>
    <row r="231" spans="1:21" s="112" customFormat="1" ht="30.95" customHeight="1">
      <c r="A231" s="93"/>
      <c r="B231" s="94"/>
      <c r="C231" s="106"/>
      <c r="D231" s="101"/>
      <c r="E231" s="116"/>
      <c r="F231" s="101"/>
      <c r="G231" s="106"/>
      <c r="H231" s="113"/>
      <c r="I231" s="90"/>
      <c r="J231" s="101"/>
      <c r="K231" s="101"/>
      <c r="L231" s="109"/>
      <c r="M231" s="113"/>
      <c r="N231" s="117"/>
      <c r="O231" s="118"/>
      <c r="P231" s="101"/>
      <c r="Q231" s="87"/>
      <c r="R231" s="87"/>
      <c r="S231" s="87"/>
      <c r="T231" s="87"/>
      <c r="U231" s="87"/>
    </row>
    <row r="232" spans="1:21" s="127" customFormat="1" ht="30.95" customHeight="1">
      <c r="A232" s="93"/>
      <c r="B232" s="94"/>
      <c r="C232" s="107"/>
      <c r="D232" s="62"/>
      <c r="E232" s="121"/>
      <c r="F232" s="101"/>
      <c r="G232" s="106"/>
      <c r="H232" s="113"/>
      <c r="I232" s="90"/>
      <c r="J232" s="101"/>
      <c r="K232" s="101"/>
      <c r="L232" s="109"/>
      <c r="M232" s="92"/>
      <c r="N232" s="107"/>
      <c r="O232" s="146"/>
      <c r="P232" s="94"/>
      <c r="Q232" s="112"/>
    </row>
    <row r="233" spans="1:21" s="112" customFormat="1" ht="30.95" customHeight="1">
      <c r="A233" s="93"/>
      <c r="B233" s="94"/>
      <c r="C233" s="64"/>
      <c r="D233" s="88"/>
      <c r="E233" s="116"/>
      <c r="F233" s="101"/>
      <c r="G233" s="107"/>
      <c r="H233" s="108"/>
      <c r="I233" s="90"/>
      <c r="J233" s="119"/>
      <c r="K233" s="62"/>
      <c r="L233" s="109"/>
      <c r="M233" s="92"/>
      <c r="N233" s="107"/>
      <c r="O233" s="110"/>
      <c r="P233" s="88"/>
      <c r="Q233" s="87"/>
      <c r="R233" s="87"/>
      <c r="S233" s="87"/>
      <c r="T233" s="87"/>
      <c r="U233" s="87"/>
    </row>
    <row r="234" spans="1:21" s="127" customFormat="1" ht="30.95" customHeight="1">
      <c r="A234" s="93"/>
      <c r="B234" s="94"/>
      <c r="C234" s="106"/>
      <c r="D234" s="88"/>
      <c r="E234" s="42"/>
      <c r="F234" s="43"/>
      <c r="G234" s="106"/>
      <c r="H234" s="113"/>
      <c r="I234" s="90"/>
      <c r="J234" s="119"/>
      <c r="K234" s="62"/>
      <c r="L234" s="91"/>
      <c r="M234" s="69"/>
      <c r="N234" s="106"/>
      <c r="O234" s="110"/>
      <c r="P234" s="101"/>
      <c r="Q234" s="87"/>
      <c r="R234" s="82"/>
      <c r="S234" s="82"/>
      <c r="T234" s="82"/>
      <c r="U234" s="82"/>
    </row>
    <row r="235" spans="1:21" s="105" customFormat="1" ht="30.95" customHeight="1">
      <c r="A235" s="93"/>
      <c r="B235" s="94"/>
      <c r="C235" s="95"/>
      <c r="D235" s="96"/>
      <c r="E235" s="97"/>
      <c r="F235" s="96"/>
      <c r="G235" s="98"/>
      <c r="H235" s="99"/>
      <c r="I235" s="100"/>
      <c r="J235" s="96"/>
      <c r="K235" s="101"/>
      <c r="L235" s="102"/>
      <c r="M235" s="103"/>
      <c r="N235" s="95"/>
      <c r="O235" s="104"/>
      <c r="P235" s="96"/>
    </row>
    <row r="236" spans="1:21" s="105" customFormat="1" ht="30.95" customHeight="1">
      <c r="A236" s="93"/>
      <c r="B236" s="94"/>
      <c r="C236" s="95"/>
      <c r="D236" s="96"/>
      <c r="E236" s="97"/>
      <c r="F236" s="96"/>
      <c r="G236" s="98"/>
      <c r="H236" s="99"/>
      <c r="I236" s="100"/>
      <c r="J236" s="96"/>
      <c r="K236" s="101"/>
      <c r="L236" s="102"/>
      <c r="M236" s="103"/>
      <c r="N236" s="95"/>
      <c r="O236" s="104"/>
      <c r="P236" s="96"/>
    </row>
    <row r="237" spans="1:21" s="112" customFormat="1" ht="30.95" customHeight="1">
      <c r="A237" s="93"/>
      <c r="B237" s="106"/>
      <c r="C237" s="106"/>
      <c r="D237" s="88"/>
      <c r="E237" s="116"/>
      <c r="F237" s="43"/>
      <c r="G237" s="106"/>
      <c r="H237" s="113"/>
      <c r="I237" s="113"/>
      <c r="J237" s="66"/>
      <c r="K237" s="62"/>
      <c r="L237" s="109"/>
      <c r="M237" s="113"/>
      <c r="N237" s="117"/>
      <c r="O237" s="118"/>
      <c r="P237" s="101"/>
      <c r="Q237" s="87"/>
      <c r="R237" s="87"/>
      <c r="S237" s="87"/>
      <c r="T237" s="87"/>
      <c r="U237" s="87"/>
    </row>
    <row r="238" spans="1:21" s="127" customFormat="1" ht="30.95" customHeight="1">
      <c r="A238" s="93"/>
      <c r="B238" s="106"/>
      <c r="C238" s="107"/>
      <c r="D238" s="88"/>
      <c r="E238" s="116"/>
      <c r="F238" s="101"/>
      <c r="G238" s="107"/>
      <c r="H238" s="108"/>
      <c r="I238" s="90"/>
      <c r="J238" s="66"/>
      <c r="K238" s="62"/>
      <c r="L238" s="109"/>
      <c r="M238" s="142"/>
      <c r="N238" s="107"/>
      <c r="O238" s="146"/>
      <c r="P238" s="94"/>
      <c r="Q238" s="147"/>
    </row>
    <row r="239" spans="1:21" s="127" customFormat="1" ht="30.95" customHeight="1">
      <c r="A239" s="93"/>
      <c r="B239" s="106"/>
      <c r="C239" s="88"/>
      <c r="D239" s="36"/>
      <c r="E239" s="121"/>
      <c r="F239" s="101"/>
      <c r="G239" s="106"/>
      <c r="H239" s="108"/>
      <c r="I239" s="67"/>
      <c r="J239" s="101"/>
      <c r="K239" s="64"/>
      <c r="L239" s="23"/>
      <c r="M239" s="69"/>
      <c r="N239" s="88"/>
      <c r="O239" s="134"/>
      <c r="P239" s="88"/>
      <c r="Q239" s="112"/>
    </row>
    <row r="240" spans="1:21" s="127" customFormat="1" ht="30.95" customHeight="1">
      <c r="A240" s="93"/>
      <c r="B240" s="106"/>
      <c r="C240" s="64"/>
      <c r="D240" s="128"/>
      <c r="E240" s="125"/>
      <c r="F240" s="126"/>
      <c r="G240" s="95"/>
      <c r="H240" s="100"/>
      <c r="I240" s="90"/>
      <c r="J240" s="66"/>
      <c r="K240" s="64"/>
      <c r="L240" s="23"/>
      <c r="M240" s="69"/>
      <c r="N240" s="106"/>
      <c r="O240" s="110"/>
      <c r="P240" s="101"/>
      <c r="Q240" s="87"/>
      <c r="R240" s="82"/>
      <c r="S240" s="82"/>
      <c r="T240" s="82"/>
      <c r="U240" s="82"/>
    </row>
  </sheetData>
  <autoFilter ref="A4:P240"/>
  <mergeCells count="1">
    <mergeCell ref="P87:P89"/>
  </mergeCells>
  <phoneticPr fontId="6" type="noConversion"/>
  <printOptions horizontalCentered="1"/>
  <pageMargins left="0.19685039370078741" right="0.19685039370078741" top="0.98425196850393704" bottom="0.98425196850393704" header="0.51181102362204722" footer="0.51181102362204722"/>
  <pageSetup paperSize="9" orientation="portrait" horizontalDpi="180" verticalDpi="18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0"/>
  <sheetViews>
    <sheetView zoomScale="85" zoomScaleNormal="85" workbookViewId="0">
      <pane ySplit="4" topLeftCell="A25" activePane="bottomLeft" state="frozen"/>
      <selection pane="bottomLeft" activeCell="F28" sqref="F27:F28"/>
    </sheetView>
  </sheetViews>
  <sheetFormatPr defaultColWidth="9" defaultRowHeight="16.5"/>
  <cols>
    <col min="1" max="2" width="10.625" style="123" customWidth="1"/>
    <col min="3" max="4" width="11.625" style="123" customWidth="1"/>
    <col min="5" max="5" width="15.375" style="148" customWidth="1"/>
    <col min="6" max="6" width="31.625" style="123" customWidth="1"/>
    <col min="7" max="7" width="6.625" style="123" customWidth="1"/>
    <col min="8" max="9" width="10.875" style="149" bestFit="1" customWidth="1"/>
    <col min="10" max="10" width="16.625" style="123" customWidth="1"/>
    <col min="11" max="11" width="10.125" style="123" bestFit="1" customWidth="1"/>
    <col min="12" max="12" width="6.625" style="150" customWidth="1"/>
    <col min="13" max="13" width="6.625" style="151" customWidth="1"/>
    <col min="14" max="16" width="11.625" style="123" customWidth="1"/>
    <col min="17" max="17" width="19" style="87" customWidth="1"/>
    <col min="18" max="16384" width="9" style="123"/>
  </cols>
  <sheetData>
    <row r="1" spans="1:21" s="76" customFormat="1" ht="24" customHeight="1">
      <c r="A1" s="76" t="s">
        <v>758</v>
      </c>
      <c r="E1" s="77"/>
      <c r="H1" s="78"/>
      <c r="I1" s="78"/>
      <c r="L1" s="79"/>
      <c r="M1" s="80"/>
      <c r="Q1" s="81"/>
    </row>
    <row r="2" spans="1:21" s="82" customFormat="1" ht="24" customHeight="1">
      <c r="E2" s="83"/>
      <c r="H2" s="84"/>
      <c r="I2" s="84"/>
      <c r="J2" s="82" t="s">
        <v>21</v>
      </c>
      <c r="K2" s="84">
        <f>SUM(I5:I220)</f>
        <v>639145</v>
      </c>
      <c r="L2" s="85"/>
      <c r="M2" s="86"/>
      <c r="Q2" s="87"/>
    </row>
    <row r="3" spans="1:21" s="82" customFormat="1" ht="24" customHeight="1">
      <c r="E3" s="83"/>
      <c r="H3" s="84"/>
      <c r="I3" s="84"/>
      <c r="J3" s="82" t="s">
        <v>20</v>
      </c>
      <c r="K3" s="84">
        <f>SUM(M5:M220)</f>
        <v>29072</v>
      </c>
      <c r="L3" s="85"/>
      <c r="M3" s="86"/>
      <c r="Q3" s="87"/>
    </row>
    <row r="4" spans="1:21" s="82" customFormat="1" ht="15.75">
      <c r="A4" s="334" t="s">
        <v>1597</v>
      </c>
      <c r="B4" s="88" t="s">
        <v>18</v>
      </c>
      <c r="C4" s="88" t="s">
        <v>17</v>
      </c>
      <c r="D4" s="88" t="s">
        <v>16</v>
      </c>
      <c r="E4" s="89" t="s">
        <v>15</v>
      </c>
      <c r="F4" s="88" t="s">
        <v>14</v>
      </c>
      <c r="G4" s="88" t="s">
        <v>13</v>
      </c>
      <c r="H4" s="90" t="s">
        <v>12</v>
      </c>
      <c r="I4" s="90" t="s">
        <v>11</v>
      </c>
      <c r="J4" s="88" t="s">
        <v>10</v>
      </c>
      <c r="K4" s="88" t="s">
        <v>5</v>
      </c>
      <c r="L4" s="91" t="s">
        <v>9</v>
      </c>
      <c r="M4" s="92" t="s">
        <v>8</v>
      </c>
      <c r="N4" s="88" t="s">
        <v>7</v>
      </c>
      <c r="O4" s="88" t="s">
        <v>6</v>
      </c>
      <c r="P4" s="88" t="s">
        <v>5</v>
      </c>
      <c r="Q4" s="87" t="s">
        <v>4</v>
      </c>
      <c r="R4" s="82" t="s">
        <v>3</v>
      </c>
      <c r="S4" s="82" t="s">
        <v>2</v>
      </c>
      <c r="T4" s="82" t="s">
        <v>1</v>
      </c>
      <c r="U4" s="82" t="s">
        <v>0</v>
      </c>
    </row>
    <row r="5" spans="1:21" s="13" customFormat="1" ht="30.95" customHeight="1">
      <c r="A5" s="44" t="s">
        <v>870</v>
      </c>
      <c r="B5" s="33" t="s">
        <v>498</v>
      </c>
      <c r="C5" s="20" t="s">
        <v>871</v>
      </c>
      <c r="D5" s="35" t="s">
        <v>494</v>
      </c>
      <c r="E5" s="4" t="s">
        <v>495</v>
      </c>
      <c r="F5" s="34" t="s">
        <v>496</v>
      </c>
      <c r="G5" s="20">
        <v>2</v>
      </c>
      <c r="H5" s="16">
        <v>3491</v>
      </c>
      <c r="I5" s="10">
        <v>6981</v>
      </c>
      <c r="J5" s="15" t="s">
        <v>54</v>
      </c>
      <c r="K5" s="40" t="s">
        <v>387</v>
      </c>
      <c r="L5" s="11"/>
      <c r="M5" s="22">
        <v>349</v>
      </c>
      <c r="N5" s="20" t="s">
        <v>869</v>
      </c>
      <c r="O5" s="186"/>
      <c r="P5" s="15"/>
      <c r="Q5" s="5"/>
    </row>
    <row r="6" spans="1:21" s="124" customFormat="1" ht="30.95" customHeight="1">
      <c r="A6" s="46" t="s">
        <v>909</v>
      </c>
      <c r="B6" s="33" t="s">
        <v>910</v>
      </c>
      <c r="C6" s="106" t="s">
        <v>1058</v>
      </c>
      <c r="D6" s="36" t="s">
        <v>186</v>
      </c>
      <c r="E6" s="121" t="s">
        <v>908</v>
      </c>
      <c r="F6" s="52" t="s">
        <v>907</v>
      </c>
      <c r="G6" s="106">
        <v>1</v>
      </c>
      <c r="H6" s="113">
        <v>32500</v>
      </c>
      <c r="I6" s="67">
        <f t="shared" ref="I6:I12" si="0">G6*H6</f>
        <v>32500</v>
      </c>
      <c r="J6" s="38" t="s">
        <v>906</v>
      </c>
      <c r="K6" s="62" t="s">
        <v>193</v>
      </c>
      <c r="L6" s="91">
        <v>30</v>
      </c>
      <c r="M6" s="122">
        <v>1625</v>
      </c>
      <c r="N6" s="88" t="s">
        <v>1057</v>
      </c>
      <c r="O6" s="88"/>
      <c r="P6" s="88"/>
      <c r="Q6" s="87"/>
      <c r="R6" s="123"/>
      <c r="S6" s="123"/>
      <c r="T6" s="123"/>
      <c r="U6" s="123"/>
    </row>
    <row r="7" spans="1:21" s="13" customFormat="1" ht="30.95" customHeight="1">
      <c r="A7" s="46" t="s">
        <v>909</v>
      </c>
      <c r="B7" s="33" t="s">
        <v>913</v>
      </c>
      <c r="C7" s="33" t="s">
        <v>1061</v>
      </c>
      <c r="D7" s="35" t="s">
        <v>912</v>
      </c>
      <c r="E7" s="3" t="s">
        <v>1060</v>
      </c>
      <c r="F7" s="52" t="s">
        <v>911</v>
      </c>
      <c r="G7" s="33">
        <v>1</v>
      </c>
      <c r="H7" s="2">
        <v>7143</v>
      </c>
      <c r="I7" s="19">
        <f t="shared" si="0"/>
        <v>7143</v>
      </c>
      <c r="J7" s="15" t="s">
        <v>772</v>
      </c>
      <c r="K7" s="62" t="s">
        <v>193</v>
      </c>
      <c r="L7" s="91">
        <v>30</v>
      </c>
      <c r="M7" s="2">
        <v>357</v>
      </c>
      <c r="N7" s="33" t="s">
        <v>1059</v>
      </c>
      <c r="O7" s="1"/>
      <c r="P7" s="34"/>
      <c r="Q7" s="39"/>
      <c r="R7" s="14"/>
      <c r="S7" s="14"/>
      <c r="T7" s="14"/>
      <c r="U7" s="14"/>
    </row>
    <row r="8" spans="1:21" s="13" customFormat="1" ht="30.95" customHeight="1">
      <c r="A8" s="46" t="s">
        <v>909</v>
      </c>
      <c r="B8" s="33" t="s">
        <v>913</v>
      </c>
      <c r="C8" s="33" t="s">
        <v>969</v>
      </c>
      <c r="D8" s="35" t="s">
        <v>914</v>
      </c>
      <c r="E8" s="3" t="s">
        <v>968</v>
      </c>
      <c r="F8" s="52" t="s">
        <v>915</v>
      </c>
      <c r="G8" s="33">
        <v>4</v>
      </c>
      <c r="H8" s="2">
        <v>4000</v>
      </c>
      <c r="I8" s="19">
        <f t="shared" si="0"/>
        <v>16000</v>
      </c>
      <c r="J8" s="15" t="s">
        <v>772</v>
      </c>
      <c r="K8" s="62" t="s">
        <v>193</v>
      </c>
      <c r="L8" s="91">
        <v>30</v>
      </c>
      <c r="M8" s="2">
        <v>800</v>
      </c>
      <c r="N8" s="33" t="s">
        <v>967</v>
      </c>
      <c r="O8" s="1"/>
      <c r="P8" s="34"/>
      <c r="Q8" s="39"/>
      <c r="R8" s="14"/>
      <c r="S8" s="14"/>
      <c r="T8" s="14"/>
      <c r="U8" s="14"/>
    </row>
    <row r="9" spans="1:21" s="13" customFormat="1" ht="30.95" customHeight="1">
      <c r="A9" s="46" t="s">
        <v>909</v>
      </c>
      <c r="B9" s="33" t="s">
        <v>1031</v>
      </c>
      <c r="C9" s="35" t="s">
        <v>1033</v>
      </c>
      <c r="D9" s="35" t="s">
        <v>1024</v>
      </c>
      <c r="E9" s="4" t="s">
        <v>1025</v>
      </c>
      <c r="F9" s="282" t="s">
        <v>1026</v>
      </c>
      <c r="G9" s="60">
        <v>1</v>
      </c>
      <c r="H9" s="55">
        <v>46926</v>
      </c>
      <c r="I9" s="10">
        <f t="shared" si="0"/>
        <v>46926</v>
      </c>
      <c r="J9" s="38" t="s">
        <v>1030</v>
      </c>
      <c r="K9" s="61" t="s">
        <v>1027</v>
      </c>
      <c r="L9" s="283"/>
      <c r="M9" s="60">
        <v>2346</v>
      </c>
      <c r="N9" s="35" t="s">
        <v>1032</v>
      </c>
      <c r="O9" s="29"/>
      <c r="P9" s="35" t="s">
        <v>1028</v>
      </c>
      <c r="Q9" s="5"/>
    </row>
    <row r="10" spans="1:21" s="13" customFormat="1" ht="30.95" customHeight="1">
      <c r="A10" s="46" t="s">
        <v>909</v>
      </c>
      <c r="B10" s="33" t="s">
        <v>1031</v>
      </c>
      <c r="C10" s="35"/>
      <c r="D10" s="35" t="s">
        <v>1024</v>
      </c>
      <c r="E10" s="4" t="s">
        <v>1025</v>
      </c>
      <c r="F10" s="282" t="s">
        <v>1026</v>
      </c>
      <c r="G10" s="60">
        <v>1</v>
      </c>
      <c r="H10" s="55">
        <v>187704</v>
      </c>
      <c r="I10" s="10">
        <f t="shared" si="0"/>
        <v>187704</v>
      </c>
      <c r="J10" s="38" t="s">
        <v>1030</v>
      </c>
      <c r="K10" s="61" t="s">
        <v>1027</v>
      </c>
      <c r="L10" s="283"/>
      <c r="M10" s="60">
        <v>9385</v>
      </c>
      <c r="N10" s="35"/>
      <c r="O10" s="29"/>
      <c r="P10" s="35" t="s">
        <v>1029</v>
      </c>
      <c r="Q10" s="5"/>
    </row>
    <row r="11" spans="1:21" s="5" customFormat="1" ht="30.95" customHeight="1">
      <c r="A11" s="46" t="s">
        <v>767</v>
      </c>
      <c r="B11" s="33" t="s">
        <v>768</v>
      </c>
      <c r="C11" s="9" t="s">
        <v>1018</v>
      </c>
      <c r="D11" s="53" t="s">
        <v>42</v>
      </c>
      <c r="E11" s="28" t="s">
        <v>1017</v>
      </c>
      <c r="F11" s="25" t="s">
        <v>57</v>
      </c>
      <c r="G11" s="9">
        <v>2</v>
      </c>
      <c r="H11" s="19">
        <v>1260</v>
      </c>
      <c r="I11" s="19">
        <f t="shared" si="0"/>
        <v>2520</v>
      </c>
      <c r="J11" s="66" t="s">
        <v>58</v>
      </c>
      <c r="K11" s="40" t="s">
        <v>157</v>
      </c>
      <c r="L11" s="37">
        <v>60</v>
      </c>
      <c r="M11" s="18">
        <v>126</v>
      </c>
      <c r="N11" s="9" t="s">
        <v>1016</v>
      </c>
      <c r="O11" s="1"/>
      <c r="P11" s="34"/>
      <c r="Q11" s="39"/>
      <c r="R11" s="39"/>
      <c r="S11" s="39"/>
      <c r="T11" s="39"/>
      <c r="U11" s="39"/>
    </row>
    <row r="12" spans="1:21" s="13" customFormat="1" ht="30.95" customHeight="1">
      <c r="A12" s="46" t="s">
        <v>1228</v>
      </c>
      <c r="B12" s="33" t="s">
        <v>768</v>
      </c>
      <c r="C12" s="20" t="s">
        <v>1230</v>
      </c>
      <c r="D12" s="36" t="s">
        <v>23</v>
      </c>
      <c r="E12" s="42" t="s">
        <v>1229</v>
      </c>
      <c r="F12" s="43" t="s">
        <v>1114</v>
      </c>
      <c r="G12" s="33">
        <v>1</v>
      </c>
      <c r="H12" s="2">
        <v>968</v>
      </c>
      <c r="I12" s="19">
        <f t="shared" si="0"/>
        <v>968</v>
      </c>
      <c r="J12" s="66" t="s">
        <v>58</v>
      </c>
      <c r="K12" s="9" t="s">
        <v>27</v>
      </c>
      <c r="L12" s="23">
        <v>60</v>
      </c>
      <c r="M12" s="18">
        <v>48</v>
      </c>
      <c r="N12" s="20" t="s">
        <v>1019</v>
      </c>
      <c r="O12" s="21"/>
      <c r="P12" s="15"/>
      <c r="Q12" s="5"/>
    </row>
    <row r="13" spans="1:21" s="124" customFormat="1" ht="30.95" customHeight="1">
      <c r="A13" s="46" t="s">
        <v>767</v>
      </c>
      <c r="B13" s="33" t="s">
        <v>770</v>
      </c>
      <c r="C13" s="106" t="s">
        <v>1021</v>
      </c>
      <c r="D13" s="135" t="s">
        <v>226</v>
      </c>
      <c r="E13" s="121" t="s">
        <v>227</v>
      </c>
      <c r="F13" s="136" t="s">
        <v>769</v>
      </c>
      <c r="G13" s="135">
        <v>20</v>
      </c>
      <c r="H13" s="137">
        <v>255</v>
      </c>
      <c r="I13" s="90">
        <v>5094</v>
      </c>
      <c r="J13" s="47" t="s">
        <v>229</v>
      </c>
      <c r="K13" s="135" t="s">
        <v>94</v>
      </c>
      <c r="L13" s="138"/>
      <c r="M13" s="139">
        <v>255</v>
      </c>
      <c r="N13" s="88" t="s">
        <v>1020</v>
      </c>
      <c r="O13" s="119"/>
      <c r="P13" s="88"/>
      <c r="Q13" s="87"/>
      <c r="R13" s="123"/>
      <c r="S13" s="123"/>
      <c r="T13" s="123"/>
      <c r="U13" s="123"/>
    </row>
    <row r="14" spans="1:21" s="5" customFormat="1" ht="30.95" customHeight="1">
      <c r="A14" s="46" t="s">
        <v>776</v>
      </c>
      <c r="B14" s="33" t="s">
        <v>777</v>
      </c>
      <c r="C14" s="9" t="s">
        <v>994</v>
      </c>
      <c r="D14" s="35" t="s">
        <v>548</v>
      </c>
      <c r="E14" s="189" t="s">
        <v>781</v>
      </c>
      <c r="F14" s="34" t="s">
        <v>1372</v>
      </c>
      <c r="G14" s="20">
        <v>1</v>
      </c>
      <c r="H14" s="16">
        <v>2000</v>
      </c>
      <c r="I14" s="19">
        <f t="shared" ref="I14:I21" si="1">G14*H14</f>
        <v>2000</v>
      </c>
      <c r="J14" s="119" t="s">
        <v>772</v>
      </c>
      <c r="K14" s="40" t="s">
        <v>762</v>
      </c>
      <c r="L14" s="11">
        <v>60</v>
      </c>
      <c r="M14" s="12">
        <v>100</v>
      </c>
      <c r="N14" s="20" t="s">
        <v>993</v>
      </c>
      <c r="O14" s="1"/>
      <c r="P14" s="35"/>
      <c r="Q14" s="39"/>
      <c r="R14" s="39"/>
      <c r="S14" s="39"/>
      <c r="T14" s="39"/>
      <c r="U14" s="39"/>
    </row>
    <row r="15" spans="1:21" s="5" customFormat="1" ht="30.95" customHeight="1">
      <c r="A15" s="46" t="s">
        <v>776</v>
      </c>
      <c r="B15" s="33" t="s">
        <v>777</v>
      </c>
      <c r="C15" s="20" t="s">
        <v>994</v>
      </c>
      <c r="D15" s="35" t="s">
        <v>548</v>
      </c>
      <c r="E15" s="189" t="s">
        <v>773</v>
      </c>
      <c r="F15" s="34" t="s">
        <v>780</v>
      </c>
      <c r="G15" s="20">
        <v>1</v>
      </c>
      <c r="H15" s="16">
        <v>2000</v>
      </c>
      <c r="I15" s="19">
        <f t="shared" si="1"/>
        <v>2000</v>
      </c>
      <c r="J15" s="15" t="s">
        <v>772</v>
      </c>
      <c r="K15" s="40" t="s">
        <v>762</v>
      </c>
      <c r="L15" s="11">
        <v>60</v>
      </c>
      <c r="M15" s="12">
        <v>100</v>
      </c>
      <c r="N15" s="20" t="s">
        <v>993</v>
      </c>
      <c r="O15" s="1"/>
      <c r="P15" s="34"/>
      <c r="Q15" s="39"/>
      <c r="R15" s="39"/>
      <c r="S15" s="39"/>
      <c r="T15" s="39"/>
      <c r="U15" s="39"/>
    </row>
    <row r="16" spans="1:21" s="5" customFormat="1" ht="30.95" customHeight="1">
      <c r="A16" s="46" t="s">
        <v>776</v>
      </c>
      <c r="B16" s="33" t="s">
        <v>777</v>
      </c>
      <c r="C16" s="9" t="s">
        <v>994</v>
      </c>
      <c r="D16" s="35" t="s">
        <v>548</v>
      </c>
      <c r="E16" s="189" t="s">
        <v>774</v>
      </c>
      <c r="F16" s="34" t="s">
        <v>778</v>
      </c>
      <c r="G16" s="9">
        <v>1</v>
      </c>
      <c r="H16" s="16">
        <v>2000</v>
      </c>
      <c r="I16" s="19">
        <f t="shared" si="1"/>
        <v>2000</v>
      </c>
      <c r="J16" s="15" t="s">
        <v>772</v>
      </c>
      <c r="K16" s="40" t="s">
        <v>762</v>
      </c>
      <c r="L16" s="11">
        <v>60</v>
      </c>
      <c r="M16" s="12">
        <v>100</v>
      </c>
      <c r="N16" s="20" t="s">
        <v>993</v>
      </c>
      <c r="O16" s="1"/>
      <c r="P16" s="34"/>
      <c r="Q16" s="39"/>
      <c r="R16" s="39"/>
      <c r="S16" s="39"/>
      <c r="T16" s="39"/>
      <c r="U16" s="39"/>
    </row>
    <row r="17" spans="1:21" s="32" customFormat="1" ht="30.95" customHeight="1">
      <c r="A17" s="46" t="s">
        <v>776</v>
      </c>
      <c r="B17" s="33" t="s">
        <v>777</v>
      </c>
      <c r="C17" s="35" t="s">
        <v>994</v>
      </c>
      <c r="D17" s="35" t="s">
        <v>548</v>
      </c>
      <c r="E17" s="189" t="s">
        <v>775</v>
      </c>
      <c r="F17" s="34" t="s">
        <v>779</v>
      </c>
      <c r="G17" s="20">
        <v>1</v>
      </c>
      <c r="H17" s="16">
        <v>2000</v>
      </c>
      <c r="I17" s="19">
        <f t="shared" si="1"/>
        <v>2000</v>
      </c>
      <c r="J17" s="15" t="s">
        <v>772</v>
      </c>
      <c r="K17" s="40" t="s">
        <v>762</v>
      </c>
      <c r="L17" s="11">
        <v>60</v>
      </c>
      <c r="M17" s="12">
        <v>100</v>
      </c>
      <c r="N17" s="20" t="s">
        <v>993</v>
      </c>
      <c r="O17" s="194"/>
      <c r="P17" s="8"/>
      <c r="Q17" s="39"/>
      <c r="R17" s="41"/>
      <c r="S17" s="41"/>
      <c r="T17" s="41"/>
      <c r="U17" s="41"/>
    </row>
    <row r="18" spans="1:21" s="5" customFormat="1" ht="30.95" customHeight="1">
      <c r="A18" s="46" t="s">
        <v>776</v>
      </c>
      <c r="B18" s="33" t="s">
        <v>783</v>
      </c>
      <c r="C18" s="20" t="s">
        <v>1023</v>
      </c>
      <c r="D18" s="36" t="s">
        <v>23</v>
      </c>
      <c r="E18" s="4" t="s">
        <v>962</v>
      </c>
      <c r="F18" s="34" t="s">
        <v>961</v>
      </c>
      <c r="G18" s="20">
        <v>1</v>
      </c>
      <c r="H18" s="16">
        <v>3330</v>
      </c>
      <c r="I18" s="10">
        <f t="shared" si="1"/>
        <v>3330</v>
      </c>
      <c r="J18" s="119" t="s">
        <v>782</v>
      </c>
      <c r="K18" s="9" t="s">
        <v>27</v>
      </c>
      <c r="L18" s="23">
        <v>60</v>
      </c>
      <c r="M18" s="18">
        <v>167</v>
      </c>
      <c r="N18" s="35" t="s">
        <v>1022</v>
      </c>
      <c r="O18" s="1"/>
      <c r="P18" s="34"/>
      <c r="Q18" s="39"/>
      <c r="R18" s="39"/>
      <c r="S18" s="39"/>
      <c r="T18" s="39"/>
      <c r="U18" s="39"/>
    </row>
    <row r="19" spans="1:21" s="5" customFormat="1" ht="30.95" customHeight="1">
      <c r="A19" s="46" t="s">
        <v>785</v>
      </c>
      <c r="B19" s="33" t="s">
        <v>786</v>
      </c>
      <c r="C19" s="170" t="s">
        <v>1047</v>
      </c>
      <c r="D19" s="170" t="s">
        <v>83</v>
      </c>
      <c r="E19" s="54" t="s">
        <v>788</v>
      </c>
      <c r="F19" s="52" t="s">
        <v>784</v>
      </c>
      <c r="G19" s="171">
        <v>1</v>
      </c>
      <c r="H19" s="55">
        <v>21000</v>
      </c>
      <c r="I19" s="56">
        <f t="shared" si="1"/>
        <v>21000</v>
      </c>
      <c r="J19" s="66" t="s">
        <v>787</v>
      </c>
      <c r="K19" s="172" t="s">
        <v>34</v>
      </c>
      <c r="L19" s="11">
        <v>45</v>
      </c>
      <c r="M19" s="173">
        <v>1050</v>
      </c>
      <c r="N19" s="20" t="s">
        <v>1046</v>
      </c>
      <c r="O19" s="175"/>
      <c r="P19" s="34"/>
      <c r="Q19" s="39"/>
      <c r="R19" s="39"/>
      <c r="S19" s="39"/>
      <c r="T19" s="39"/>
      <c r="U19" s="39"/>
    </row>
    <row r="20" spans="1:21" s="5" customFormat="1" ht="30.95" customHeight="1">
      <c r="A20" s="46" t="s">
        <v>785</v>
      </c>
      <c r="B20" s="33" t="s">
        <v>789</v>
      </c>
      <c r="C20" s="45" t="s">
        <v>1009</v>
      </c>
      <c r="D20" s="170" t="s">
        <v>46</v>
      </c>
      <c r="E20" s="54" t="s">
        <v>1008</v>
      </c>
      <c r="F20" s="129" t="s">
        <v>942</v>
      </c>
      <c r="G20" s="45">
        <v>2</v>
      </c>
      <c r="H20" s="156">
        <v>13500</v>
      </c>
      <c r="I20" s="156">
        <f t="shared" si="1"/>
        <v>27000</v>
      </c>
      <c r="J20" s="66" t="s">
        <v>787</v>
      </c>
      <c r="K20" s="172" t="s">
        <v>72</v>
      </c>
      <c r="L20" s="157">
        <v>45</v>
      </c>
      <c r="M20" s="156">
        <v>1350</v>
      </c>
      <c r="N20" s="158" t="s">
        <v>1007</v>
      </c>
      <c r="O20" s="159"/>
      <c r="P20" s="52"/>
      <c r="Q20" s="39"/>
      <c r="R20" s="39"/>
      <c r="S20" s="39"/>
      <c r="T20" s="39"/>
      <c r="U20" s="39"/>
    </row>
    <row r="21" spans="1:21" s="124" customFormat="1" ht="30.95" customHeight="1">
      <c r="A21" s="46" t="s">
        <v>886</v>
      </c>
      <c r="B21" s="33" t="s">
        <v>887</v>
      </c>
      <c r="C21" s="106" t="s">
        <v>1012</v>
      </c>
      <c r="D21" s="36" t="s">
        <v>186</v>
      </c>
      <c r="E21" s="121" t="s">
        <v>1011</v>
      </c>
      <c r="F21" s="101" t="s">
        <v>885</v>
      </c>
      <c r="G21" s="106">
        <v>4</v>
      </c>
      <c r="H21" s="113">
        <v>720</v>
      </c>
      <c r="I21" s="67">
        <f t="shared" si="1"/>
        <v>2880</v>
      </c>
      <c r="J21" s="61" t="s">
        <v>373</v>
      </c>
      <c r="K21" s="62" t="s">
        <v>193</v>
      </c>
      <c r="L21" s="91">
        <v>30</v>
      </c>
      <c r="M21" s="122">
        <v>144</v>
      </c>
      <c r="N21" s="88" t="s">
        <v>1010</v>
      </c>
      <c r="O21" s="88"/>
      <c r="P21" s="88"/>
      <c r="Q21" s="87"/>
      <c r="R21" s="123"/>
      <c r="S21" s="123"/>
      <c r="T21" s="123"/>
      <c r="U21" s="123"/>
    </row>
    <row r="22" spans="1:21" s="5" customFormat="1" ht="30.95" customHeight="1">
      <c r="A22" s="46" t="s">
        <v>891</v>
      </c>
      <c r="B22" s="33" t="s">
        <v>892</v>
      </c>
      <c r="C22" s="9" t="s">
        <v>978</v>
      </c>
      <c r="D22" s="35" t="s">
        <v>494</v>
      </c>
      <c r="E22" s="4" t="s">
        <v>977</v>
      </c>
      <c r="F22" s="34" t="s">
        <v>890</v>
      </c>
      <c r="G22" s="20">
        <v>2</v>
      </c>
      <c r="H22" s="16">
        <v>3133</v>
      </c>
      <c r="I22" s="19">
        <v>6267</v>
      </c>
      <c r="J22" s="61" t="s">
        <v>889</v>
      </c>
      <c r="K22" s="135" t="s">
        <v>94</v>
      </c>
      <c r="L22" s="11"/>
      <c r="M22" s="12">
        <v>313</v>
      </c>
      <c r="N22" s="20" t="s">
        <v>976</v>
      </c>
      <c r="O22" s="1"/>
      <c r="P22" s="35"/>
      <c r="Q22" s="39"/>
      <c r="R22" s="39"/>
      <c r="S22" s="39"/>
      <c r="T22" s="39"/>
      <c r="U22" s="39"/>
    </row>
    <row r="23" spans="1:21" s="13" customFormat="1" ht="30.95" customHeight="1">
      <c r="A23" s="46" t="s">
        <v>891</v>
      </c>
      <c r="B23" s="33" t="s">
        <v>894</v>
      </c>
      <c r="C23" s="33" t="s">
        <v>1015</v>
      </c>
      <c r="D23" s="35" t="s">
        <v>494</v>
      </c>
      <c r="E23" s="3" t="s">
        <v>1014</v>
      </c>
      <c r="F23" s="34" t="s">
        <v>893</v>
      </c>
      <c r="G23" s="33">
        <v>5</v>
      </c>
      <c r="H23" s="2">
        <v>40</v>
      </c>
      <c r="I23" s="19">
        <f t="shared" ref="I23:I28" si="2">G23*H23</f>
        <v>200</v>
      </c>
      <c r="J23" s="66" t="s">
        <v>58</v>
      </c>
      <c r="K23" s="135" t="s">
        <v>94</v>
      </c>
      <c r="L23" s="11"/>
      <c r="M23" s="2">
        <v>10</v>
      </c>
      <c r="N23" s="33" t="s">
        <v>1013</v>
      </c>
      <c r="O23" s="1"/>
      <c r="P23" s="34"/>
      <c r="Q23" s="39"/>
      <c r="R23" s="14"/>
      <c r="S23" s="14"/>
      <c r="T23" s="14"/>
      <c r="U23" s="14"/>
    </row>
    <row r="24" spans="1:21" s="5" customFormat="1" ht="30.95" customHeight="1">
      <c r="A24" s="46" t="s">
        <v>891</v>
      </c>
      <c r="B24" s="33" t="s">
        <v>895</v>
      </c>
      <c r="C24" s="20" t="s">
        <v>1145</v>
      </c>
      <c r="D24" s="35" t="s">
        <v>494</v>
      </c>
      <c r="E24" s="4" t="s">
        <v>1144</v>
      </c>
      <c r="F24" s="34" t="s">
        <v>992</v>
      </c>
      <c r="G24" s="20">
        <v>1</v>
      </c>
      <c r="H24" s="16">
        <v>3457</v>
      </c>
      <c r="I24" s="19">
        <f t="shared" si="2"/>
        <v>3457</v>
      </c>
      <c r="J24" s="66" t="s">
        <v>58</v>
      </c>
      <c r="K24" s="135" t="s">
        <v>94</v>
      </c>
      <c r="L24" s="23"/>
      <c r="M24" s="18">
        <v>173</v>
      </c>
      <c r="N24" s="35" t="s">
        <v>1143</v>
      </c>
      <c r="O24" s="1"/>
      <c r="P24" s="34"/>
      <c r="Q24" s="39"/>
      <c r="R24" s="39"/>
      <c r="S24" s="39"/>
      <c r="T24" s="39"/>
      <c r="U24" s="39"/>
    </row>
    <row r="25" spans="1:21" s="5" customFormat="1" ht="30.95" customHeight="1">
      <c r="A25" s="46" t="s">
        <v>891</v>
      </c>
      <c r="B25" s="33" t="s">
        <v>916</v>
      </c>
      <c r="C25" s="20" t="s">
        <v>984</v>
      </c>
      <c r="D25" s="35" t="s">
        <v>917</v>
      </c>
      <c r="E25" s="4" t="s">
        <v>983</v>
      </c>
      <c r="F25" s="34" t="s">
        <v>918</v>
      </c>
      <c r="G25" s="20">
        <v>1</v>
      </c>
      <c r="H25" s="16">
        <v>8900</v>
      </c>
      <c r="I25" s="19">
        <f t="shared" si="2"/>
        <v>8900</v>
      </c>
      <c r="J25" s="66" t="s">
        <v>919</v>
      </c>
      <c r="K25" s="135" t="s">
        <v>94</v>
      </c>
      <c r="L25" s="23"/>
      <c r="M25" s="18">
        <v>445</v>
      </c>
      <c r="N25" s="35" t="s">
        <v>982</v>
      </c>
      <c r="O25" s="1"/>
      <c r="P25" s="34"/>
      <c r="Q25" s="39"/>
      <c r="R25" s="39"/>
      <c r="S25" s="39"/>
      <c r="T25" s="39"/>
      <c r="U25" s="39"/>
    </row>
    <row r="26" spans="1:21" s="5" customFormat="1" ht="30.95" customHeight="1">
      <c r="A26" s="46" t="s">
        <v>897</v>
      </c>
      <c r="B26" s="33" t="s">
        <v>898</v>
      </c>
      <c r="C26" s="45" t="s">
        <v>1053</v>
      </c>
      <c r="D26" s="170" t="s">
        <v>46</v>
      </c>
      <c r="E26" s="54" t="s">
        <v>1052</v>
      </c>
      <c r="F26" s="101" t="s">
        <v>899</v>
      </c>
      <c r="G26" s="45">
        <v>1</v>
      </c>
      <c r="H26" s="156">
        <v>6000</v>
      </c>
      <c r="I26" s="156">
        <f t="shared" si="2"/>
        <v>6000</v>
      </c>
      <c r="J26" s="15" t="s">
        <v>79</v>
      </c>
      <c r="K26" s="172" t="s">
        <v>72</v>
      </c>
      <c r="L26" s="157">
        <v>45</v>
      </c>
      <c r="M26" s="156">
        <v>300</v>
      </c>
      <c r="N26" s="158" t="s">
        <v>1051</v>
      </c>
      <c r="O26" s="159"/>
      <c r="P26" s="52"/>
      <c r="Q26" s="39"/>
      <c r="R26" s="39"/>
      <c r="S26" s="39"/>
      <c r="T26" s="39"/>
      <c r="U26" s="39"/>
    </row>
    <row r="27" spans="1:21" s="5" customFormat="1" ht="30.95" customHeight="1">
      <c r="A27" s="46" t="s">
        <v>897</v>
      </c>
      <c r="B27" s="33" t="s">
        <v>957</v>
      </c>
      <c r="C27" s="20" t="s">
        <v>972</v>
      </c>
      <c r="D27" s="9" t="s">
        <v>626</v>
      </c>
      <c r="E27" s="28" t="s">
        <v>971</v>
      </c>
      <c r="F27" s="25" t="s">
        <v>955</v>
      </c>
      <c r="G27" s="9">
        <v>2</v>
      </c>
      <c r="H27" s="19">
        <v>4000</v>
      </c>
      <c r="I27" s="19">
        <f t="shared" si="2"/>
        <v>8000</v>
      </c>
      <c r="J27" s="15" t="s">
        <v>88</v>
      </c>
      <c r="K27" s="9" t="s">
        <v>27</v>
      </c>
      <c r="L27" s="195">
        <v>30</v>
      </c>
      <c r="M27" s="18">
        <v>400</v>
      </c>
      <c r="N27" s="9" t="s">
        <v>970</v>
      </c>
      <c r="O27" s="1"/>
      <c r="P27" s="34" t="s">
        <v>101</v>
      </c>
      <c r="Q27" s="39"/>
      <c r="R27" s="39"/>
      <c r="S27" s="39"/>
      <c r="T27" s="39"/>
      <c r="U27" s="39"/>
    </row>
    <row r="28" spans="1:21" s="5" customFormat="1" ht="30.95" customHeight="1">
      <c r="A28" s="46" t="s">
        <v>897</v>
      </c>
      <c r="B28" s="33" t="s">
        <v>957</v>
      </c>
      <c r="C28" s="33" t="s">
        <v>972</v>
      </c>
      <c r="D28" s="40" t="s">
        <v>629</v>
      </c>
      <c r="E28" s="27" t="s">
        <v>627</v>
      </c>
      <c r="F28" s="40" t="s">
        <v>956</v>
      </c>
      <c r="G28" s="26">
        <v>2</v>
      </c>
      <c r="H28" s="24">
        <v>8333</v>
      </c>
      <c r="I28" s="19">
        <f t="shared" si="2"/>
        <v>16666</v>
      </c>
      <c r="J28" s="15" t="s">
        <v>79</v>
      </c>
      <c r="K28" s="40" t="s">
        <v>27</v>
      </c>
      <c r="L28" s="196">
        <v>30</v>
      </c>
      <c r="M28" s="7">
        <v>833</v>
      </c>
      <c r="N28" s="9" t="s">
        <v>970</v>
      </c>
      <c r="O28" s="1"/>
      <c r="P28" s="34" t="s">
        <v>101</v>
      </c>
      <c r="Q28" s="30"/>
      <c r="R28" s="30"/>
      <c r="S28" s="39"/>
      <c r="T28" s="39"/>
      <c r="U28" s="39"/>
    </row>
    <row r="29" spans="1:21" s="5" customFormat="1" ht="30.95" customHeight="1">
      <c r="A29" s="46" t="s">
        <v>897</v>
      </c>
      <c r="B29" s="33" t="s">
        <v>958</v>
      </c>
      <c r="C29" s="33" t="s">
        <v>966</v>
      </c>
      <c r="D29" s="34" t="s">
        <v>99</v>
      </c>
      <c r="E29" s="4" t="s">
        <v>103</v>
      </c>
      <c r="F29" s="34" t="s">
        <v>959</v>
      </c>
      <c r="G29" s="33">
        <v>1</v>
      </c>
      <c r="H29" s="2">
        <v>3333</v>
      </c>
      <c r="I29" s="2">
        <v>3333</v>
      </c>
      <c r="J29" s="15" t="s">
        <v>54</v>
      </c>
      <c r="K29" s="34" t="s">
        <v>27</v>
      </c>
      <c r="L29" s="11">
        <v>45</v>
      </c>
      <c r="M29" s="2">
        <v>167</v>
      </c>
      <c r="N29" s="17" t="s">
        <v>964</v>
      </c>
      <c r="O29" s="21"/>
      <c r="P29" s="34" t="s">
        <v>55</v>
      </c>
      <c r="Q29" s="39"/>
      <c r="R29" s="39"/>
      <c r="S29" s="39"/>
      <c r="T29" s="39"/>
      <c r="U29" s="39"/>
    </row>
    <row r="30" spans="1:21" s="5" customFormat="1" ht="30.95" customHeight="1">
      <c r="A30" s="46" t="s">
        <v>897</v>
      </c>
      <c r="B30" s="33" t="s">
        <v>958</v>
      </c>
      <c r="C30" s="33" t="s">
        <v>965</v>
      </c>
      <c r="D30" s="34" t="s">
        <v>99</v>
      </c>
      <c r="E30" s="4" t="s">
        <v>103</v>
      </c>
      <c r="F30" s="34" t="s">
        <v>960</v>
      </c>
      <c r="G30" s="33">
        <v>1</v>
      </c>
      <c r="H30" s="2">
        <v>3333</v>
      </c>
      <c r="I30" s="2">
        <v>3333</v>
      </c>
      <c r="J30" s="15" t="s">
        <v>888</v>
      </c>
      <c r="K30" s="34" t="s">
        <v>27</v>
      </c>
      <c r="L30" s="11">
        <v>45</v>
      </c>
      <c r="M30" s="2">
        <v>167</v>
      </c>
      <c r="N30" s="17" t="s">
        <v>963</v>
      </c>
      <c r="O30" s="21"/>
      <c r="P30" s="34" t="s">
        <v>105</v>
      </c>
      <c r="Q30" s="39"/>
      <c r="R30" s="39"/>
      <c r="S30" s="39"/>
      <c r="T30" s="39"/>
      <c r="U30" s="39"/>
    </row>
    <row r="31" spans="1:21" s="13" customFormat="1" ht="30.95" customHeight="1">
      <c r="A31" s="46" t="s">
        <v>903</v>
      </c>
      <c r="B31" s="33" t="s">
        <v>904</v>
      </c>
      <c r="C31" s="35" t="s">
        <v>997</v>
      </c>
      <c r="D31" s="36" t="s">
        <v>707</v>
      </c>
      <c r="E31" s="4" t="s">
        <v>996</v>
      </c>
      <c r="F31" s="38" t="s">
        <v>1078</v>
      </c>
      <c r="G31" s="33">
        <v>20</v>
      </c>
      <c r="H31" s="2">
        <v>250</v>
      </c>
      <c r="I31" s="10">
        <f>G31*H31</f>
        <v>5000</v>
      </c>
      <c r="J31" s="34" t="s">
        <v>708</v>
      </c>
      <c r="K31" s="34" t="s">
        <v>709</v>
      </c>
      <c r="L31" s="37">
        <v>45</v>
      </c>
      <c r="M31" s="12">
        <v>250</v>
      </c>
      <c r="N31" s="35" t="s">
        <v>995</v>
      </c>
      <c r="O31" s="6"/>
      <c r="P31" s="34"/>
      <c r="Q31" s="14"/>
      <c r="R31" s="14"/>
      <c r="S31" s="14"/>
      <c r="T31" s="14"/>
      <c r="U31" s="14"/>
    </row>
    <row r="32" spans="1:21" s="5" customFormat="1" ht="30.95" customHeight="1">
      <c r="A32" s="46" t="s">
        <v>903</v>
      </c>
      <c r="B32" s="33" t="s">
        <v>920</v>
      </c>
      <c r="C32" s="9" t="s">
        <v>991</v>
      </c>
      <c r="D32" s="36" t="s">
        <v>759</v>
      </c>
      <c r="E32" s="4" t="s">
        <v>760</v>
      </c>
      <c r="F32" s="25" t="s">
        <v>905</v>
      </c>
      <c r="G32" s="9">
        <v>5</v>
      </c>
      <c r="H32" s="19">
        <v>80</v>
      </c>
      <c r="I32" s="19">
        <f>G32*H32</f>
        <v>400</v>
      </c>
      <c r="J32" s="25" t="s">
        <v>761</v>
      </c>
      <c r="K32" s="40" t="s">
        <v>762</v>
      </c>
      <c r="L32" s="11">
        <v>60</v>
      </c>
      <c r="M32" s="18">
        <v>20</v>
      </c>
      <c r="N32" s="35" t="s">
        <v>988</v>
      </c>
      <c r="O32" s="1"/>
      <c r="P32" s="34"/>
      <c r="Q32" s="39"/>
      <c r="R32" s="39"/>
      <c r="S32" s="39"/>
      <c r="T32" s="39"/>
      <c r="U32" s="39"/>
    </row>
    <row r="33" spans="1:21" s="5" customFormat="1" ht="30.95" customHeight="1">
      <c r="A33" s="46" t="s">
        <v>903</v>
      </c>
      <c r="B33" s="33" t="s">
        <v>920</v>
      </c>
      <c r="C33" s="9" t="s">
        <v>991</v>
      </c>
      <c r="D33" s="53" t="s">
        <v>42</v>
      </c>
      <c r="E33" s="28" t="s">
        <v>990</v>
      </c>
      <c r="F33" s="25" t="s">
        <v>57</v>
      </c>
      <c r="G33" s="9">
        <v>1</v>
      </c>
      <c r="H33" s="19">
        <v>1260</v>
      </c>
      <c r="I33" s="19">
        <f>G33*H33</f>
        <v>1260</v>
      </c>
      <c r="J33" s="25" t="s">
        <v>761</v>
      </c>
      <c r="K33" s="40" t="s">
        <v>157</v>
      </c>
      <c r="L33" s="37">
        <v>60</v>
      </c>
      <c r="M33" s="18">
        <v>63</v>
      </c>
      <c r="N33" s="35" t="s">
        <v>988</v>
      </c>
      <c r="O33" s="1"/>
      <c r="P33" s="34"/>
      <c r="Q33" s="39"/>
      <c r="R33" s="39"/>
      <c r="S33" s="39"/>
      <c r="T33" s="39"/>
      <c r="U33" s="39"/>
    </row>
    <row r="34" spans="1:21" s="112" customFormat="1" ht="30.95" customHeight="1">
      <c r="A34" s="46" t="s">
        <v>903</v>
      </c>
      <c r="B34" s="33" t="s">
        <v>920</v>
      </c>
      <c r="C34" s="64" t="s">
        <v>991</v>
      </c>
      <c r="D34" s="64" t="s">
        <v>42</v>
      </c>
      <c r="E34" s="65" t="s">
        <v>989</v>
      </c>
      <c r="F34" s="66" t="s">
        <v>225</v>
      </c>
      <c r="G34" s="64">
        <v>3</v>
      </c>
      <c r="H34" s="67">
        <v>1233</v>
      </c>
      <c r="I34" s="67">
        <v>3700</v>
      </c>
      <c r="J34" s="119" t="s">
        <v>223</v>
      </c>
      <c r="K34" s="64" t="s">
        <v>27</v>
      </c>
      <c r="L34" s="68">
        <v>60</v>
      </c>
      <c r="M34" s="69">
        <v>185</v>
      </c>
      <c r="N34" s="35" t="s">
        <v>988</v>
      </c>
      <c r="O34" s="110"/>
      <c r="P34" s="101"/>
      <c r="Q34" s="120"/>
      <c r="R34" s="87"/>
      <c r="S34" s="87"/>
      <c r="T34" s="87"/>
      <c r="U34" s="87"/>
    </row>
    <row r="35" spans="1:21" s="13" customFormat="1" ht="30.95" customHeight="1">
      <c r="A35" s="46" t="s">
        <v>903</v>
      </c>
      <c r="B35" s="33" t="s">
        <v>920</v>
      </c>
      <c r="C35" s="35" t="s">
        <v>987</v>
      </c>
      <c r="D35" s="53" t="s">
        <v>42</v>
      </c>
      <c r="E35" s="54" t="s">
        <v>452</v>
      </c>
      <c r="F35" s="190" t="s">
        <v>731</v>
      </c>
      <c r="G35" s="171">
        <v>4</v>
      </c>
      <c r="H35" s="55">
        <v>215</v>
      </c>
      <c r="I35" s="19">
        <f>G35*H35</f>
        <v>860</v>
      </c>
      <c r="J35" s="25" t="s">
        <v>26</v>
      </c>
      <c r="K35" s="9" t="s">
        <v>27</v>
      </c>
      <c r="L35" s="23">
        <v>60</v>
      </c>
      <c r="M35" s="18">
        <v>43</v>
      </c>
      <c r="N35" s="20" t="s">
        <v>985</v>
      </c>
      <c r="O35" s="1"/>
      <c r="P35" s="34"/>
      <c r="Q35" s="39"/>
      <c r="R35" s="14"/>
      <c r="S35" s="14"/>
      <c r="T35" s="14"/>
      <c r="U35" s="14"/>
    </row>
    <row r="36" spans="1:21" s="124" customFormat="1" ht="30.95" customHeight="1">
      <c r="A36" s="46" t="s">
        <v>903</v>
      </c>
      <c r="B36" s="33" t="s">
        <v>920</v>
      </c>
      <c r="C36" s="35" t="s">
        <v>987</v>
      </c>
      <c r="D36" s="64" t="s">
        <v>42</v>
      </c>
      <c r="E36" s="116" t="s">
        <v>986</v>
      </c>
      <c r="F36" s="101" t="s">
        <v>554</v>
      </c>
      <c r="G36" s="107">
        <v>4</v>
      </c>
      <c r="H36" s="108">
        <v>420</v>
      </c>
      <c r="I36" s="90">
        <f>G36*H36</f>
        <v>1680</v>
      </c>
      <c r="J36" s="34" t="s">
        <v>544</v>
      </c>
      <c r="K36" s="64" t="s">
        <v>27</v>
      </c>
      <c r="L36" s="23">
        <v>60</v>
      </c>
      <c r="M36" s="139">
        <v>84</v>
      </c>
      <c r="N36" s="20" t="s">
        <v>985</v>
      </c>
      <c r="O36" s="88"/>
      <c r="P36" s="34"/>
      <c r="Q36" s="87"/>
      <c r="R36" s="123"/>
      <c r="S36" s="123"/>
      <c r="T36" s="123"/>
      <c r="U36" s="123"/>
    </row>
    <row r="37" spans="1:21" s="5" customFormat="1" ht="30.95" customHeight="1">
      <c r="A37" s="46" t="s">
        <v>922</v>
      </c>
      <c r="B37" s="33" t="s">
        <v>923</v>
      </c>
      <c r="C37" s="45" t="s">
        <v>1056</v>
      </c>
      <c r="D37" s="170" t="s">
        <v>46</v>
      </c>
      <c r="E37" s="54" t="s">
        <v>1055</v>
      </c>
      <c r="F37" s="52" t="s">
        <v>921</v>
      </c>
      <c r="G37" s="45">
        <v>1</v>
      </c>
      <c r="H37" s="156">
        <v>23000</v>
      </c>
      <c r="I37" s="156">
        <f>G37*H37</f>
        <v>23000</v>
      </c>
      <c r="J37" s="66" t="s">
        <v>58</v>
      </c>
      <c r="K37" s="172" t="s">
        <v>72</v>
      </c>
      <c r="L37" s="157">
        <v>45</v>
      </c>
      <c r="M37" s="156">
        <v>1150</v>
      </c>
      <c r="N37" s="158" t="s">
        <v>1054</v>
      </c>
      <c r="O37" s="159"/>
      <c r="P37" s="52"/>
      <c r="Q37" s="39"/>
      <c r="R37" s="39"/>
      <c r="S37" s="39"/>
      <c r="T37" s="39"/>
      <c r="U37" s="39"/>
    </row>
    <row r="38" spans="1:21" s="13" customFormat="1" ht="30.95" customHeight="1">
      <c r="A38" s="46" t="s">
        <v>922</v>
      </c>
      <c r="B38" s="33" t="s">
        <v>925</v>
      </c>
      <c r="C38" s="20" t="s">
        <v>981</v>
      </c>
      <c r="D38" s="182" t="s">
        <v>268</v>
      </c>
      <c r="E38" s="189" t="s">
        <v>980</v>
      </c>
      <c r="F38" s="184" t="s">
        <v>924</v>
      </c>
      <c r="G38" s="20">
        <v>2</v>
      </c>
      <c r="H38" s="16">
        <v>371</v>
      </c>
      <c r="I38" s="19">
        <v>743</v>
      </c>
      <c r="J38" s="61" t="s">
        <v>889</v>
      </c>
      <c r="K38" s="135" t="s">
        <v>94</v>
      </c>
      <c r="L38" s="11"/>
      <c r="M38" s="22">
        <v>37</v>
      </c>
      <c r="N38" s="20" t="s">
        <v>979</v>
      </c>
      <c r="O38" s="21"/>
      <c r="P38" s="15"/>
      <c r="Q38" s="5"/>
    </row>
    <row r="39" spans="1:21" s="5" customFormat="1" ht="30.95" customHeight="1">
      <c r="A39" s="46" t="s">
        <v>922</v>
      </c>
      <c r="B39" s="33" t="s">
        <v>927</v>
      </c>
      <c r="C39" s="20" t="s">
        <v>975</v>
      </c>
      <c r="D39" s="35" t="s">
        <v>494</v>
      </c>
      <c r="E39" s="4" t="s">
        <v>974</v>
      </c>
      <c r="F39" s="52" t="s">
        <v>926</v>
      </c>
      <c r="G39" s="20">
        <v>1</v>
      </c>
      <c r="H39" s="16">
        <v>57700</v>
      </c>
      <c r="I39" s="19">
        <f>G39*H39</f>
        <v>57700</v>
      </c>
      <c r="J39" s="61" t="s">
        <v>889</v>
      </c>
      <c r="K39" s="135" t="s">
        <v>94</v>
      </c>
      <c r="L39" s="23"/>
      <c r="M39" s="18"/>
      <c r="N39" s="35" t="s">
        <v>973</v>
      </c>
      <c r="O39" s="1"/>
      <c r="P39" s="34" t="s">
        <v>928</v>
      </c>
      <c r="Q39" s="39"/>
      <c r="R39" s="39"/>
      <c r="S39" s="39"/>
      <c r="T39" s="39"/>
      <c r="U39" s="39"/>
    </row>
    <row r="40" spans="1:21" s="5" customFormat="1" ht="30.95" customHeight="1">
      <c r="A40" s="46" t="s">
        <v>922</v>
      </c>
      <c r="B40" s="33" t="s">
        <v>929</v>
      </c>
      <c r="C40" s="9" t="s">
        <v>1045</v>
      </c>
      <c r="D40" s="35" t="s">
        <v>293</v>
      </c>
      <c r="E40" s="4" t="s">
        <v>1044</v>
      </c>
      <c r="F40" s="34" t="s">
        <v>298</v>
      </c>
      <c r="G40" s="20">
        <v>2</v>
      </c>
      <c r="H40" s="16">
        <v>1800</v>
      </c>
      <c r="I40" s="10">
        <f>G40*H40</f>
        <v>3600</v>
      </c>
      <c r="J40" s="38" t="s">
        <v>295</v>
      </c>
      <c r="K40" s="40" t="s">
        <v>163</v>
      </c>
      <c r="L40" s="11">
        <v>30</v>
      </c>
      <c r="M40" s="12">
        <v>180</v>
      </c>
      <c r="N40" s="20" t="s">
        <v>1043</v>
      </c>
      <c r="O40" s="1"/>
      <c r="P40" s="35"/>
      <c r="Q40" s="39"/>
      <c r="R40" s="39"/>
      <c r="S40" s="39"/>
      <c r="T40" s="39"/>
      <c r="U40" s="39"/>
    </row>
    <row r="41" spans="1:21" s="13" customFormat="1" ht="30.95" customHeight="1">
      <c r="A41" s="44" t="s">
        <v>947</v>
      </c>
      <c r="B41" s="33" t="s">
        <v>948</v>
      </c>
      <c r="C41" s="170" t="s">
        <v>1198</v>
      </c>
      <c r="D41" s="172" t="s">
        <v>857</v>
      </c>
      <c r="E41" s="281" t="s">
        <v>1077</v>
      </c>
      <c r="F41" s="52" t="s">
        <v>946</v>
      </c>
      <c r="G41" s="171">
        <v>20</v>
      </c>
      <c r="H41" s="55">
        <v>5850</v>
      </c>
      <c r="I41" s="56">
        <f>G41*H41</f>
        <v>117000</v>
      </c>
      <c r="J41" s="57" t="s">
        <v>949</v>
      </c>
      <c r="K41" s="40" t="s">
        <v>157</v>
      </c>
      <c r="L41" s="11">
        <v>30</v>
      </c>
      <c r="M41" s="173">
        <v>5850</v>
      </c>
      <c r="N41" s="174" t="s">
        <v>1197</v>
      </c>
      <c r="O41" s="1"/>
      <c r="P41" s="34"/>
      <c r="Q41" s="39"/>
      <c r="R41" s="14"/>
      <c r="S41" s="14"/>
      <c r="T41" s="14"/>
      <c r="U41" s="14"/>
    </row>
    <row r="42" spans="1:21" s="5" customFormat="1" ht="30.95" customHeight="1">
      <c r="A42" s="44"/>
      <c r="B42" s="33"/>
      <c r="C42" s="170"/>
      <c r="D42" s="35"/>
      <c r="E42" s="54"/>
      <c r="F42" s="52"/>
      <c r="G42" s="171"/>
      <c r="H42" s="55"/>
      <c r="I42" s="56"/>
      <c r="J42" s="38"/>
      <c r="K42" s="172"/>
      <c r="L42" s="11"/>
      <c r="M42" s="173"/>
      <c r="N42" s="174"/>
      <c r="O42" s="175"/>
      <c r="P42" s="34"/>
      <c r="Q42" s="39"/>
      <c r="R42" s="39"/>
      <c r="S42" s="39"/>
      <c r="T42" s="39"/>
      <c r="U42" s="39"/>
    </row>
    <row r="43" spans="1:21" s="32" customFormat="1" ht="30.95" customHeight="1">
      <c r="A43" s="44"/>
      <c r="B43" s="33"/>
      <c r="C43" s="35"/>
      <c r="D43" s="8"/>
      <c r="E43" s="4"/>
      <c r="F43" s="34"/>
      <c r="G43" s="20"/>
      <c r="H43" s="16"/>
      <c r="I43" s="10"/>
      <c r="J43" s="38"/>
      <c r="K43" s="8"/>
      <c r="L43" s="11"/>
      <c r="M43" s="12"/>
      <c r="N43" s="35"/>
      <c r="O43" s="38"/>
      <c r="P43" s="34"/>
      <c r="Q43" s="39"/>
      <c r="R43" s="41"/>
      <c r="S43" s="41"/>
      <c r="T43" s="41"/>
      <c r="U43" s="41"/>
    </row>
    <row r="44" spans="1:21" s="13" customFormat="1" ht="30.95" customHeight="1">
      <c r="A44" s="44"/>
      <c r="B44" s="33"/>
      <c r="C44" s="35"/>
      <c r="D44" s="36"/>
      <c r="E44" s="3"/>
      <c r="F44" s="34"/>
      <c r="G44" s="33"/>
      <c r="H44" s="2"/>
      <c r="I44" s="10"/>
      <c r="J44" s="34"/>
      <c r="K44" s="34"/>
      <c r="L44" s="37"/>
      <c r="M44" s="12"/>
      <c r="N44" s="35"/>
      <c r="O44" s="6"/>
      <c r="P44" s="34"/>
      <c r="Q44" s="14"/>
      <c r="R44" s="14"/>
      <c r="S44" s="14"/>
      <c r="T44" s="14"/>
      <c r="U44" s="14"/>
    </row>
    <row r="45" spans="1:21" s="13" customFormat="1" ht="30.95" customHeight="1">
      <c r="A45" s="44"/>
      <c r="B45" s="33"/>
      <c r="C45" s="35"/>
      <c r="D45" s="36"/>
      <c r="E45" s="4"/>
      <c r="F45" s="38"/>
      <c r="G45" s="33"/>
      <c r="H45" s="2"/>
      <c r="I45" s="10"/>
      <c r="J45" s="34"/>
      <c r="K45" s="34"/>
      <c r="L45" s="37"/>
      <c r="M45" s="12"/>
      <c r="N45" s="35"/>
      <c r="O45" s="6"/>
      <c r="P45" s="34"/>
      <c r="Q45" s="14"/>
      <c r="R45" s="14"/>
      <c r="S45" s="14"/>
      <c r="T45" s="14"/>
      <c r="U45" s="14"/>
    </row>
    <row r="46" spans="1:21" s="13" customFormat="1" ht="30.95" customHeight="1">
      <c r="A46" s="44"/>
      <c r="B46" s="33"/>
      <c r="C46" s="171"/>
      <c r="D46" s="15"/>
      <c r="E46" s="278"/>
      <c r="F46" s="15"/>
      <c r="G46" s="279"/>
      <c r="H46" s="16"/>
      <c r="I46" s="16"/>
      <c r="J46" s="15"/>
      <c r="K46" s="20"/>
      <c r="L46" s="48"/>
      <c r="M46" s="171"/>
      <c r="N46" s="171"/>
      <c r="O46" s="171"/>
      <c r="P46" s="171"/>
      <c r="Q46" s="5"/>
    </row>
    <row r="47" spans="1:21" s="5" customFormat="1" ht="30.95" customHeight="1">
      <c r="A47" s="44"/>
      <c r="B47" s="33"/>
      <c r="C47" s="9"/>
      <c r="D47" s="35"/>
      <c r="E47" s="4"/>
      <c r="F47" s="34"/>
      <c r="G47" s="20"/>
      <c r="H47" s="16"/>
      <c r="I47" s="10"/>
      <c r="J47" s="38"/>
      <c r="K47" s="40"/>
      <c r="L47" s="11"/>
      <c r="M47" s="12"/>
      <c r="N47" s="20"/>
      <c r="O47" s="1"/>
      <c r="P47" s="35"/>
      <c r="Q47" s="39"/>
      <c r="R47" s="39"/>
      <c r="S47" s="39"/>
      <c r="T47" s="39"/>
      <c r="U47" s="39"/>
    </row>
    <row r="48" spans="1:21" s="5" customFormat="1" ht="30.95" customHeight="1">
      <c r="A48" s="44"/>
      <c r="B48" s="33"/>
      <c r="C48" s="45"/>
      <c r="D48" s="170"/>
      <c r="E48" s="54"/>
      <c r="F48" s="129"/>
      <c r="G48" s="45"/>
      <c r="H48" s="156"/>
      <c r="I48" s="156"/>
      <c r="J48" s="15"/>
      <c r="K48" s="172"/>
      <c r="L48" s="157"/>
      <c r="M48" s="156"/>
      <c r="N48" s="158"/>
      <c r="O48" s="159"/>
      <c r="P48" s="52"/>
      <c r="Q48" s="39"/>
      <c r="R48" s="39"/>
      <c r="S48" s="39"/>
      <c r="T48" s="39"/>
      <c r="U48" s="39"/>
    </row>
    <row r="49" spans="1:21" s="5" customFormat="1" ht="30.95" customHeight="1">
      <c r="A49" s="44"/>
      <c r="B49" s="33"/>
      <c r="C49" s="9"/>
      <c r="D49" s="36"/>
      <c r="E49" s="4"/>
      <c r="F49" s="34"/>
      <c r="G49" s="20"/>
      <c r="H49" s="16"/>
      <c r="I49" s="10"/>
      <c r="J49" s="61"/>
      <c r="K49" s="9"/>
      <c r="L49" s="23"/>
      <c r="M49" s="7"/>
      <c r="N49" s="280"/>
      <c r="O49" s="6"/>
      <c r="P49" s="34"/>
      <c r="Q49" s="39"/>
      <c r="R49" s="39"/>
      <c r="S49" s="39"/>
      <c r="T49" s="39"/>
      <c r="U49" s="39"/>
    </row>
    <row r="50" spans="1:21" s="13" customFormat="1" ht="30.95" customHeight="1">
      <c r="A50" s="44"/>
      <c r="B50" s="33"/>
      <c r="C50" s="20"/>
      <c r="D50" s="36"/>
      <c r="E50" s="4"/>
      <c r="F50" s="34"/>
      <c r="G50" s="20"/>
      <c r="H50" s="16"/>
      <c r="I50" s="10"/>
      <c r="J50" s="61"/>
      <c r="K50" s="9"/>
      <c r="L50" s="23"/>
      <c r="M50" s="22"/>
      <c r="N50" s="20"/>
      <c r="O50" s="160"/>
      <c r="P50" s="15"/>
      <c r="Q50" s="161"/>
    </row>
    <row r="51" spans="1:21" s="144" customFormat="1" ht="30.95" customHeight="1">
      <c r="A51" s="44"/>
      <c r="B51" s="33"/>
      <c r="C51" s="107"/>
      <c r="D51" s="36"/>
      <c r="E51" s="4"/>
      <c r="F51" s="101"/>
      <c r="G51" s="141"/>
      <c r="H51" s="108"/>
      <c r="I51" s="108"/>
      <c r="J51" s="38"/>
      <c r="K51" s="94"/>
      <c r="L51" s="132"/>
      <c r="M51" s="142"/>
      <c r="N51" s="107"/>
      <c r="O51" s="118"/>
      <c r="P51" s="107"/>
      <c r="Q51" s="143"/>
    </row>
    <row r="52" spans="1:21" s="13" customFormat="1" ht="30.95" customHeight="1">
      <c r="A52" s="44"/>
      <c r="B52" s="33"/>
      <c r="C52" s="35"/>
      <c r="D52" s="53"/>
      <c r="E52" s="54"/>
      <c r="F52" s="190"/>
      <c r="G52" s="171"/>
      <c r="H52" s="55"/>
      <c r="I52" s="10"/>
      <c r="J52" s="25"/>
      <c r="K52" s="9"/>
      <c r="L52" s="23"/>
      <c r="M52" s="18"/>
      <c r="N52" s="20"/>
      <c r="O52" s="1"/>
      <c r="P52" s="34"/>
      <c r="Q52" s="39"/>
      <c r="R52" s="14"/>
      <c r="S52" s="14"/>
      <c r="T52" s="14"/>
      <c r="U52" s="14"/>
    </row>
    <row r="53" spans="1:21" s="32" customFormat="1" ht="30.95" customHeight="1">
      <c r="A53" s="44"/>
      <c r="B53" s="33"/>
      <c r="C53" s="35"/>
      <c r="D53" s="36"/>
      <c r="E53" s="3"/>
      <c r="F53" s="34"/>
      <c r="G53" s="33"/>
      <c r="H53" s="16"/>
      <c r="I53" s="19"/>
      <c r="J53" s="25"/>
      <c r="K53" s="9"/>
      <c r="L53" s="23"/>
      <c r="M53" s="18"/>
      <c r="N53" s="20"/>
      <c r="O53" s="35"/>
      <c r="P53" s="35"/>
      <c r="Q53" s="39"/>
      <c r="R53" s="41"/>
      <c r="S53" s="41"/>
      <c r="T53" s="41"/>
      <c r="U53" s="41"/>
    </row>
    <row r="54" spans="1:21" s="13" customFormat="1" ht="30.95" customHeight="1">
      <c r="A54" s="44"/>
      <c r="B54" s="33"/>
      <c r="C54" s="35"/>
      <c r="D54" s="36"/>
      <c r="E54" s="3"/>
      <c r="F54" s="34"/>
      <c r="G54" s="33"/>
      <c r="H54" s="16"/>
      <c r="I54" s="19"/>
      <c r="J54" s="34"/>
      <c r="K54" s="9"/>
      <c r="L54" s="23"/>
      <c r="M54" s="18"/>
      <c r="N54" s="20"/>
      <c r="O54" s="29"/>
      <c r="P54" s="35"/>
      <c r="Q54" s="5"/>
    </row>
    <row r="55" spans="1:21" s="13" customFormat="1" ht="30.95" customHeight="1">
      <c r="A55" s="44"/>
      <c r="B55" s="33"/>
      <c r="C55" s="33"/>
      <c r="D55" s="40"/>
      <c r="E55" s="3"/>
      <c r="F55" s="34"/>
      <c r="G55" s="33"/>
      <c r="H55" s="16"/>
      <c r="I55" s="19"/>
      <c r="J55" s="61"/>
      <c r="K55" s="34"/>
      <c r="L55" s="11"/>
      <c r="M55" s="18"/>
      <c r="N55" s="33"/>
      <c r="O55" s="1"/>
      <c r="P55" s="34"/>
      <c r="Q55" s="39"/>
      <c r="R55" s="14"/>
      <c r="S55" s="14"/>
      <c r="T55" s="14"/>
      <c r="U55" s="14"/>
    </row>
    <row r="56" spans="1:21" s="13" customFormat="1" ht="30.95" customHeight="1">
      <c r="A56" s="44"/>
      <c r="B56" s="33"/>
      <c r="C56" s="20"/>
      <c r="D56" s="182"/>
      <c r="E56" s="189"/>
      <c r="F56" s="184"/>
      <c r="G56" s="20"/>
      <c r="H56" s="16"/>
      <c r="I56" s="19"/>
      <c r="J56" s="66"/>
      <c r="K56" s="135"/>
      <c r="L56" s="11"/>
      <c r="M56" s="22"/>
      <c r="N56" s="20"/>
      <c r="O56" s="21"/>
      <c r="P56" s="15"/>
      <c r="Q56" s="5"/>
    </row>
    <row r="57" spans="1:21" s="13" customFormat="1" ht="30.95" customHeight="1">
      <c r="A57" s="44"/>
      <c r="B57" s="33"/>
      <c r="C57" s="20"/>
      <c r="D57" s="40"/>
      <c r="E57" s="4"/>
      <c r="F57" s="34"/>
      <c r="G57" s="20"/>
      <c r="H57" s="16"/>
      <c r="I57" s="10"/>
      <c r="J57" s="38"/>
      <c r="K57" s="135"/>
      <c r="L57" s="11"/>
      <c r="M57" s="22"/>
      <c r="N57" s="33"/>
      <c r="O57" s="186"/>
      <c r="P57" s="15"/>
      <c r="Q57" s="5"/>
    </row>
    <row r="58" spans="1:21" s="51" customFormat="1" ht="30.95" customHeight="1">
      <c r="A58" s="44"/>
      <c r="B58" s="33"/>
      <c r="C58" s="8"/>
      <c r="D58" s="8"/>
      <c r="E58" s="189"/>
      <c r="F58" s="184"/>
      <c r="G58" s="8"/>
      <c r="H58" s="165"/>
      <c r="I58" s="165"/>
      <c r="J58" s="15"/>
      <c r="K58" s="135"/>
      <c r="L58" s="167"/>
      <c r="M58" s="165"/>
      <c r="N58" s="8"/>
      <c r="O58" s="49"/>
      <c r="P58" s="8"/>
      <c r="Q58" s="50"/>
    </row>
    <row r="59" spans="1:21" s="13" customFormat="1" ht="30.95" customHeight="1">
      <c r="A59" s="44"/>
      <c r="B59" s="33"/>
      <c r="C59" s="33"/>
      <c r="D59" s="35"/>
      <c r="E59" s="42"/>
      <c r="F59" s="43"/>
      <c r="G59" s="33"/>
      <c r="H59" s="2"/>
      <c r="I59" s="10"/>
      <c r="J59" s="38"/>
      <c r="K59" s="40"/>
      <c r="L59" s="37"/>
      <c r="M59" s="18"/>
      <c r="N59" s="33"/>
      <c r="O59" s="1"/>
      <c r="P59" s="34"/>
      <c r="Q59" s="39"/>
      <c r="R59" s="14"/>
      <c r="S59" s="14"/>
      <c r="T59" s="14"/>
      <c r="U59" s="14"/>
    </row>
    <row r="60" spans="1:21" s="51" customFormat="1" ht="30.95" customHeight="1">
      <c r="A60" s="44"/>
      <c r="B60" s="33"/>
      <c r="C60" s="8"/>
      <c r="D60" s="8"/>
      <c r="E60" s="189"/>
      <c r="F60" s="184"/>
      <c r="G60" s="8"/>
      <c r="H60" s="165"/>
      <c r="I60" s="165"/>
      <c r="J60" s="15"/>
      <c r="K60" s="135"/>
      <c r="L60" s="167"/>
      <c r="M60" s="165"/>
      <c r="N60" s="8"/>
      <c r="O60" s="49"/>
      <c r="P60" s="8"/>
      <c r="Q60" s="50"/>
    </row>
    <row r="61" spans="1:21" s="5" customFormat="1" ht="30.95" customHeight="1">
      <c r="A61" s="44"/>
      <c r="B61" s="33"/>
      <c r="C61" s="9"/>
      <c r="D61" s="35"/>
      <c r="E61" s="4"/>
      <c r="F61" s="34"/>
      <c r="G61" s="20"/>
      <c r="H61" s="16"/>
      <c r="I61" s="10"/>
      <c r="J61" s="61"/>
      <c r="K61" s="40"/>
      <c r="L61" s="11"/>
      <c r="M61" s="12"/>
      <c r="N61" s="20"/>
      <c r="O61" s="1"/>
      <c r="P61" s="35"/>
      <c r="Q61" s="39"/>
      <c r="R61" s="39"/>
      <c r="S61" s="39"/>
      <c r="T61" s="39"/>
      <c r="U61" s="39"/>
    </row>
    <row r="62" spans="1:21" s="13" customFormat="1" ht="30.95" customHeight="1">
      <c r="A62" s="44"/>
      <c r="B62" s="33"/>
      <c r="C62" s="8"/>
      <c r="D62" s="8"/>
      <c r="E62" s="4"/>
      <c r="F62" s="34"/>
      <c r="G62" s="20"/>
      <c r="H62" s="16"/>
      <c r="I62" s="10"/>
      <c r="J62" s="15"/>
      <c r="K62" s="135"/>
      <c r="L62" s="11"/>
      <c r="M62" s="22"/>
      <c r="N62" s="20"/>
      <c r="O62" s="21"/>
      <c r="P62" s="15"/>
      <c r="Q62" s="5"/>
    </row>
    <row r="63" spans="1:21" s="32" customFormat="1" ht="30.95" customHeight="1">
      <c r="A63" s="44"/>
      <c r="B63" s="33"/>
      <c r="C63" s="33"/>
      <c r="D63" s="36"/>
      <c r="E63" s="3"/>
      <c r="F63" s="34"/>
      <c r="G63" s="33"/>
      <c r="H63" s="2"/>
      <c r="I63" s="19"/>
      <c r="J63" s="38"/>
      <c r="K63" s="40"/>
      <c r="L63" s="37"/>
      <c r="M63" s="180"/>
      <c r="N63" s="35"/>
      <c r="O63" s="35"/>
      <c r="P63" s="35"/>
      <c r="Q63" s="39"/>
      <c r="R63" s="41"/>
      <c r="S63" s="41"/>
      <c r="T63" s="41"/>
      <c r="U63" s="41"/>
    </row>
    <row r="64" spans="1:21" s="5" customFormat="1" ht="30.95" customHeight="1">
      <c r="A64" s="44"/>
      <c r="B64" s="33"/>
      <c r="C64" s="20"/>
      <c r="D64" s="36"/>
      <c r="E64" s="4"/>
      <c r="F64" s="34"/>
      <c r="G64" s="20"/>
      <c r="H64" s="16"/>
      <c r="I64" s="10"/>
      <c r="J64" s="66"/>
      <c r="K64" s="64"/>
      <c r="L64" s="23"/>
      <c r="M64" s="18"/>
      <c r="N64" s="9"/>
      <c r="O64" s="1"/>
      <c r="P64" s="34"/>
      <c r="Q64" s="183"/>
      <c r="R64" s="39"/>
      <c r="S64" s="39"/>
      <c r="T64" s="39"/>
      <c r="U64" s="39"/>
    </row>
    <row r="65" spans="1:21" s="127" customFormat="1" ht="30.95" customHeight="1">
      <c r="A65" s="44"/>
      <c r="B65" s="33"/>
      <c r="C65" s="106"/>
      <c r="D65" s="36"/>
      <c r="E65" s="116"/>
      <c r="F65" s="101"/>
      <c r="G65" s="106"/>
      <c r="H65" s="113"/>
      <c r="I65" s="90"/>
      <c r="J65" s="66"/>
      <c r="K65" s="64"/>
      <c r="L65" s="23"/>
      <c r="M65" s="92"/>
      <c r="N65" s="117"/>
      <c r="O65" s="110"/>
      <c r="P65" s="34"/>
      <c r="Q65" s="87"/>
      <c r="R65" s="82"/>
      <c r="S65" s="82"/>
      <c r="T65" s="82"/>
      <c r="U65" s="82"/>
    </row>
    <row r="66" spans="1:21" s="124" customFormat="1" ht="30.95" customHeight="1">
      <c r="A66" s="44"/>
      <c r="B66" s="33"/>
      <c r="C66" s="106"/>
      <c r="D66" s="135"/>
      <c r="E66" s="121"/>
      <c r="F66" s="136"/>
      <c r="G66" s="135"/>
      <c r="H66" s="137"/>
      <c r="I66" s="90"/>
      <c r="J66" s="47"/>
      <c r="K66" s="135"/>
      <c r="L66" s="138"/>
      <c r="M66" s="139"/>
      <c r="N66" s="88"/>
      <c r="O66" s="119"/>
      <c r="P66" s="88"/>
      <c r="Q66" s="87"/>
      <c r="R66" s="123"/>
      <c r="S66" s="123"/>
      <c r="T66" s="123"/>
      <c r="U66" s="123"/>
    </row>
    <row r="67" spans="1:21" s="5" customFormat="1" ht="30.95" customHeight="1">
      <c r="A67" s="44"/>
      <c r="B67" s="33"/>
      <c r="C67" s="9"/>
      <c r="D67" s="35"/>
      <c r="E67" s="42"/>
      <c r="F67" s="43"/>
      <c r="G67" s="33"/>
      <c r="H67" s="2"/>
      <c r="I67" s="90"/>
      <c r="J67" s="25"/>
      <c r="K67" s="40"/>
      <c r="L67" s="11"/>
      <c r="M67" s="18"/>
      <c r="N67" s="9"/>
      <c r="O67" s="1"/>
      <c r="P67" s="634"/>
      <c r="Q67" s="39"/>
      <c r="R67" s="39"/>
      <c r="S67" s="39"/>
      <c r="T67" s="39"/>
      <c r="U67" s="39"/>
    </row>
    <row r="68" spans="1:21" s="5" customFormat="1" ht="30.95" customHeight="1">
      <c r="A68" s="44"/>
      <c r="B68" s="33"/>
      <c r="C68" s="9"/>
      <c r="D68" s="35"/>
      <c r="E68" s="42"/>
      <c r="F68" s="43"/>
      <c r="G68" s="33"/>
      <c r="H68" s="2"/>
      <c r="I68" s="90"/>
      <c r="J68" s="25"/>
      <c r="K68" s="40"/>
      <c r="L68" s="11"/>
      <c r="M68" s="18"/>
      <c r="N68" s="9"/>
      <c r="O68" s="1"/>
      <c r="P68" s="635"/>
      <c r="Q68" s="39"/>
      <c r="R68" s="39"/>
      <c r="S68" s="39"/>
      <c r="T68" s="39"/>
      <c r="U68" s="39"/>
    </row>
    <row r="69" spans="1:21" s="13" customFormat="1" ht="30.95" customHeight="1">
      <c r="A69" s="44"/>
      <c r="B69" s="33"/>
      <c r="C69" s="35"/>
      <c r="D69" s="35"/>
      <c r="E69" s="4"/>
      <c r="F69" s="40"/>
      <c r="G69" s="60"/>
      <c r="H69" s="55"/>
      <c r="I69" s="90"/>
      <c r="J69" s="25"/>
      <c r="K69" s="40"/>
      <c r="L69" s="11"/>
      <c r="M69" s="60"/>
      <c r="N69" s="9"/>
      <c r="O69" s="29"/>
      <c r="P69" s="636"/>
      <c r="Q69" s="5"/>
    </row>
    <row r="70" spans="1:21" s="144" customFormat="1" ht="30.95" customHeight="1">
      <c r="A70" s="44"/>
      <c r="B70" s="33"/>
      <c r="C70" s="107"/>
      <c r="D70" s="36"/>
      <c r="E70" s="4"/>
      <c r="F70" s="101"/>
      <c r="G70" s="141"/>
      <c r="H70" s="108"/>
      <c r="I70" s="108"/>
      <c r="J70" s="38"/>
      <c r="K70" s="94"/>
      <c r="L70" s="132"/>
      <c r="M70" s="142"/>
      <c r="N70" s="107"/>
      <c r="O70" s="118"/>
      <c r="P70" s="107"/>
      <c r="Q70" s="143"/>
    </row>
    <row r="71" spans="1:21" s="13" customFormat="1" ht="30.95" customHeight="1">
      <c r="A71" s="44"/>
      <c r="B71" s="33"/>
      <c r="C71" s="20"/>
      <c r="D71" s="182"/>
      <c r="E71" s="4"/>
      <c r="F71" s="34"/>
      <c r="G71" s="20"/>
      <c r="H71" s="16"/>
      <c r="I71" s="10"/>
      <c r="J71" s="38"/>
      <c r="K71" s="135"/>
      <c r="L71" s="11"/>
      <c r="M71" s="22"/>
      <c r="N71" s="20"/>
      <c r="O71" s="21"/>
      <c r="P71" s="15"/>
      <c r="Q71" s="5"/>
    </row>
    <row r="72" spans="1:21" s="32" customFormat="1" ht="30.95" customHeight="1">
      <c r="A72" s="44"/>
      <c r="B72" s="33"/>
      <c r="C72" s="9"/>
      <c r="D72" s="36"/>
      <c r="E72" s="3"/>
      <c r="F72" s="34"/>
      <c r="G72" s="33"/>
      <c r="H72" s="16"/>
      <c r="I72" s="19"/>
      <c r="J72" s="25"/>
      <c r="K72" s="135"/>
      <c r="L72" s="11"/>
      <c r="M72" s="18"/>
      <c r="N72" s="40"/>
      <c r="O72" s="11"/>
      <c r="P72" s="35"/>
      <c r="Q72" s="39"/>
      <c r="R72" s="41"/>
      <c r="S72" s="41"/>
      <c r="T72" s="41"/>
      <c r="U72" s="41"/>
    </row>
    <row r="73" spans="1:21" s="5" customFormat="1" ht="30.95" customHeight="1">
      <c r="A73" s="44"/>
      <c r="B73" s="33"/>
      <c r="C73" s="9"/>
      <c r="D73" s="40"/>
      <c r="E73" s="42"/>
      <c r="F73" s="34"/>
      <c r="G73" s="33"/>
      <c r="H73" s="2"/>
      <c r="I73" s="19"/>
      <c r="J73" s="61"/>
      <c r="K73" s="40"/>
      <c r="L73" s="11"/>
      <c r="M73" s="18"/>
      <c r="N73" s="20"/>
      <c r="O73" s="6"/>
      <c r="P73" s="34"/>
      <c r="Q73" s="39"/>
      <c r="R73" s="39"/>
      <c r="S73" s="39"/>
      <c r="T73" s="39"/>
      <c r="U73" s="39"/>
    </row>
    <row r="74" spans="1:21" s="5" customFormat="1" ht="30.95" customHeight="1">
      <c r="A74" s="44"/>
      <c r="B74" s="33"/>
      <c r="C74" s="9"/>
      <c r="D74" s="36"/>
      <c r="E74" s="3"/>
      <c r="F74" s="34"/>
      <c r="G74" s="33"/>
      <c r="H74" s="2"/>
      <c r="I74" s="2"/>
      <c r="J74" s="15"/>
      <c r="K74" s="40"/>
      <c r="L74" s="11"/>
      <c r="M74" s="18"/>
      <c r="N74" s="35"/>
      <c r="O74" s="1"/>
      <c r="P74" s="35"/>
      <c r="Q74" s="30"/>
      <c r="R74" s="30"/>
      <c r="S74" s="39"/>
      <c r="T74" s="39"/>
      <c r="U74" s="39"/>
    </row>
    <row r="75" spans="1:21" s="32" customFormat="1" ht="30.95" customHeight="1">
      <c r="A75" s="44"/>
      <c r="B75" s="33"/>
      <c r="C75" s="35"/>
      <c r="D75" s="35"/>
      <c r="E75" s="3"/>
      <c r="F75" s="34"/>
      <c r="G75" s="35"/>
      <c r="H75" s="10"/>
      <c r="I75" s="2"/>
      <c r="J75" s="38"/>
      <c r="K75" s="40"/>
      <c r="L75" s="37"/>
      <c r="M75" s="12"/>
      <c r="N75" s="38"/>
      <c r="O75" s="6"/>
      <c r="P75" s="35"/>
      <c r="Q75" s="39"/>
      <c r="R75" s="41"/>
      <c r="S75" s="41"/>
      <c r="T75" s="41"/>
      <c r="U75" s="41"/>
    </row>
    <row r="76" spans="1:21" s="187" customFormat="1" ht="30.95" customHeight="1">
      <c r="A76" s="44"/>
      <c r="B76" s="33"/>
      <c r="C76" s="20"/>
      <c r="D76" s="162"/>
      <c r="E76" s="188"/>
      <c r="F76" s="184"/>
      <c r="G76" s="8"/>
      <c r="H76" s="165"/>
      <c r="I76" s="16"/>
      <c r="J76" s="15"/>
      <c r="K76" s="8"/>
      <c r="L76" s="48"/>
      <c r="M76" s="22"/>
      <c r="N76" s="20"/>
      <c r="O76" s="168"/>
      <c r="P76" s="20"/>
    </row>
    <row r="77" spans="1:21" s="5" customFormat="1" ht="30.95" customHeight="1">
      <c r="A77" s="44"/>
      <c r="B77" s="33"/>
      <c r="C77" s="9"/>
      <c r="D77" s="33"/>
      <c r="E77" s="42"/>
      <c r="F77" s="43"/>
      <c r="G77" s="33"/>
      <c r="H77" s="2"/>
      <c r="I77" s="10"/>
      <c r="J77" s="25"/>
      <c r="K77" s="40"/>
      <c r="L77" s="11"/>
      <c r="M77" s="18"/>
      <c r="N77" s="9"/>
      <c r="O77" s="1"/>
      <c r="P77" s="59"/>
      <c r="Q77" s="39"/>
      <c r="R77" s="39"/>
      <c r="S77" s="39"/>
      <c r="T77" s="39"/>
      <c r="U77" s="39"/>
    </row>
    <row r="78" spans="1:21" s="193" customFormat="1" ht="30.95" customHeight="1">
      <c r="A78" s="44"/>
      <c r="B78" s="33"/>
      <c r="C78" s="20"/>
      <c r="D78" s="15"/>
      <c r="E78" s="191"/>
      <c r="F78" s="192"/>
      <c r="G78" s="20"/>
      <c r="H78" s="16"/>
      <c r="I78" s="10"/>
      <c r="J78" s="15"/>
      <c r="K78" s="15"/>
      <c r="L78" s="48"/>
      <c r="M78" s="16"/>
      <c r="N78" s="20"/>
      <c r="O78" s="75"/>
      <c r="P78" s="20"/>
    </row>
    <row r="79" spans="1:21" s="112" customFormat="1" ht="30.95" customHeight="1">
      <c r="A79" s="44"/>
      <c r="B79" s="33"/>
      <c r="C79" s="64"/>
      <c r="D79" s="62"/>
      <c r="E79" s="70"/>
      <c r="F79" s="62"/>
      <c r="G79" s="71"/>
      <c r="H79" s="72"/>
      <c r="I79" s="67"/>
      <c r="J79" s="66"/>
      <c r="K79" s="64"/>
      <c r="L79" s="73"/>
      <c r="M79" s="74"/>
      <c r="N79" s="64"/>
      <c r="O79" s="110"/>
      <c r="P79" s="101"/>
      <c r="Q79" s="115"/>
      <c r="R79" s="115"/>
      <c r="S79" s="87"/>
      <c r="T79" s="87"/>
      <c r="U79" s="87"/>
    </row>
    <row r="80" spans="1:21" s="112" customFormat="1" ht="30.95" customHeight="1">
      <c r="A80" s="44"/>
      <c r="B80" s="62"/>
      <c r="C80" s="64"/>
      <c r="D80" s="36"/>
      <c r="E80" s="121"/>
      <c r="F80" s="101"/>
      <c r="G80" s="106"/>
      <c r="H80" s="108"/>
      <c r="I80" s="67"/>
      <c r="J80" s="101"/>
      <c r="K80" s="94"/>
      <c r="L80" s="132"/>
      <c r="M80" s="74"/>
      <c r="N80" s="133"/>
      <c r="O80" s="114"/>
      <c r="P80" s="101"/>
      <c r="Q80" s="120"/>
      <c r="R80" s="87"/>
      <c r="S80" s="87"/>
      <c r="T80" s="87"/>
      <c r="U80" s="87"/>
    </row>
    <row r="81" spans="1:21" s="51" customFormat="1" ht="30.95" customHeight="1">
      <c r="A81" s="44"/>
      <c r="B81" s="62"/>
      <c r="C81" s="8"/>
      <c r="D81" s="35"/>
      <c r="E81" s="189"/>
      <c r="F81" s="184"/>
      <c r="G81" s="8"/>
      <c r="H81" s="165"/>
      <c r="I81" s="165"/>
      <c r="J81" s="38"/>
      <c r="K81" s="40"/>
      <c r="L81" s="37"/>
      <c r="M81" s="165"/>
      <c r="N81" s="8"/>
      <c r="O81" s="49"/>
      <c r="P81" s="8"/>
      <c r="Q81" s="50"/>
    </row>
    <row r="82" spans="1:21" s="144" customFormat="1" ht="30.95" customHeight="1">
      <c r="A82" s="44"/>
      <c r="B82" s="62"/>
      <c r="C82" s="107"/>
      <c r="D82" s="35"/>
      <c r="E82" s="27"/>
      <c r="F82" s="184"/>
      <c r="G82" s="26"/>
      <c r="H82" s="24"/>
      <c r="I82" s="165"/>
      <c r="J82" s="38"/>
      <c r="K82" s="40"/>
      <c r="L82" s="37"/>
      <c r="M82" s="165"/>
      <c r="N82" s="107"/>
      <c r="O82" s="118"/>
      <c r="P82" s="107"/>
      <c r="Q82" s="143"/>
    </row>
    <row r="83" spans="1:21" s="13" customFormat="1" ht="30.95" customHeight="1">
      <c r="A83" s="44"/>
      <c r="B83" s="62"/>
      <c r="C83" s="33"/>
      <c r="D83" s="35"/>
      <c r="E83" s="3"/>
      <c r="F83" s="184"/>
      <c r="G83" s="33"/>
      <c r="H83" s="2"/>
      <c r="I83" s="165"/>
      <c r="J83" s="38"/>
      <c r="K83" s="40"/>
      <c r="L83" s="37"/>
      <c r="M83" s="165"/>
      <c r="N83" s="33"/>
      <c r="O83" s="1"/>
      <c r="P83" s="34"/>
      <c r="Q83" s="39"/>
      <c r="R83" s="14"/>
      <c r="S83" s="14"/>
      <c r="T83" s="14"/>
      <c r="U83" s="14"/>
    </row>
    <row r="84" spans="1:21" s="144" customFormat="1" ht="30.95" customHeight="1">
      <c r="A84" s="44"/>
      <c r="B84" s="62"/>
      <c r="C84" s="107"/>
      <c r="D84" s="35"/>
      <c r="E84" s="27"/>
      <c r="F84" s="184"/>
      <c r="G84" s="26"/>
      <c r="H84" s="24"/>
      <c r="I84" s="165"/>
      <c r="J84" s="38"/>
      <c r="K84" s="40"/>
      <c r="L84" s="37"/>
      <c r="M84" s="165"/>
      <c r="N84" s="107"/>
      <c r="O84" s="118"/>
      <c r="P84" s="107"/>
      <c r="Q84" s="143"/>
    </row>
    <row r="85" spans="1:21" s="41" customFormat="1" ht="30.95" customHeight="1">
      <c r="A85" s="44"/>
      <c r="B85" s="62"/>
      <c r="C85" s="33"/>
      <c r="D85" s="35"/>
      <c r="E85" s="4"/>
      <c r="F85" s="34"/>
      <c r="G85" s="20"/>
      <c r="H85" s="16"/>
      <c r="I85" s="165"/>
      <c r="J85" s="38"/>
      <c r="K85" s="40"/>
      <c r="L85" s="37"/>
      <c r="M85" s="181"/>
      <c r="N85" s="35"/>
      <c r="O85" s="35"/>
      <c r="P85" s="35"/>
      <c r="Q85" s="39"/>
    </row>
    <row r="86" spans="1:21" s="112" customFormat="1" ht="30.95" customHeight="1">
      <c r="A86" s="44"/>
      <c r="B86" s="33"/>
      <c r="C86" s="106"/>
      <c r="D86" s="64"/>
      <c r="E86" s="116"/>
      <c r="F86" s="101"/>
      <c r="G86" s="106"/>
      <c r="H86" s="113"/>
      <c r="I86" s="67"/>
      <c r="J86" s="119"/>
      <c r="K86" s="64"/>
      <c r="L86" s="68"/>
      <c r="M86" s="113"/>
      <c r="N86" s="117"/>
      <c r="O86" s="118"/>
      <c r="P86" s="101"/>
      <c r="Q86" s="87"/>
      <c r="R86" s="87"/>
      <c r="S86" s="87"/>
      <c r="T86" s="87"/>
      <c r="U86" s="87"/>
    </row>
    <row r="87" spans="1:21" s="13" customFormat="1" ht="30.95" customHeight="1">
      <c r="A87" s="44"/>
      <c r="B87" s="33"/>
      <c r="C87" s="35"/>
      <c r="D87" s="36"/>
      <c r="E87" s="3"/>
      <c r="F87" s="34"/>
      <c r="G87" s="33"/>
      <c r="H87" s="16"/>
      <c r="I87" s="19"/>
      <c r="J87" s="34"/>
      <c r="K87" s="9"/>
      <c r="L87" s="23"/>
      <c r="M87" s="18"/>
      <c r="N87" s="20"/>
      <c r="O87" s="29"/>
      <c r="P87" s="35"/>
      <c r="Q87" s="5"/>
    </row>
    <row r="88" spans="1:21" s="13" customFormat="1" ht="30.95" customHeight="1">
      <c r="A88" s="44"/>
      <c r="B88" s="33"/>
      <c r="C88" s="9"/>
      <c r="D88" s="53"/>
      <c r="E88" s="54"/>
      <c r="F88" s="190"/>
      <c r="G88" s="171"/>
      <c r="H88" s="55"/>
      <c r="I88" s="10"/>
      <c r="J88" s="25"/>
      <c r="K88" s="9"/>
      <c r="L88" s="23"/>
      <c r="M88" s="18"/>
      <c r="N88" s="33"/>
      <c r="O88" s="1"/>
      <c r="P88" s="34"/>
      <c r="Q88" s="39"/>
      <c r="R88" s="14"/>
      <c r="S88" s="14"/>
      <c r="T88" s="14"/>
      <c r="U88" s="14"/>
    </row>
    <row r="89" spans="1:21" s="32" customFormat="1" ht="30.95" customHeight="1">
      <c r="A89" s="44"/>
      <c r="B89" s="33"/>
      <c r="C89" s="35"/>
      <c r="D89" s="53"/>
      <c r="E89" s="4"/>
      <c r="F89" s="34"/>
      <c r="G89" s="20"/>
      <c r="H89" s="16"/>
      <c r="I89" s="10"/>
      <c r="J89" s="47"/>
      <c r="K89" s="40"/>
      <c r="L89" s="11"/>
      <c r="M89" s="22"/>
      <c r="N89" s="35"/>
      <c r="O89" s="35"/>
      <c r="P89" s="35"/>
      <c r="Q89" s="39"/>
      <c r="R89" s="41"/>
      <c r="S89" s="41"/>
      <c r="T89" s="41"/>
      <c r="U89" s="41"/>
    </row>
    <row r="90" spans="1:21" s="13" customFormat="1" ht="30.95" customHeight="1">
      <c r="A90" s="44"/>
      <c r="B90" s="33"/>
      <c r="C90" s="20"/>
      <c r="D90" s="36"/>
      <c r="E90" s="3"/>
      <c r="F90" s="34"/>
      <c r="G90" s="33"/>
      <c r="H90" s="2"/>
      <c r="I90" s="2"/>
      <c r="J90" s="34"/>
      <c r="K90" s="9"/>
      <c r="L90" s="23"/>
      <c r="M90" s="18"/>
      <c r="N90" s="20"/>
      <c r="O90" s="160"/>
      <c r="P90" s="15"/>
      <c r="Q90" s="161"/>
    </row>
    <row r="91" spans="1:21" s="124" customFormat="1" ht="30.95" customHeight="1">
      <c r="A91" s="44"/>
      <c r="B91" s="33"/>
      <c r="C91" s="88"/>
      <c r="D91" s="64"/>
      <c r="E91" s="116"/>
      <c r="F91" s="101"/>
      <c r="G91" s="107"/>
      <c r="H91" s="108"/>
      <c r="I91" s="90"/>
      <c r="J91" s="34"/>
      <c r="K91" s="64"/>
      <c r="L91" s="23"/>
      <c r="M91" s="139"/>
      <c r="N91" s="88"/>
      <c r="O91" s="88"/>
      <c r="P91" s="34"/>
      <c r="Q91" s="87"/>
      <c r="R91" s="123"/>
      <c r="S91" s="123"/>
      <c r="T91" s="123"/>
      <c r="U91" s="123"/>
    </row>
    <row r="92" spans="1:21" s="32" customFormat="1" ht="30.95" customHeight="1">
      <c r="A92" s="44"/>
      <c r="B92" s="33"/>
      <c r="C92" s="9"/>
      <c r="D92" s="36"/>
      <c r="E92" s="3"/>
      <c r="F92" s="34"/>
      <c r="G92" s="33"/>
      <c r="H92" s="16"/>
      <c r="I92" s="19"/>
      <c r="J92" s="25"/>
      <c r="K92" s="9"/>
      <c r="L92" s="23"/>
      <c r="M92" s="18"/>
      <c r="N92" s="20"/>
      <c r="O92" s="35"/>
      <c r="P92" s="35"/>
      <c r="Q92" s="39"/>
      <c r="R92" s="41"/>
      <c r="S92" s="41"/>
      <c r="T92" s="41"/>
      <c r="U92" s="41"/>
    </row>
    <row r="93" spans="1:21" s="112" customFormat="1" ht="30.95" customHeight="1">
      <c r="A93" s="44"/>
      <c r="B93" s="33"/>
      <c r="C93" s="64"/>
      <c r="D93" s="36"/>
      <c r="E93" s="65"/>
      <c r="F93" s="66"/>
      <c r="G93" s="64"/>
      <c r="H93" s="67"/>
      <c r="I93" s="67"/>
      <c r="J93" s="119"/>
      <c r="K93" s="9"/>
      <c r="L93" s="23"/>
      <c r="M93" s="69"/>
      <c r="N93" s="64"/>
      <c r="O93" s="110"/>
      <c r="P93" s="101"/>
      <c r="Q93" s="120"/>
      <c r="R93" s="87"/>
      <c r="S93" s="87"/>
      <c r="T93" s="87"/>
      <c r="U93" s="87"/>
    </row>
    <row r="94" spans="1:21" s="13" customFormat="1" ht="30.95" customHeight="1">
      <c r="A94" s="44"/>
      <c r="B94" s="33"/>
      <c r="C94" s="33"/>
      <c r="D94" s="35"/>
      <c r="E94" s="42"/>
      <c r="F94" s="43"/>
      <c r="G94" s="33"/>
      <c r="H94" s="2"/>
      <c r="I94" s="10"/>
      <c r="J94" s="38"/>
      <c r="K94" s="40"/>
      <c r="L94" s="37"/>
      <c r="M94" s="18"/>
      <c r="N94" s="33"/>
      <c r="O94" s="1"/>
      <c r="P94" s="34"/>
      <c r="Q94" s="39"/>
      <c r="R94" s="14"/>
      <c r="S94" s="14"/>
      <c r="T94" s="14"/>
      <c r="U94" s="14"/>
    </row>
    <row r="95" spans="1:21" s="5" customFormat="1" ht="30.95" customHeight="1">
      <c r="A95" s="44"/>
      <c r="B95" s="33"/>
      <c r="C95" s="9"/>
      <c r="D95" s="36"/>
      <c r="E95" s="4"/>
      <c r="F95" s="34"/>
      <c r="G95" s="20"/>
      <c r="H95" s="16"/>
      <c r="I95" s="10"/>
      <c r="J95" s="119"/>
      <c r="K95" s="9"/>
      <c r="L95" s="23"/>
      <c r="M95" s="12"/>
      <c r="N95" s="20"/>
      <c r="O95" s="1"/>
      <c r="P95" s="35"/>
      <c r="Q95" s="39"/>
      <c r="R95" s="39"/>
      <c r="S95" s="39"/>
      <c r="T95" s="39"/>
      <c r="U95" s="39"/>
    </row>
    <row r="96" spans="1:21" s="5" customFormat="1" ht="30.95" customHeight="1">
      <c r="A96" s="44"/>
      <c r="B96" s="33"/>
      <c r="C96" s="9"/>
      <c r="D96" s="35"/>
      <c r="E96" s="4"/>
      <c r="F96" s="34"/>
      <c r="G96" s="20"/>
      <c r="H96" s="16"/>
      <c r="I96" s="10"/>
      <c r="J96" s="15"/>
      <c r="K96" s="40"/>
      <c r="L96" s="11"/>
      <c r="M96" s="12"/>
      <c r="N96" s="20"/>
      <c r="O96" s="1"/>
      <c r="P96" s="35"/>
      <c r="Q96" s="39"/>
      <c r="R96" s="39"/>
      <c r="S96" s="39"/>
      <c r="T96" s="39"/>
      <c r="U96" s="39"/>
    </row>
    <row r="97" spans="1:21" s="5" customFormat="1" ht="30.95" customHeight="1">
      <c r="A97" s="46"/>
      <c r="B97" s="33"/>
      <c r="C97" s="33"/>
      <c r="D97" s="34"/>
      <c r="E97" s="4"/>
      <c r="F97" s="34"/>
      <c r="G97" s="33"/>
      <c r="H97" s="2"/>
      <c r="I97" s="2"/>
      <c r="J97" s="15"/>
      <c r="K97" s="34"/>
      <c r="L97" s="11"/>
      <c r="M97" s="2"/>
      <c r="N97" s="17"/>
      <c r="O97" s="21"/>
      <c r="P97" s="34"/>
      <c r="Q97" s="39"/>
      <c r="R97" s="39"/>
      <c r="S97" s="39"/>
      <c r="T97" s="39"/>
      <c r="U97" s="39"/>
    </row>
    <row r="98" spans="1:21" s="5" customFormat="1" ht="30.95" customHeight="1">
      <c r="A98" s="46"/>
      <c r="B98" s="33"/>
      <c r="C98" s="33"/>
      <c r="D98" s="34"/>
      <c r="E98" s="4"/>
      <c r="F98" s="34"/>
      <c r="G98" s="33"/>
      <c r="H98" s="2"/>
      <c r="I98" s="2"/>
      <c r="J98" s="15"/>
      <c r="K98" s="34"/>
      <c r="L98" s="11"/>
      <c r="M98" s="2"/>
      <c r="N98" s="17"/>
      <c r="O98" s="21"/>
      <c r="P98" s="34"/>
      <c r="Q98" s="39"/>
      <c r="R98" s="39"/>
      <c r="S98" s="39"/>
      <c r="T98" s="39"/>
      <c r="U98" s="39"/>
    </row>
    <row r="99" spans="1:21" s="5" customFormat="1" ht="30.95" customHeight="1">
      <c r="A99" s="44"/>
      <c r="B99" s="33"/>
      <c r="C99" s="20"/>
      <c r="D99" s="182"/>
      <c r="E99" s="4"/>
      <c r="F99" s="34"/>
      <c r="G99" s="20"/>
      <c r="H99" s="16"/>
      <c r="I99" s="10"/>
      <c r="J99" s="66"/>
      <c r="K99" s="9"/>
      <c r="L99" s="23"/>
      <c r="M99" s="18"/>
      <c r="N99" s="9"/>
      <c r="O99" s="1"/>
      <c r="P99" s="34"/>
      <c r="Q99" s="183"/>
      <c r="R99" s="39"/>
      <c r="S99" s="39"/>
      <c r="T99" s="39"/>
      <c r="U99" s="39"/>
    </row>
    <row r="100" spans="1:21" s="13" customFormat="1" ht="30.95" customHeight="1">
      <c r="A100" s="44"/>
      <c r="B100" s="33"/>
      <c r="C100" s="35"/>
      <c r="D100" s="36"/>
      <c r="E100" s="42"/>
      <c r="F100" s="43"/>
      <c r="G100" s="33"/>
      <c r="H100" s="2"/>
      <c r="I100" s="10"/>
      <c r="J100" s="38"/>
      <c r="K100" s="34"/>
      <c r="L100" s="11"/>
      <c r="M100" s="12"/>
      <c r="N100" s="33"/>
      <c r="O100" s="29"/>
      <c r="P100" s="34"/>
      <c r="Q100" s="14"/>
      <c r="R100" s="14"/>
      <c r="S100" s="14"/>
      <c r="T100" s="14"/>
      <c r="U100" s="14"/>
    </row>
    <row r="101" spans="1:21" s="13" customFormat="1" ht="30.95" customHeight="1">
      <c r="A101" s="44"/>
      <c r="B101" s="15"/>
      <c r="C101" s="35"/>
      <c r="D101" s="36"/>
      <c r="E101" s="42"/>
      <c r="F101" s="43"/>
      <c r="G101" s="33"/>
      <c r="H101" s="2"/>
      <c r="I101" s="10"/>
      <c r="J101" s="66"/>
      <c r="K101" s="34"/>
      <c r="L101" s="11"/>
      <c r="M101" s="12"/>
      <c r="N101" s="33"/>
      <c r="O101" s="29"/>
      <c r="P101" s="34"/>
      <c r="Q101" s="14"/>
      <c r="R101" s="14"/>
      <c r="S101" s="14"/>
      <c r="T101" s="14"/>
      <c r="U101" s="14"/>
    </row>
    <row r="102" spans="1:21" s="5" customFormat="1" ht="30.95" customHeight="1">
      <c r="A102" s="44"/>
      <c r="B102" s="33"/>
      <c r="C102" s="20"/>
      <c r="D102" s="182"/>
      <c r="E102" s="4"/>
      <c r="F102" s="34"/>
      <c r="G102" s="20"/>
      <c r="H102" s="16"/>
      <c r="I102" s="10"/>
      <c r="J102" s="15"/>
      <c r="K102" s="9"/>
      <c r="L102" s="23"/>
      <c r="M102" s="18"/>
      <c r="N102" s="25"/>
      <c r="O102" s="1"/>
      <c r="P102" s="34"/>
      <c r="Q102" s="183"/>
      <c r="R102" s="39"/>
      <c r="S102" s="39"/>
      <c r="T102" s="39"/>
      <c r="U102" s="39"/>
    </row>
    <row r="103" spans="1:21" s="112" customFormat="1" ht="30.95" customHeight="1">
      <c r="A103" s="46"/>
      <c r="B103" s="33"/>
      <c r="C103" s="64"/>
      <c r="D103" s="62"/>
      <c r="E103" s="70"/>
      <c r="F103" s="62"/>
      <c r="G103" s="71"/>
      <c r="H103" s="72"/>
      <c r="I103" s="67"/>
      <c r="J103" s="66"/>
      <c r="K103" s="64"/>
      <c r="L103" s="73"/>
      <c r="M103" s="74"/>
      <c r="N103" s="64"/>
      <c r="O103" s="110"/>
      <c r="P103" s="101"/>
      <c r="Q103" s="115"/>
      <c r="R103" s="115"/>
      <c r="S103" s="87"/>
      <c r="T103" s="87"/>
      <c r="U103" s="87"/>
    </row>
    <row r="104" spans="1:21" s="13" customFormat="1" ht="30.95" customHeight="1">
      <c r="A104" s="46"/>
      <c r="B104" s="33"/>
      <c r="C104" s="33"/>
      <c r="D104" s="35"/>
      <c r="E104" s="42"/>
      <c r="F104" s="43"/>
      <c r="G104" s="33"/>
      <c r="H104" s="2"/>
      <c r="I104" s="10"/>
      <c r="J104" s="38"/>
      <c r="K104" s="40"/>
      <c r="L104" s="37"/>
      <c r="M104" s="18"/>
      <c r="N104" s="33"/>
      <c r="O104" s="1"/>
      <c r="P104" s="34"/>
      <c r="Q104" s="39"/>
      <c r="R104" s="14"/>
      <c r="S104" s="14"/>
      <c r="T104" s="14"/>
      <c r="U104" s="14"/>
    </row>
    <row r="105" spans="1:21" s="5" customFormat="1" ht="30.95" customHeight="1">
      <c r="A105" s="44"/>
      <c r="B105" s="33"/>
      <c r="C105" s="20"/>
      <c r="D105" s="8"/>
      <c r="E105" s="185"/>
      <c r="F105" s="184"/>
      <c r="G105" s="20"/>
      <c r="H105" s="16"/>
      <c r="I105" s="2"/>
      <c r="J105" s="15"/>
      <c r="K105" s="9"/>
      <c r="L105" s="23"/>
      <c r="M105" s="18"/>
      <c r="N105" s="25"/>
      <c r="O105" s="1"/>
      <c r="P105" s="34"/>
      <c r="Q105" s="183"/>
      <c r="R105" s="39"/>
      <c r="S105" s="39"/>
      <c r="T105" s="39"/>
      <c r="U105" s="39"/>
    </row>
    <row r="106" spans="1:21" s="5" customFormat="1" ht="30.95" customHeight="1">
      <c r="A106" s="44"/>
      <c r="B106" s="33"/>
      <c r="C106" s="20"/>
      <c r="D106" s="8"/>
      <c r="E106" s="185"/>
      <c r="F106" s="184"/>
      <c r="G106" s="20"/>
      <c r="H106" s="16"/>
      <c r="I106" s="2"/>
      <c r="J106" s="15"/>
      <c r="K106" s="9"/>
      <c r="L106" s="23"/>
      <c r="M106" s="18"/>
      <c r="N106" s="25"/>
      <c r="O106" s="1"/>
      <c r="P106" s="34"/>
      <c r="Q106" s="183"/>
      <c r="R106" s="39"/>
      <c r="S106" s="39"/>
      <c r="T106" s="39"/>
      <c r="U106" s="39"/>
    </row>
    <row r="107" spans="1:21" s="5" customFormat="1" ht="30.95" customHeight="1">
      <c r="A107" s="44"/>
      <c r="B107" s="33"/>
      <c r="C107" s="20"/>
      <c r="D107" s="8"/>
      <c r="E107" s="185"/>
      <c r="F107" s="184"/>
      <c r="G107" s="20"/>
      <c r="H107" s="16"/>
      <c r="I107" s="2"/>
      <c r="J107" s="15"/>
      <c r="K107" s="9"/>
      <c r="L107" s="23"/>
      <c r="M107" s="18"/>
      <c r="N107" s="25"/>
      <c r="O107" s="1"/>
      <c r="P107" s="34"/>
      <c r="Q107" s="183"/>
      <c r="R107" s="39"/>
      <c r="S107" s="39"/>
      <c r="T107" s="39"/>
      <c r="U107" s="39"/>
    </row>
    <row r="108" spans="1:21" s="13" customFormat="1" ht="30.95" customHeight="1">
      <c r="A108" s="46"/>
      <c r="B108" s="33"/>
      <c r="C108" s="33"/>
      <c r="D108" s="35"/>
      <c r="E108" s="42"/>
      <c r="F108" s="43"/>
      <c r="G108" s="33"/>
      <c r="H108" s="2"/>
      <c r="I108" s="10"/>
      <c r="J108" s="38"/>
      <c r="K108" s="40"/>
      <c r="L108" s="37"/>
      <c r="M108" s="18"/>
      <c r="N108" s="33"/>
      <c r="O108" s="1"/>
      <c r="P108" s="34"/>
      <c r="Q108" s="39"/>
      <c r="R108" s="14"/>
      <c r="S108" s="14"/>
      <c r="T108" s="14"/>
      <c r="U108" s="14"/>
    </row>
    <row r="109" spans="1:21" s="5" customFormat="1" ht="30.95" customHeight="1">
      <c r="A109" s="46"/>
      <c r="B109" s="33"/>
      <c r="C109" s="20"/>
      <c r="D109" s="8"/>
      <c r="E109" s="185"/>
      <c r="F109" s="184"/>
      <c r="G109" s="20"/>
      <c r="H109" s="16"/>
      <c r="I109" s="2"/>
      <c r="J109" s="66"/>
      <c r="K109" s="9"/>
      <c r="L109" s="23"/>
      <c r="M109" s="18"/>
      <c r="N109" s="25"/>
      <c r="O109" s="1"/>
      <c r="P109" s="34"/>
      <c r="Q109" s="183"/>
      <c r="R109" s="39"/>
      <c r="S109" s="39"/>
      <c r="T109" s="39"/>
      <c r="U109" s="39"/>
    </row>
    <row r="110" spans="1:21" s="5" customFormat="1" ht="30.95" customHeight="1">
      <c r="A110" s="46"/>
      <c r="B110" s="33"/>
      <c r="C110" s="9"/>
      <c r="D110" s="35"/>
      <c r="E110" s="4"/>
      <c r="F110" s="34"/>
      <c r="G110" s="20"/>
      <c r="H110" s="16"/>
      <c r="I110" s="10"/>
      <c r="J110" s="38"/>
      <c r="K110" s="40"/>
      <c r="L110" s="11"/>
      <c r="M110" s="12"/>
      <c r="N110" s="20"/>
      <c r="O110" s="1"/>
      <c r="P110" s="35"/>
      <c r="Q110" s="39"/>
      <c r="R110" s="39"/>
      <c r="S110" s="39"/>
      <c r="T110" s="39"/>
      <c r="U110" s="39"/>
    </row>
    <row r="111" spans="1:21" s="5" customFormat="1" ht="30.95" customHeight="1">
      <c r="A111" s="44"/>
      <c r="B111" s="33"/>
      <c r="C111" s="33"/>
      <c r="D111" s="182"/>
      <c r="E111" s="4"/>
      <c r="F111" s="34"/>
      <c r="G111" s="33"/>
      <c r="H111" s="2"/>
      <c r="I111" s="2"/>
      <c r="J111" s="66"/>
      <c r="K111" s="9"/>
      <c r="L111" s="11"/>
      <c r="M111" s="2"/>
      <c r="N111" s="17"/>
      <c r="O111" s="21"/>
      <c r="P111" s="34"/>
      <c r="Q111" s="39"/>
      <c r="R111" s="39"/>
      <c r="S111" s="39"/>
      <c r="T111" s="39"/>
      <c r="U111" s="39"/>
    </row>
    <row r="112" spans="1:21" s="5" customFormat="1" ht="30.95" customHeight="1">
      <c r="A112" s="44"/>
      <c r="B112" s="33"/>
      <c r="C112" s="33"/>
      <c r="D112" s="182"/>
      <c r="E112" s="4"/>
      <c r="F112" s="34"/>
      <c r="G112" s="33"/>
      <c r="H112" s="2"/>
      <c r="I112" s="2"/>
      <c r="J112" s="66"/>
      <c r="K112" s="9"/>
      <c r="L112" s="11"/>
      <c r="M112" s="2"/>
      <c r="N112" s="17"/>
      <c r="O112" s="21"/>
      <c r="P112" s="34"/>
      <c r="Q112" s="39"/>
      <c r="R112" s="39"/>
      <c r="S112" s="39"/>
      <c r="T112" s="39"/>
      <c r="U112" s="39"/>
    </row>
    <row r="113" spans="1:21" s="5" customFormat="1" ht="30.95" customHeight="1">
      <c r="A113" s="44"/>
      <c r="B113" s="33"/>
      <c r="C113" s="33"/>
      <c r="D113" s="182"/>
      <c r="E113" s="4"/>
      <c r="F113" s="43"/>
      <c r="G113" s="33"/>
      <c r="H113" s="2"/>
      <c r="I113" s="2"/>
      <c r="J113" s="66"/>
      <c r="K113" s="9"/>
      <c r="L113" s="11"/>
      <c r="M113" s="2"/>
      <c r="N113" s="17"/>
      <c r="O113" s="21"/>
      <c r="P113" s="34"/>
      <c r="Q113" s="39"/>
      <c r="R113" s="39"/>
      <c r="S113" s="39"/>
      <c r="T113" s="39"/>
      <c r="U113" s="39"/>
    </row>
    <row r="114" spans="1:21" s="5" customFormat="1" ht="30.95" customHeight="1">
      <c r="A114" s="44"/>
      <c r="B114" s="33"/>
      <c r="C114" s="33"/>
      <c r="D114" s="33"/>
      <c r="E114" s="4"/>
      <c r="F114" s="43"/>
      <c r="G114" s="33"/>
      <c r="H114" s="2"/>
      <c r="I114" s="2"/>
      <c r="J114" s="15"/>
      <c r="K114" s="40"/>
      <c r="L114" s="11"/>
      <c r="M114" s="2"/>
      <c r="N114" s="17"/>
      <c r="O114" s="21"/>
      <c r="P114" s="34"/>
      <c r="Q114" s="39"/>
      <c r="R114" s="39"/>
      <c r="S114" s="39"/>
      <c r="T114" s="39"/>
      <c r="U114" s="39"/>
    </row>
    <row r="115" spans="1:21" s="51" customFormat="1" ht="30.95" customHeight="1">
      <c r="A115" s="44"/>
      <c r="B115" s="33"/>
      <c r="C115" s="106"/>
      <c r="D115" s="33"/>
      <c r="E115" s="42"/>
      <c r="F115" s="43"/>
      <c r="G115" s="106"/>
      <c r="H115" s="113"/>
      <c r="I115" s="90"/>
      <c r="J115" s="15"/>
      <c r="K115" s="40"/>
      <c r="L115" s="11"/>
      <c r="M115" s="69"/>
      <c r="N115" s="106"/>
      <c r="O115" s="49"/>
      <c r="P115" s="34"/>
      <c r="Q115" s="50"/>
    </row>
    <row r="116" spans="1:21" s="124" customFormat="1" ht="30.95" customHeight="1">
      <c r="A116" s="44"/>
      <c r="B116" s="33"/>
      <c r="C116" s="106"/>
      <c r="D116" s="135"/>
      <c r="E116" s="121"/>
      <c r="F116" s="136"/>
      <c r="G116" s="135"/>
      <c r="H116" s="137"/>
      <c r="I116" s="90"/>
      <c r="J116" s="47"/>
      <c r="K116" s="135"/>
      <c r="L116" s="138"/>
      <c r="M116" s="139"/>
      <c r="N116" s="88"/>
      <c r="O116" s="119"/>
      <c r="P116" s="88"/>
      <c r="Q116" s="87"/>
      <c r="R116" s="123"/>
      <c r="S116" s="123"/>
      <c r="T116" s="123"/>
      <c r="U116" s="123"/>
    </row>
    <row r="117" spans="1:21" s="51" customFormat="1" ht="30.95" customHeight="1">
      <c r="A117" s="44"/>
      <c r="B117" s="15"/>
      <c r="C117" s="106"/>
      <c r="D117" s="88"/>
      <c r="E117" s="42"/>
      <c r="F117" s="43"/>
      <c r="G117" s="106"/>
      <c r="H117" s="113"/>
      <c r="I117" s="90"/>
      <c r="J117" s="119"/>
      <c r="K117" s="62"/>
      <c r="L117" s="91"/>
      <c r="M117" s="69"/>
      <c r="N117" s="106"/>
      <c r="O117" s="49"/>
      <c r="P117" s="8"/>
      <c r="Q117" s="50"/>
    </row>
    <row r="118" spans="1:21" s="13" customFormat="1" ht="30.95" customHeight="1">
      <c r="A118" s="44"/>
      <c r="B118" s="33"/>
      <c r="C118" s="20"/>
      <c r="D118" s="36"/>
      <c r="E118" s="3"/>
      <c r="F118" s="34"/>
      <c r="G118" s="33"/>
      <c r="H118" s="2"/>
      <c r="I118" s="2"/>
      <c r="J118" s="34"/>
      <c r="K118" s="9"/>
      <c r="L118" s="23"/>
      <c r="M118" s="18"/>
      <c r="N118" s="20"/>
      <c r="O118" s="160"/>
      <c r="P118" s="15"/>
      <c r="Q118" s="161"/>
    </row>
    <row r="119" spans="1:21" s="112" customFormat="1" ht="30.95" customHeight="1">
      <c r="A119" s="44"/>
      <c r="B119" s="33"/>
      <c r="C119" s="64"/>
      <c r="D119" s="64"/>
      <c r="E119" s="121"/>
      <c r="F119" s="66"/>
      <c r="G119" s="64"/>
      <c r="H119" s="67"/>
      <c r="I119" s="67"/>
      <c r="J119" s="119"/>
      <c r="K119" s="64"/>
      <c r="L119" s="68"/>
      <c r="M119" s="69"/>
      <c r="N119" s="64"/>
      <c r="O119" s="110"/>
      <c r="P119" s="101"/>
      <c r="Q119" s="120"/>
      <c r="R119" s="87"/>
      <c r="S119" s="87"/>
      <c r="T119" s="87"/>
      <c r="U119" s="87"/>
    </row>
    <row r="120" spans="1:21" s="112" customFormat="1" ht="30.95" customHeight="1">
      <c r="A120" s="44"/>
      <c r="B120" s="33"/>
      <c r="C120" s="64"/>
      <c r="D120" s="36"/>
      <c r="E120" s="121"/>
      <c r="F120" s="101"/>
      <c r="G120" s="106"/>
      <c r="H120" s="108"/>
      <c r="I120" s="67"/>
      <c r="J120" s="66"/>
      <c r="K120" s="94"/>
      <c r="L120" s="132"/>
      <c r="M120" s="74"/>
      <c r="N120" s="133"/>
      <c r="O120" s="114"/>
      <c r="P120" s="101"/>
      <c r="Q120" s="87"/>
      <c r="R120" s="87"/>
      <c r="S120" s="87"/>
      <c r="T120" s="87"/>
      <c r="U120" s="87"/>
    </row>
    <row r="121" spans="1:21" s="5" customFormat="1" ht="30.95" customHeight="1">
      <c r="A121" s="44"/>
      <c r="B121" s="33"/>
      <c r="C121" s="9"/>
      <c r="D121" s="53"/>
      <c r="E121" s="28"/>
      <c r="F121" s="25"/>
      <c r="G121" s="9"/>
      <c r="H121" s="19"/>
      <c r="I121" s="19"/>
      <c r="J121" s="66"/>
      <c r="K121" s="40"/>
      <c r="L121" s="37"/>
      <c r="M121" s="18"/>
      <c r="N121" s="9"/>
      <c r="O121" s="1"/>
      <c r="P121" s="34"/>
      <c r="Q121" s="39"/>
      <c r="R121" s="39"/>
      <c r="S121" s="39"/>
      <c r="T121" s="39"/>
      <c r="U121" s="39"/>
    </row>
    <row r="122" spans="1:21" s="127" customFormat="1" ht="30.95" customHeight="1">
      <c r="A122" s="44"/>
      <c r="B122" s="33"/>
      <c r="C122" s="106"/>
      <c r="D122" s="36"/>
      <c r="E122" s="116"/>
      <c r="F122" s="101"/>
      <c r="G122" s="106"/>
      <c r="H122" s="113"/>
      <c r="I122" s="90"/>
      <c r="J122" s="66"/>
      <c r="K122" s="64"/>
      <c r="L122" s="23"/>
      <c r="M122" s="92"/>
      <c r="N122" s="9"/>
      <c r="O122" s="110"/>
      <c r="P122" s="101"/>
      <c r="Q122" s="87"/>
      <c r="R122" s="82"/>
      <c r="S122" s="82"/>
      <c r="T122" s="82"/>
      <c r="U122" s="82"/>
    </row>
    <row r="123" spans="1:21" s="13" customFormat="1" ht="30.95" customHeight="1">
      <c r="A123" s="44"/>
      <c r="B123" s="33"/>
      <c r="C123" s="20"/>
      <c r="D123" s="36"/>
      <c r="E123" s="3"/>
      <c r="F123" s="34"/>
      <c r="G123" s="20"/>
      <c r="H123" s="16"/>
      <c r="I123" s="19"/>
      <c r="J123" s="15"/>
      <c r="K123" s="9"/>
      <c r="L123" s="23"/>
      <c r="M123" s="22"/>
      <c r="N123" s="20"/>
      <c r="O123" s="1"/>
      <c r="P123" s="34"/>
      <c r="Q123" s="39"/>
      <c r="R123" s="14"/>
      <c r="S123" s="14"/>
      <c r="T123" s="14"/>
      <c r="U123" s="14"/>
    </row>
    <row r="124" spans="1:21" s="169" customFormat="1" ht="30.95" customHeight="1">
      <c r="A124" s="44"/>
      <c r="B124" s="33"/>
      <c r="C124" s="20"/>
      <c r="D124" s="162"/>
      <c r="E124" s="163"/>
      <c r="F124" s="164"/>
      <c r="G124" s="8"/>
      <c r="H124" s="165"/>
      <c r="I124" s="16"/>
      <c r="J124" s="15"/>
      <c r="K124" s="166"/>
      <c r="L124" s="167"/>
      <c r="M124" s="22"/>
      <c r="N124" s="20"/>
      <c r="O124" s="168"/>
      <c r="P124" s="20"/>
      <c r="Q124" s="5"/>
    </row>
    <row r="125" spans="1:21" s="169" customFormat="1" ht="30.95" customHeight="1">
      <c r="A125" s="44"/>
      <c r="B125" s="33"/>
      <c r="C125" s="20"/>
      <c r="D125" s="162"/>
      <c r="E125" s="163"/>
      <c r="F125" s="164"/>
      <c r="G125" s="8"/>
      <c r="H125" s="165"/>
      <c r="I125" s="19"/>
      <c r="J125" s="15"/>
      <c r="K125" s="166"/>
      <c r="L125" s="167"/>
      <c r="M125" s="22"/>
      <c r="N125" s="20"/>
      <c r="O125" s="168"/>
      <c r="P125" s="20"/>
      <c r="Q125" s="5"/>
    </row>
    <row r="126" spans="1:21" s="124" customFormat="1" ht="30.95" customHeight="1">
      <c r="A126" s="44"/>
      <c r="B126" s="33"/>
      <c r="C126" s="88"/>
      <c r="D126" s="64"/>
      <c r="E126" s="116"/>
      <c r="F126" s="101"/>
      <c r="G126" s="107"/>
      <c r="H126" s="108"/>
      <c r="I126" s="90"/>
      <c r="J126" s="15"/>
      <c r="K126" s="64"/>
      <c r="L126" s="23"/>
      <c r="M126" s="139"/>
      <c r="N126" s="88"/>
      <c r="O126" s="88"/>
      <c r="P126" s="34"/>
      <c r="Q126" s="87"/>
      <c r="R126" s="123"/>
      <c r="S126" s="123"/>
      <c r="T126" s="123"/>
      <c r="U126" s="123"/>
    </row>
    <row r="127" spans="1:21" s="124" customFormat="1" ht="30.95" customHeight="1">
      <c r="A127" s="176"/>
      <c r="B127" s="33"/>
      <c r="C127" s="107"/>
      <c r="D127" s="94"/>
      <c r="E127" s="177"/>
      <c r="F127" s="94"/>
      <c r="G127" s="178"/>
      <c r="H127" s="179"/>
      <c r="I127" s="108"/>
      <c r="J127" s="94"/>
      <c r="K127" s="101"/>
      <c r="L127" s="132"/>
      <c r="M127" s="142"/>
      <c r="N127" s="107"/>
      <c r="O127" s="118"/>
      <c r="P127" s="94"/>
      <c r="Q127" s="87"/>
      <c r="R127" s="123"/>
      <c r="S127" s="123"/>
      <c r="T127" s="123"/>
      <c r="U127" s="123"/>
    </row>
    <row r="128" spans="1:21" s="5" customFormat="1" ht="30.95" customHeight="1">
      <c r="A128" s="44"/>
      <c r="B128" s="33"/>
      <c r="C128" s="170"/>
      <c r="D128" s="170"/>
      <c r="E128" s="54"/>
      <c r="F128" s="52"/>
      <c r="G128" s="171"/>
      <c r="H128" s="55"/>
      <c r="I128" s="56"/>
      <c r="J128" s="15"/>
      <c r="K128" s="172"/>
      <c r="L128" s="11"/>
      <c r="M128" s="173"/>
      <c r="N128" s="174"/>
      <c r="O128" s="175"/>
      <c r="P128" s="34"/>
      <c r="Q128" s="39"/>
      <c r="R128" s="39"/>
      <c r="S128" s="39"/>
      <c r="T128" s="39"/>
      <c r="U128" s="39"/>
    </row>
    <row r="129" spans="1:21" s="5" customFormat="1" ht="30.95" customHeight="1">
      <c r="A129" s="44"/>
      <c r="B129" s="33"/>
      <c r="C129" s="170"/>
      <c r="D129" s="170"/>
      <c r="E129" s="54"/>
      <c r="F129" s="52"/>
      <c r="G129" s="171"/>
      <c r="H129" s="55"/>
      <c r="I129" s="56"/>
      <c r="J129" s="15"/>
      <c r="K129" s="172"/>
      <c r="L129" s="11"/>
      <c r="M129" s="173"/>
      <c r="N129" s="174"/>
      <c r="O129" s="175"/>
      <c r="P129" s="34"/>
      <c r="Q129" s="30"/>
      <c r="R129" s="30"/>
      <c r="S129" s="39"/>
      <c r="T129" s="39"/>
      <c r="U129" s="39"/>
    </row>
    <row r="130" spans="1:21" s="5" customFormat="1" ht="30.95" customHeight="1">
      <c r="A130" s="44"/>
      <c r="B130" s="33"/>
      <c r="C130" s="170"/>
      <c r="D130" s="170"/>
      <c r="E130" s="54"/>
      <c r="F130" s="52"/>
      <c r="G130" s="171"/>
      <c r="H130" s="55"/>
      <c r="I130" s="56"/>
      <c r="J130" s="66"/>
      <c r="K130" s="172"/>
      <c r="L130" s="11"/>
      <c r="M130" s="173"/>
      <c r="N130" s="174"/>
      <c r="O130" s="175"/>
      <c r="P130" s="34"/>
      <c r="Q130" s="39"/>
      <c r="R130" s="39"/>
      <c r="S130" s="39"/>
      <c r="T130" s="39"/>
      <c r="U130" s="39"/>
    </row>
    <row r="131" spans="1:21" s="13" customFormat="1" ht="30.95" customHeight="1">
      <c r="A131" s="44"/>
      <c r="B131" s="33"/>
      <c r="C131" s="20"/>
      <c r="D131" s="35"/>
      <c r="E131" s="4"/>
      <c r="F131" s="34"/>
      <c r="G131" s="20"/>
      <c r="H131" s="16"/>
      <c r="I131" s="10"/>
      <c r="J131" s="66"/>
      <c r="K131" s="40"/>
      <c r="L131" s="11"/>
      <c r="M131" s="22"/>
      <c r="N131" s="20"/>
      <c r="O131" s="21"/>
      <c r="P131" s="34"/>
      <c r="Q131" s="5"/>
    </row>
    <row r="132" spans="1:21" s="5" customFormat="1" ht="30.95" customHeight="1">
      <c r="A132" s="44"/>
      <c r="B132" s="33"/>
      <c r="C132" s="170"/>
      <c r="D132" s="170"/>
      <c r="E132" s="4"/>
      <c r="F132" s="52"/>
      <c r="G132" s="171"/>
      <c r="H132" s="55"/>
      <c r="I132" s="56"/>
      <c r="J132" s="15"/>
      <c r="K132" s="172"/>
      <c r="L132" s="11"/>
      <c r="M132" s="173"/>
      <c r="N132" s="174"/>
      <c r="O132" s="175"/>
      <c r="P132" s="34"/>
      <c r="Q132" s="39"/>
      <c r="R132" s="39"/>
      <c r="S132" s="39"/>
      <c r="T132" s="39"/>
      <c r="U132" s="39"/>
    </row>
    <row r="133" spans="1:21" s="5" customFormat="1" ht="30.95" customHeight="1">
      <c r="A133" s="44"/>
      <c r="B133" s="33"/>
      <c r="C133" s="170"/>
      <c r="D133" s="170"/>
      <c r="E133" s="4"/>
      <c r="F133" s="52"/>
      <c r="G133" s="171"/>
      <c r="H133" s="55"/>
      <c r="I133" s="56"/>
      <c r="J133" s="15"/>
      <c r="K133" s="172"/>
      <c r="L133" s="11"/>
      <c r="M133" s="173"/>
      <c r="N133" s="174"/>
      <c r="O133" s="175"/>
      <c r="P133" s="174"/>
      <c r="Q133" s="39"/>
      <c r="R133" s="39"/>
      <c r="S133" s="39"/>
      <c r="T133" s="39"/>
      <c r="U133" s="39"/>
    </row>
    <row r="134" spans="1:21" s="13" customFormat="1" ht="30.95" customHeight="1">
      <c r="A134" s="33"/>
      <c r="B134" s="33"/>
      <c r="C134" s="20"/>
      <c r="D134" s="35"/>
      <c r="E134" s="4"/>
      <c r="F134" s="34"/>
      <c r="G134" s="20"/>
      <c r="H134" s="16"/>
      <c r="I134" s="10"/>
      <c r="J134" s="34"/>
      <c r="K134" s="40"/>
      <c r="L134" s="11"/>
      <c r="M134" s="22"/>
      <c r="N134" s="20"/>
      <c r="O134" s="21"/>
      <c r="P134" s="15"/>
      <c r="Q134" s="5"/>
    </row>
    <row r="135" spans="1:21" s="13" customFormat="1" ht="30.95" customHeight="1">
      <c r="A135" s="33"/>
      <c r="B135" s="33"/>
      <c r="C135" s="20"/>
      <c r="D135" s="35"/>
      <c r="E135" s="4"/>
      <c r="F135" s="34"/>
      <c r="G135" s="20"/>
      <c r="H135" s="16"/>
      <c r="I135" s="10"/>
      <c r="J135" s="34"/>
      <c r="K135" s="40"/>
      <c r="L135" s="11"/>
      <c r="M135" s="22"/>
      <c r="N135" s="20"/>
      <c r="O135" s="21"/>
      <c r="P135" s="15"/>
      <c r="Q135" s="5"/>
    </row>
    <row r="136" spans="1:21" s="5" customFormat="1" ht="30.95" customHeight="1">
      <c r="A136" s="46"/>
      <c r="B136" s="33"/>
      <c r="C136" s="33"/>
      <c r="D136" s="34"/>
      <c r="E136" s="4"/>
      <c r="F136" s="34"/>
      <c r="G136" s="33"/>
      <c r="H136" s="2"/>
      <c r="I136" s="2"/>
      <c r="J136" s="34"/>
      <c r="K136" s="34"/>
      <c r="L136" s="11"/>
      <c r="M136" s="2"/>
      <c r="N136" s="17"/>
      <c r="O136" s="21"/>
      <c r="P136" s="34"/>
      <c r="Q136" s="39"/>
      <c r="R136" s="39"/>
      <c r="S136" s="39"/>
      <c r="T136" s="39"/>
      <c r="U136" s="39"/>
    </row>
    <row r="137" spans="1:21" s="5" customFormat="1" ht="30.95" customHeight="1">
      <c r="A137" s="46"/>
      <c r="B137" s="33"/>
      <c r="C137" s="33"/>
      <c r="D137" s="34"/>
      <c r="E137" s="4"/>
      <c r="F137" s="34"/>
      <c r="G137" s="33"/>
      <c r="H137" s="2"/>
      <c r="I137" s="2"/>
      <c r="J137" s="34"/>
      <c r="K137" s="34"/>
      <c r="L137" s="11"/>
      <c r="M137" s="2"/>
      <c r="N137" s="17"/>
      <c r="O137" s="21"/>
      <c r="P137" s="34"/>
      <c r="Q137" s="39"/>
      <c r="R137" s="39"/>
      <c r="S137" s="39"/>
      <c r="T137" s="39"/>
      <c r="U137" s="39"/>
    </row>
    <row r="138" spans="1:21" s="112" customFormat="1" ht="30.95" customHeight="1">
      <c r="A138" s="46"/>
      <c r="B138" s="61"/>
      <c r="C138" s="45"/>
      <c r="D138" s="52"/>
      <c r="E138" s="54"/>
      <c r="F138" s="52"/>
      <c r="G138" s="45"/>
      <c r="H138" s="156"/>
      <c r="I138" s="56"/>
      <c r="J138" s="52"/>
      <c r="K138" s="52"/>
      <c r="L138" s="157"/>
      <c r="M138" s="156"/>
      <c r="N138" s="158"/>
      <c r="O138" s="159"/>
      <c r="P138" s="52"/>
      <c r="Q138" s="87"/>
      <c r="R138" s="87"/>
      <c r="S138" s="87"/>
      <c r="T138" s="87"/>
      <c r="U138" s="87"/>
    </row>
    <row r="139" spans="1:21" s="5" customFormat="1" ht="30.95" customHeight="1">
      <c r="A139" s="44"/>
      <c r="B139" s="15"/>
      <c r="C139" s="9"/>
      <c r="D139" s="35"/>
      <c r="E139" s="4"/>
      <c r="F139" s="34"/>
      <c r="G139" s="20"/>
      <c r="H139" s="16"/>
      <c r="I139" s="10"/>
      <c r="J139" s="52"/>
      <c r="K139" s="40"/>
      <c r="L139" s="11"/>
      <c r="M139" s="12"/>
      <c r="N139" s="20"/>
      <c r="O139" s="1"/>
      <c r="P139" s="35"/>
      <c r="Q139" s="39"/>
      <c r="R139" s="39"/>
      <c r="S139" s="39"/>
      <c r="T139" s="39"/>
      <c r="U139" s="39"/>
    </row>
    <row r="140" spans="1:21" s="5" customFormat="1" ht="30.95" customHeight="1">
      <c r="A140" s="44"/>
      <c r="B140" s="33"/>
      <c r="C140" s="9"/>
      <c r="D140" s="33"/>
      <c r="E140" s="42"/>
      <c r="F140" s="43"/>
      <c r="G140" s="33"/>
      <c r="H140" s="2"/>
      <c r="I140" s="10"/>
      <c r="J140" s="101"/>
      <c r="K140" s="40"/>
      <c r="L140" s="11"/>
      <c r="M140" s="18"/>
      <c r="N140" s="9"/>
      <c r="O140" s="1"/>
      <c r="P140" s="59"/>
      <c r="Q140" s="39"/>
      <c r="R140" s="39"/>
      <c r="S140" s="39"/>
      <c r="T140" s="39"/>
      <c r="U140" s="39"/>
    </row>
    <row r="141" spans="1:21" s="32" customFormat="1" ht="30.95" customHeight="1">
      <c r="A141" s="44"/>
      <c r="B141" s="33"/>
      <c r="C141" s="35"/>
      <c r="D141" s="35"/>
      <c r="E141" s="3"/>
      <c r="F141" s="34"/>
      <c r="G141" s="35"/>
      <c r="H141" s="10"/>
      <c r="I141" s="2"/>
      <c r="J141" s="38"/>
      <c r="K141" s="40"/>
      <c r="L141" s="37"/>
      <c r="M141" s="12"/>
      <c r="N141" s="38"/>
      <c r="O141" s="6"/>
      <c r="P141" s="35"/>
      <c r="Q141" s="39"/>
      <c r="R141" s="41"/>
      <c r="S141" s="41"/>
      <c r="T141" s="41"/>
      <c r="U141" s="41"/>
    </row>
    <row r="142" spans="1:21" s="5" customFormat="1" ht="30.95" customHeight="1">
      <c r="A142" s="44"/>
      <c r="B142" s="33"/>
      <c r="C142" s="9"/>
      <c r="D142" s="53"/>
      <c r="E142" s="28"/>
      <c r="F142" s="25"/>
      <c r="G142" s="9"/>
      <c r="H142" s="19"/>
      <c r="I142" s="19"/>
      <c r="J142" s="38"/>
      <c r="K142" s="40"/>
      <c r="L142" s="37"/>
      <c r="M142" s="18"/>
      <c r="N142" s="9"/>
      <c r="O142" s="1"/>
      <c r="P142" s="34"/>
      <c r="Q142" s="39"/>
      <c r="R142" s="39"/>
      <c r="S142" s="39"/>
      <c r="T142" s="39"/>
      <c r="U142" s="39"/>
    </row>
    <row r="143" spans="1:21" s="5" customFormat="1" ht="30.95" customHeight="1">
      <c r="A143" s="44"/>
      <c r="B143" s="33"/>
      <c r="C143" s="9"/>
      <c r="D143" s="53"/>
      <c r="E143" s="27"/>
      <c r="F143" s="40"/>
      <c r="G143" s="26"/>
      <c r="H143" s="24"/>
      <c r="I143" s="19"/>
      <c r="J143" s="38"/>
      <c r="K143" s="40"/>
      <c r="L143" s="37"/>
      <c r="M143" s="7"/>
      <c r="N143" s="9"/>
      <c r="O143" s="1"/>
      <c r="P143" s="34"/>
      <c r="Q143" s="30"/>
      <c r="R143" s="30"/>
      <c r="S143" s="39"/>
      <c r="T143" s="39"/>
      <c r="U143" s="39"/>
    </row>
    <row r="144" spans="1:21" s="13" customFormat="1" ht="30.95" customHeight="1">
      <c r="A144" s="44"/>
      <c r="B144" s="33"/>
      <c r="C144" s="35"/>
      <c r="D144" s="53"/>
      <c r="E144" s="4"/>
      <c r="F144" s="40"/>
      <c r="G144" s="60"/>
      <c r="H144" s="55"/>
      <c r="I144" s="19"/>
      <c r="J144" s="38"/>
      <c r="K144" s="40"/>
      <c r="L144" s="37"/>
      <c r="M144" s="60"/>
      <c r="N144" s="9"/>
      <c r="O144" s="29"/>
      <c r="P144" s="35"/>
      <c r="Q144" s="5"/>
    </row>
    <row r="145" spans="1:21" s="5" customFormat="1" ht="30.95" customHeight="1">
      <c r="A145" s="44"/>
      <c r="B145" s="33"/>
      <c r="C145" s="33"/>
      <c r="D145" s="34"/>
      <c r="E145" s="4"/>
      <c r="F145" s="34"/>
      <c r="G145" s="33"/>
      <c r="H145" s="2"/>
      <c r="I145" s="10"/>
      <c r="J145" s="34"/>
      <c r="K145" s="101"/>
      <c r="L145" s="11"/>
      <c r="M145" s="2"/>
      <c r="N145" s="17"/>
      <c r="O145" s="21"/>
      <c r="P145" s="34"/>
      <c r="Q145" s="39"/>
      <c r="R145" s="39"/>
      <c r="S145" s="39"/>
      <c r="T145" s="39"/>
      <c r="U145" s="39"/>
    </row>
    <row r="146" spans="1:21" s="41" customFormat="1" ht="30.95" customHeight="1">
      <c r="A146" s="44"/>
      <c r="B146" s="33"/>
      <c r="C146" s="35"/>
      <c r="D146" s="36"/>
      <c r="E146" s="4"/>
      <c r="F146" s="38"/>
      <c r="G146" s="35"/>
      <c r="H146" s="10"/>
      <c r="I146" s="2"/>
      <c r="J146" s="34"/>
      <c r="K146" s="34"/>
      <c r="L146" s="11"/>
      <c r="M146" s="12"/>
      <c r="N146" s="35"/>
      <c r="O146" s="29"/>
      <c r="P146" s="35"/>
    </row>
    <row r="147" spans="1:21" s="112" customFormat="1" ht="30.95" customHeight="1">
      <c r="A147" s="44"/>
      <c r="B147" s="33"/>
      <c r="C147" s="107"/>
      <c r="D147" s="88"/>
      <c r="E147" s="42"/>
      <c r="F147" s="101"/>
      <c r="G147" s="107"/>
      <c r="H147" s="108"/>
      <c r="I147" s="90"/>
      <c r="J147" s="66"/>
      <c r="K147" s="62"/>
      <c r="L147" s="109"/>
      <c r="M147" s="69"/>
      <c r="N147" s="88"/>
      <c r="O147" s="110"/>
      <c r="P147" s="111"/>
      <c r="Q147" s="87"/>
      <c r="R147" s="87"/>
      <c r="S147" s="87"/>
      <c r="T147" s="87"/>
      <c r="U147" s="87"/>
    </row>
    <row r="148" spans="1:21" s="144" customFormat="1" ht="30.95" customHeight="1">
      <c r="A148" s="44"/>
      <c r="B148" s="33"/>
      <c r="C148" s="107"/>
      <c r="D148" s="36"/>
      <c r="E148" s="4"/>
      <c r="F148" s="101"/>
      <c r="G148" s="141"/>
      <c r="H148" s="108"/>
      <c r="I148" s="108"/>
      <c r="J148" s="38"/>
      <c r="K148" s="94"/>
      <c r="L148" s="132"/>
      <c r="M148" s="142"/>
      <c r="N148" s="107"/>
      <c r="O148" s="118"/>
      <c r="P148" s="107"/>
      <c r="Q148" s="143"/>
    </row>
    <row r="149" spans="1:21" s="124" customFormat="1" ht="30.95" customHeight="1">
      <c r="A149" s="44"/>
      <c r="B149" s="33"/>
      <c r="C149" s="95"/>
      <c r="D149" s="15"/>
      <c r="E149" s="97"/>
      <c r="F149" s="96"/>
      <c r="G149" s="98"/>
      <c r="H149" s="99"/>
      <c r="I149" s="108"/>
      <c r="J149" s="96"/>
      <c r="K149" s="15"/>
      <c r="L149" s="48"/>
      <c r="M149" s="103"/>
      <c r="N149" s="95"/>
      <c r="O149" s="104"/>
      <c r="P149" s="96"/>
      <c r="Q149" s="87"/>
      <c r="R149" s="123"/>
      <c r="S149" s="123"/>
      <c r="T149" s="123"/>
      <c r="U149" s="123"/>
    </row>
    <row r="150" spans="1:21" s="112" customFormat="1" ht="30.95" customHeight="1">
      <c r="A150" s="44"/>
      <c r="B150" s="33"/>
      <c r="C150" s="107"/>
      <c r="D150" s="15"/>
      <c r="E150" s="42"/>
      <c r="F150" s="101"/>
      <c r="G150" s="107"/>
      <c r="H150" s="108"/>
      <c r="I150" s="108"/>
      <c r="J150" s="96"/>
      <c r="K150" s="15"/>
      <c r="L150" s="48"/>
      <c r="M150" s="69"/>
      <c r="N150" s="95"/>
      <c r="O150" s="110"/>
      <c r="P150" s="111"/>
      <c r="Q150" s="87"/>
      <c r="R150" s="87"/>
      <c r="S150" s="87"/>
      <c r="T150" s="87"/>
      <c r="U150" s="87"/>
    </row>
    <row r="151" spans="1:21" s="112" customFormat="1" ht="30.95" customHeight="1">
      <c r="A151" s="44"/>
      <c r="B151" s="33"/>
      <c r="C151" s="64"/>
      <c r="D151" s="15"/>
      <c r="E151" s="42"/>
      <c r="F151" s="101"/>
      <c r="G151" s="106"/>
      <c r="H151" s="113"/>
      <c r="I151" s="108"/>
      <c r="J151" s="96"/>
      <c r="K151" s="15"/>
      <c r="L151" s="48"/>
      <c r="M151" s="69"/>
      <c r="N151" s="95"/>
      <c r="O151" s="114"/>
      <c r="P151" s="101"/>
      <c r="Q151" s="87"/>
      <c r="R151" s="87"/>
      <c r="S151" s="87"/>
      <c r="T151" s="87"/>
      <c r="U151" s="87"/>
    </row>
    <row r="152" spans="1:21" s="127" customFormat="1" ht="30.95" customHeight="1">
      <c r="A152" s="44"/>
      <c r="B152" s="15"/>
      <c r="C152" s="88"/>
      <c r="D152" s="88"/>
      <c r="E152" s="116"/>
      <c r="F152" s="119"/>
      <c r="G152" s="106"/>
      <c r="H152" s="113"/>
      <c r="I152" s="90"/>
      <c r="J152" s="66"/>
      <c r="K152" s="62"/>
      <c r="L152" s="109"/>
      <c r="M152" s="92"/>
      <c r="N152" s="117"/>
      <c r="O152" s="134"/>
      <c r="P152" s="88"/>
      <c r="Q152" s="87"/>
      <c r="R152" s="82"/>
      <c r="S152" s="82"/>
      <c r="T152" s="82"/>
      <c r="U152" s="82"/>
    </row>
    <row r="153" spans="1:21" s="13" customFormat="1" ht="30.95" customHeight="1">
      <c r="A153" s="44"/>
      <c r="B153" s="15"/>
      <c r="C153" s="48"/>
      <c r="D153" s="15"/>
      <c r="E153" s="154"/>
      <c r="F153" s="15"/>
      <c r="G153" s="20"/>
      <c r="H153" s="16"/>
      <c r="I153" s="16"/>
      <c r="J153" s="15"/>
      <c r="K153" s="15"/>
      <c r="L153" s="48"/>
      <c r="M153" s="22"/>
      <c r="N153" s="48"/>
      <c r="O153" s="75"/>
      <c r="P153" s="15"/>
      <c r="Q153" s="155"/>
    </row>
    <row r="154" spans="1:21" s="5" customFormat="1" ht="30.95" customHeight="1">
      <c r="A154" s="44"/>
      <c r="B154" s="15"/>
      <c r="C154" s="9"/>
      <c r="D154" s="35"/>
      <c r="E154" s="4"/>
      <c r="F154" s="34"/>
      <c r="G154" s="20"/>
      <c r="H154" s="16"/>
      <c r="I154" s="10"/>
      <c r="J154" s="38"/>
      <c r="K154" s="40"/>
      <c r="L154" s="11"/>
      <c r="M154" s="12"/>
      <c r="N154" s="20"/>
      <c r="O154" s="1"/>
      <c r="P154" s="35"/>
      <c r="Q154" s="39"/>
      <c r="R154" s="39"/>
      <c r="S154" s="39"/>
      <c r="T154" s="39"/>
      <c r="U154" s="39"/>
    </row>
    <row r="155" spans="1:21" s="5" customFormat="1" ht="30.95" customHeight="1">
      <c r="A155" s="44"/>
      <c r="B155" s="15"/>
      <c r="C155" s="9"/>
      <c r="D155" s="35"/>
      <c r="E155" s="4"/>
      <c r="F155" s="34"/>
      <c r="G155" s="20"/>
      <c r="H155" s="16"/>
      <c r="I155" s="10"/>
      <c r="J155" s="38"/>
      <c r="K155" s="40"/>
      <c r="L155" s="11"/>
      <c r="M155" s="12"/>
      <c r="N155" s="20"/>
      <c r="O155" s="1"/>
      <c r="P155" s="35"/>
      <c r="Q155" s="39"/>
      <c r="R155" s="39"/>
      <c r="S155" s="39"/>
      <c r="T155" s="39"/>
      <c r="U155" s="39"/>
    </row>
    <row r="156" spans="1:21" s="5" customFormat="1" ht="30.95" customHeight="1">
      <c r="A156" s="44"/>
      <c r="B156" s="15"/>
      <c r="C156" s="33"/>
      <c r="D156" s="36"/>
      <c r="E156" s="4"/>
      <c r="F156" s="34"/>
      <c r="G156" s="33"/>
      <c r="H156" s="2"/>
      <c r="I156" s="2"/>
      <c r="J156" s="34"/>
      <c r="K156" s="40"/>
      <c r="L156" s="11"/>
      <c r="M156" s="2"/>
      <c r="N156" s="17"/>
      <c r="O156" s="21"/>
      <c r="P156" s="34"/>
      <c r="Q156" s="39"/>
      <c r="R156" s="39"/>
      <c r="S156" s="39"/>
      <c r="T156" s="39"/>
      <c r="U156" s="39"/>
    </row>
    <row r="157" spans="1:21" s="127" customFormat="1" ht="30.95" customHeight="1">
      <c r="A157" s="44"/>
      <c r="B157" s="15"/>
      <c r="C157" s="106"/>
      <c r="D157" s="88"/>
      <c r="E157" s="42"/>
      <c r="F157" s="43"/>
      <c r="G157" s="106"/>
      <c r="H157" s="113"/>
      <c r="I157" s="90"/>
      <c r="J157" s="119"/>
      <c r="K157" s="62"/>
      <c r="L157" s="91"/>
      <c r="M157" s="69"/>
      <c r="N157" s="106"/>
      <c r="O157" s="110"/>
      <c r="P157" s="101"/>
      <c r="Q157" s="87"/>
      <c r="R157" s="82"/>
      <c r="S157" s="82"/>
      <c r="T157" s="82"/>
      <c r="U157" s="82"/>
    </row>
    <row r="158" spans="1:21" s="112" customFormat="1" ht="30.95" customHeight="1">
      <c r="A158" s="44"/>
      <c r="B158" s="15"/>
      <c r="C158" s="64"/>
      <c r="D158" s="62"/>
      <c r="E158" s="70"/>
      <c r="F158" s="62"/>
      <c r="G158" s="71"/>
      <c r="H158" s="72"/>
      <c r="I158" s="67"/>
      <c r="J158" s="38"/>
      <c r="K158" s="101"/>
      <c r="L158" s="73"/>
      <c r="M158" s="74"/>
      <c r="N158" s="64"/>
      <c r="O158" s="110"/>
      <c r="P158" s="101"/>
      <c r="Q158" s="115"/>
      <c r="R158" s="115"/>
      <c r="S158" s="87"/>
      <c r="T158" s="87"/>
      <c r="U158" s="87"/>
    </row>
    <row r="159" spans="1:21" s="112" customFormat="1" ht="30.95" customHeight="1">
      <c r="A159" s="63"/>
      <c r="B159" s="62"/>
      <c r="C159" s="64"/>
      <c r="D159" s="64"/>
      <c r="E159" s="65"/>
      <c r="F159" s="66"/>
      <c r="G159" s="64"/>
      <c r="H159" s="67"/>
      <c r="I159" s="67"/>
      <c r="J159" s="119"/>
      <c r="K159" s="64"/>
      <c r="L159" s="68"/>
      <c r="M159" s="69"/>
      <c r="N159" s="64"/>
      <c r="O159" s="110"/>
      <c r="P159" s="101"/>
      <c r="Q159" s="120"/>
      <c r="R159" s="87"/>
      <c r="S159" s="87"/>
      <c r="T159" s="87"/>
      <c r="U159" s="87"/>
    </row>
    <row r="160" spans="1:21" s="112" customFormat="1" ht="30.95" customHeight="1">
      <c r="A160" s="63"/>
      <c r="B160" s="62"/>
      <c r="C160" s="106"/>
      <c r="D160" s="64"/>
      <c r="E160" s="116"/>
      <c r="F160" s="101"/>
      <c r="G160" s="106"/>
      <c r="H160" s="113"/>
      <c r="I160" s="113"/>
      <c r="J160" s="101"/>
      <c r="K160" s="64"/>
      <c r="L160" s="68"/>
      <c r="M160" s="113"/>
      <c r="N160" s="117"/>
      <c r="O160" s="118"/>
      <c r="P160" s="101"/>
      <c r="Q160" s="87"/>
      <c r="R160" s="87"/>
      <c r="S160" s="87"/>
      <c r="T160" s="87"/>
      <c r="U160" s="87"/>
    </row>
    <row r="161" spans="1:21" s="112" customFormat="1" ht="30.95" customHeight="1">
      <c r="A161" s="63"/>
      <c r="B161" s="62"/>
      <c r="C161" s="106"/>
      <c r="D161" s="64"/>
      <c r="E161" s="116"/>
      <c r="F161" s="101"/>
      <c r="G161" s="106"/>
      <c r="H161" s="113"/>
      <c r="I161" s="113"/>
      <c r="J161" s="101"/>
      <c r="K161" s="64"/>
      <c r="L161" s="68"/>
      <c r="M161" s="113"/>
      <c r="N161" s="117"/>
      <c r="O161" s="118"/>
      <c r="P161" s="101"/>
      <c r="Q161" s="87"/>
      <c r="R161" s="87"/>
      <c r="S161" s="87"/>
      <c r="T161" s="87"/>
      <c r="U161" s="87"/>
    </row>
    <row r="162" spans="1:21" s="112" customFormat="1" ht="30.95" customHeight="1">
      <c r="A162" s="63"/>
      <c r="B162" s="62"/>
      <c r="C162" s="106"/>
      <c r="D162" s="62"/>
      <c r="E162" s="116"/>
      <c r="F162" s="101"/>
      <c r="G162" s="106"/>
      <c r="H162" s="113"/>
      <c r="I162" s="113"/>
      <c r="J162" s="101"/>
      <c r="K162" s="62"/>
      <c r="L162" s="109"/>
      <c r="M162" s="113"/>
      <c r="N162" s="117"/>
      <c r="O162" s="118"/>
      <c r="P162" s="101"/>
      <c r="Q162" s="87"/>
      <c r="R162" s="87"/>
      <c r="S162" s="87"/>
      <c r="T162" s="87"/>
      <c r="U162" s="87"/>
    </row>
    <row r="163" spans="1:21" s="124" customFormat="1" ht="30.95" customHeight="1">
      <c r="A163" s="63"/>
      <c r="B163" s="62"/>
      <c r="C163" s="106"/>
      <c r="D163" s="36"/>
      <c r="E163" s="121"/>
      <c r="F163" s="101"/>
      <c r="G163" s="106"/>
      <c r="H163" s="113"/>
      <c r="I163" s="67"/>
      <c r="J163" s="119"/>
      <c r="K163" s="62"/>
      <c r="L163" s="91"/>
      <c r="M163" s="122"/>
      <c r="N163" s="88"/>
      <c r="O163" s="88"/>
      <c r="P163" s="88"/>
      <c r="Q163" s="87"/>
      <c r="R163" s="123"/>
      <c r="S163" s="123"/>
      <c r="T163" s="123"/>
      <c r="U163" s="123"/>
    </row>
    <row r="164" spans="1:21" s="112" customFormat="1" ht="30.95" customHeight="1">
      <c r="A164" s="63"/>
      <c r="B164" s="62"/>
      <c r="C164" s="64"/>
      <c r="D164" s="64"/>
      <c r="E164" s="121"/>
      <c r="F164" s="66"/>
      <c r="G164" s="64"/>
      <c r="H164" s="67"/>
      <c r="I164" s="67"/>
      <c r="J164" s="119"/>
      <c r="K164" s="64"/>
      <c r="L164" s="68"/>
      <c r="M164" s="69"/>
      <c r="N164" s="64"/>
      <c r="O164" s="110"/>
      <c r="P164" s="101"/>
      <c r="Q164" s="120"/>
      <c r="R164" s="87"/>
      <c r="S164" s="87"/>
      <c r="T164" s="87"/>
      <c r="U164" s="87"/>
    </row>
    <row r="165" spans="1:21" s="112" customFormat="1" ht="30.95" customHeight="1">
      <c r="A165" s="63"/>
      <c r="B165" s="62"/>
      <c r="C165" s="106"/>
      <c r="D165" s="64"/>
      <c r="E165" s="116"/>
      <c r="F165" s="101"/>
      <c r="G165" s="106"/>
      <c r="H165" s="113"/>
      <c r="I165" s="67"/>
      <c r="J165" s="119"/>
      <c r="K165" s="64"/>
      <c r="L165" s="68"/>
      <c r="M165" s="113"/>
      <c r="N165" s="117"/>
      <c r="O165" s="118"/>
      <c r="P165" s="101"/>
      <c r="Q165" s="87"/>
      <c r="R165" s="87"/>
      <c r="S165" s="87"/>
      <c r="T165" s="87"/>
      <c r="U165" s="87"/>
    </row>
    <row r="166" spans="1:21" s="112" customFormat="1" ht="30.95" customHeight="1">
      <c r="A166" s="63"/>
      <c r="B166" s="62"/>
      <c r="C166" s="106"/>
      <c r="D166" s="64"/>
      <c r="E166" s="125"/>
      <c r="F166" s="126"/>
      <c r="G166" s="95"/>
      <c r="H166" s="100"/>
      <c r="I166" s="90"/>
      <c r="J166" s="66"/>
      <c r="K166" s="64"/>
      <c r="L166" s="23"/>
      <c r="M166" s="69"/>
      <c r="N166" s="117"/>
      <c r="O166" s="118"/>
      <c r="P166" s="101"/>
      <c r="Q166" s="87"/>
      <c r="R166" s="87"/>
      <c r="S166" s="87"/>
      <c r="T166" s="87"/>
      <c r="U166" s="87"/>
    </row>
    <row r="167" spans="1:21" s="127" customFormat="1" ht="30.95" customHeight="1">
      <c r="A167" s="63"/>
      <c r="B167" s="62"/>
      <c r="C167" s="106"/>
      <c r="D167" s="88"/>
      <c r="E167" s="42"/>
      <c r="F167" s="43"/>
      <c r="G167" s="106"/>
      <c r="H167" s="113"/>
      <c r="I167" s="90"/>
      <c r="J167" s="119"/>
      <c r="K167" s="62"/>
      <c r="L167" s="91"/>
      <c r="M167" s="69"/>
      <c r="N167" s="106"/>
      <c r="O167" s="110"/>
      <c r="P167" s="101"/>
      <c r="Q167" s="87"/>
      <c r="R167" s="82"/>
      <c r="S167" s="82"/>
      <c r="T167" s="82"/>
      <c r="U167" s="82"/>
    </row>
    <row r="168" spans="1:21" s="127" customFormat="1" ht="30.95" customHeight="1">
      <c r="A168" s="63"/>
      <c r="B168" s="62"/>
      <c r="C168" s="106"/>
      <c r="D168" s="88"/>
      <c r="E168" s="42"/>
      <c r="F168" s="43"/>
      <c r="G168" s="106"/>
      <c r="H168" s="113"/>
      <c r="I168" s="90"/>
      <c r="J168" s="119"/>
      <c r="K168" s="62"/>
      <c r="L168" s="91"/>
      <c r="M168" s="69"/>
      <c r="N168" s="106"/>
      <c r="O168" s="110"/>
      <c r="P168" s="101"/>
      <c r="Q168" s="87"/>
      <c r="R168" s="82"/>
      <c r="S168" s="82"/>
      <c r="T168" s="82"/>
      <c r="U168" s="82"/>
    </row>
    <row r="169" spans="1:21" s="124" customFormat="1" ht="30.95" customHeight="1">
      <c r="A169" s="63"/>
      <c r="B169" s="62"/>
      <c r="C169" s="88"/>
      <c r="D169" s="128"/>
      <c r="E169" s="125"/>
      <c r="F169" s="129"/>
      <c r="G169" s="95"/>
      <c r="H169" s="100"/>
      <c r="I169" s="130"/>
      <c r="J169" s="57"/>
      <c r="K169" s="128"/>
      <c r="L169" s="58"/>
      <c r="M169" s="131"/>
      <c r="N169" s="88"/>
      <c r="O169" s="88"/>
      <c r="P169" s="88"/>
      <c r="Q169" s="87"/>
      <c r="R169" s="123"/>
      <c r="S169" s="123"/>
      <c r="T169" s="123"/>
      <c r="U169" s="123"/>
    </row>
    <row r="170" spans="1:21" s="112" customFormat="1" ht="30.95" customHeight="1">
      <c r="A170" s="63"/>
      <c r="B170" s="62"/>
      <c r="C170" s="106"/>
      <c r="D170" s="64"/>
      <c r="E170" s="125"/>
      <c r="F170" s="126"/>
      <c r="G170" s="95"/>
      <c r="H170" s="100"/>
      <c r="I170" s="90"/>
      <c r="J170" s="66"/>
      <c r="K170" s="64"/>
      <c r="L170" s="23"/>
      <c r="M170" s="69"/>
      <c r="N170" s="88"/>
      <c r="O170" s="118"/>
      <c r="P170" s="101"/>
      <c r="Q170" s="87"/>
      <c r="R170" s="87"/>
      <c r="S170" s="87"/>
      <c r="T170" s="87"/>
      <c r="U170" s="87"/>
    </row>
    <row r="171" spans="1:21" s="112" customFormat="1" ht="30.95" customHeight="1">
      <c r="A171" s="63"/>
      <c r="B171" s="62"/>
      <c r="C171" s="64"/>
      <c r="D171" s="36"/>
      <c r="E171" s="121"/>
      <c r="F171" s="101"/>
      <c r="G171" s="106"/>
      <c r="H171" s="108"/>
      <c r="I171" s="67"/>
      <c r="J171" s="101"/>
      <c r="K171" s="64"/>
      <c r="L171" s="23"/>
      <c r="M171" s="69"/>
      <c r="N171" s="64"/>
      <c r="O171" s="110"/>
      <c r="P171" s="101"/>
      <c r="Q171" s="87"/>
      <c r="R171" s="87"/>
      <c r="S171" s="87"/>
      <c r="T171" s="87"/>
      <c r="U171" s="87"/>
    </row>
    <row r="172" spans="1:21" s="112" customFormat="1" ht="30.95" customHeight="1">
      <c r="A172" s="63"/>
      <c r="B172" s="62"/>
      <c r="C172" s="64"/>
      <c r="D172" s="36"/>
      <c r="E172" s="121"/>
      <c r="F172" s="101"/>
      <c r="G172" s="106"/>
      <c r="H172" s="108"/>
      <c r="I172" s="67"/>
      <c r="J172" s="101"/>
      <c r="K172" s="64"/>
      <c r="L172" s="23"/>
      <c r="M172" s="69"/>
      <c r="N172" s="64"/>
      <c r="O172" s="110"/>
      <c r="P172" s="101"/>
      <c r="Q172" s="87"/>
      <c r="R172" s="87"/>
      <c r="S172" s="87"/>
      <c r="T172" s="87"/>
      <c r="U172" s="87"/>
    </row>
    <row r="173" spans="1:21" s="112" customFormat="1" ht="30.95" customHeight="1">
      <c r="A173" s="63"/>
      <c r="B173" s="62"/>
      <c r="C173" s="64"/>
      <c r="D173" s="36"/>
      <c r="E173" s="121"/>
      <c r="F173" s="101"/>
      <c r="G173" s="106"/>
      <c r="H173" s="108"/>
      <c r="I173" s="67"/>
      <c r="J173" s="101"/>
      <c r="K173" s="64"/>
      <c r="L173" s="23"/>
      <c r="M173" s="69"/>
      <c r="N173" s="64"/>
      <c r="O173" s="110"/>
      <c r="P173" s="101"/>
      <c r="Q173" s="87"/>
      <c r="R173" s="87"/>
      <c r="S173" s="87"/>
      <c r="T173" s="87"/>
      <c r="U173" s="87"/>
    </row>
    <row r="174" spans="1:21" s="112" customFormat="1" ht="30.95" customHeight="1">
      <c r="A174" s="63"/>
      <c r="B174" s="62"/>
      <c r="C174" s="64"/>
      <c r="D174" s="36"/>
      <c r="E174" s="121"/>
      <c r="F174" s="101"/>
      <c r="G174" s="106"/>
      <c r="H174" s="108"/>
      <c r="I174" s="67"/>
      <c r="J174" s="101"/>
      <c r="K174" s="64"/>
      <c r="L174" s="23"/>
      <c r="M174" s="69"/>
      <c r="N174" s="64"/>
      <c r="O174" s="110"/>
      <c r="P174" s="101"/>
      <c r="Q174" s="87"/>
      <c r="R174" s="87"/>
      <c r="S174" s="87"/>
      <c r="T174" s="87"/>
      <c r="U174" s="87"/>
    </row>
    <row r="175" spans="1:21" s="112" customFormat="1" ht="30.95" customHeight="1">
      <c r="A175" s="63"/>
      <c r="B175" s="62"/>
      <c r="C175" s="64"/>
      <c r="D175" s="36"/>
      <c r="E175" s="121"/>
      <c r="F175" s="101"/>
      <c r="G175" s="106"/>
      <c r="H175" s="108"/>
      <c r="I175" s="67"/>
      <c r="J175" s="101"/>
      <c r="K175" s="64"/>
      <c r="L175" s="23"/>
      <c r="M175" s="69"/>
      <c r="N175" s="64"/>
      <c r="O175" s="110"/>
      <c r="P175" s="101"/>
      <c r="Q175" s="87"/>
      <c r="R175" s="87"/>
      <c r="S175" s="87"/>
      <c r="T175" s="87"/>
      <c r="U175" s="87"/>
    </row>
    <row r="176" spans="1:21" s="112" customFormat="1" ht="30.95" customHeight="1">
      <c r="A176" s="63"/>
      <c r="B176" s="62"/>
      <c r="C176" s="64"/>
      <c r="D176" s="36"/>
      <c r="E176" s="121"/>
      <c r="F176" s="101"/>
      <c r="G176" s="106"/>
      <c r="H176" s="108"/>
      <c r="I176" s="67"/>
      <c r="J176" s="101"/>
      <c r="K176" s="64"/>
      <c r="L176" s="23"/>
      <c r="M176" s="69"/>
      <c r="N176" s="64"/>
      <c r="O176" s="110"/>
      <c r="P176" s="101"/>
      <c r="Q176" s="87"/>
      <c r="R176" s="87"/>
      <c r="S176" s="87"/>
      <c r="T176" s="87"/>
      <c r="U176" s="87"/>
    </row>
    <row r="177" spans="1:21" s="112" customFormat="1" ht="30.95" customHeight="1">
      <c r="A177" s="63"/>
      <c r="B177" s="62"/>
      <c r="C177" s="64"/>
      <c r="D177" s="36"/>
      <c r="E177" s="121"/>
      <c r="F177" s="101"/>
      <c r="G177" s="106"/>
      <c r="H177" s="108"/>
      <c r="I177" s="67"/>
      <c r="J177" s="101"/>
      <c r="K177" s="94"/>
      <c r="L177" s="132"/>
      <c r="M177" s="74"/>
      <c r="N177" s="133"/>
      <c r="O177" s="114"/>
      <c r="P177" s="101"/>
      <c r="Q177" s="87"/>
      <c r="R177" s="87"/>
      <c r="S177" s="87"/>
      <c r="T177" s="87"/>
      <c r="U177" s="87"/>
    </row>
    <row r="178" spans="1:21" s="127" customFormat="1" ht="30.95" customHeight="1">
      <c r="A178" s="63"/>
      <c r="B178" s="62"/>
      <c r="C178" s="88"/>
      <c r="D178" s="36"/>
      <c r="E178" s="121"/>
      <c r="F178" s="101"/>
      <c r="G178" s="106"/>
      <c r="H178" s="113"/>
      <c r="I178" s="90"/>
      <c r="J178" s="119"/>
      <c r="K178" s="101"/>
      <c r="L178" s="91"/>
      <c r="M178" s="92"/>
      <c r="N178" s="88"/>
      <c r="O178" s="88"/>
      <c r="P178" s="88"/>
      <c r="Q178" s="82"/>
      <c r="R178" s="82"/>
      <c r="S178" s="82"/>
      <c r="T178" s="82"/>
      <c r="U178" s="82"/>
    </row>
    <row r="179" spans="1:21" s="112" customFormat="1" ht="30.95" customHeight="1">
      <c r="A179" s="63"/>
      <c r="B179" s="62"/>
      <c r="C179" s="64"/>
      <c r="D179" s="88"/>
      <c r="E179" s="116"/>
      <c r="F179" s="101"/>
      <c r="G179" s="107"/>
      <c r="H179" s="108"/>
      <c r="I179" s="90"/>
      <c r="J179" s="119"/>
      <c r="K179" s="62"/>
      <c r="L179" s="109"/>
      <c r="M179" s="92"/>
      <c r="N179" s="107"/>
      <c r="O179" s="110"/>
      <c r="P179" s="88"/>
      <c r="Q179" s="87"/>
      <c r="R179" s="87"/>
      <c r="S179" s="87"/>
      <c r="T179" s="87"/>
      <c r="U179" s="87"/>
    </row>
    <row r="180" spans="1:21" s="127" customFormat="1" ht="30.95" customHeight="1">
      <c r="A180" s="63"/>
      <c r="B180" s="62"/>
      <c r="C180" s="107"/>
      <c r="D180" s="106"/>
      <c r="E180" s="116"/>
      <c r="F180" s="101"/>
      <c r="G180" s="106"/>
      <c r="H180" s="113"/>
      <c r="I180" s="90"/>
      <c r="J180" s="101"/>
      <c r="K180" s="62"/>
      <c r="L180" s="91"/>
      <c r="M180" s="122"/>
      <c r="N180" s="107"/>
      <c r="O180" s="118"/>
      <c r="P180" s="88"/>
      <c r="Q180" s="112"/>
    </row>
    <row r="181" spans="1:21" s="127" customFormat="1" ht="30.95" customHeight="1">
      <c r="A181" s="63"/>
      <c r="B181" s="62"/>
      <c r="C181" s="88"/>
      <c r="D181" s="88"/>
      <c r="E181" s="116"/>
      <c r="F181" s="119"/>
      <c r="G181" s="106"/>
      <c r="H181" s="113"/>
      <c r="I181" s="90"/>
      <c r="J181" s="66"/>
      <c r="K181" s="62"/>
      <c r="L181" s="109"/>
      <c r="M181" s="92"/>
      <c r="N181" s="117"/>
      <c r="O181" s="134"/>
      <c r="P181" s="88"/>
      <c r="Q181" s="87"/>
      <c r="R181" s="82"/>
      <c r="S181" s="82"/>
      <c r="T181" s="82"/>
      <c r="U181" s="82"/>
    </row>
    <row r="182" spans="1:21" s="127" customFormat="1" ht="30.95" customHeight="1">
      <c r="A182" s="63"/>
      <c r="B182" s="62"/>
      <c r="C182" s="106"/>
      <c r="D182" s="36"/>
      <c r="E182" s="116"/>
      <c r="F182" s="101"/>
      <c r="G182" s="106"/>
      <c r="H182" s="113"/>
      <c r="I182" s="90"/>
      <c r="J182" s="66"/>
      <c r="K182" s="64"/>
      <c r="L182" s="23"/>
      <c r="M182" s="92"/>
      <c r="N182" s="117"/>
      <c r="O182" s="110"/>
      <c r="P182" s="101"/>
      <c r="Q182" s="87"/>
      <c r="R182" s="82"/>
      <c r="S182" s="82"/>
      <c r="T182" s="82"/>
      <c r="U182" s="82"/>
    </row>
    <row r="183" spans="1:21" s="112" customFormat="1" ht="30.95" customHeight="1">
      <c r="A183" s="63"/>
      <c r="B183" s="62"/>
      <c r="C183" s="106"/>
      <c r="D183" s="62"/>
      <c r="E183" s="116"/>
      <c r="F183" s="101"/>
      <c r="G183" s="106"/>
      <c r="H183" s="113"/>
      <c r="I183" s="67"/>
      <c r="J183" s="66"/>
      <c r="K183" s="64"/>
      <c r="L183" s="73"/>
      <c r="M183" s="113"/>
      <c r="N183" s="117"/>
      <c r="O183" s="118"/>
      <c r="P183" s="101"/>
      <c r="Q183" s="87"/>
      <c r="R183" s="87"/>
      <c r="S183" s="87"/>
      <c r="T183" s="87"/>
      <c r="U183" s="87"/>
    </row>
    <row r="184" spans="1:21" s="112" customFormat="1" ht="30.95" customHeight="1">
      <c r="A184" s="63"/>
      <c r="B184" s="62"/>
      <c r="C184" s="106"/>
      <c r="D184" s="36"/>
      <c r="E184" s="121"/>
      <c r="F184" s="101"/>
      <c r="G184" s="106"/>
      <c r="H184" s="113"/>
      <c r="I184" s="90"/>
      <c r="J184" s="38"/>
      <c r="K184" s="64"/>
      <c r="L184" s="23"/>
      <c r="M184" s="92"/>
      <c r="N184" s="107"/>
      <c r="O184" s="118"/>
      <c r="P184" s="107"/>
      <c r="Q184" s="115"/>
      <c r="R184" s="115"/>
      <c r="S184" s="87"/>
      <c r="T184" s="87"/>
      <c r="U184" s="87"/>
    </row>
    <row r="185" spans="1:21" s="13" customFormat="1" ht="30.95" customHeight="1">
      <c r="A185" s="63"/>
      <c r="B185" s="62"/>
      <c r="C185" s="33"/>
      <c r="D185" s="36"/>
      <c r="E185" s="3"/>
      <c r="F185" s="34"/>
      <c r="G185" s="33"/>
      <c r="H185" s="31"/>
      <c r="I185" s="19"/>
      <c r="J185" s="38"/>
      <c r="K185" s="34"/>
      <c r="L185" s="11"/>
      <c r="M185" s="2"/>
      <c r="N185" s="33"/>
      <c r="O185" s="1"/>
      <c r="P185" s="34"/>
      <c r="Q185" s="39"/>
      <c r="R185" s="14"/>
      <c r="S185" s="14"/>
      <c r="T185" s="14"/>
      <c r="U185" s="14"/>
    </row>
    <row r="186" spans="1:21" s="124" customFormat="1" ht="30.95" customHeight="1">
      <c r="A186" s="63"/>
      <c r="B186" s="62"/>
      <c r="C186" s="106"/>
      <c r="D186" s="135"/>
      <c r="E186" s="121"/>
      <c r="F186" s="136"/>
      <c r="G186" s="135"/>
      <c r="H186" s="137"/>
      <c r="I186" s="90"/>
      <c r="J186" s="47"/>
      <c r="K186" s="135"/>
      <c r="L186" s="138"/>
      <c r="M186" s="139"/>
      <c r="N186" s="88"/>
      <c r="O186" s="119"/>
      <c r="P186" s="88"/>
      <c r="Q186" s="87"/>
      <c r="R186" s="123"/>
      <c r="S186" s="123"/>
      <c r="T186" s="123"/>
      <c r="U186" s="123"/>
    </row>
    <row r="187" spans="1:21" s="13" customFormat="1" ht="30.95" customHeight="1">
      <c r="A187" s="63"/>
      <c r="B187" s="62"/>
      <c r="C187" s="35"/>
      <c r="D187" s="35"/>
      <c r="E187" s="4"/>
      <c r="F187" s="38"/>
      <c r="G187" s="33"/>
      <c r="H187" s="2"/>
      <c r="I187" s="10"/>
      <c r="J187" s="25"/>
      <c r="K187" s="40"/>
      <c r="L187" s="37"/>
      <c r="M187" s="12"/>
      <c r="N187" s="17"/>
      <c r="O187" s="29"/>
      <c r="P187" s="35"/>
      <c r="Q187" s="39"/>
      <c r="R187" s="14"/>
      <c r="S187" s="14"/>
      <c r="T187" s="14"/>
      <c r="U187" s="14"/>
    </row>
    <row r="188" spans="1:21" s="13" customFormat="1" ht="30.95" customHeight="1">
      <c r="A188" s="63"/>
      <c r="B188" s="62"/>
      <c r="C188" s="35"/>
      <c r="D188" s="35"/>
      <c r="E188" s="4"/>
      <c r="F188" s="38"/>
      <c r="G188" s="33"/>
      <c r="H188" s="2"/>
      <c r="I188" s="10"/>
      <c r="J188" s="25"/>
      <c r="K188" s="40"/>
      <c r="L188" s="37"/>
      <c r="M188" s="12"/>
      <c r="N188" s="17"/>
      <c r="O188" s="29"/>
      <c r="P188" s="35"/>
      <c r="Q188" s="39"/>
      <c r="R188" s="14"/>
      <c r="S188" s="14"/>
      <c r="T188" s="14"/>
      <c r="U188" s="14"/>
    </row>
    <row r="189" spans="1:21" s="112" customFormat="1" ht="30.95" customHeight="1">
      <c r="A189" s="63"/>
      <c r="B189" s="62"/>
      <c r="C189" s="107"/>
      <c r="D189" s="152"/>
      <c r="E189" s="153"/>
      <c r="F189" s="152"/>
      <c r="G189" s="141"/>
      <c r="H189" s="108"/>
      <c r="I189" s="108"/>
      <c r="J189" s="34"/>
      <c r="K189" s="15"/>
      <c r="L189" s="140"/>
      <c r="M189" s="142"/>
      <c r="N189" s="107"/>
      <c r="O189" s="118"/>
      <c r="P189" s="94"/>
      <c r="Q189" s="87"/>
      <c r="R189" s="87"/>
      <c r="S189" s="87"/>
      <c r="T189" s="87"/>
      <c r="U189" s="87"/>
    </row>
    <row r="190" spans="1:21" s="112" customFormat="1" ht="30.95" customHeight="1">
      <c r="A190" s="63"/>
      <c r="B190" s="62"/>
      <c r="C190" s="107"/>
      <c r="D190" s="35"/>
      <c r="E190" s="121"/>
      <c r="F190" s="101"/>
      <c r="G190" s="106"/>
      <c r="H190" s="108"/>
      <c r="I190" s="10"/>
      <c r="J190" s="38"/>
      <c r="K190" s="34"/>
      <c r="L190" s="132"/>
      <c r="M190" s="74"/>
      <c r="N190" s="133"/>
      <c r="O190" s="114"/>
      <c r="P190" s="101"/>
      <c r="Q190" s="87"/>
      <c r="R190" s="87"/>
      <c r="S190" s="87"/>
      <c r="T190" s="87"/>
      <c r="U190" s="87"/>
    </row>
    <row r="191" spans="1:21" s="124" customFormat="1" ht="30.95" customHeight="1">
      <c r="A191" s="63"/>
      <c r="B191" s="62"/>
      <c r="C191" s="106"/>
      <c r="D191" s="36"/>
      <c r="E191" s="121"/>
      <c r="F191" s="101"/>
      <c r="G191" s="106"/>
      <c r="H191" s="113"/>
      <c r="I191" s="67"/>
      <c r="J191" s="38"/>
      <c r="K191" s="62"/>
      <c r="L191" s="91"/>
      <c r="M191" s="122"/>
      <c r="N191" s="88"/>
      <c r="O191" s="88"/>
      <c r="P191" s="107"/>
      <c r="Q191" s="87"/>
      <c r="R191" s="123"/>
      <c r="S191" s="123"/>
      <c r="T191" s="123"/>
      <c r="U191" s="123"/>
    </row>
    <row r="192" spans="1:21" s="127" customFormat="1" ht="30.95" customHeight="1">
      <c r="A192" s="63"/>
      <c r="B192" s="62"/>
      <c r="C192" s="106"/>
      <c r="D192" s="88"/>
      <c r="E192" s="42"/>
      <c r="F192" s="43"/>
      <c r="G192" s="106"/>
      <c r="H192" s="113"/>
      <c r="I192" s="90"/>
      <c r="J192" s="119"/>
      <c r="K192" s="62"/>
      <c r="L192" s="91"/>
      <c r="M192" s="69"/>
      <c r="N192" s="106"/>
      <c r="O192" s="110"/>
      <c r="P192" s="101"/>
      <c r="Q192" s="87"/>
      <c r="R192" s="82"/>
      <c r="S192" s="82"/>
      <c r="T192" s="82"/>
      <c r="U192" s="82"/>
    </row>
    <row r="193" spans="1:21" s="13" customFormat="1" ht="30.95" customHeight="1">
      <c r="A193" s="63"/>
      <c r="B193" s="62"/>
      <c r="C193" s="33"/>
      <c r="D193" s="9"/>
      <c r="E193" s="4"/>
      <c r="F193" s="38"/>
      <c r="G193" s="35"/>
      <c r="H193" s="10"/>
      <c r="I193" s="10"/>
      <c r="J193" s="38"/>
      <c r="K193" s="9"/>
      <c r="L193" s="23"/>
      <c r="M193" s="18"/>
      <c r="N193" s="33"/>
      <c r="O193" s="1"/>
      <c r="P193" s="34"/>
      <c r="Q193" s="39"/>
      <c r="R193" s="14"/>
      <c r="S193" s="14"/>
      <c r="T193" s="14"/>
      <c r="U193" s="14"/>
    </row>
    <row r="194" spans="1:21" s="144" customFormat="1" ht="30.95" customHeight="1">
      <c r="A194" s="63"/>
      <c r="B194" s="62"/>
      <c r="C194" s="107"/>
      <c r="D194" s="36"/>
      <c r="E194" s="4"/>
      <c r="F194" s="140"/>
      <c r="G194" s="141"/>
      <c r="H194" s="108"/>
      <c r="I194" s="108"/>
      <c r="J194" s="94"/>
      <c r="K194" s="94"/>
      <c r="L194" s="132"/>
      <c r="M194" s="142"/>
      <c r="N194" s="107"/>
      <c r="O194" s="118"/>
      <c r="P194" s="107"/>
      <c r="Q194" s="143"/>
    </row>
    <row r="195" spans="1:21" s="112" customFormat="1" ht="30.95" customHeight="1">
      <c r="A195" s="63"/>
      <c r="B195" s="62"/>
      <c r="C195" s="107"/>
      <c r="D195" s="36"/>
      <c r="E195" s="4"/>
      <c r="F195" s="140"/>
      <c r="G195" s="141"/>
      <c r="H195" s="108"/>
      <c r="I195" s="108"/>
      <c r="J195" s="94"/>
      <c r="K195" s="64"/>
      <c r="L195" s="23"/>
      <c r="M195" s="142"/>
      <c r="N195" s="107"/>
      <c r="O195" s="118"/>
      <c r="P195" s="107"/>
      <c r="Q195" s="87"/>
      <c r="R195" s="87"/>
      <c r="S195" s="87"/>
      <c r="T195" s="87"/>
      <c r="U195" s="87"/>
    </row>
    <row r="196" spans="1:21" s="112" customFormat="1" ht="30.95" customHeight="1">
      <c r="A196" s="63"/>
      <c r="B196" s="62"/>
      <c r="C196" s="107"/>
      <c r="D196" s="35"/>
      <c r="E196" s="4"/>
      <c r="F196" s="38"/>
      <c r="G196" s="33"/>
      <c r="H196" s="2"/>
      <c r="I196" s="10"/>
      <c r="J196" s="34"/>
      <c r="K196" s="34"/>
      <c r="L196" s="37"/>
      <c r="M196" s="12"/>
      <c r="N196" s="88"/>
      <c r="O196" s="110"/>
      <c r="P196" s="107"/>
      <c r="Q196" s="87"/>
      <c r="R196" s="87"/>
      <c r="S196" s="87"/>
      <c r="T196" s="87"/>
      <c r="U196" s="87"/>
    </row>
    <row r="197" spans="1:21" s="112" customFormat="1" ht="30.95" customHeight="1">
      <c r="A197" s="63"/>
      <c r="B197" s="62"/>
      <c r="C197" s="95"/>
      <c r="D197" s="35"/>
      <c r="E197" s="42"/>
      <c r="F197" s="15"/>
      <c r="G197" s="33"/>
      <c r="H197" s="2"/>
      <c r="I197" s="10"/>
      <c r="J197" s="34"/>
      <c r="K197" s="34"/>
      <c r="L197" s="132"/>
      <c r="M197" s="145"/>
      <c r="N197" s="95"/>
      <c r="O197" s="114"/>
      <c r="P197" s="107"/>
      <c r="Q197" s="87"/>
      <c r="R197" s="87"/>
      <c r="S197" s="87"/>
      <c r="T197" s="87"/>
      <c r="U197" s="87"/>
    </row>
    <row r="198" spans="1:21" s="112" customFormat="1" ht="30.95" customHeight="1">
      <c r="A198" s="63"/>
      <c r="B198" s="62"/>
      <c r="C198" s="64"/>
      <c r="D198" s="35"/>
      <c r="E198" s="121"/>
      <c r="F198" s="101"/>
      <c r="G198" s="106"/>
      <c r="H198" s="108"/>
      <c r="I198" s="67"/>
      <c r="J198" s="101"/>
      <c r="K198" s="34"/>
      <c r="L198" s="132"/>
      <c r="M198" s="74"/>
      <c r="N198" s="133"/>
      <c r="O198" s="114"/>
      <c r="P198" s="101"/>
      <c r="Q198" s="87"/>
      <c r="R198" s="87"/>
      <c r="S198" s="87"/>
      <c r="T198" s="87"/>
      <c r="U198" s="87"/>
    </row>
    <row r="199" spans="1:21" s="127" customFormat="1" ht="30.95" customHeight="1">
      <c r="A199" s="93"/>
      <c r="B199" s="94"/>
      <c r="C199" s="64"/>
      <c r="D199" s="36"/>
      <c r="E199" s="42"/>
      <c r="F199" s="101"/>
      <c r="G199" s="106"/>
      <c r="H199" s="113"/>
      <c r="I199" s="90"/>
      <c r="J199" s="66"/>
      <c r="K199" s="64"/>
      <c r="L199" s="23"/>
      <c r="M199" s="69"/>
      <c r="N199" s="106"/>
      <c r="O199" s="110"/>
      <c r="P199" s="101"/>
      <c r="Q199" s="87"/>
      <c r="R199" s="82"/>
      <c r="S199" s="82"/>
      <c r="T199" s="82"/>
      <c r="U199" s="82"/>
    </row>
    <row r="200" spans="1:21" s="127" customFormat="1" ht="30.95" customHeight="1">
      <c r="A200" s="93"/>
      <c r="B200" s="94"/>
      <c r="C200" s="64"/>
      <c r="D200" s="128"/>
      <c r="E200" s="125"/>
      <c r="F200" s="126"/>
      <c r="G200" s="95"/>
      <c r="H200" s="100"/>
      <c r="I200" s="90"/>
      <c r="J200" s="66"/>
      <c r="K200" s="64"/>
      <c r="L200" s="23"/>
      <c r="M200" s="69"/>
      <c r="N200" s="106"/>
      <c r="O200" s="110"/>
      <c r="P200" s="101"/>
      <c r="Q200" s="87"/>
      <c r="R200" s="82"/>
      <c r="S200" s="82"/>
      <c r="T200" s="82"/>
      <c r="U200" s="82"/>
    </row>
    <row r="201" spans="1:21" ht="30.95" customHeight="1">
      <c r="A201" s="93"/>
      <c r="B201" s="94"/>
      <c r="C201" s="88"/>
      <c r="D201" s="36"/>
      <c r="E201" s="121"/>
      <c r="F201" s="101"/>
      <c r="G201" s="106"/>
      <c r="H201" s="108"/>
      <c r="I201" s="108"/>
      <c r="J201" s="66"/>
      <c r="K201" s="62"/>
      <c r="L201" s="109"/>
      <c r="M201" s="92"/>
      <c r="N201" s="88"/>
      <c r="O201" s="114"/>
      <c r="P201" s="88"/>
      <c r="Q201" s="123"/>
    </row>
    <row r="202" spans="1:21" s="127" customFormat="1" ht="30.95" customHeight="1">
      <c r="A202" s="93"/>
      <c r="B202" s="94"/>
      <c r="C202" s="88"/>
      <c r="D202" s="36"/>
      <c r="E202" s="121"/>
      <c r="F202" s="101"/>
      <c r="G202" s="106"/>
      <c r="H202" s="108"/>
      <c r="I202" s="67"/>
      <c r="J202" s="119"/>
      <c r="K202" s="64"/>
      <c r="L202" s="23"/>
      <c r="M202" s="69"/>
      <c r="N202" s="88"/>
      <c r="O202" s="134"/>
      <c r="P202" s="88"/>
      <c r="Q202" s="112"/>
    </row>
    <row r="203" spans="1:21" s="127" customFormat="1" ht="30.95" customHeight="1">
      <c r="A203" s="93"/>
      <c r="B203" s="94"/>
      <c r="C203" s="106"/>
      <c r="D203" s="88"/>
      <c r="E203" s="42"/>
      <c r="F203" s="43"/>
      <c r="G203" s="106"/>
      <c r="H203" s="113"/>
      <c r="I203" s="90"/>
      <c r="J203" s="119"/>
      <c r="K203" s="62"/>
      <c r="L203" s="91"/>
      <c r="M203" s="69"/>
      <c r="N203" s="106"/>
      <c r="O203" s="110"/>
      <c r="P203" s="101"/>
      <c r="Q203" s="87"/>
      <c r="R203" s="82"/>
      <c r="S203" s="82"/>
      <c r="T203" s="82"/>
      <c r="U203" s="82"/>
    </row>
    <row r="204" spans="1:21" s="127" customFormat="1" ht="30.95" customHeight="1">
      <c r="A204" s="93"/>
      <c r="B204" s="94"/>
      <c r="C204" s="88"/>
      <c r="D204" s="88"/>
      <c r="E204" s="121"/>
      <c r="F204" s="119"/>
      <c r="G204" s="106"/>
      <c r="H204" s="113"/>
      <c r="I204" s="90"/>
      <c r="J204" s="119"/>
      <c r="K204" s="62"/>
      <c r="L204" s="109"/>
      <c r="M204" s="92"/>
      <c r="N204" s="88"/>
      <c r="O204" s="134"/>
      <c r="P204" s="88"/>
      <c r="Q204" s="112"/>
    </row>
    <row r="205" spans="1:21" s="127" customFormat="1" ht="30.95" customHeight="1">
      <c r="A205" s="93"/>
      <c r="B205" s="94"/>
      <c r="C205" s="88"/>
      <c r="D205" s="62"/>
      <c r="E205" s="121"/>
      <c r="F205" s="119"/>
      <c r="G205" s="106"/>
      <c r="H205" s="113"/>
      <c r="I205" s="90"/>
      <c r="J205" s="66"/>
      <c r="K205" s="101"/>
      <c r="L205" s="91"/>
      <c r="M205" s="92"/>
      <c r="N205" s="88"/>
      <c r="O205" s="110"/>
      <c r="P205" s="106"/>
      <c r="Q205" s="82"/>
      <c r="R205" s="82"/>
      <c r="S205" s="82"/>
      <c r="T205" s="82"/>
      <c r="U205" s="82"/>
    </row>
    <row r="206" spans="1:21" s="127" customFormat="1" ht="30.95" customHeight="1">
      <c r="A206" s="93"/>
      <c r="B206" s="94"/>
      <c r="C206" s="106"/>
      <c r="D206" s="88"/>
      <c r="E206" s="42"/>
      <c r="F206" s="43"/>
      <c r="G206" s="106"/>
      <c r="H206" s="113"/>
      <c r="I206" s="90"/>
      <c r="J206" s="119"/>
      <c r="K206" s="62"/>
      <c r="L206" s="91"/>
      <c r="M206" s="69"/>
      <c r="N206" s="106"/>
      <c r="O206" s="110"/>
      <c r="P206" s="101"/>
      <c r="Q206" s="87"/>
      <c r="R206" s="82"/>
      <c r="S206" s="82"/>
      <c r="T206" s="82"/>
      <c r="U206" s="82"/>
    </row>
    <row r="207" spans="1:21" s="127" customFormat="1" ht="30.95" customHeight="1">
      <c r="A207" s="93"/>
      <c r="B207" s="94"/>
      <c r="C207" s="107"/>
      <c r="D207" s="36"/>
      <c r="E207" s="42"/>
      <c r="F207" s="43"/>
      <c r="G207" s="106"/>
      <c r="H207" s="113"/>
      <c r="I207" s="90"/>
      <c r="J207" s="101"/>
      <c r="K207" s="64"/>
      <c r="L207" s="23"/>
      <c r="M207" s="69"/>
      <c r="N207" s="107"/>
      <c r="O207" s="118"/>
      <c r="P207" s="94"/>
      <c r="Q207" s="112"/>
    </row>
    <row r="208" spans="1:21" s="124" customFormat="1" ht="30.95" customHeight="1">
      <c r="A208" s="93"/>
      <c r="B208" s="94"/>
      <c r="C208" s="88"/>
      <c r="D208" s="106"/>
      <c r="E208" s="116"/>
      <c r="F208" s="101"/>
      <c r="G208" s="106"/>
      <c r="H208" s="113"/>
      <c r="I208" s="90"/>
      <c r="J208" s="101"/>
      <c r="K208" s="62"/>
      <c r="L208" s="109"/>
      <c r="M208" s="92"/>
      <c r="N208" s="107"/>
      <c r="O208" s="88"/>
      <c r="P208" s="88"/>
      <c r="Q208" s="87"/>
      <c r="R208" s="123"/>
      <c r="S208" s="123"/>
      <c r="T208" s="123"/>
      <c r="U208" s="123"/>
    </row>
    <row r="209" spans="1:21" s="112" customFormat="1" ht="30.95" customHeight="1">
      <c r="A209" s="93"/>
      <c r="B209" s="94"/>
      <c r="C209" s="64"/>
      <c r="D209" s="36"/>
      <c r="E209" s="116"/>
      <c r="F209" s="101"/>
      <c r="G209" s="107"/>
      <c r="H209" s="108"/>
      <c r="I209" s="90"/>
      <c r="J209" s="101"/>
      <c r="K209" s="64"/>
      <c r="L209" s="23"/>
      <c r="M209" s="74"/>
      <c r="N209" s="133"/>
      <c r="O209" s="114"/>
      <c r="P209" s="101"/>
      <c r="Q209" s="87"/>
      <c r="R209" s="87"/>
      <c r="S209" s="87"/>
      <c r="T209" s="87"/>
      <c r="U209" s="87"/>
    </row>
    <row r="210" spans="1:21" s="127" customFormat="1" ht="30.95" customHeight="1">
      <c r="A210" s="93"/>
      <c r="B210" s="94"/>
      <c r="C210" s="106"/>
      <c r="D210" s="64"/>
      <c r="E210" s="116"/>
      <c r="F210" s="119"/>
      <c r="G210" s="88"/>
      <c r="H210" s="90"/>
      <c r="I210" s="90"/>
      <c r="J210" s="101"/>
      <c r="K210" s="64"/>
      <c r="L210" s="23"/>
      <c r="M210" s="69"/>
      <c r="N210" s="106"/>
      <c r="O210" s="110"/>
      <c r="P210" s="101"/>
      <c r="Q210" s="87"/>
      <c r="R210" s="82"/>
      <c r="S210" s="82"/>
      <c r="T210" s="82"/>
      <c r="U210" s="82"/>
    </row>
    <row r="211" spans="1:21" s="112" customFormat="1" ht="30.95" customHeight="1">
      <c r="A211" s="93"/>
      <c r="B211" s="94"/>
      <c r="C211" s="106"/>
      <c r="D211" s="101"/>
      <c r="E211" s="116"/>
      <c r="F211" s="101"/>
      <c r="G211" s="106"/>
      <c r="H211" s="113"/>
      <c r="I211" s="90"/>
      <c r="J211" s="101"/>
      <c r="K211" s="101"/>
      <c r="L211" s="109"/>
      <c r="M211" s="113"/>
      <c r="N211" s="117"/>
      <c r="O211" s="118"/>
      <c r="P211" s="101"/>
      <c r="Q211" s="87"/>
      <c r="R211" s="87"/>
      <c r="S211" s="87"/>
      <c r="T211" s="87"/>
      <c r="U211" s="87"/>
    </row>
    <row r="212" spans="1:21" s="127" customFormat="1" ht="30.95" customHeight="1">
      <c r="A212" s="93"/>
      <c r="B212" s="94"/>
      <c r="C212" s="107"/>
      <c r="D212" s="62"/>
      <c r="E212" s="121"/>
      <c r="F212" s="101"/>
      <c r="G212" s="106"/>
      <c r="H212" s="113"/>
      <c r="I212" s="90"/>
      <c r="J212" s="101"/>
      <c r="K212" s="101"/>
      <c r="L212" s="109"/>
      <c r="M212" s="92"/>
      <c r="N212" s="107"/>
      <c r="O212" s="146"/>
      <c r="P212" s="94"/>
      <c r="Q212" s="112"/>
    </row>
    <row r="213" spans="1:21" s="112" customFormat="1" ht="30.95" customHeight="1">
      <c r="A213" s="93"/>
      <c r="B213" s="94"/>
      <c r="C213" s="64"/>
      <c r="D213" s="88"/>
      <c r="E213" s="116"/>
      <c r="F213" s="101"/>
      <c r="G213" s="107"/>
      <c r="H213" s="108"/>
      <c r="I213" s="90"/>
      <c r="J213" s="119"/>
      <c r="K213" s="62"/>
      <c r="L213" s="109"/>
      <c r="M213" s="92"/>
      <c r="N213" s="107"/>
      <c r="O213" s="110"/>
      <c r="P213" s="88"/>
      <c r="Q213" s="87"/>
      <c r="R213" s="87"/>
      <c r="S213" s="87"/>
      <c r="T213" s="87"/>
      <c r="U213" s="87"/>
    </row>
    <row r="214" spans="1:21" s="127" customFormat="1" ht="30.95" customHeight="1">
      <c r="A214" s="93"/>
      <c r="B214" s="94"/>
      <c r="C214" s="106"/>
      <c r="D214" s="88"/>
      <c r="E214" s="42"/>
      <c r="F214" s="43"/>
      <c r="G214" s="106"/>
      <c r="H214" s="113"/>
      <c r="I214" s="90"/>
      <c r="J214" s="119"/>
      <c r="K214" s="62"/>
      <c r="L214" s="91"/>
      <c r="M214" s="69"/>
      <c r="N214" s="106"/>
      <c r="O214" s="110"/>
      <c r="P214" s="101"/>
      <c r="Q214" s="87"/>
      <c r="R214" s="82"/>
      <c r="S214" s="82"/>
      <c r="T214" s="82"/>
      <c r="U214" s="82"/>
    </row>
    <row r="215" spans="1:21" s="105" customFormat="1" ht="30.95" customHeight="1">
      <c r="A215" s="93"/>
      <c r="B215" s="94"/>
      <c r="C215" s="95"/>
      <c r="D215" s="96"/>
      <c r="E215" s="97"/>
      <c r="F215" s="96"/>
      <c r="G215" s="98"/>
      <c r="H215" s="99"/>
      <c r="I215" s="100"/>
      <c r="J215" s="96"/>
      <c r="K215" s="101"/>
      <c r="L215" s="102"/>
      <c r="M215" s="103"/>
      <c r="N215" s="95"/>
      <c r="O215" s="104"/>
      <c r="P215" s="96"/>
    </row>
    <row r="216" spans="1:21" s="105" customFormat="1" ht="30.95" customHeight="1">
      <c r="A216" s="93"/>
      <c r="B216" s="94"/>
      <c r="C216" s="95"/>
      <c r="D216" s="96"/>
      <c r="E216" s="97"/>
      <c r="F216" s="96"/>
      <c r="G216" s="98"/>
      <c r="H216" s="99"/>
      <c r="I216" s="100"/>
      <c r="J216" s="96"/>
      <c r="K216" s="101"/>
      <c r="L216" s="102"/>
      <c r="M216" s="103"/>
      <c r="N216" s="95"/>
      <c r="O216" s="104"/>
      <c r="P216" s="96"/>
    </row>
    <row r="217" spans="1:21" s="112" customFormat="1" ht="30.95" customHeight="1">
      <c r="A217" s="93"/>
      <c r="B217" s="106"/>
      <c r="C217" s="106"/>
      <c r="D217" s="88"/>
      <c r="E217" s="116"/>
      <c r="F217" s="43"/>
      <c r="G217" s="106"/>
      <c r="H217" s="113"/>
      <c r="I217" s="113"/>
      <c r="J217" s="66"/>
      <c r="K217" s="62"/>
      <c r="L217" s="109"/>
      <c r="M217" s="113"/>
      <c r="N217" s="117"/>
      <c r="O217" s="118"/>
      <c r="P217" s="101"/>
      <c r="Q217" s="87"/>
      <c r="R217" s="87"/>
      <c r="S217" s="87"/>
      <c r="T217" s="87"/>
      <c r="U217" s="87"/>
    </row>
    <row r="218" spans="1:21" s="127" customFormat="1" ht="30.95" customHeight="1">
      <c r="A218" s="93"/>
      <c r="B218" s="106"/>
      <c r="C218" s="107"/>
      <c r="D218" s="88"/>
      <c r="E218" s="116"/>
      <c r="F218" s="101"/>
      <c r="G218" s="107"/>
      <c r="H218" s="108"/>
      <c r="I218" s="90"/>
      <c r="J218" s="66"/>
      <c r="K218" s="62"/>
      <c r="L218" s="109"/>
      <c r="M218" s="142"/>
      <c r="N218" s="107"/>
      <c r="O218" s="146"/>
      <c r="P218" s="94"/>
      <c r="Q218" s="147"/>
    </row>
    <row r="219" spans="1:21" s="127" customFormat="1" ht="30.95" customHeight="1">
      <c r="A219" s="93"/>
      <c r="B219" s="106"/>
      <c r="C219" s="88"/>
      <c r="D219" s="36"/>
      <c r="E219" s="121"/>
      <c r="F219" s="101"/>
      <c r="G219" s="106"/>
      <c r="H219" s="108"/>
      <c r="I219" s="67"/>
      <c r="J219" s="101"/>
      <c r="K219" s="64"/>
      <c r="L219" s="23"/>
      <c r="M219" s="69"/>
      <c r="N219" s="88"/>
      <c r="O219" s="134"/>
      <c r="P219" s="88"/>
      <c r="Q219" s="112"/>
    </row>
    <row r="220" spans="1:21" s="127" customFormat="1" ht="30.95" customHeight="1">
      <c r="A220" s="93"/>
      <c r="B220" s="106"/>
      <c r="C220" s="64"/>
      <c r="D220" s="128"/>
      <c r="E220" s="125"/>
      <c r="F220" s="126"/>
      <c r="G220" s="95"/>
      <c r="H220" s="100"/>
      <c r="I220" s="90"/>
      <c r="J220" s="66"/>
      <c r="K220" s="64"/>
      <c r="L220" s="23"/>
      <c r="M220" s="69"/>
      <c r="N220" s="106"/>
      <c r="O220" s="110"/>
      <c r="P220" s="101"/>
      <c r="Q220" s="87"/>
      <c r="R220" s="82"/>
      <c r="S220" s="82"/>
      <c r="T220" s="82"/>
      <c r="U220" s="82"/>
    </row>
  </sheetData>
  <autoFilter ref="A4:P220"/>
  <mergeCells count="1">
    <mergeCell ref="P67:P69"/>
  </mergeCells>
  <phoneticPr fontId="6" type="noConversion"/>
  <printOptions horizontalCentered="1"/>
  <pageMargins left="0.19685039370078741" right="0.19685039370078741" top="0.98425196850393704" bottom="0.98425196850393704" header="0.51181102362204722" footer="0.51181102362204722"/>
  <pageSetup paperSize="9" orientation="portrait" horizontalDpi="180" verticalDpi="18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zoomScale="85" zoomScaleNormal="85" workbookViewId="0">
      <pane ySplit="4" topLeftCell="A5" activePane="bottomLeft" state="frozen"/>
      <selection pane="bottomLeft" activeCell="D15" sqref="D15"/>
    </sheetView>
  </sheetViews>
  <sheetFormatPr defaultColWidth="9" defaultRowHeight="16.5"/>
  <cols>
    <col min="1" max="2" width="10.625" style="123" customWidth="1"/>
    <col min="3" max="4" width="11.625" style="123" customWidth="1"/>
    <col min="5" max="5" width="15.375" style="148" customWidth="1"/>
    <col min="6" max="6" width="31.625" style="123" customWidth="1"/>
    <col min="7" max="7" width="6.625" style="123" customWidth="1"/>
    <col min="8" max="9" width="10.875" style="149" bestFit="1" customWidth="1"/>
    <col min="10" max="10" width="16.625" style="123" customWidth="1"/>
    <col min="11" max="11" width="10.125" style="123" bestFit="1" customWidth="1"/>
    <col min="12" max="12" width="6.625" style="150" customWidth="1"/>
    <col min="13" max="13" width="6.625" style="151" customWidth="1"/>
    <col min="14" max="16" width="11.625" style="123" customWidth="1"/>
    <col min="17" max="17" width="19" style="87" customWidth="1"/>
    <col min="18" max="16384" width="9" style="123"/>
  </cols>
  <sheetData>
    <row r="1" spans="1:21" s="76" customFormat="1" ht="24" customHeight="1">
      <c r="A1" s="76" t="s">
        <v>572</v>
      </c>
      <c r="E1" s="77"/>
      <c r="H1" s="78"/>
      <c r="I1" s="78"/>
      <c r="L1" s="79"/>
      <c r="M1" s="80"/>
      <c r="Q1" s="81"/>
    </row>
    <row r="2" spans="1:21" s="82" customFormat="1" ht="24" customHeight="1">
      <c r="E2" s="83"/>
      <c r="H2" s="84"/>
      <c r="I2" s="84"/>
      <c r="J2" s="82" t="s">
        <v>21</v>
      </c>
      <c r="K2" s="84">
        <f>SUM(I5:I37)</f>
        <v>316657</v>
      </c>
      <c r="L2" s="85"/>
      <c r="M2" s="86"/>
      <c r="Q2" s="87"/>
    </row>
    <row r="3" spans="1:21" s="82" customFormat="1" ht="24" customHeight="1">
      <c r="E3" s="83"/>
      <c r="H3" s="84"/>
      <c r="I3" s="84"/>
      <c r="J3" s="82" t="s">
        <v>20</v>
      </c>
      <c r="K3" s="84">
        <f>SUM(M5:M37)</f>
        <v>15413</v>
      </c>
      <c r="L3" s="85"/>
      <c r="M3" s="86"/>
      <c r="Q3" s="87"/>
    </row>
    <row r="4" spans="1:21" s="82" customFormat="1" ht="15.75">
      <c r="A4" s="88" t="s">
        <v>19</v>
      </c>
      <c r="B4" s="88" t="s">
        <v>18</v>
      </c>
      <c r="C4" s="88" t="s">
        <v>17</v>
      </c>
      <c r="D4" s="88" t="s">
        <v>16</v>
      </c>
      <c r="E4" s="89" t="s">
        <v>15</v>
      </c>
      <c r="F4" s="88" t="s">
        <v>14</v>
      </c>
      <c r="G4" s="88" t="s">
        <v>13</v>
      </c>
      <c r="H4" s="90" t="s">
        <v>12</v>
      </c>
      <c r="I4" s="90" t="s">
        <v>11</v>
      </c>
      <c r="J4" s="88" t="s">
        <v>10</v>
      </c>
      <c r="K4" s="88" t="s">
        <v>5</v>
      </c>
      <c r="L4" s="91" t="s">
        <v>9</v>
      </c>
      <c r="M4" s="92" t="s">
        <v>8</v>
      </c>
      <c r="N4" s="88" t="s">
        <v>7</v>
      </c>
      <c r="O4" s="88" t="s">
        <v>6</v>
      </c>
      <c r="P4" s="88" t="s">
        <v>5</v>
      </c>
      <c r="Q4" s="87" t="s">
        <v>4</v>
      </c>
      <c r="R4" s="82" t="s">
        <v>3</v>
      </c>
      <c r="S4" s="82" t="s">
        <v>2</v>
      </c>
      <c r="T4" s="82" t="s">
        <v>1</v>
      </c>
      <c r="U4" s="82" t="s">
        <v>0</v>
      </c>
    </row>
    <row r="5" spans="1:21" s="5" customFormat="1" ht="30.95" customHeight="1">
      <c r="A5" s="44" t="s">
        <v>563</v>
      </c>
      <c r="B5" s="33" t="s">
        <v>565</v>
      </c>
      <c r="C5" s="9" t="s">
        <v>599</v>
      </c>
      <c r="D5" s="36" t="s">
        <v>42</v>
      </c>
      <c r="E5" s="4" t="s">
        <v>598</v>
      </c>
      <c r="F5" s="34" t="s">
        <v>585</v>
      </c>
      <c r="G5" s="20">
        <v>1</v>
      </c>
      <c r="H5" s="16">
        <v>2980</v>
      </c>
      <c r="I5" s="10">
        <f>G5*H5</f>
        <v>2980</v>
      </c>
      <c r="J5" s="119" t="s">
        <v>561</v>
      </c>
      <c r="K5" s="9" t="s">
        <v>27</v>
      </c>
      <c r="L5" s="23">
        <v>60</v>
      </c>
      <c r="M5" s="12">
        <v>149</v>
      </c>
      <c r="N5" s="20" t="s">
        <v>597</v>
      </c>
      <c r="O5" s="1"/>
      <c r="P5" s="35"/>
      <c r="Q5" s="39"/>
      <c r="R5" s="39"/>
      <c r="S5" s="39"/>
      <c r="T5" s="39"/>
      <c r="U5" s="39"/>
    </row>
    <row r="6" spans="1:21" s="5" customFormat="1" ht="30.95" customHeight="1">
      <c r="A6" s="44" t="s">
        <v>576</v>
      </c>
      <c r="B6" s="33" t="s">
        <v>577</v>
      </c>
      <c r="C6" s="20" t="s">
        <v>849</v>
      </c>
      <c r="D6" s="36" t="s">
        <v>42</v>
      </c>
      <c r="E6" s="42" t="s">
        <v>847</v>
      </c>
      <c r="F6" s="34" t="s">
        <v>586</v>
      </c>
      <c r="G6" s="20">
        <v>2</v>
      </c>
      <c r="H6" s="16">
        <v>1040</v>
      </c>
      <c r="I6" s="10">
        <f>G6*H6</f>
        <v>2080</v>
      </c>
      <c r="J6" s="15" t="s">
        <v>54</v>
      </c>
      <c r="K6" s="9" t="s">
        <v>27</v>
      </c>
      <c r="L6" s="23">
        <v>60</v>
      </c>
      <c r="M6" s="18">
        <v>104</v>
      </c>
      <c r="N6" s="35" t="s">
        <v>845</v>
      </c>
      <c r="O6" s="1"/>
      <c r="P6" s="34"/>
      <c r="Q6" s="39"/>
      <c r="R6" s="39"/>
      <c r="S6" s="39"/>
      <c r="T6" s="39"/>
      <c r="U6" s="39"/>
    </row>
    <row r="7" spans="1:21" s="5" customFormat="1" ht="30.95" customHeight="1">
      <c r="A7" s="44" t="s">
        <v>576</v>
      </c>
      <c r="B7" s="33" t="s">
        <v>577</v>
      </c>
      <c r="C7" s="9" t="s">
        <v>849</v>
      </c>
      <c r="D7" s="36" t="s">
        <v>42</v>
      </c>
      <c r="E7" s="42" t="s">
        <v>848</v>
      </c>
      <c r="F7" s="34" t="s">
        <v>587</v>
      </c>
      <c r="G7" s="9">
        <v>1</v>
      </c>
      <c r="H7" s="19">
        <v>1330</v>
      </c>
      <c r="I7" s="10">
        <f>G7*H7</f>
        <v>1330</v>
      </c>
      <c r="J7" s="15" t="s">
        <v>54</v>
      </c>
      <c r="K7" s="9" t="s">
        <v>27</v>
      </c>
      <c r="L7" s="23">
        <v>60</v>
      </c>
      <c r="M7" s="18">
        <v>67</v>
      </c>
      <c r="N7" s="9" t="s">
        <v>846</v>
      </c>
      <c r="O7" s="1"/>
      <c r="P7" s="34"/>
      <c r="Q7" s="39"/>
      <c r="R7" s="39"/>
      <c r="S7" s="39"/>
      <c r="T7" s="39"/>
      <c r="U7" s="39"/>
    </row>
    <row r="8" spans="1:21" s="32" customFormat="1" ht="30.95" customHeight="1">
      <c r="A8" s="44" t="s">
        <v>576</v>
      </c>
      <c r="B8" s="33" t="s">
        <v>577</v>
      </c>
      <c r="C8" s="35" t="s">
        <v>795</v>
      </c>
      <c r="D8" s="8" t="s">
        <v>581</v>
      </c>
      <c r="E8" s="4" t="s">
        <v>794</v>
      </c>
      <c r="F8" s="34" t="s">
        <v>582</v>
      </c>
      <c r="G8" s="20">
        <v>250</v>
      </c>
      <c r="H8" s="16">
        <v>182</v>
      </c>
      <c r="I8" s="10">
        <v>45400</v>
      </c>
      <c r="J8" s="15" t="s">
        <v>54</v>
      </c>
      <c r="K8" s="8" t="s">
        <v>583</v>
      </c>
      <c r="L8" s="11"/>
      <c r="M8" s="181">
        <v>2270</v>
      </c>
      <c r="N8" s="8" t="s">
        <v>793</v>
      </c>
      <c r="O8" s="194"/>
      <c r="P8" s="8" t="s">
        <v>584</v>
      </c>
      <c r="Q8" s="39"/>
      <c r="R8" s="41"/>
      <c r="S8" s="41"/>
      <c r="T8" s="41"/>
      <c r="U8" s="41"/>
    </row>
    <row r="9" spans="1:21" s="5" customFormat="1" ht="30.95" customHeight="1">
      <c r="A9" s="44" t="s">
        <v>682</v>
      </c>
      <c r="B9" s="33" t="s">
        <v>683</v>
      </c>
      <c r="C9" s="20" t="s">
        <v>852</v>
      </c>
      <c r="D9" s="36" t="s">
        <v>42</v>
      </c>
      <c r="E9" s="4" t="s">
        <v>851</v>
      </c>
      <c r="F9" s="34" t="s">
        <v>681</v>
      </c>
      <c r="G9" s="20">
        <v>1</v>
      </c>
      <c r="H9" s="16">
        <v>1740</v>
      </c>
      <c r="I9" s="10">
        <f>G9*H9</f>
        <v>1740</v>
      </c>
      <c r="J9" s="119" t="s">
        <v>561</v>
      </c>
      <c r="K9" s="9" t="s">
        <v>27</v>
      </c>
      <c r="L9" s="23">
        <v>60</v>
      </c>
      <c r="M9" s="18">
        <v>87</v>
      </c>
      <c r="N9" s="35" t="s">
        <v>850</v>
      </c>
      <c r="O9" s="1"/>
      <c r="P9" s="34"/>
      <c r="Q9" s="39"/>
      <c r="R9" s="39"/>
      <c r="S9" s="39"/>
      <c r="T9" s="39"/>
      <c r="U9" s="39"/>
    </row>
    <row r="10" spans="1:21" s="5" customFormat="1" ht="47.25" customHeight="1">
      <c r="A10" s="44" t="s">
        <v>691</v>
      </c>
      <c r="B10" s="33" t="s">
        <v>692</v>
      </c>
      <c r="C10" s="9" t="s">
        <v>868</v>
      </c>
      <c r="D10" s="35" t="s">
        <v>318</v>
      </c>
      <c r="E10" s="4" t="s">
        <v>867</v>
      </c>
      <c r="F10" s="34" t="s">
        <v>690</v>
      </c>
      <c r="G10" s="20">
        <v>1</v>
      </c>
      <c r="H10" s="16">
        <v>2571</v>
      </c>
      <c r="I10" s="10">
        <f>G10*H10</f>
        <v>2571</v>
      </c>
      <c r="J10" s="61" t="s">
        <v>178</v>
      </c>
      <c r="K10" s="40" t="s">
        <v>48</v>
      </c>
      <c r="L10" s="11">
        <v>60</v>
      </c>
      <c r="M10" s="12">
        <v>129</v>
      </c>
      <c r="N10" s="20" t="s">
        <v>866</v>
      </c>
      <c r="O10" s="1"/>
      <c r="P10" s="35"/>
      <c r="Q10" s="39"/>
      <c r="R10" s="39"/>
      <c r="S10" s="39"/>
      <c r="T10" s="39"/>
      <c r="U10" s="39"/>
    </row>
    <row r="11" spans="1:21" s="13" customFormat="1" ht="30.95" customHeight="1">
      <c r="A11" s="44" t="s">
        <v>691</v>
      </c>
      <c r="B11" s="33" t="s">
        <v>858</v>
      </c>
      <c r="C11" s="170" t="s">
        <v>862</v>
      </c>
      <c r="D11" s="172" t="s">
        <v>857</v>
      </c>
      <c r="E11" s="281" t="s">
        <v>859</v>
      </c>
      <c r="F11" s="172" t="s">
        <v>860</v>
      </c>
      <c r="G11" s="171">
        <v>1</v>
      </c>
      <c r="H11" s="55">
        <v>286</v>
      </c>
      <c r="I11" s="56">
        <f>G11*H11</f>
        <v>286</v>
      </c>
      <c r="J11" s="57" t="s">
        <v>229</v>
      </c>
      <c r="K11" s="8" t="s">
        <v>704</v>
      </c>
      <c r="L11" s="58"/>
      <c r="M11" s="173">
        <v>14</v>
      </c>
      <c r="N11" s="174" t="s">
        <v>861</v>
      </c>
      <c r="O11" s="1"/>
      <c r="P11" s="34"/>
      <c r="Q11" s="39"/>
      <c r="R11" s="14"/>
      <c r="S11" s="14"/>
      <c r="T11" s="14"/>
      <c r="U11" s="14"/>
    </row>
    <row r="12" spans="1:21" s="13" customFormat="1" ht="30.95" customHeight="1">
      <c r="A12" s="44" t="s">
        <v>696</v>
      </c>
      <c r="B12" s="33" t="s">
        <v>697</v>
      </c>
      <c r="C12" s="33" t="s">
        <v>854</v>
      </c>
      <c r="D12" s="36" t="s">
        <v>230</v>
      </c>
      <c r="E12" s="3" t="s">
        <v>231</v>
      </c>
      <c r="F12" s="34" t="s">
        <v>232</v>
      </c>
      <c r="G12" s="33">
        <v>5</v>
      </c>
      <c r="H12" s="2">
        <v>95.2</v>
      </c>
      <c r="I12" s="19">
        <v>476</v>
      </c>
      <c r="J12" s="38" t="s">
        <v>233</v>
      </c>
      <c r="K12" s="34" t="s">
        <v>27</v>
      </c>
      <c r="L12" s="11">
        <v>30</v>
      </c>
      <c r="M12" s="2">
        <v>24</v>
      </c>
      <c r="N12" s="33" t="s">
        <v>853</v>
      </c>
      <c r="O12" s="1"/>
      <c r="P12" s="34"/>
      <c r="Q12" s="39"/>
      <c r="R12" s="14"/>
      <c r="S12" s="14"/>
      <c r="T12" s="14"/>
      <c r="U12" s="14"/>
    </row>
    <row r="13" spans="1:21" s="5" customFormat="1" ht="30.95" customHeight="1">
      <c r="A13" s="44" t="s">
        <v>696</v>
      </c>
      <c r="B13" s="33" t="s">
        <v>799</v>
      </c>
      <c r="C13" s="33" t="s">
        <v>805</v>
      </c>
      <c r="D13" s="34" t="s">
        <v>99</v>
      </c>
      <c r="E13" s="4" t="s">
        <v>103</v>
      </c>
      <c r="F13" s="34" t="s">
        <v>797</v>
      </c>
      <c r="G13" s="33">
        <v>1</v>
      </c>
      <c r="H13" s="2">
        <v>3333</v>
      </c>
      <c r="I13" s="2">
        <v>3333</v>
      </c>
      <c r="J13" s="15" t="s">
        <v>54</v>
      </c>
      <c r="K13" s="34" t="s">
        <v>27</v>
      </c>
      <c r="L13" s="11">
        <v>45</v>
      </c>
      <c r="M13" s="2">
        <v>167</v>
      </c>
      <c r="N13" s="17" t="s">
        <v>804</v>
      </c>
      <c r="O13" s="21"/>
      <c r="P13" s="34" t="s">
        <v>55</v>
      </c>
      <c r="Q13" s="39"/>
      <c r="R13" s="39"/>
      <c r="S13" s="39"/>
      <c r="T13" s="39"/>
      <c r="U13" s="39"/>
    </row>
    <row r="14" spans="1:21" s="5" customFormat="1" ht="30.95" customHeight="1">
      <c r="A14" s="44" t="s">
        <v>696</v>
      </c>
      <c r="B14" s="33" t="s">
        <v>799</v>
      </c>
      <c r="C14" s="33" t="s">
        <v>803</v>
      </c>
      <c r="D14" s="34" t="s">
        <v>99</v>
      </c>
      <c r="E14" s="4" t="s">
        <v>802</v>
      </c>
      <c r="F14" s="34" t="s">
        <v>798</v>
      </c>
      <c r="G14" s="33">
        <v>1</v>
      </c>
      <c r="H14" s="2">
        <v>3333</v>
      </c>
      <c r="I14" s="2">
        <v>3333</v>
      </c>
      <c r="J14" s="15" t="s">
        <v>888</v>
      </c>
      <c r="K14" s="34" t="s">
        <v>27</v>
      </c>
      <c r="L14" s="11">
        <v>45</v>
      </c>
      <c r="M14" s="2">
        <v>167</v>
      </c>
      <c r="N14" s="17" t="s">
        <v>801</v>
      </c>
      <c r="O14" s="21"/>
      <c r="P14" s="34" t="s">
        <v>105</v>
      </c>
      <c r="Q14" s="39"/>
      <c r="R14" s="39"/>
      <c r="S14" s="39"/>
      <c r="T14" s="39"/>
      <c r="U14" s="39"/>
    </row>
    <row r="15" spans="1:21" s="13" customFormat="1" ht="30.95" customHeight="1">
      <c r="A15" s="44" t="s">
        <v>763</v>
      </c>
      <c r="B15" s="33" t="s">
        <v>764</v>
      </c>
      <c r="C15" s="33" t="s">
        <v>792</v>
      </c>
      <c r="D15" s="15" t="s">
        <v>765</v>
      </c>
      <c r="E15" s="3" t="s">
        <v>791</v>
      </c>
      <c r="F15" s="34" t="s">
        <v>766</v>
      </c>
      <c r="G15" s="33">
        <v>1</v>
      </c>
      <c r="H15" s="2">
        <v>200</v>
      </c>
      <c r="I15" s="10">
        <f t="shared" ref="I15:I20" si="0">G15*H15</f>
        <v>200</v>
      </c>
      <c r="J15" s="38" t="s">
        <v>233</v>
      </c>
      <c r="K15" s="8" t="s">
        <v>704</v>
      </c>
      <c r="L15" s="11"/>
      <c r="M15" s="2">
        <v>10</v>
      </c>
      <c r="N15" s="33" t="s">
        <v>790</v>
      </c>
      <c r="O15" s="1"/>
      <c r="P15" s="34"/>
      <c r="Q15" s="39"/>
      <c r="R15" s="14"/>
      <c r="S15" s="14"/>
      <c r="T15" s="14"/>
      <c r="U15" s="14"/>
    </row>
    <row r="16" spans="1:21" s="5" customFormat="1" ht="30.95" customHeight="1">
      <c r="A16" s="44" t="s">
        <v>698</v>
      </c>
      <c r="B16" s="33" t="s">
        <v>699</v>
      </c>
      <c r="C16" s="20" t="s">
        <v>812</v>
      </c>
      <c r="D16" s="36" t="s">
        <v>42</v>
      </c>
      <c r="E16" s="4" t="s">
        <v>717</v>
      </c>
      <c r="F16" s="34" t="s">
        <v>716</v>
      </c>
      <c r="G16" s="20">
        <v>3</v>
      </c>
      <c r="H16" s="16">
        <v>24828</v>
      </c>
      <c r="I16" s="10">
        <f t="shared" si="0"/>
        <v>74484</v>
      </c>
      <c r="J16" s="38" t="s">
        <v>700</v>
      </c>
      <c r="K16" s="9" t="s">
        <v>27</v>
      </c>
      <c r="L16" s="23">
        <v>60</v>
      </c>
      <c r="M16" s="18">
        <v>3724</v>
      </c>
      <c r="N16" s="35" t="s">
        <v>811</v>
      </c>
      <c r="O16" s="1"/>
      <c r="P16" s="34" t="s">
        <v>55</v>
      </c>
      <c r="Q16" s="39"/>
      <c r="R16" s="39"/>
      <c r="S16" s="39"/>
      <c r="T16" s="39"/>
      <c r="U16" s="39"/>
    </row>
    <row r="17" spans="1:21" s="5" customFormat="1" ht="30.95" customHeight="1">
      <c r="A17" s="44" t="s">
        <v>698</v>
      </c>
      <c r="B17" s="33" t="s">
        <v>701</v>
      </c>
      <c r="C17" s="170" t="s">
        <v>1050</v>
      </c>
      <c r="D17" s="170" t="s">
        <v>83</v>
      </c>
      <c r="E17" s="54" t="s">
        <v>1049</v>
      </c>
      <c r="F17" s="52" t="s">
        <v>82</v>
      </c>
      <c r="G17" s="171">
        <v>1</v>
      </c>
      <c r="H17" s="55">
        <v>33000</v>
      </c>
      <c r="I17" s="56">
        <f t="shared" si="0"/>
        <v>33000</v>
      </c>
      <c r="J17" s="38" t="s">
        <v>700</v>
      </c>
      <c r="K17" s="172" t="s">
        <v>34</v>
      </c>
      <c r="L17" s="11">
        <v>45</v>
      </c>
      <c r="M17" s="173">
        <v>1650</v>
      </c>
      <c r="N17" s="174" t="s">
        <v>1048</v>
      </c>
      <c r="O17" s="175"/>
      <c r="P17" s="34" t="s">
        <v>55</v>
      </c>
      <c r="Q17" s="39"/>
      <c r="R17" s="39"/>
      <c r="S17" s="39"/>
      <c r="T17" s="39"/>
      <c r="U17" s="39"/>
    </row>
    <row r="18" spans="1:21" s="32" customFormat="1" ht="30.95" customHeight="1">
      <c r="A18" s="44" t="s">
        <v>698</v>
      </c>
      <c r="B18" s="33" t="s">
        <v>705</v>
      </c>
      <c r="C18" s="35" t="s">
        <v>796</v>
      </c>
      <c r="D18" s="8" t="s">
        <v>702</v>
      </c>
      <c r="E18" s="4" t="s">
        <v>703</v>
      </c>
      <c r="F18" s="34" t="s">
        <v>706</v>
      </c>
      <c r="G18" s="20">
        <v>30</v>
      </c>
      <c r="H18" s="16">
        <v>609</v>
      </c>
      <c r="I18" s="10">
        <f t="shared" si="0"/>
        <v>18270</v>
      </c>
      <c r="J18" s="38" t="s">
        <v>700</v>
      </c>
      <c r="K18" s="8" t="s">
        <v>704</v>
      </c>
      <c r="L18" s="11"/>
      <c r="M18" s="12">
        <v>917</v>
      </c>
      <c r="N18" s="8" t="s">
        <v>793</v>
      </c>
      <c r="O18" s="38"/>
      <c r="P18" s="34" t="s">
        <v>55</v>
      </c>
      <c r="Q18" s="39"/>
      <c r="R18" s="41"/>
      <c r="S18" s="41"/>
      <c r="T18" s="41"/>
      <c r="U18" s="41"/>
    </row>
    <row r="19" spans="1:21" s="13" customFormat="1" ht="30.95" customHeight="1">
      <c r="A19" s="44" t="s">
        <v>698</v>
      </c>
      <c r="B19" s="33" t="s">
        <v>712</v>
      </c>
      <c r="C19" s="35" t="s">
        <v>836</v>
      </c>
      <c r="D19" s="36" t="s">
        <v>707</v>
      </c>
      <c r="E19" s="3" t="s">
        <v>835</v>
      </c>
      <c r="F19" s="34" t="s">
        <v>729</v>
      </c>
      <c r="G19" s="33">
        <v>10</v>
      </c>
      <c r="H19" s="2">
        <v>70</v>
      </c>
      <c r="I19" s="10">
        <f t="shared" si="0"/>
        <v>700</v>
      </c>
      <c r="J19" s="34" t="s">
        <v>708</v>
      </c>
      <c r="K19" s="34" t="s">
        <v>709</v>
      </c>
      <c r="L19" s="37">
        <v>45</v>
      </c>
      <c r="M19" s="12">
        <v>35</v>
      </c>
      <c r="N19" s="35" t="s">
        <v>834</v>
      </c>
      <c r="O19" s="6"/>
      <c r="P19" s="34"/>
      <c r="Q19" s="14"/>
      <c r="R19" s="14"/>
      <c r="S19" s="14"/>
      <c r="T19" s="14"/>
      <c r="U19" s="14"/>
    </row>
    <row r="20" spans="1:21" s="13" customFormat="1" ht="30.95" customHeight="1">
      <c r="A20" s="44" t="s">
        <v>698</v>
      </c>
      <c r="B20" s="33" t="s">
        <v>712</v>
      </c>
      <c r="C20" s="35" t="s">
        <v>836</v>
      </c>
      <c r="D20" s="36" t="s">
        <v>707</v>
      </c>
      <c r="E20" s="4" t="s">
        <v>710</v>
      </c>
      <c r="F20" s="38" t="s">
        <v>711</v>
      </c>
      <c r="G20" s="33">
        <v>20</v>
      </c>
      <c r="H20" s="2">
        <v>250</v>
      </c>
      <c r="I20" s="10">
        <f t="shared" si="0"/>
        <v>5000</v>
      </c>
      <c r="J20" s="34" t="s">
        <v>708</v>
      </c>
      <c r="K20" s="34" t="s">
        <v>709</v>
      </c>
      <c r="L20" s="37">
        <v>45</v>
      </c>
      <c r="M20" s="12">
        <v>250</v>
      </c>
      <c r="N20" s="35" t="s">
        <v>834</v>
      </c>
      <c r="O20" s="6"/>
      <c r="P20" s="34"/>
      <c r="Q20" s="14"/>
      <c r="R20" s="14"/>
      <c r="S20" s="14"/>
      <c r="T20" s="14"/>
      <c r="U20" s="14"/>
    </row>
    <row r="21" spans="1:21" s="13" customFormat="1" ht="30.95" customHeight="1">
      <c r="A21" s="44" t="s">
        <v>698</v>
      </c>
      <c r="B21" s="33" t="s">
        <v>715</v>
      </c>
      <c r="C21" s="171" t="s">
        <v>842</v>
      </c>
      <c r="D21" s="15" t="s">
        <v>60</v>
      </c>
      <c r="E21" s="278" t="s">
        <v>841</v>
      </c>
      <c r="F21" s="15" t="s">
        <v>713</v>
      </c>
      <c r="G21" s="279">
        <v>3</v>
      </c>
      <c r="H21" s="16">
        <f>I21/G21</f>
        <v>428.33333333333331</v>
      </c>
      <c r="I21" s="16">
        <v>1285</v>
      </c>
      <c r="J21" s="15" t="s">
        <v>714</v>
      </c>
      <c r="K21" s="20" t="s">
        <v>264</v>
      </c>
      <c r="L21" s="48">
        <v>60</v>
      </c>
      <c r="M21" s="171">
        <v>64</v>
      </c>
      <c r="N21" s="171" t="s">
        <v>840</v>
      </c>
      <c r="O21" s="171"/>
      <c r="P21" s="171"/>
      <c r="Q21" s="5"/>
    </row>
    <row r="22" spans="1:21" s="5" customFormat="1" ht="30.95" customHeight="1">
      <c r="A22" s="44" t="s">
        <v>718</v>
      </c>
      <c r="B22" s="33" t="s">
        <v>719</v>
      </c>
      <c r="C22" s="9" t="s">
        <v>833</v>
      </c>
      <c r="D22" s="35" t="s">
        <v>293</v>
      </c>
      <c r="E22" s="4" t="s">
        <v>832</v>
      </c>
      <c r="F22" s="34" t="s">
        <v>298</v>
      </c>
      <c r="G22" s="20">
        <v>2</v>
      </c>
      <c r="H22" s="16">
        <v>1800</v>
      </c>
      <c r="I22" s="10">
        <f>G22*H22</f>
        <v>3600</v>
      </c>
      <c r="J22" s="38" t="s">
        <v>295</v>
      </c>
      <c r="K22" s="40" t="s">
        <v>163</v>
      </c>
      <c r="L22" s="11">
        <v>30</v>
      </c>
      <c r="M22" s="12">
        <v>180</v>
      </c>
      <c r="N22" s="20" t="s">
        <v>831</v>
      </c>
      <c r="O22" s="1"/>
      <c r="P22" s="35"/>
      <c r="Q22" s="39"/>
      <c r="R22" s="39"/>
      <c r="S22" s="39"/>
      <c r="T22" s="39"/>
      <c r="U22" s="39"/>
    </row>
    <row r="23" spans="1:21" s="5" customFormat="1" ht="30.95" customHeight="1">
      <c r="A23" s="44" t="s">
        <v>718</v>
      </c>
      <c r="B23" s="33" t="s">
        <v>721</v>
      </c>
      <c r="C23" s="45" t="s">
        <v>881</v>
      </c>
      <c r="D23" s="170" t="s">
        <v>46</v>
      </c>
      <c r="E23" s="54" t="s">
        <v>896</v>
      </c>
      <c r="F23" s="129" t="s">
        <v>720</v>
      </c>
      <c r="G23" s="45">
        <v>6</v>
      </c>
      <c r="H23" s="156">
        <v>650</v>
      </c>
      <c r="I23" s="156">
        <f>G23*H23</f>
        <v>3900</v>
      </c>
      <c r="J23" s="15" t="s">
        <v>79</v>
      </c>
      <c r="K23" s="172" t="s">
        <v>72</v>
      </c>
      <c r="L23" s="157">
        <v>45</v>
      </c>
      <c r="M23" s="156">
        <v>195</v>
      </c>
      <c r="N23" s="158" t="s">
        <v>880</v>
      </c>
      <c r="O23" s="159"/>
      <c r="P23" s="52"/>
      <c r="Q23" s="39"/>
      <c r="R23" s="39"/>
      <c r="S23" s="39"/>
      <c r="T23" s="39"/>
      <c r="U23" s="39"/>
    </row>
    <row r="24" spans="1:21" s="5" customFormat="1" ht="30.95" customHeight="1">
      <c r="A24" s="44" t="s">
        <v>718</v>
      </c>
      <c r="B24" s="33" t="s">
        <v>725</v>
      </c>
      <c r="C24" s="9" t="s">
        <v>884</v>
      </c>
      <c r="D24" s="36" t="s">
        <v>722</v>
      </c>
      <c r="E24" s="4" t="s">
        <v>883</v>
      </c>
      <c r="F24" s="34" t="s">
        <v>1496</v>
      </c>
      <c r="G24" s="20">
        <v>2</v>
      </c>
      <c r="H24" s="16">
        <v>6200</v>
      </c>
      <c r="I24" s="10">
        <f>G24*H24</f>
        <v>12400</v>
      </c>
      <c r="J24" s="61" t="s">
        <v>178</v>
      </c>
      <c r="K24" s="9" t="s">
        <v>27</v>
      </c>
      <c r="L24" s="23">
        <v>60</v>
      </c>
      <c r="M24" s="7">
        <v>620</v>
      </c>
      <c r="N24" s="280" t="s">
        <v>882</v>
      </c>
      <c r="O24" s="6"/>
      <c r="P24" s="34"/>
      <c r="Q24" s="39"/>
      <c r="R24" s="39"/>
      <c r="S24" s="39"/>
      <c r="T24" s="39"/>
      <c r="U24" s="39"/>
    </row>
    <row r="25" spans="1:21" s="13" customFormat="1" ht="30.95" customHeight="1">
      <c r="A25" s="44" t="s">
        <v>718</v>
      </c>
      <c r="B25" s="33" t="s">
        <v>727</v>
      </c>
      <c r="C25" s="20" t="s">
        <v>814</v>
      </c>
      <c r="D25" s="36" t="s">
        <v>723</v>
      </c>
      <c r="E25" s="4" t="s">
        <v>724</v>
      </c>
      <c r="F25" s="34" t="s">
        <v>1497</v>
      </c>
      <c r="G25" s="20">
        <v>2</v>
      </c>
      <c r="H25" s="16">
        <v>470</v>
      </c>
      <c r="I25" s="10">
        <f>G25*H25</f>
        <v>940</v>
      </c>
      <c r="J25" s="61" t="s">
        <v>178</v>
      </c>
      <c r="K25" s="9" t="s">
        <v>27</v>
      </c>
      <c r="L25" s="23">
        <v>60</v>
      </c>
      <c r="M25" s="22">
        <v>47</v>
      </c>
      <c r="N25" s="20" t="s">
        <v>813</v>
      </c>
      <c r="O25" s="160"/>
      <c r="P25" s="15"/>
      <c r="Q25" s="161"/>
    </row>
    <row r="26" spans="1:21" s="144" customFormat="1" ht="30.95" customHeight="1">
      <c r="A26" s="44" t="s">
        <v>718</v>
      </c>
      <c r="B26" s="33" t="s">
        <v>728</v>
      </c>
      <c r="C26" s="107" t="s">
        <v>830</v>
      </c>
      <c r="D26" s="36" t="s">
        <v>256</v>
      </c>
      <c r="E26" s="4" t="s">
        <v>641</v>
      </c>
      <c r="F26" s="101" t="s">
        <v>2006</v>
      </c>
      <c r="G26" s="141">
        <v>1</v>
      </c>
      <c r="H26" s="108">
        <v>2650</v>
      </c>
      <c r="I26" s="108">
        <f>G26*H26</f>
        <v>2650</v>
      </c>
      <c r="J26" s="38" t="s">
        <v>39</v>
      </c>
      <c r="K26" s="94" t="s">
        <v>48</v>
      </c>
      <c r="L26" s="132">
        <v>30</v>
      </c>
      <c r="M26" s="142">
        <v>133</v>
      </c>
      <c r="N26" s="107" t="s">
        <v>829</v>
      </c>
      <c r="O26" s="118"/>
      <c r="P26" s="107"/>
      <c r="Q26" s="143" t="s">
        <v>737</v>
      </c>
    </row>
    <row r="27" spans="1:21" s="13" customFormat="1" ht="30.95" customHeight="1">
      <c r="A27" s="44" t="s">
        <v>718</v>
      </c>
      <c r="B27" s="33" t="s">
        <v>730</v>
      </c>
      <c r="C27" s="35" t="s">
        <v>839</v>
      </c>
      <c r="D27" s="53" t="s">
        <v>42</v>
      </c>
      <c r="E27" s="54" t="s">
        <v>452</v>
      </c>
      <c r="F27" s="190" t="s">
        <v>731</v>
      </c>
      <c r="G27" s="171">
        <v>3</v>
      </c>
      <c r="H27" s="55">
        <v>219</v>
      </c>
      <c r="I27" s="10">
        <v>658</v>
      </c>
      <c r="J27" s="25" t="s">
        <v>26</v>
      </c>
      <c r="K27" s="9" t="s">
        <v>27</v>
      </c>
      <c r="L27" s="23">
        <v>60</v>
      </c>
      <c r="M27" s="18">
        <v>32</v>
      </c>
      <c r="N27" s="20" t="s">
        <v>837</v>
      </c>
      <c r="O27" s="1"/>
      <c r="P27" s="34"/>
      <c r="Q27" s="39"/>
      <c r="R27" s="14"/>
      <c r="S27" s="14"/>
      <c r="T27" s="14"/>
      <c r="U27" s="14"/>
    </row>
    <row r="28" spans="1:21" s="32" customFormat="1" ht="30.95" customHeight="1">
      <c r="A28" s="44" t="s">
        <v>718</v>
      </c>
      <c r="B28" s="33" t="s">
        <v>730</v>
      </c>
      <c r="C28" s="35" t="s">
        <v>824</v>
      </c>
      <c r="D28" s="36" t="s">
        <v>42</v>
      </c>
      <c r="E28" s="3" t="s">
        <v>823</v>
      </c>
      <c r="F28" s="34" t="s">
        <v>555</v>
      </c>
      <c r="G28" s="33">
        <v>1</v>
      </c>
      <c r="H28" s="16">
        <v>342</v>
      </c>
      <c r="I28" s="19">
        <f t="shared" ref="I28:I34" si="1">G28*H28</f>
        <v>342</v>
      </c>
      <c r="J28" s="25" t="s">
        <v>26</v>
      </c>
      <c r="K28" s="9" t="s">
        <v>27</v>
      </c>
      <c r="L28" s="23">
        <v>60</v>
      </c>
      <c r="M28" s="18">
        <v>17</v>
      </c>
      <c r="N28" s="20" t="s">
        <v>822</v>
      </c>
      <c r="O28" s="35"/>
      <c r="P28" s="35"/>
      <c r="Q28" s="39"/>
      <c r="R28" s="41"/>
      <c r="S28" s="41"/>
      <c r="T28" s="41"/>
      <c r="U28" s="41"/>
    </row>
    <row r="29" spans="1:21" s="13" customFormat="1" ht="30.95" customHeight="1">
      <c r="A29" s="44" t="s">
        <v>718</v>
      </c>
      <c r="B29" s="33" t="s">
        <v>732</v>
      </c>
      <c r="C29" s="35" t="s">
        <v>839</v>
      </c>
      <c r="D29" s="36" t="s">
        <v>158</v>
      </c>
      <c r="E29" s="3" t="s">
        <v>838</v>
      </c>
      <c r="F29" s="34" t="s">
        <v>552</v>
      </c>
      <c r="G29" s="33">
        <v>2</v>
      </c>
      <c r="H29" s="16">
        <v>645</v>
      </c>
      <c r="I29" s="19">
        <f t="shared" si="1"/>
        <v>1290</v>
      </c>
      <c r="J29" s="34" t="s">
        <v>26</v>
      </c>
      <c r="K29" s="9" t="s">
        <v>27</v>
      </c>
      <c r="L29" s="23">
        <v>60</v>
      </c>
      <c r="M29" s="18">
        <v>65</v>
      </c>
      <c r="N29" s="20" t="s">
        <v>837</v>
      </c>
      <c r="O29" s="29"/>
      <c r="P29" s="35"/>
      <c r="Q29" s="5"/>
    </row>
    <row r="30" spans="1:21" s="13" customFormat="1" ht="30.95" customHeight="1">
      <c r="A30" s="44" t="s">
        <v>739</v>
      </c>
      <c r="B30" s="33" t="s">
        <v>740</v>
      </c>
      <c r="C30" s="33" t="s">
        <v>828</v>
      </c>
      <c r="D30" s="40" t="s">
        <v>307</v>
      </c>
      <c r="E30" s="3" t="s">
        <v>827</v>
      </c>
      <c r="F30" s="34" t="s">
        <v>741</v>
      </c>
      <c r="G30" s="33">
        <v>1</v>
      </c>
      <c r="H30" s="16">
        <v>960</v>
      </c>
      <c r="I30" s="19">
        <f t="shared" si="1"/>
        <v>960</v>
      </c>
      <c r="J30" s="61" t="s">
        <v>771</v>
      </c>
      <c r="K30" s="34" t="s">
        <v>140</v>
      </c>
      <c r="L30" s="11"/>
      <c r="M30" s="18"/>
      <c r="N30" s="33" t="s">
        <v>738</v>
      </c>
      <c r="O30" s="1"/>
      <c r="P30" s="34"/>
      <c r="Q30" s="39"/>
      <c r="R30" s="14"/>
      <c r="S30" s="14"/>
      <c r="T30" s="14"/>
      <c r="U30" s="14"/>
    </row>
    <row r="31" spans="1:21" s="13" customFormat="1" ht="30.95" customHeight="1">
      <c r="A31" s="44" t="s">
        <v>739</v>
      </c>
      <c r="B31" s="33" t="s">
        <v>743</v>
      </c>
      <c r="C31" s="20" t="s">
        <v>902</v>
      </c>
      <c r="D31" s="182" t="s">
        <v>268</v>
      </c>
      <c r="E31" s="189" t="s">
        <v>901</v>
      </c>
      <c r="F31" s="184" t="s">
        <v>1371</v>
      </c>
      <c r="G31" s="20">
        <v>1</v>
      </c>
      <c r="H31" s="16">
        <v>1445</v>
      </c>
      <c r="I31" s="19">
        <f t="shared" si="1"/>
        <v>1445</v>
      </c>
      <c r="J31" s="66" t="s">
        <v>742</v>
      </c>
      <c r="K31" s="135" t="s">
        <v>94</v>
      </c>
      <c r="L31" s="11"/>
      <c r="M31" s="22"/>
      <c r="N31" s="20" t="s">
        <v>900</v>
      </c>
      <c r="O31" s="21"/>
      <c r="P31" s="15"/>
      <c r="Q31" s="5"/>
    </row>
    <row r="32" spans="1:21" s="13" customFormat="1" ht="30.95" customHeight="1">
      <c r="A32" s="44" t="s">
        <v>739</v>
      </c>
      <c r="B32" s="33" t="s">
        <v>744</v>
      </c>
      <c r="C32" s="20" t="s">
        <v>826</v>
      </c>
      <c r="D32" s="40" t="s">
        <v>307</v>
      </c>
      <c r="E32" s="4" t="s">
        <v>825</v>
      </c>
      <c r="F32" s="34" t="s">
        <v>757</v>
      </c>
      <c r="G32" s="20">
        <v>3</v>
      </c>
      <c r="H32" s="16">
        <v>2030</v>
      </c>
      <c r="I32" s="10">
        <f t="shared" si="1"/>
        <v>6090</v>
      </c>
      <c r="J32" s="38" t="s">
        <v>295</v>
      </c>
      <c r="K32" s="135" t="s">
        <v>94</v>
      </c>
      <c r="L32" s="11"/>
      <c r="M32" s="22"/>
      <c r="N32" s="33" t="s">
        <v>738</v>
      </c>
      <c r="O32" s="186"/>
      <c r="P32" s="15"/>
      <c r="Q32" s="5"/>
    </row>
    <row r="33" spans="1:21" s="51" customFormat="1" ht="68.25" customHeight="1">
      <c r="A33" s="44" t="s">
        <v>745</v>
      </c>
      <c r="B33" s="33" t="s">
        <v>748</v>
      </c>
      <c r="C33" s="184" t="s">
        <v>808</v>
      </c>
      <c r="D33" s="8" t="s">
        <v>226</v>
      </c>
      <c r="E33" s="189" t="s">
        <v>800</v>
      </c>
      <c r="F33" s="184" t="s">
        <v>755</v>
      </c>
      <c r="G33" s="8">
        <v>2</v>
      </c>
      <c r="H33" s="165">
        <v>19900</v>
      </c>
      <c r="I33" s="165">
        <f t="shared" si="1"/>
        <v>39800</v>
      </c>
      <c r="J33" s="15" t="s">
        <v>749</v>
      </c>
      <c r="K33" s="135" t="s">
        <v>94</v>
      </c>
      <c r="L33" s="167"/>
      <c r="M33" s="165">
        <v>1990</v>
      </c>
      <c r="N33" s="184" t="s">
        <v>809</v>
      </c>
      <c r="O33" s="49"/>
      <c r="P33" s="8"/>
      <c r="Q33" s="50"/>
    </row>
    <row r="34" spans="1:21" s="13" customFormat="1" ht="30.95" customHeight="1">
      <c r="A34" s="44" t="s">
        <v>745</v>
      </c>
      <c r="B34" s="33" t="s">
        <v>746</v>
      </c>
      <c r="C34" s="33" t="s">
        <v>816</v>
      </c>
      <c r="D34" s="35" t="s">
        <v>36</v>
      </c>
      <c r="E34" s="42" t="s">
        <v>422</v>
      </c>
      <c r="F34" s="43" t="s">
        <v>265</v>
      </c>
      <c r="G34" s="33">
        <v>10</v>
      </c>
      <c r="H34" s="2">
        <v>250</v>
      </c>
      <c r="I34" s="10">
        <f t="shared" si="1"/>
        <v>2500</v>
      </c>
      <c r="J34" s="38" t="s">
        <v>259</v>
      </c>
      <c r="K34" s="40" t="s">
        <v>48</v>
      </c>
      <c r="L34" s="37">
        <v>45</v>
      </c>
      <c r="M34" s="18">
        <v>125</v>
      </c>
      <c r="N34" s="33" t="s">
        <v>815</v>
      </c>
      <c r="O34" s="1"/>
      <c r="P34" s="34"/>
      <c r="Q34" s="39"/>
      <c r="R34" s="14"/>
      <c r="S34" s="14"/>
      <c r="T34" s="14"/>
      <c r="U34" s="14"/>
    </row>
    <row r="35" spans="1:21" s="51" customFormat="1" ht="67.5" customHeight="1">
      <c r="A35" s="44" t="s">
        <v>745</v>
      </c>
      <c r="B35" s="33" t="s">
        <v>747</v>
      </c>
      <c r="C35" s="8" t="s">
        <v>807</v>
      </c>
      <c r="D35" s="8" t="s">
        <v>226</v>
      </c>
      <c r="E35" s="189" t="s">
        <v>754</v>
      </c>
      <c r="F35" s="184" t="s">
        <v>755</v>
      </c>
      <c r="G35" s="8">
        <v>1</v>
      </c>
      <c r="H35" s="165">
        <v>19900</v>
      </c>
      <c r="I35" s="165">
        <f>G35*H35</f>
        <v>19900</v>
      </c>
      <c r="J35" s="15" t="s">
        <v>750</v>
      </c>
      <c r="K35" s="135" t="s">
        <v>94</v>
      </c>
      <c r="L35" s="167"/>
      <c r="M35" s="165">
        <v>995</v>
      </c>
      <c r="N35" s="8" t="s">
        <v>810</v>
      </c>
      <c r="O35" s="49"/>
      <c r="P35" s="8"/>
      <c r="Q35" s="50"/>
    </row>
    <row r="36" spans="1:21" s="5" customFormat="1" ht="36.75" customHeight="1">
      <c r="A36" s="44" t="s">
        <v>745</v>
      </c>
      <c r="B36" s="33" t="s">
        <v>751</v>
      </c>
      <c r="C36" s="9" t="s">
        <v>879</v>
      </c>
      <c r="D36" s="35" t="s">
        <v>318</v>
      </c>
      <c r="E36" s="4" t="s">
        <v>878</v>
      </c>
      <c r="F36" s="34" t="s">
        <v>752</v>
      </c>
      <c r="G36" s="20">
        <v>1</v>
      </c>
      <c r="H36" s="16">
        <v>1809</v>
      </c>
      <c r="I36" s="10">
        <f>G36*H36</f>
        <v>1809</v>
      </c>
      <c r="J36" s="61" t="s">
        <v>88</v>
      </c>
      <c r="K36" s="40" t="s">
        <v>48</v>
      </c>
      <c r="L36" s="11">
        <v>60</v>
      </c>
      <c r="M36" s="12">
        <v>91</v>
      </c>
      <c r="N36" s="20" t="s">
        <v>877</v>
      </c>
      <c r="O36" s="1"/>
      <c r="P36" s="35"/>
      <c r="Q36" s="39"/>
      <c r="R36" s="39"/>
      <c r="S36" s="39"/>
      <c r="T36" s="39"/>
      <c r="U36" s="39"/>
    </row>
    <row r="37" spans="1:21" s="13" customFormat="1" ht="54.75" customHeight="1">
      <c r="A37" s="44" t="s">
        <v>745</v>
      </c>
      <c r="B37" s="33" t="s">
        <v>753</v>
      </c>
      <c r="C37" s="8" t="s">
        <v>821</v>
      </c>
      <c r="D37" s="8" t="s">
        <v>226</v>
      </c>
      <c r="E37" s="4" t="s">
        <v>820</v>
      </c>
      <c r="F37" s="34" t="s">
        <v>756</v>
      </c>
      <c r="G37" s="20">
        <v>1</v>
      </c>
      <c r="H37" s="16">
        <v>21905</v>
      </c>
      <c r="I37" s="10">
        <f>G37*H37</f>
        <v>21905</v>
      </c>
      <c r="J37" s="15" t="s">
        <v>750</v>
      </c>
      <c r="K37" s="135" t="s">
        <v>94</v>
      </c>
      <c r="L37" s="11"/>
      <c r="M37" s="22">
        <v>1095</v>
      </c>
      <c r="N37" s="20" t="s">
        <v>819</v>
      </c>
      <c r="O37" s="21"/>
      <c r="P37" s="15"/>
      <c r="Q37" s="5"/>
    </row>
  </sheetData>
  <autoFilter ref="A4:P37"/>
  <phoneticPr fontId="6" type="noConversion"/>
  <printOptions horizontalCentered="1"/>
  <pageMargins left="0.19685039370078741" right="0.19685039370078741" top="0.98425196850393704" bottom="0.98425196850393704" header="0.51181102362204722" footer="0.51181102362204722"/>
  <pageSetup paperSize="9" orientation="portrait" horizontalDpi="180" verticalDpi="18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zoomScale="85" zoomScaleNormal="85" workbookViewId="0">
      <pane ySplit="4" topLeftCell="A5" activePane="bottomLeft" state="frozen"/>
      <selection pane="bottomLeft" activeCell="D11" sqref="D11:L11"/>
    </sheetView>
  </sheetViews>
  <sheetFormatPr defaultColWidth="9" defaultRowHeight="16.5"/>
  <cols>
    <col min="1" max="2" width="10.625" style="123" customWidth="1"/>
    <col min="3" max="4" width="11.625" style="123" customWidth="1"/>
    <col min="5" max="5" width="15.375" style="148" customWidth="1"/>
    <col min="6" max="6" width="31.625" style="123" customWidth="1"/>
    <col min="7" max="7" width="6.625" style="123" customWidth="1"/>
    <col min="8" max="9" width="10.875" style="149" bestFit="1" customWidth="1"/>
    <col min="10" max="10" width="16.625" style="123" customWidth="1"/>
    <col min="11" max="11" width="10.125" style="123" bestFit="1" customWidth="1"/>
    <col min="12" max="12" width="6.625" style="150" customWidth="1"/>
    <col min="13" max="13" width="6.625" style="151" customWidth="1"/>
    <col min="14" max="16" width="11.625" style="123" customWidth="1"/>
    <col min="17" max="17" width="19" style="87" customWidth="1"/>
    <col min="18" max="16384" width="9" style="123"/>
  </cols>
  <sheetData>
    <row r="1" spans="1:21" s="76" customFormat="1" ht="24" customHeight="1">
      <c r="A1" s="76" t="s">
        <v>333</v>
      </c>
      <c r="E1" s="77"/>
      <c r="H1" s="78"/>
      <c r="I1" s="78"/>
      <c r="L1" s="79"/>
      <c r="M1" s="80"/>
      <c r="Q1" s="81"/>
    </row>
    <row r="2" spans="1:21" s="82" customFormat="1" ht="24" customHeight="1">
      <c r="E2" s="83"/>
      <c r="H2" s="84"/>
      <c r="I2" s="84"/>
      <c r="J2" s="82" t="s">
        <v>21</v>
      </c>
      <c r="K2" s="84">
        <f>SUM(I5:I53)</f>
        <v>675345</v>
      </c>
      <c r="L2" s="85"/>
      <c r="M2" s="86"/>
      <c r="Q2" s="87"/>
    </row>
    <row r="3" spans="1:21" s="82" customFormat="1" ht="24" customHeight="1">
      <c r="E3" s="83"/>
      <c r="H3" s="84"/>
      <c r="I3" s="84"/>
      <c r="J3" s="82" t="s">
        <v>20</v>
      </c>
      <c r="K3" s="84">
        <f>SUM(M5:M53)</f>
        <v>33597</v>
      </c>
      <c r="L3" s="85"/>
      <c r="M3" s="86"/>
      <c r="Q3" s="87"/>
    </row>
    <row r="4" spans="1:21" s="82" customFormat="1" ht="15.75">
      <c r="A4" s="88" t="s">
        <v>19</v>
      </c>
      <c r="B4" s="88" t="s">
        <v>18</v>
      </c>
      <c r="C4" s="88" t="s">
        <v>17</v>
      </c>
      <c r="D4" s="88" t="s">
        <v>16</v>
      </c>
      <c r="E4" s="89" t="s">
        <v>15</v>
      </c>
      <c r="F4" s="88" t="s">
        <v>14</v>
      </c>
      <c r="G4" s="88" t="s">
        <v>13</v>
      </c>
      <c r="H4" s="90" t="s">
        <v>12</v>
      </c>
      <c r="I4" s="90" t="s">
        <v>11</v>
      </c>
      <c r="J4" s="88" t="s">
        <v>1370</v>
      </c>
      <c r="K4" s="88" t="s">
        <v>5</v>
      </c>
      <c r="L4" s="91" t="s">
        <v>9</v>
      </c>
      <c r="M4" s="92" t="s">
        <v>8</v>
      </c>
      <c r="N4" s="88" t="s">
        <v>7</v>
      </c>
      <c r="O4" s="88" t="s">
        <v>6</v>
      </c>
      <c r="P4" s="88" t="s">
        <v>5</v>
      </c>
      <c r="Q4" s="87" t="s">
        <v>4</v>
      </c>
      <c r="R4" s="82" t="s">
        <v>3</v>
      </c>
      <c r="S4" s="82" t="s">
        <v>2</v>
      </c>
      <c r="T4" s="82" t="s">
        <v>1</v>
      </c>
      <c r="U4" s="82" t="s">
        <v>0</v>
      </c>
    </row>
    <row r="5" spans="1:21" s="5" customFormat="1" ht="30.95" customHeight="1">
      <c r="A5" s="44" t="s">
        <v>516</v>
      </c>
      <c r="B5" s="33" t="s">
        <v>517</v>
      </c>
      <c r="C5" s="20" t="s">
        <v>524</v>
      </c>
      <c r="D5" s="35" t="s">
        <v>514</v>
      </c>
      <c r="E5" s="42" t="s">
        <v>523</v>
      </c>
      <c r="F5" s="34" t="s">
        <v>519</v>
      </c>
      <c r="G5" s="20">
        <v>1</v>
      </c>
      <c r="H5" s="16">
        <v>4762</v>
      </c>
      <c r="I5" s="10">
        <f>G5*H5</f>
        <v>4762</v>
      </c>
      <c r="J5" s="66" t="s">
        <v>58</v>
      </c>
      <c r="K5" s="40" t="s">
        <v>515</v>
      </c>
      <c r="L5" s="11">
        <v>30</v>
      </c>
      <c r="M5" s="18">
        <v>238</v>
      </c>
      <c r="N5" s="35" t="s">
        <v>521</v>
      </c>
      <c r="O5" s="1"/>
      <c r="P5" s="34" t="s">
        <v>55</v>
      </c>
      <c r="Q5" s="39"/>
      <c r="R5" s="39"/>
      <c r="S5" s="39"/>
      <c r="T5" s="39"/>
      <c r="U5" s="39"/>
    </row>
    <row r="6" spans="1:21" s="5" customFormat="1" ht="30.95" customHeight="1">
      <c r="A6" s="44" t="s">
        <v>516</v>
      </c>
      <c r="B6" s="33" t="s">
        <v>518</v>
      </c>
      <c r="C6" s="20" t="s">
        <v>525</v>
      </c>
      <c r="D6" s="35" t="s">
        <v>514</v>
      </c>
      <c r="E6" s="42" t="s">
        <v>1830</v>
      </c>
      <c r="F6" s="34" t="s">
        <v>520</v>
      </c>
      <c r="G6" s="20">
        <v>1</v>
      </c>
      <c r="H6" s="16">
        <v>43810</v>
      </c>
      <c r="I6" s="10">
        <f>G6*H6</f>
        <v>43810</v>
      </c>
      <c r="J6" s="66" t="s">
        <v>58</v>
      </c>
      <c r="K6" s="40" t="s">
        <v>515</v>
      </c>
      <c r="L6" s="11">
        <v>30</v>
      </c>
      <c r="M6" s="18">
        <v>2190</v>
      </c>
      <c r="N6" s="35" t="s">
        <v>522</v>
      </c>
      <c r="O6" s="1"/>
      <c r="P6" s="34" t="s">
        <v>55</v>
      </c>
      <c r="Q6" s="39"/>
      <c r="R6" s="39"/>
      <c r="S6" s="39"/>
      <c r="T6" s="39"/>
      <c r="U6" s="39"/>
    </row>
    <row r="7" spans="1:21" s="5" customFormat="1" ht="30.95" customHeight="1">
      <c r="A7" s="44" t="s">
        <v>334</v>
      </c>
      <c r="B7" s="33" t="s">
        <v>335</v>
      </c>
      <c r="C7" s="9" t="s">
        <v>661</v>
      </c>
      <c r="D7" s="53" t="s">
        <v>42</v>
      </c>
      <c r="E7" s="28" t="s">
        <v>56</v>
      </c>
      <c r="F7" s="25" t="s">
        <v>332</v>
      </c>
      <c r="G7" s="9">
        <v>2</v>
      </c>
      <c r="H7" s="19">
        <v>1230</v>
      </c>
      <c r="I7" s="19">
        <f>G7*H7</f>
        <v>2460</v>
      </c>
      <c r="J7" s="15" t="s">
        <v>54</v>
      </c>
      <c r="K7" s="40" t="s">
        <v>34</v>
      </c>
      <c r="L7" s="37">
        <v>60</v>
      </c>
      <c r="M7" s="18">
        <v>123</v>
      </c>
      <c r="N7" s="9" t="s">
        <v>660</v>
      </c>
      <c r="O7" s="1"/>
      <c r="P7" s="34"/>
      <c r="Q7" s="39"/>
      <c r="R7" s="39"/>
      <c r="S7" s="39"/>
      <c r="T7" s="39"/>
      <c r="U7" s="39"/>
    </row>
    <row r="8" spans="1:21" s="5" customFormat="1" ht="30.95" customHeight="1">
      <c r="A8" s="44" t="s">
        <v>334</v>
      </c>
      <c r="B8" s="33" t="s">
        <v>348</v>
      </c>
      <c r="C8" s="33" t="s">
        <v>648</v>
      </c>
      <c r="D8" s="35" t="s">
        <v>344</v>
      </c>
      <c r="E8" s="4" t="s">
        <v>2228</v>
      </c>
      <c r="F8" s="43" t="s">
        <v>345</v>
      </c>
      <c r="G8" s="33">
        <v>1</v>
      </c>
      <c r="H8" s="2">
        <v>900</v>
      </c>
      <c r="I8" s="2">
        <f>G8*H8</f>
        <v>900</v>
      </c>
      <c r="J8" s="25" t="s">
        <v>346</v>
      </c>
      <c r="K8" s="40" t="s">
        <v>347</v>
      </c>
      <c r="L8" s="11">
        <v>45</v>
      </c>
      <c r="M8" s="2">
        <v>45</v>
      </c>
      <c r="N8" s="17" t="s">
        <v>647</v>
      </c>
      <c r="O8" s="21"/>
      <c r="P8" s="34"/>
      <c r="Q8" s="39"/>
      <c r="R8" s="39"/>
      <c r="S8" s="39"/>
      <c r="T8" s="39"/>
      <c r="U8" s="39"/>
    </row>
    <row r="9" spans="1:21" s="13" customFormat="1" ht="30.95" customHeight="1">
      <c r="A9" s="44" t="s">
        <v>334</v>
      </c>
      <c r="B9" s="33" t="s">
        <v>392</v>
      </c>
      <c r="C9" s="20" t="s">
        <v>685</v>
      </c>
      <c r="D9" s="182" t="s">
        <v>268</v>
      </c>
      <c r="E9" s="4" t="s">
        <v>684</v>
      </c>
      <c r="F9" s="34" t="s">
        <v>687</v>
      </c>
      <c r="G9" s="20">
        <v>3</v>
      </c>
      <c r="H9" s="16">
        <v>228</v>
      </c>
      <c r="I9" s="10">
        <v>684</v>
      </c>
      <c r="J9" s="15" t="s">
        <v>54</v>
      </c>
      <c r="K9" s="135" t="s">
        <v>94</v>
      </c>
      <c r="L9" s="11"/>
      <c r="M9" s="22">
        <v>34</v>
      </c>
      <c r="N9" s="20" t="s">
        <v>686</v>
      </c>
      <c r="O9" s="21"/>
      <c r="P9" s="15"/>
      <c r="Q9" s="5"/>
    </row>
    <row r="10" spans="1:21" s="13" customFormat="1" ht="30.95" customHeight="1">
      <c r="A10" s="44" t="s">
        <v>334</v>
      </c>
      <c r="B10" s="33" t="s">
        <v>498</v>
      </c>
      <c r="C10" s="20" t="s">
        <v>499</v>
      </c>
      <c r="D10" s="35" t="s">
        <v>494</v>
      </c>
      <c r="E10" s="4" t="s">
        <v>495</v>
      </c>
      <c r="F10" s="34" t="s">
        <v>2070</v>
      </c>
      <c r="G10" s="20">
        <v>1</v>
      </c>
      <c r="H10" s="16">
        <v>3800</v>
      </c>
      <c r="I10" s="10">
        <f>G10*H10</f>
        <v>3800</v>
      </c>
      <c r="J10" s="15" t="s">
        <v>54</v>
      </c>
      <c r="K10" s="40" t="s">
        <v>497</v>
      </c>
      <c r="L10" s="11"/>
      <c r="M10" s="22">
        <v>190</v>
      </c>
      <c r="N10" s="20" t="s">
        <v>500</v>
      </c>
      <c r="O10" s="186"/>
      <c r="P10" s="15"/>
      <c r="Q10" s="5"/>
    </row>
    <row r="11" spans="1:21" s="51" customFormat="1" ht="30.95" customHeight="1">
      <c r="A11" s="44" t="s">
        <v>334</v>
      </c>
      <c r="B11" s="33" t="s">
        <v>529</v>
      </c>
      <c r="C11" s="8" t="s">
        <v>532</v>
      </c>
      <c r="D11" s="184" t="s">
        <v>527</v>
      </c>
      <c r="E11" s="189" t="s">
        <v>528</v>
      </c>
      <c r="F11" s="184" t="s">
        <v>531</v>
      </c>
      <c r="G11" s="8">
        <v>3</v>
      </c>
      <c r="H11" s="165">
        <v>2200</v>
      </c>
      <c r="I11" s="165">
        <v>6600</v>
      </c>
      <c r="J11" s="15" t="s">
        <v>54</v>
      </c>
      <c r="K11" s="8" t="s">
        <v>27</v>
      </c>
      <c r="L11" s="167">
        <v>90</v>
      </c>
      <c r="M11" s="165">
        <v>330</v>
      </c>
      <c r="N11" s="8" t="s">
        <v>530</v>
      </c>
      <c r="O11" s="49"/>
      <c r="P11" s="8"/>
      <c r="Q11" s="50"/>
    </row>
    <row r="12" spans="1:21" s="32" customFormat="1" ht="30.95" customHeight="1">
      <c r="A12" s="44" t="s">
        <v>361</v>
      </c>
      <c r="B12" s="33" t="s">
        <v>362</v>
      </c>
      <c r="C12" s="33" t="s">
        <v>619</v>
      </c>
      <c r="D12" s="36" t="s">
        <v>358</v>
      </c>
      <c r="E12" s="3" t="s">
        <v>359</v>
      </c>
      <c r="F12" s="34" t="s">
        <v>1436</v>
      </c>
      <c r="G12" s="33">
        <v>3</v>
      </c>
      <c r="H12" s="2">
        <v>885</v>
      </c>
      <c r="I12" s="19">
        <f>G12*H12</f>
        <v>2655</v>
      </c>
      <c r="J12" s="38" t="s">
        <v>289</v>
      </c>
      <c r="K12" s="40" t="s">
        <v>360</v>
      </c>
      <c r="L12" s="37">
        <v>30</v>
      </c>
      <c r="M12" s="180">
        <v>133</v>
      </c>
      <c r="N12" s="35" t="s">
        <v>618</v>
      </c>
      <c r="O12" s="35"/>
      <c r="P12" s="35"/>
      <c r="Q12" s="39"/>
      <c r="R12" s="41"/>
      <c r="S12" s="41"/>
      <c r="T12" s="41"/>
      <c r="U12" s="41"/>
    </row>
    <row r="13" spans="1:21" s="5" customFormat="1" ht="30.95" customHeight="1">
      <c r="A13" s="44" t="s">
        <v>369</v>
      </c>
      <c r="B13" s="33" t="s">
        <v>370</v>
      </c>
      <c r="C13" s="20" t="s">
        <v>664</v>
      </c>
      <c r="D13" s="36" t="s">
        <v>60</v>
      </c>
      <c r="E13" s="4" t="s">
        <v>663</v>
      </c>
      <c r="F13" s="34" t="s">
        <v>596</v>
      </c>
      <c r="G13" s="20">
        <v>1</v>
      </c>
      <c r="H13" s="16">
        <v>2600</v>
      </c>
      <c r="I13" s="10">
        <f>G13*H13</f>
        <v>2600</v>
      </c>
      <c r="J13" s="66" t="s">
        <v>58</v>
      </c>
      <c r="K13" s="64" t="s">
        <v>27</v>
      </c>
      <c r="L13" s="23">
        <v>60</v>
      </c>
      <c r="M13" s="18">
        <v>130</v>
      </c>
      <c r="N13" s="117" t="s">
        <v>662</v>
      </c>
      <c r="O13" s="1"/>
      <c r="P13" s="34"/>
      <c r="Q13" s="183"/>
      <c r="R13" s="39"/>
      <c r="S13" s="39"/>
      <c r="T13" s="39"/>
      <c r="U13" s="39"/>
    </row>
    <row r="14" spans="1:21" s="127" customFormat="1" ht="30.95" customHeight="1">
      <c r="A14" s="44" t="s">
        <v>369</v>
      </c>
      <c r="B14" s="33" t="s">
        <v>370</v>
      </c>
      <c r="C14" s="106" t="s">
        <v>614</v>
      </c>
      <c r="D14" s="36" t="s">
        <v>60</v>
      </c>
      <c r="E14" s="116" t="s">
        <v>61</v>
      </c>
      <c r="F14" s="101" t="s">
        <v>368</v>
      </c>
      <c r="G14" s="106">
        <v>2</v>
      </c>
      <c r="H14" s="113">
        <v>560</v>
      </c>
      <c r="I14" s="90">
        <f t="shared" ref="I14:I53" si="0">G14*H14</f>
        <v>1120</v>
      </c>
      <c r="J14" s="66" t="s">
        <v>526</v>
      </c>
      <c r="K14" s="64" t="s">
        <v>27</v>
      </c>
      <c r="L14" s="23">
        <v>60</v>
      </c>
      <c r="M14" s="92">
        <v>56</v>
      </c>
      <c r="N14" s="117" t="s">
        <v>613</v>
      </c>
      <c r="O14" s="110"/>
      <c r="P14" s="34"/>
      <c r="Q14" s="87"/>
      <c r="R14" s="82"/>
      <c r="S14" s="82"/>
      <c r="T14" s="82"/>
      <c r="U14" s="82"/>
    </row>
    <row r="15" spans="1:21" s="124" customFormat="1" ht="30.95" customHeight="1">
      <c r="A15" s="44" t="s">
        <v>369</v>
      </c>
      <c r="B15" s="33" t="s">
        <v>371</v>
      </c>
      <c r="C15" s="106" t="s">
        <v>644</v>
      </c>
      <c r="D15" s="135" t="s">
        <v>226</v>
      </c>
      <c r="E15" s="121" t="s">
        <v>227</v>
      </c>
      <c r="F15" s="136" t="s">
        <v>228</v>
      </c>
      <c r="G15" s="135">
        <v>12</v>
      </c>
      <c r="H15" s="137">
        <v>252</v>
      </c>
      <c r="I15" s="90">
        <v>3026</v>
      </c>
      <c r="J15" s="47" t="s">
        <v>229</v>
      </c>
      <c r="K15" s="135" t="s">
        <v>94</v>
      </c>
      <c r="L15" s="138"/>
      <c r="M15" s="139">
        <v>151</v>
      </c>
      <c r="N15" s="88" t="s">
        <v>643</v>
      </c>
      <c r="O15" s="119"/>
      <c r="P15" s="88"/>
      <c r="Q15" s="87"/>
      <c r="R15" s="123"/>
      <c r="S15" s="123"/>
      <c r="T15" s="123"/>
      <c r="U15" s="123"/>
    </row>
    <row r="16" spans="1:21" s="211" customFormat="1" ht="30.95" customHeight="1">
      <c r="A16" s="197" t="s">
        <v>369</v>
      </c>
      <c r="B16" s="198" t="s">
        <v>375</v>
      </c>
      <c r="C16" s="199" t="s">
        <v>876</v>
      </c>
      <c r="D16" s="200" t="s">
        <v>733</v>
      </c>
      <c r="E16" s="201" t="s">
        <v>873</v>
      </c>
      <c r="F16" s="202" t="s">
        <v>736</v>
      </c>
      <c r="G16" s="198">
        <v>1</v>
      </c>
      <c r="H16" s="203">
        <v>286</v>
      </c>
      <c r="I16" s="204">
        <f t="shared" si="0"/>
        <v>286</v>
      </c>
      <c r="J16" s="205" t="s">
        <v>374</v>
      </c>
      <c r="K16" s="206" t="s">
        <v>48</v>
      </c>
      <c r="L16" s="207">
        <v>60</v>
      </c>
      <c r="M16" s="208">
        <v>14</v>
      </c>
      <c r="N16" s="199" t="s">
        <v>872</v>
      </c>
      <c r="O16" s="209"/>
      <c r="P16" s="637" t="s">
        <v>695</v>
      </c>
      <c r="Q16" s="210"/>
      <c r="R16" s="210"/>
      <c r="S16" s="210"/>
      <c r="T16" s="210"/>
      <c r="U16" s="210"/>
    </row>
    <row r="17" spans="1:21" s="211" customFormat="1" ht="30.95" customHeight="1">
      <c r="A17" s="197" t="s">
        <v>369</v>
      </c>
      <c r="B17" s="198" t="s">
        <v>375</v>
      </c>
      <c r="C17" s="199" t="s">
        <v>876</v>
      </c>
      <c r="D17" s="200" t="s">
        <v>372</v>
      </c>
      <c r="E17" s="212" t="s">
        <v>874</v>
      </c>
      <c r="F17" s="202" t="s">
        <v>734</v>
      </c>
      <c r="G17" s="198">
        <v>1</v>
      </c>
      <c r="H17" s="203">
        <v>186</v>
      </c>
      <c r="I17" s="204">
        <f t="shared" si="0"/>
        <v>186</v>
      </c>
      <c r="J17" s="205" t="s">
        <v>374</v>
      </c>
      <c r="K17" s="206" t="s">
        <v>48</v>
      </c>
      <c r="L17" s="207">
        <v>60</v>
      </c>
      <c r="M17" s="208">
        <v>9</v>
      </c>
      <c r="N17" s="199" t="s">
        <v>694</v>
      </c>
      <c r="O17" s="209"/>
      <c r="P17" s="638"/>
      <c r="Q17" s="210"/>
      <c r="R17" s="210"/>
      <c r="S17" s="210"/>
      <c r="T17" s="210"/>
      <c r="U17" s="210"/>
    </row>
    <row r="18" spans="1:21" s="216" customFormat="1" ht="30.95" customHeight="1">
      <c r="A18" s="197" t="s">
        <v>369</v>
      </c>
      <c r="B18" s="198" t="s">
        <v>375</v>
      </c>
      <c r="C18" s="200" t="s">
        <v>876</v>
      </c>
      <c r="D18" s="200" t="s">
        <v>372</v>
      </c>
      <c r="E18" s="212" t="s">
        <v>875</v>
      </c>
      <c r="F18" s="206" t="s">
        <v>735</v>
      </c>
      <c r="G18" s="213">
        <v>1</v>
      </c>
      <c r="H18" s="214">
        <v>226</v>
      </c>
      <c r="I18" s="204">
        <f>G18*H18</f>
        <v>226</v>
      </c>
      <c r="J18" s="205" t="s">
        <v>374</v>
      </c>
      <c r="K18" s="206" t="s">
        <v>48</v>
      </c>
      <c r="L18" s="207">
        <v>60</v>
      </c>
      <c r="M18" s="213">
        <v>11</v>
      </c>
      <c r="N18" s="199" t="s">
        <v>694</v>
      </c>
      <c r="O18" s="215"/>
      <c r="P18" s="639"/>
      <c r="Q18" s="211"/>
    </row>
    <row r="19" spans="1:21" s="144" customFormat="1" ht="30.95" customHeight="1">
      <c r="A19" s="44" t="s">
        <v>377</v>
      </c>
      <c r="B19" s="33" t="s">
        <v>378</v>
      </c>
      <c r="C19" s="107" t="s">
        <v>642</v>
      </c>
      <c r="D19" s="36" t="s">
        <v>384</v>
      </c>
      <c r="E19" s="4" t="s">
        <v>641</v>
      </c>
      <c r="F19" s="101" t="s">
        <v>394</v>
      </c>
      <c r="G19" s="141">
        <v>1</v>
      </c>
      <c r="H19" s="108">
        <v>2650</v>
      </c>
      <c r="I19" s="108">
        <f>G19*H19</f>
        <v>2650</v>
      </c>
      <c r="J19" s="38" t="s">
        <v>39</v>
      </c>
      <c r="K19" s="94" t="s">
        <v>157</v>
      </c>
      <c r="L19" s="132">
        <v>30</v>
      </c>
      <c r="M19" s="142">
        <v>133</v>
      </c>
      <c r="N19" s="107" t="s">
        <v>640</v>
      </c>
      <c r="O19" s="118"/>
      <c r="P19" s="107"/>
      <c r="Q19" s="143" t="s">
        <v>395</v>
      </c>
    </row>
    <row r="20" spans="1:21" s="13" customFormat="1" ht="30.95" customHeight="1">
      <c r="A20" s="44" t="s">
        <v>377</v>
      </c>
      <c r="B20" s="33" t="s">
        <v>382</v>
      </c>
      <c r="C20" s="20" t="s">
        <v>510</v>
      </c>
      <c r="D20" s="182" t="s">
        <v>268</v>
      </c>
      <c r="E20" s="4" t="s">
        <v>376</v>
      </c>
      <c r="F20" s="34" t="s">
        <v>393</v>
      </c>
      <c r="G20" s="20">
        <v>1</v>
      </c>
      <c r="H20" s="16">
        <v>2657</v>
      </c>
      <c r="I20" s="10">
        <f t="shared" si="0"/>
        <v>2657</v>
      </c>
      <c r="J20" s="38" t="s">
        <v>295</v>
      </c>
      <c r="K20" s="135" t="s">
        <v>94</v>
      </c>
      <c r="L20" s="11"/>
      <c r="M20" s="22">
        <v>133</v>
      </c>
      <c r="N20" s="20" t="s">
        <v>509</v>
      </c>
      <c r="O20" s="21"/>
      <c r="P20" s="15"/>
      <c r="Q20" s="5"/>
    </row>
    <row r="21" spans="1:21" s="223" customFormat="1" ht="30.95" customHeight="1">
      <c r="A21" s="197" t="s">
        <v>377</v>
      </c>
      <c r="B21" s="198" t="s">
        <v>385</v>
      </c>
      <c r="C21" s="199" t="s">
        <v>844</v>
      </c>
      <c r="D21" s="217" t="s">
        <v>379</v>
      </c>
      <c r="E21" s="218" t="s">
        <v>380</v>
      </c>
      <c r="F21" s="219" t="s">
        <v>383</v>
      </c>
      <c r="G21" s="198">
        <v>15</v>
      </c>
      <c r="H21" s="214">
        <v>370</v>
      </c>
      <c r="I21" s="220">
        <f t="shared" si="0"/>
        <v>5550</v>
      </c>
      <c r="J21" s="205" t="s">
        <v>381</v>
      </c>
      <c r="K21" s="221" t="s">
        <v>94</v>
      </c>
      <c r="L21" s="207"/>
      <c r="M21" s="208">
        <v>278</v>
      </c>
      <c r="N21" s="206" t="s">
        <v>843</v>
      </c>
      <c r="O21" s="207"/>
      <c r="P21" s="200"/>
      <c r="Q21" s="210"/>
      <c r="R21" s="222"/>
      <c r="S21" s="222"/>
      <c r="T21" s="222"/>
      <c r="U21" s="222"/>
    </row>
    <row r="22" spans="1:21" s="5" customFormat="1" ht="30.95" customHeight="1">
      <c r="A22" s="44" t="s">
        <v>377</v>
      </c>
      <c r="B22" s="33" t="s">
        <v>388</v>
      </c>
      <c r="C22" s="9" t="s">
        <v>508</v>
      </c>
      <c r="D22" s="40" t="s">
        <v>386</v>
      </c>
      <c r="E22" s="42" t="s">
        <v>507</v>
      </c>
      <c r="F22" s="34" t="s">
        <v>389</v>
      </c>
      <c r="G22" s="33">
        <v>1</v>
      </c>
      <c r="H22" s="2">
        <v>135</v>
      </c>
      <c r="I22" s="19">
        <f t="shared" si="0"/>
        <v>135</v>
      </c>
      <c r="J22" s="61" t="s">
        <v>178</v>
      </c>
      <c r="K22" s="40" t="s">
        <v>387</v>
      </c>
      <c r="L22" s="11"/>
      <c r="M22" s="18"/>
      <c r="N22" s="20" t="s">
        <v>504</v>
      </c>
      <c r="O22" s="6"/>
      <c r="P22" s="34"/>
      <c r="Q22" s="39"/>
      <c r="R22" s="39"/>
      <c r="S22" s="39"/>
      <c r="T22" s="39"/>
      <c r="U22" s="39"/>
    </row>
    <row r="23" spans="1:21" s="5" customFormat="1" ht="30.95" customHeight="1">
      <c r="A23" s="46" t="s">
        <v>601</v>
      </c>
      <c r="B23" s="33" t="s">
        <v>604</v>
      </c>
      <c r="C23" s="33" t="s">
        <v>607</v>
      </c>
      <c r="D23" s="34" t="s">
        <v>99</v>
      </c>
      <c r="E23" s="4" t="s">
        <v>103</v>
      </c>
      <c r="F23" s="34" t="s">
        <v>602</v>
      </c>
      <c r="G23" s="33">
        <v>1</v>
      </c>
      <c r="H23" s="2">
        <v>3333</v>
      </c>
      <c r="I23" s="2">
        <v>3333</v>
      </c>
      <c r="J23" s="15" t="s">
        <v>54</v>
      </c>
      <c r="K23" s="34" t="s">
        <v>27</v>
      </c>
      <c r="L23" s="11">
        <v>45</v>
      </c>
      <c r="M23" s="2">
        <v>167</v>
      </c>
      <c r="N23" s="17" t="s">
        <v>606</v>
      </c>
      <c r="O23" s="21"/>
      <c r="P23" s="34" t="s">
        <v>55</v>
      </c>
      <c r="Q23" s="39"/>
      <c r="R23" s="39"/>
      <c r="S23" s="39"/>
      <c r="T23" s="39"/>
      <c r="U23" s="39"/>
    </row>
    <row r="24" spans="1:21" s="5" customFormat="1" ht="30.95" customHeight="1">
      <c r="A24" s="46" t="s">
        <v>601</v>
      </c>
      <c r="B24" s="33" t="s">
        <v>604</v>
      </c>
      <c r="C24" s="33" t="s">
        <v>610</v>
      </c>
      <c r="D24" s="34" t="s">
        <v>99</v>
      </c>
      <c r="E24" s="4" t="s">
        <v>103</v>
      </c>
      <c r="F24" s="34" t="s">
        <v>603</v>
      </c>
      <c r="G24" s="33">
        <v>1</v>
      </c>
      <c r="H24" s="2">
        <v>3333</v>
      </c>
      <c r="I24" s="2">
        <v>3333</v>
      </c>
      <c r="J24" s="15" t="s">
        <v>54</v>
      </c>
      <c r="K24" s="34" t="s">
        <v>27</v>
      </c>
      <c r="L24" s="11">
        <v>45</v>
      </c>
      <c r="M24" s="2">
        <v>167</v>
      </c>
      <c r="N24" s="17" t="s">
        <v>605</v>
      </c>
      <c r="O24" s="21"/>
      <c r="P24" s="34" t="s">
        <v>105</v>
      </c>
      <c r="Q24" s="39"/>
      <c r="R24" s="39"/>
      <c r="S24" s="39"/>
      <c r="T24" s="39"/>
      <c r="U24" s="39"/>
    </row>
    <row r="25" spans="1:21" s="5" customFormat="1" ht="30.95" customHeight="1">
      <c r="A25" s="44" t="s">
        <v>390</v>
      </c>
      <c r="B25" s="33" t="s">
        <v>391</v>
      </c>
      <c r="C25" s="9" t="s">
        <v>625</v>
      </c>
      <c r="D25" s="36" t="s">
        <v>60</v>
      </c>
      <c r="E25" s="3" t="s">
        <v>624</v>
      </c>
      <c r="F25" s="34" t="s">
        <v>595</v>
      </c>
      <c r="G25" s="33">
        <v>1</v>
      </c>
      <c r="H25" s="2">
        <v>20190</v>
      </c>
      <c r="I25" s="2">
        <f t="shared" si="0"/>
        <v>20190</v>
      </c>
      <c r="J25" s="15" t="s">
        <v>54</v>
      </c>
      <c r="K25" s="40" t="s">
        <v>48</v>
      </c>
      <c r="L25" s="11">
        <v>60</v>
      </c>
      <c r="M25" s="18">
        <v>1010</v>
      </c>
      <c r="N25" s="35" t="s">
        <v>623</v>
      </c>
      <c r="O25" s="1"/>
      <c r="P25" s="35"/>
      <c r="Q25" s="30"/>
      <c r="R25" s="30"/>
      <c r="S25" s="39"/>
      <c r="T25" s="39"/>
      <c r="U25" s="39"/>
    </row>
    <row r="26" spans="1:21" s="32" customFormat="1" ht="30.95" customHeight="1">
      <c r="A26" s="44" t="s">
        <v>400</v>
      </c>
      <c r="B26" s="33" t="s">
        <v>401</v>
      </c>
      <c r="C26" s="35" t="s">
        <v>608</v>
      </c>
      <c r="D26" s="35" t="s">
        <v>396</v>
      </c>
      <c r="E26" s="3" t="s">
        <v>397</v>
      </c>
      <c r="F26" s="34" t="s">
        <v>398</v>
      </c>
      <c r="G26" s="35">
        <v>5</v>
      </c>
      <c r="H26" s="10">
        <v>900</v>
      </c>
      <c r="I26" s="2">
        <f t="shared" si="0"/>
        <v>4500</v>
      </c>
      <c r="J26" s="38" t="s">
        <v>399</v>
      </c>
      <c r="K26" s="40" t="s">
        <v>157</v>
      </c>
      <c r="L26" s="37">
        <v>60</v>
      </c>
      <c r="M26" s="12">
        <v>225</v>
      </c>
      <c r="N26" s="38" t="s">
        <v>652</v>
      </c>
      <c r="O26" s="6"/>
      <c r="P26" s="35"/>
      <c r="Q26" s="39"/>
      <c r="R26" s="41"/>
      <c r="S26" s="41"/>
      <c r="T26" s="41"/>
      <c r="U26" s="41"/>
    </row>
    <row r="27" spans="1:21" s="187" customFormat="1" ht="30.95" customHeight="1">
      <c r="A27" s="44" t="s">
        <v>400</v>
      </c>
      <c r="B27" s="33" t="s">
        <v>505</v>
      </c>
      <c r="C27" s="20" t="s">
        <v>506</v>
      </c>
      <c r="D27" s="162" t="s">
        <v>494</v>
      </c>
      <c r="E27" s="188" t="s">
        <v>501</v>
      </c>
      <c r="F27" s="184" t="s">
        <v>502</v>
      </c>
      <c r="G27" s="8">
        <v>4</v>
      </c>
      <c r="H27" s="165">
        <v>819</v>
      </c>
      <c r="I27" s="16">
        <f t="shared" si="0"/>
        <v>3276</v>
      </c>
      <c r="J27" s="15" t="s">
        <v>54</v>
      </c>
      <c r="K27" s="8" t="s">
        <v>503</v>
      </c>
      <c r="L27" s="48"/>
      <c r="M27" s="22"/>
      <c r="N27" s="20" t="s">
        <v>504</v>
      </c>
      <c r="O27" s="168"/>
      <c r="P27" s="20"/>
    </row>
    <row r="28" spans="1:21" s="5" customFormat="1" ht="30.95" customHeight="1">
      <c r="A28" s="44" t="s">
        <v>486</v>
      </c>
      <c r="B28" s="33" t="s">
        <v>487</v>
      </c>
      <c r="C28" s="9" t="s">
        <v>612</v>
      </c>
      <c r="D28" s="33" t="s">
        <v>204</v>
      </c>
      <c r="E28" s="42" t="s">
        <v>579</v>
      </c>
      <c r="F28" s="43" t="s">
        <v>580</v>
      </c>
      <c r="G28" s="33">
        <v>1</v>
      </c>
      <c r="H28" s="2">
        <v>46800</v>
      </c>
      <c r="I28" s="10">
        <f t="shared" si="0"/>
        <v>46800</v>
      </c>
      <c r="J28" s="25" t="s">
        <v>374</v>
      </c>
      <c r="K28" s="40" t="s">
        <v>157</v>
      </c>
      <c r="L28" s="11">
        <v>30</v>
      </c>
      <c r="M28" s="18">
        <v>2340</v>
      </c>
      <c r="N28" s="9" t="s">
        <v>611</v>
      </c>
      <c r="O28" s="1"/>
      <c r="P28" s="59"/>
      <c r="Q28" s="39"/>
      <c r="R28" s="39"/>
      <c r="S28" s="39"/>
      <c r="T28" s="39"/>
      <c r="U28" s="39"/>
    </row>
    <row r="29" spans="1:21" s="5" customFormat="1" ht="30.95" customHeight="1">
      <c r="A29" s="44" t="s">
        <v>486</v>
      </c>
      <c r="B29" s="33" t="s">
        <v>487</v>
      </c>
      <c r="C29" s="9" t="s">
        <v>612</v>
      </c>
      <c r="D29" s="33" t="s">
        <v>204</v>
      </c>
      <c r="E29" s="42" t="s">
        <v>251</v>
      </c>
      <c r="F29" s="43" t="s">
        <v>488</v>
      </c>
      <c r="G29" s="33">
        <v>1</v>
      </c>
      <c r="H29" s="2">
        <v>15000</v>
      </c>
      <c r="I29" s="10">
        <f>G29*H29</f>
        <v>15000</v>
      </c>
      <c r="J29" s="25" t="s">
        <v>374</v>
      </c>
      <c r="K29" s="40" t="s">
        <v>48</v>
      </c>
      <c r="L29" s="11">
        <v>30</v>
      </c>
      <c r="M29" s="18">
        <v>750</v>
      </c>
      <c r="N29" s="9" t="s">
        <v>611</v>
      </c>
      <c r="O29" s="1"/>
      <c r="P29" s="59"/>
      <c r="Q29" s="39"/>
      <c r="R29" s="39"/>
      <c r="S29" s="39"/>
      <c r="T29" s="39"/>
      <c r="U29" s="39"/>
    </row>
    <row r="30" spans="1:21" s="193" customFormat="1" ht="30.95" customHeight="1">
      <c r="A30" s="44" t="s">
        <v>486</v>
      </c>
      <c r="B30" s="33" t="s">
        <v>570</v>
      </c>
      <c r="C30" s="20" t="s">
        <v>617</v>
      </c>
      <c r="D30" s="15" t="s">
        <v>566</v>
      </c>
      <c r="E30" s="191" t="s">
        <v>616</v>
      </c>
      <c r="F30" s="192" t="s">
        <v>571</v>
      </c>
      <c r="G30" s="20">
        <v>1</v>
      </c>
      <c r="H30" s="16">
        <v>16000</v>
      </c>
      <c r="I30" s="10">
        <f>G30*H30</f>
        <v>16000</v>
      </c>
      <c r="J30" s="15" t="s">
        <v>567</v>
      </c>
      <c r="K30" s="15" t="s">
        <v>568</v>
      </c>
      <c r="L30" s="48"/>
      <c r="M30" s="16">
        <v>800</v>
      </c>
      <c r="N30" s="20" t="s">
        <v>615</v>
      </c>
      <c r="O30" s="75"/>
      <c r="P30" s="20"/>
    </row>
    <row r="31" spans="1:21" s="112" customFormat="1" ht="30.95" customHeight="1">
      <c r="A31" s="44" t="s">
        <v>489</v>
      </c>
      <c r="B31" s="33" t="s">
        <v>490</v>
      </c>
      <c r="C31" s="64" t="s">
        <v>655</v>
      </c>
      <c r="D31" s="62" t="s">
        <v>169</v>
      </c>
      <c r="E31" s="70" t="s">
        <v>654</v>
      </c>
      <c r="F31" s="62" t="s">
        <v>491</v>
      </c>
      <c r="G31" s="71">
        <v>1</v>
      </c>
      <c r="H31" s="72">
        <v>2570</v>
      </c>
      <c r="I31" s="67">
        <f t="shared" si="0"/>
        <v>2570</v>
      </c>
      <c r="J31" s="66" t="s">
        <v>259</v>
      </c>
      <c r="K31" s="64" t="s">
        <v>27</v>
      </c>
      <c r="L31" s="73">
        <v>30</v>
      </c>
      <c r="M31" s="74">
        <v>129</v>
      </c>
      <c r="N31" s="64" t="s">
        <v>653</v>
      </c>
      <c r="O31" s="110"/>
      <c r="P31" s="101"/>
      <c r="Q31" s="115" t="s">
        <v>558</v>
      </c>
      <c r="R31" s="115"/>
      <c r="S31" s="87"/>
      <c r="T31" s="87"/>
      <c r="U31" s="87"/>
    </row>
    <row r="32" spans="1:21" s="112" customFormat="1" ht="30.95" customHeight="1">
      <c r="A32" s="44" t="s">
        <v>489</v>
      </c>
      <c r="B32" s="62" t="s">
        <v>533</v>
      </c>
      <c r="C32" s="64" t="s">
        <v>651</v>
      </c>
      <c r="D32" s="36" t="s">
        <v>384</v>
      </c>
      <c r="E32" s="121" t="s">
        <v>650</v>
      </c>
      <c r="F32" s="101" t="s">
        <v>534</v>
      </c>
      <c r="G32" s="106">
        <v>2</v>
      </c>
      <c r="H32" s="108">
        <v>1800</v>
      </c>
      <c r="I32" s="67">
        <f t="shared" si="0"/>
        <v>3600</v>
      </c>
      <c r="J32" s="101" t="s">
        <v>130</v>
      </c>
      <c r="K32" s="94" t="s">
        <v>48</v>
      </c>
      <c r="L32" s="132">
        <v>30</v>
      </c>
      <c r="M32" s="74">
        <v>180</v>
      </c>
      <c r="N32" s="133" t="s">
        <v>649</v>
      </c>
      <c r="O32" s="114"/>
      <c r="P32" s="101"/>
      <c r="Q32" s="120" t="s">
        <v>557</v>
      </c>
      <c r="R32" s="87"/>
      <c r="S32" s="87"/>
      <c r="T32" s="87"/>
      <c r="U32" s="87"/>
    </row>
    <row r="33" spans="1:21" s="51" customFormat="1" ht="30.95" customHeight="1">
      <c r="A33" s="44" t="s">
        <v>489</v>
      </c>
      <c r="B33" s="62" t="s">
        <v>549</v>
      </c>
      <c r="C33" s="8" t="s">
        <v>659</v>
      </c>
      <c r="D33" s="35" t="s">
        <v>396</v>
      </c>
      <c r="E33" s="189" t="s">
        <v>657</v>
      </c>
      <c r="F33" s="184" t="s">
        <v>588</v>
      </c>
      <c r="G33" s="8">
        <v>1</v>
      </c>
      <c r="H33" s="165">
        <v>600</v>
      </c>
      <c r="I33" s="165">
        <f t="shared" si="0"/>
        <v>600</v>
      </c>
      <c r="J33" s="38" t="s">
        <v>233</v>
      </c>
      <c r="K33" s="40" t="s">
        <v>157</v>
      </c>
      <c r="L33" s="37">
        <v>60</v>
      </c>
      <c r="M33" s="165">
        <v>30</v>
      </c>
      <c r="N33" s="8" t="s">
        <v>656</v>
      </c>
      <c r="O33" s="49"/>
      <c r="P33" s="8"/>
      <c r="Q33" s="50"/>
    </row>
    <row r="34" spans="1:21" s="144" customFormat="1" ht="30.95" customHeight="1">
      <c r="A34" s="44" t="s">
        <v>489</v>
      </c>
      <c r="B34" s="62" t="s">
        <v>549</v>
      </c>
      <c r="C34" s="8" t="s">
        <v>659</v>
      </c>
      <c r="D34" s="35" t="s">
        <v>396</v>
      </c>
      <c r="E34" s="189" t="s">
        <v>589</v>
      </c>
      <c r="F34" s="184" t="s">
        <v>592</v>
      </c>
      <c r="G34" s="26">
        <v>1</v>
      </c>
      <c r="H34" s="24">
        <v>600</v>
      </c>
      <c r="I34" s="165">
        <f t="shared" si="0"/>
        <v>600</v>
      </c>
      <c r="J34" s="38" t="s">
        <v>233</v>
      </c>
      <c r="K34" s="40" t="s">
        <v>157</v>
      </c>
      <c r="L34" s="37">
        <v>60</v>
      </c>
      <c r="M34" s="165">
        <v>30</v>
      </c>
      <c r="N34" s="8" t="s">
        <v>656</v>
      </c>
      <c r="O34" s="118"/>
      <c r="P34" s="107"/>
      <c r="Q34" s="143"/>
    </row>
    <row r="35" spans="1:21" s="13" customFormat="1" ht="30.95" customHeight="1">
      <c r="A35" s="44" t="s">
        <v>489</v>
      </c>
      <c r="B35" s="62" t="s">
        <v>549</v>
      </c>
      <c r="C35" s="8" t="s">
        <v>659</v>
      </c>
      <c r="D35" s="35" t="s">
        <v>548</v>
      </c>
      <c r="E35" s="189" t="s">
        <v>590</v>
      </c>
      <c r="F35" s="184" t="s">
        <v>593</v>
      </c>
      <c r="G35" s="33">
        <v>1</v>
      </c>
      <c r="H35" s="2">
        <v>600</v>
      </c>
      <c r="I35" s="165">
        <f t="shared" si="0"/>
        <v>600</v>
      </c>
      <c r="J35" s="38" t="s">
        <v>233</v>
      </c>
      <c r="K35" s="40" t="s">
        <v>157</v>
      </c>
      <c r="L35" s="37">
        <v>60</v>
      </c>
      <c r="M35" s="165">
        <v>30</v>
      </c>
      <c r="N35" s="8" t="s">
        <v>656</v>
      </c>
      <c r="O35" s="1"/>
      <c r="P35" s="34"/>
      <c r="Q35" s="39"/>
      <c r="R35" s="14"/>
      <c r="S35" s="14"/>
      <c r="T35" s="14"/>
      <c r="U35" s="14"/>
    </row>
    <row r="36" spans="1:21" s="144" customFormat="1" ht="30.95" customHeight="1">
      <c r="A36" s="44" t="s">
        <v>489</v>
      </c>
      <c r="B36" s="62" t="s">
        <v>549</v>
      </c>
      <c r="C36" s="8" t="s">
        <v>659</v>
      </c>
      <c r="D36" s="35" t="s">
        <v>548</v>
      </c>
      <c r="E36" s="189" t="s">
        <v>591</v>
      </c>
      <c r="F36" s="184" t="s">
        <v>594</v>
      </c>
      <c r="G36" s="26">
        <v>1</v>
      </c>
      <c r="H36" s="24">
        <v>600</v>
      </c>
      <c r="I36" s="165">
        <f t="shared" si="0"/>
        <v>600</v>
      </c>
      <c r="J36" s="38" t="s">
        <v>233</v>
      </c>
      <c r="K36" s="40" t="s">
        <v>157</v>
      </c>
      <c r="L36" s="37">
        <v>60</v>
      </c>
      <c r="M36" s="165">
        <v>30</v>
      </c>
      <c r="N36" s="8" t="s">
        <v>656</v>
      </c>
      <c r="O36" s="118"/>
      <c r="P36" s="107"/>
      <c r="Q36" s="143"/>
    </row>
    <row r="37" spans="1:21" s="41" customFormat="1" ht="30.95" customHeight="1">
      <c r="A37" s="44" t="s">
        <v>489</v>
      </c>
      <c r="B37" s="62" t="s">
        <v>549</v>
      </c>
      <c r="C37" s="8" t="s">
        <v>659</v>
      </c>
      <c r="D37" s="35" t="s">
        <v>396</v>
      </c>
      <c r="E37" s="4" t="s">
        <v>658</v>
      </c>
      <c r="F37" s="34" t="s">
        <v>550</v>
      </c>
      <c r="G37" s="20">
        <v>1</v>
      </c>
      <c r="H37" s="16">
        <v>480</v>
      </c>
      <c r="I37" s="165">
        <f t="shared" si="0"/>
        <v>480</v>
      </c>
      <c r="J37" s="38" t="s">
        <v>233</v>
      </c>
      <c r="K37" s="40" t="s">
        <v>157</v>
      </c>
      <c r="L37" s="37">
        <v>60</v>
      </c>
      <c r="M37" s="181">
        <v>24</v>
      </c>
      <c r="N37" s="8" t="s">
        <v>656</v>
      </c>
      <c r="O37" s="35"/>
      <c r="P37" s="35"/>
      <c r="Q37" s="39"/>
    </row>
    <row r="38" spans="1:21" s="5" customFormat="1" ht="30.95" customHeight="1">
      <c r="A38" s="44" t="s">
        <v>633</v>
      </c>
      <c r="B38" s="62" t="s">
        <v>634</v>
      </c>
      <c r="C38" s="20" t="s">
        <v>637</v>
      </c>
      <c r="D38" s="9" t="s">
        <v>626</v>
      </c>
      <c r="E38" s="28" t="s">
        <v>636</v>
      </c>
      <c r="F38" s="25" t="s">
        <v>630</v>
      </c>
      <c r="G38" s="9">
        <v>2</v>
      </c>
      <c r="H38" s="19">
        <v>4000</v>
      </c>
      <c r="I38" s="19">
        <f>G38*H38</f>
        <v>8000</v>
      </c>
      <c r="J38" s="15" t="s">
        <v>88</v>
      </c>
      <c r="K38" s="9" t="s">
        <v>27</v>
      </c>
      <c r="L38" s="195">
        <v>30</v>
      </c>
      <c r="M38" s="18">
        <v>400</v>
      </c>
      <c r="N38" s="9" t="s">
        <v>635</v>
      </c>
      <c r="O38" s="1"/>
      <c r="P38" s="34" t="s">
        <v>628</v>
      </c>
      <c r="Q38" s="39"/>
      <c r="R38" s="39"/>
      <c r="S38" s="39"/>
      <c r="T38" s="39"/>
      <c r="U38" s="39"/>
    </row>
    <row r="39" spans="1:21" s="5" customFormat="1" ht="30.95" customHeight="1">
      <c r="A39" s="44" t="s">
        <v>633</v>
      </c>
      <c r="B39" s="62" t="s">
        <v>634</v>
      </c>
      <c r="C39" s="20" t="s">
        <v>637</v>
      </c>
      <c r="D39" s="40" t="s">
        <v>629</v>
      </c>
      <c r="E39" s="27" t="s">
        <v>627</v>
      </c>
      <c r="F39" s="40" t="s">
        <v>631</v>
      </c>
      <c r="G39" s="26">
        <v>2</v>
      </c>
      <c r="H39" s="24">
        <v>8333</v>
      </c>
      <c r="I39" s="19">
        <f>G39*H39</f>
        <v>16666</v>
      </c>
      <c r="J39" s="15" t="s">
        <v>79</v>
      </c>
      <c r="K39" s="40" t="s">
        <v>27</v>
      </c>
      <c r="L39" s="196">
        <v>30</v>
      </c>
      <c r="M39" s="7">
        <v>833</v>
      </c>
      <c r="N39" s="9" t="s">
        <v>635</v>
      </c>
      <c r="O39" s="1"/>
      <c r="P39" s="34" t="s">
        <v>628</v>
      </c>
      <c r="Q39" s="30"/>
      <c r="R39" s="30"/>
      <c r="S39" s="39"/>
      <c r="T39" s="39"/>
      <c r="U39" s="39"/>
    </row>
    <row r="40" spans="1:21" s="5" customFormat="1" ht="30.95" customHeight="1">
      <c r="A40" s="44" t="s">
        <v>633</v>
      </c>
      <c r="B40" s="62" t="s">
        <v>634</v>
      </c>
      <c r="C40" s="20" t="s">
        <v>637</v>
      </c>
      <c r="D40" s="40" t="s">
        <v>629</v>
      </c>
      <c r="E40" s="27" t="s">
        <v>627</v>
      </c>
      <c r="F40" s="40" t="s">
        <v>632</v>
      </c>
      <c r="G40" s="26">
        <v>1</v>
      </c>
      <c r="H40" s="24">
        <v>60000</v>
      </c>
      <c r="I40" s="19">
        <f>G40*H40</f>
        <v>60000</v>
      </c>
      <c r="J40" s="15" t="s">
        <v>79</v>
      </c>
      <c r="K40" s="40" t="s">
        <v>27</v>
      </c>
      <c r="L40" s="196">
        <v>30</v>
      </c>
      <c r="M40" s="7">
        <v>3000</v>
      </c>
      <c r="N40" s="9" t="s">
        <v>635</v>
      </c>
      <c r="O40" s="1"/>
      <c r="P40" s="34" t="s">
        <v>628</v>
      </c>
      <c r="Q40" s="30"/>
      <c r="R40" s="30"/>
      <c r="S40" s="39"/>
      <c r="T40" s="39"/>
      <c r="U40" s="39"/>
    </row>
    <row r="41" spans="1:21" s="235" customFormat="1" ht="30.95" customHeight="1">
      <c r="A41" s="197" t="s">
        <v>536</v>
      </c>
      <c r="B41" s="198" t="s">
        <v>538</v>
      </c>
      <c r="C41" s="224" t="s">
        <v>865</v>
      </c>
      <c r="D41" s="225" t="s">
        <v>42</v>
      </c>
      <c r="E41" s="226" t="s">
        <v>864</v>
      </c>
      <c r="F41" s="227" t="s">
        <v>551</v>
      </c>
      <c r="G41" s="224">
        <v>1</v>
      </c>
      <c r="H41" s="228">
        <v>296</v>
      </c>
      <c r="I41" s="229">
        <f t="shared" si="0"/>
        <v>296</v>
      </c>
      <c r="J41" s="230" t="s">
        <v>223</v>
      </c>
      <c r="K41" s="225" t="s">
        <v>27</v>
      </c>
      <c r="L41" s="231">
        <v>60</v>
      </c>
      <c r="M41" s="228">
        <v>15</v>
      </c>
      <c r="N41" s="232" t="s">
        <v>863</v>
      </c>
      <c r="O41" s="233"/>
      <c r="P41" s="227"/>
      <c r="Q41" s="234"/>
      <c r="R41" s="234"/>
      <c r="S41" s="234"/>
      <c r="T41" s="234"/>
      <c r="U41" s="234"/>
    </row>
    <row r="42" spans="1:21" s="13" customFormat="1" ht="30.95" customHeight="1">
      <c r="A42" s="44" t="s">
        <v>536</v>
      </c>
      <c r="B42" s="33" t="s">
        <v>538</v>
      </c>
      <c r="C42" s="35" t="s">
        <v>668</v>
      </c>
      <c r="D42" s="36" t="s">
        <v>158</v>
      </c>
      <c r="E42" s="3" t="s">
        <v>539</v>
      </c>
      <c r="F42" s="34" t="s">
        <v>552</v>
      </c>
      <c r="G42" s="33">
        <v>2</v>
      </c>
      <c r="H42" s="16">
        <v>645</v>
      </c>
      <c r="I42" s="19">
        <f t="shared" si="0"/>
        <v>1290</v>
      </c>
      <c r="J42" s="34" t="s">
        <v>130</v>
      </c>
      <c r="K42" s="9" t="s">
        <v>27</v>
      </c>
      <c r="L42" s="23">
        <v>60</v>
      </c>
      <c r="M42" s="18">
        <v>65</v>
      </c>
      <c r="N42" s="20" t="s">
        <v>667</v>
      </c>
      <c r="O42" s="29"/>
      <c r="P42" s="35"/>
      <c r="Q42" s="5"/>
    </row>
    <row r="43" spans="1:21" s="13" customFormat="1" ht="30.95" customHeight="1">
      <c r="A43" s="44" t="s">
        <v>535</v>
      </c>
      <c r="B43" s="33" t="s">
        <v>537</v>
      </c>
      <c r="C43" s="35" t="s">
        <v>668</v>
      </c>
      <c r="D43" s="53" t="s">
        <v>42</v>
      </c>
      <c r="E43" s="54" t="s">
        <v>452</v>
      </c>
      <c r="F43" s="190" t="s">
        <v>540</v>
      </c>
      <c r="G43" s="171">
        <v>3</v>
      </c>
      <c r="H43" s="55">
        <v>215</v>
      </c>
      <c r="I43" s="10">
        <f t="shared" si="0"/>
        <v>645</v>
      </c>
      <c r="J43" s="25" t="s">
        <v>130</v>
      </c>
      <c r="K43" s="9" t="s">
        <v>27</v>
      </c>
      <c r="L43" s="23">
        <v>60</v>
      </c>
      <c r="M43" s="18">
        <v>32</v>
      </c>
      <c r="N43" s="20" t="s">
        <v>667</v>
      </c>
      <c r="O43" s="1"/>
      <c r="P43" s="34"/>
      <c r="Q43" s="39"/>
      <c r="R43" s="14"/>
      <c r="S43" s="14"/>
      <c r="T43" s="14"/>
      <c r="U43" s="14"/>
    </row>
    <row r="44" spans="1:21" s="32" customFormat="1" ht="30.95" customHeight="1">
      <c r="A44" s="44" t="s">
        <v>535</v>
      </c>
      <c r="B44" s="33" t="s">
        <v>537</v>
      </c>
      <c r="C44" s="35" t="s">
        <v>668</v>
      </c>
      <c r="D44" s="53" t="s">
        <v>42</v>
      </c>
      <c r="E44" s="4" t="s">
        <v>541</v>
      </c>
      <c r="F44" s="34" t="s">
        <v>553</v>
      </c>
      <c r="G44" s="20">
        <v>1</v>
      </c>
      <c r="H44" s="16">
        <v>1050</v>
      </c>
      <c r="I44" s="10">
        <f t="shared" si="0"/>
        <v>1050</v>
      </c>
      <c r="J44" s="47" t="s">
        <v>229</v>
      </c>
      <c r="K44" s="40" t="s">
        <v>542</v>
      </c>
      <c r="L44" s="11">
        <v>60</v>
      </c>
      <c r="M44" s="22">
        <v>53</v>
      </c>
      <c r="N44" s="20" t="s">
        <v>667</v>
      </c>
      <c r="O44" s="35"/>
      <c r="P44" s="35"/>
      <c r="Q44" s="39"/>
      <c r="R44" s="41"/>
      <c r="S44" s="41"/>
      <c r="T44" s="41"/>
      <c r="U44" s="41"/>
    </row>
    <row r="45" spans="1:21" s="13" customFormat="1" ht="30.95" customHeight="1">
      <c r="A45" s="44" t="s">
        <v>535</v>
      </c>
      <c r="B45" s="33" t="s">
        <v>537</v>
      </c>
      <c r="C45" s="35" t="s">
        <v>668</v>
      </c>
      <c r="D45" s="36" t="s">
        <v>543</v>
      </c>
      <c r="E45" s="3" t="s">
        <v>24</v>
      </c>
      <c r="F45" s="34" t="s">
        <v>1231</v>
      </c>
      <c r="G45" s="33">
        <v>3</v>
      </c>
      <c r="H45" s="2">
        <v>1330</v>
      </c>
      <c r="I45" s="2">
        <f t="shared" si="0"/>
        <v>3990</v>
      </c>
      <c r="J45" s="34" t="s">
        <v>544</v>
      </c>
      <c r="K45" s="9" t="s">
        <v>27</v>
      </c>
      <c r="L45" s="23">
        <v>60</v>
      </c>
      <c r="M45" s="18">
        <v>198</v>
      </c>
      <c r="N45" s="20" t="s">
        <v>667</v>
      </c>
      <c r="O45" s="160"/>
      <c r="P45" s="15"/>
      <c r="Q45" s="161"/>
    </row>
    <row r="46" spans="1:21" s="124" customFormat="1" ht="30.95" customHeight="1">
      <c r="A46" s="44" t="s">
        <v>535</v>
      </c>
      <c r="B46" s="33" t="s">
        <v>537</v>
      </c>
      <c r="C46" s="35" t="s">
        <v>668</v>
      </c>
      <c r="D46" s="64" t="s">
        <v>42</v>
      </c>
      <c r="E46" s="116" t="s">
        <v>77</v>
      </c>
      <c r="F46" s="101" t="s">
        <v>554</v>
      </c>
      <c r="G46" s="107">
        <v>2</v>
      </c>
      <c r="H46" s="108">
        <v>420</v>
      </c>
      <c r="I46" s="90">
        <f t="shared" si="0"/>
        <v>840</v>
      </c>
      <c r="J46" s="34" t="s">
        <v>544</v>
      </c>
      <c r="K46" s="64" t="s">
        <v>27</v>
      </c>
      <c r="L46" s="23">
        <v>60</v>
      </c>
      <c r="M46" s="139">
        <v>42</v>
      </c>
      <c r="N46" s="20" t="s">
        <v>667</v>
      </c>
      <c r="O46" s="88"/>
      <c r="P46" s="34"/>
      <c r="Q46" s="87"/>
      <c r="R46" s="123"/>
      <c r="S46" s="123"/>
      <c r="T46" s="123"/>
      <c r="U46" s="123"/>
    </row>
    <row r="47" spans="1:21" s="32" customFormat="1" ht="30.95" customHeight="1">
      <c r="A47" s="44" t="s">
        <v>535</v>
      </c>
      <c r="B47" s="33" t="s">
        <v>556</v>
      </c>
      <c r="C47" s="35" t="s">
        <v>668</v>
      </c>
      <c r="D47" s="36" t="s">
        <v>42</v>
      </c>
      <c r="E47" s="3" t="s">
        <v>545</v>
      </c>
      <c r="F47" s="34" t="s">
        <v>555</v>
      </c>
      <c r="G47" s="33">
        <v>2</v>
      </c>
      <c r="H47" s="16">
        <v>355</v>
      </c>
      <c r="I47" s="19">
        <f t="shared" si="0"/>
        <v>710</v>
      </c>
      <c r="J47" s="25" t="s">
        <v>130</v>
      </c>
      <c r="K47" s="9" t="s">
        <v>27</v>
      </c>
      <c r="L47" s="23">
        <v>60</v>
      </c>
      <c r="M47" s="18">
        <v>36</v>
      </c>
      <c r="N47" s="20" t="s">
        <v>667</v>
      </c>
      <c r="O47" s="35"/>
      <c r="P47" s="35"/>
      <c r="Q47" s="39"/>
      <c r="R47" s="41"/>
      <c r="S47" s="41"/>
      <c r="T47" s="41"/>
      <c r="U47" s="41"/>
    </row>
    <row r="48" spans="1:21" s="112" customFormat="1" ht="30.95" customHeight="1">
      <c r="A48" s="44" t="s">
        <v>535</v>
      </c>
      <c r="B48" s="33" t="s">
        <v>1232</v>
      </c>
      <c r="C48" s="35" t="s">
        <v>1234</v>
      </c>
      <c r="D48" s="36" t="s">
        <v>42</v>
      </c>
      <c r="E48" s="65" t="s">
        <v>559</v>
      </c>
      <c r="F48" s="66" t="s">
        <v>1233</v>
      </c>
      <c r="G48" s="64">
        <v>2</v>
      </c>
      <c r="H48" s="67">
        <v>920</v>
      </c>
      <c r="I48" s="67">
        <f>G48*H48</f>
        <v>1840</v>
      </c>
      <c r="J48" s="119" t="s">
        <v>45</v>
      </c>
      <c r="K48" s="9" t="s">
        <v>27</v>
      </c>
      <c r="L48" s="23">
        <v>60</v>
      </c>
      <c r="M48" s="69">
        <v>92</v>
      </c>
      <c r="N48" s="20" t="s">
        <v>667</v>
      </c>
      <c r="O48" s="110"/>
      <c r="P48" s="101"/>
      <c r="Q48" s="120"/>
      <c r="R48" s="87"/>
      <c r="S48" s="87"/>
      <c r="T48" s="87"/>
      <c r="U48" s="87"/>
    </row>
    <row r="49" spans="1:21" s="13" customFormat="1" ht="30.95" customHeight="1">
      <c r="A49" s="44" t="s">
        <v>569</v>
      </c>
      <c r="B49" s="33" t="s">
        <v>546</v>
      </c>
      <c r="C49" s="33" t="s">
        <v>666</v>
      </c>
      <c r="D49" s="35" t="s">
        <v>262</v>
      </c>
      <c r="E49" s="42" t="s">
        <v>422</v>
      </c>
      <c r="F49" s="43" t="s">
        <v>547</v>
      </c>
      <c r="G49" s="33">
        <v>20</v>
      </c>
      <c r="H49" s="2">
        <v>250</v>
      </c>
      <c r="I49" s="10">
        <f t="shared" si="0"/>
        <v>5000</v>
      </c>
      <c r="J49" s="38" t="s">
        <v>259</v>
      </c>
      <c r="K49" s="40" t="s">
        <v>264</v>
      </c>
      <c r="L49" s="37">
        <v>45</v>
      </c>
      <c r="M49" s="18">
        <v>250</v>
      </c>
      <c r="N49" s="33" t="s">
        <v>665</v>
      </c>
      <c r="O49" s="1"/>
      <c r="P49" s="34"/>
      <c r="Q49" s="39"/>
      <c r="R49" s="14"/>
      <c r="S49" s="14"/>
      <c r="T49" s="14"/>
      <c r="U49" s="14"/>
    </row>
    <row r="50" spans="1:21" s="211" customFormat="1" ht="38.25" customHeight="1">
      <c r="A50" s="197" t="s">
        <v>574</v>
      </c>
      <c r="B50" s="198" t="s">
        <v>575</v>
      </c>
      <c r="C50" s="205" t="s">
        <v>856</v>
      </c>
      <c r="D50" s="198" t="s">
        <v>1289</v>
      </c>
      <c r="E50" s="201" t="s">
        <v>251</v>
      </c>
      <c r="F50" s="202" t="s">
        <v>205</v>
      </c>
      <c r="G50" s="198">
        <v>1</v>
      </c>
      <c r="H50" s="203">
        <v>178000</v>
      </c>
      <c r="I50" s="236">
        <f t="shared" si="0"/>
        <v>178000</v>
      </c>
      <c r="J50" s="237" t="s">
        <v>54</v>
      </c>
      <c r="K50" s="206" t="s">
        <v>48</v>
      </c>
      <c r="L50" s="207">
        <v>30</v>
      </c>
      <c r="M50" s="208">
        <v>8900</v>
      </c>
      <c r="N50" s="205" t="s">
        <v>855</v>
      </c>
      <c r="O50" s="209"/>
      <c r="P50" s="219" t="s">
        <v>806</v>
      </c>
      <c r="Q50" s="210"/>
      <c r="R50" s="210"/>
      <c r="S50" s="210"/>
      <c r="T50" s="210"/>
      <c r="U50" s="210"/>
    </row>
    <row r="51" spans="1:21" s="32" customFormat="1" ht="30.95" customHeight="1">
      <c r="A51" s="44" t="s">
        <v>574</v>
      </c>
      <c r="B51" s="33" t="s">
        <v>673</v>
      </c>
      <c r="C51" s="35" t="s">
        <v>678</v>
      </c>
      <c r="D51" s="9" t="s">
        <v>672</v>
      </c>
      <c r="E51" s="4" t="s">
        <v>674</v>
      </c>
      <c r="F51" s="38" t="s">
        <v>675</v>
      </c>
      <c r="G51" s="35">
        <v>1</v>
      </c>
      <c r="H51" s="10">
        <v>61905</v>
      </c>
      <c r="I51" s="10">
        <f>G51*H51</f>
        <v>61905</v>
      </c>
      <c r="J51" s="66" t="s">
        <v>58</v>
      </c>
      <c r="K51" s="9" t="s">
        <v>27</v>
      </c>
      <c r="L51" s="23">
        <v>30</v>
      </c>
      <c r="M51" s="12">
        <v>3095</v>
      </c>
      <c r="N51" s="35" t="s">
        <v>677</v>
      </c>
      <c r="O51" s="35"/>
      <c r="P51" s="35"/>
      <c r="Q51" s="39"/>
      <c r="R51" s="41"/>
      <c r="S51" s="41"/>
      <c r="T51" s="41"/>
      <c r="U51" s="41"/>
    </row>
    <row r="52" spans="1:21" s="32" customFormat="1" ht="30.95" customHeight="1">
      <c r="A52" s="44" t="s">
        <v>574</v>
      </c>
      <c r="B52" s="33" t="s">
        <v>673</v>
      </c>
      <c r="C52" s="35" t="s">
        <v>680</v>
      </c>
      <c r="D52" s="9" t="s">
        <v>672</v>
      </c>
      <c r="E52" s="4" t="s">
        <v>674</v>
      </c>
      <c r="F52" s="38" t="s">
        <v>676</v>
      </c>
      <c r="G52" s="35">
        <v>1</v>
      </c>
      <c r="H52" s="10">
        <v>9524</v>
      </c>
      <c r="I52" s="10">
        <f t="shared" si="0"/>
        <v>9524</v>
      </c>
      <c r="J52" s="66" t="s">
        <v>58</v>
      </c>
      <c r="K52" s="9" t="s">
        <v>27</v>
      </c>
      <c r="L52" s="23">
        <v>30</v>
      </c>
      <c r="M52" s="12">
        <v>476</v>
      </c>
      <c r="N52" s="35" t="s">
        <v>679</v>
      </c>
      <c r="O52" s="35"/>
      <c r="P52" s="35"/>
      <c r="Q52" s="39"/>
      <c r="R52" s="41"/>
      <c r="S52" s="41"/>
      <c r="T52" s="41"/>
      <c r="U52" s="41"/>
    </row>
    <row r="53" spans="1:21" s="244" customFormat="1" ht="30.95" customHeight="1">
      <c r="A53" s="197" t="s">
        <v>563</v>
      </c>
      <c r="B53" s="198" t="s">
        <v>564</v>
      </c>
      <c r="C53" s="224" t="s">
        <v>818</v>
      </c>
      <c r="D53" s="217" t="s">
        <v>560</v>
      </c>
      <c r="E53" s="238" t="s">
        <v>693</v>
      </c>
      <c r="F53" s="227" t="s">
        <v>573</v>
      </c>
      <c r="G53" s="224">
        <v>1</v>
      </c>
      <c r="H53" s="228">
        <v>120000</v>
      </c>
      <c r="I53" s="229">
        <f t="shared" si="0"/>
        <v>120000</v>
      </c>
      <c r="J53" s="237" t="s">
        <v>88</v>
      </c>
      <c r="K53" s="239" t="s">
        <v>562</v>
      </c>
      <c r="L53" s="240">
        <v>30</v>
      </c>
      <c r="M53" s="241">
        <v>6000</v>
      </c>
      <c r="N53" s="242" t="s">
        <v>817</v>
      </c>
      <c r="O53" s="242"/>
      <c r="P53" s="242"/>
      <c r="Q53" s="234"/>
      <c r="R53" s="243"/>
      <c r="S53" s="243"/>
      <c r="T53" s="243"/>
      <c r="U53" s="243"/>
    </row>
    <row r="54" spans="1:21" s="5" customFormat="1" ht="30.95" customHeight="1">
      <c r="A54" s="340" t="s">
        <v>1460</v>
      </c>
      <c r="B54" s="341" t="s">
        <v>1455</v>
      </c>
      <c r="C54" s="342" t="s">
        <v>1458</v>
      </c>
      <c r="D54" s="343" t="s">
        <v>1454</v>
      </c>
      <c r="E54" s="338" t="s">
        <v>1459</v>
      </c>
      <c r="F54" s="339" t="s">
        <v>1456</v>
      </c>
      <c r="G54" s="344">
        <v>1</v>
      </c>
      <c r="H54" s="345">
        <v>4700</v>
      </c>
      <c r="I54" s="346">
        <v>4700</v>
      </c>
      <c r="J54" s="347" t="s">
        <v>58</v>
      </c>
      <c r="K54" s="348" t="s">
        <v>94</v>
      </c>
      <c r="L54" s="349"/>
      <c r="M54" s="350">
        <v>235</v>
      </c>
      <c r="N54" s="344"/>
      <c r="O54" s="351"/>
      <c r="P54" s="337" t="s">
        <v>1736</v>
      </c>
      <c r="Q54" s="39"/>
      <c r="R54" s="39"/>
      <c r="S54" s="39"/>
      <c r="T54" s="39"/>
      <c r="U54" s="39"/>
    </row>
  </sheetData>
  <autoFilter ref="A4:P53"/>
  <mergeCells count="1">
    <mergeCell ref="P16:P18"/>
  </mergeCells>
  <phoneticPr fontId="6" type="noConversion"/>
  <printOptions horizontalCentered="1"/>
  <pageMargins left="0.19685039370078741" right="0.19685039370078741" top="0.98425196850393704" bottom="0.98425196850393704" header="0.51181102362204722" footer="0.51181102362204722"/>
  <pageSetup paperSize="9" orientation="portrait" horizontalDpi="180" verticalDpi="18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zoomScale="85" zoomScaleNormal="85" workbookViewId="0">
      <pane ySplit="4" topLeftCell="A6" activePane="bottomLeft" state="frozen"/>
      <selection pane="bottomLeft" activeCell="F6" sqref="F6"/>
    </sheetView>
  </sheetViews>
  <sheetFormatPr defaultColWidth="9" defaultRowHeight="16.5"/>
  <cols>
    <col min="1" max="2" width="10.625" style="123" customWidth="1"/>
    <col min="3" max="4" width="11.625" style="123" customWidth="1"/>
    <col min="5" max="5" width="15.375" style="148" customWidth="1"/>
    <col min="6" max="6" width="31.625" style="123" customWidth="1"/>
    <col min="7" max="7" width="6.625" style="123" customWidth="1"/>
    <col min="8" max="9" width="10.875" style="149" bestFit="1" customWidth="1"/>
    <col min="10" max="10" width="16.625" style="123" customWidth="1"/>
    <col min="11" max="11" width="10.125" style="123" bestFit="1" customWidth="1"/>
    <col min="12" max="12" width="6.625" style="150" customWidth="1"/>
    <col min="13" max="13" width="6.625" style="151" customWidth="1"/>
    <col min="14" max="16" width="11.625" style="123" customWidth="1"/>
    <col min="17" max="17" width="19" style="87" customWidth="1"/>
    <col min="18" max="16384" width="9" style="123"/>
  </cols>
  <sheetData>
    <row r="1" spans="1:21" s="76" customFormat="1" ht="24" customHeight="1">
      <c r="A1" s="76" t="s">
        <v>153</v>
      </c>
      <c r="E1" s="77"/>
      <c r="H1" s="78"/>
      <c r="I1" s="78"/>
      <c r="L1" s="79"/>
      <c r="M1" s="80"/>
      <c r="Q1" s="81"/>
    </row>
    <row r="2" spans="1:21" s="82" customFormat="1" ht="24" customHeight="1">
      <c r="E2" s="83"/>
      <c r="H2" s="84"/>
      <c r="I2" s="84"/>
      <c r="J2" s="82" t="s">
        <v>21</v>
      </c>
      <c r="K2" s="84">
        <f>SUM(I5:I45)</f>
        <v>485240</v>
      </c>
      <c r="L2" s="85"/>
      <c r="M2" s="86"/>
      <c r="Q2" s="87"/>
    </row>
    <row r="3" spans="1:21" s="82" customFormat="1" ht="24" customHeight="1">
      <c r="E3" s="83"/>
      <c r="H3" s="84"/>
      <c r="I3" s="84"/>
      <c r="J3" s="82" t="s">
        <v>20</v>
      </c>
      <c r="K3" s="84">
        <f>SUM(M5:M45)</f>
        <v>23916</v>
      </c>
      <c r="L3" s="85"/>
      <c r="M3" s="86"/>
      <c r="Q3" s="87"/>
    </row>
    <row r="4" spans="1:21" s="82" customFormat="1" ht="15.75">
      <c r="A4" s="88" t="s">
        <v>19</v>
      </c>
      <c r="B4" s="88" t="s">
        <v>18</v>
      </c>
      <c r="C4" s="88" t="s">
        <v>17</v>
      </c>
      <c r="D4" s="88" t="s">
        <v>16</v>
      </c>
      <c r="E4" s="89" t="s">
        <v>15</v>
      </c>
      <c r="F4" s="88" t="s">
        <v>14</v>
      </c>
      <c r="G4" s="88" t="s">
        <v>13</v>
      </c>
      <c r="H4" s="90" t="s">
        <v>12</v>
      </c>
      <c r="I4" s="90" t="s">
        <v>11</v>
      </c>
      <c r="J4" s="88" t="s">
        <v>10</v>
      </c>
      <c r="K4" s="88" t="s">
        <v>5</v>
      </c>
      <c r="L4" s="91" t="s">
        <v>9</v>
      </c>
      <c r="M4" s="92" t="s">
        <v>8</v>
      </c>
      <c r="N4" s="88" t="s">
        <v>7</v>
      </c>
      <c r="O4" s="88" t="s">
        <v>6</v>
      </c>
      <c r="P4" s="88" t="s">
        <v>5</v>
      </c>
      <c r="Q4" s="87" t="s">
        <v>4</v>
      </c>
      <c r="R4" s="82" t="s">
        <v>3</v>
      </c>
      <c r="S4" s="82" t="s">
        <v>2</v>
      </c>
      <c r="T4" s="82" t="s">
        <v>1</v>
      </c>
      <c r="U4" s="82" t="s">
        <v>0</v>
      </c>
    </row>
    <row r="5" spans="1:21" s="5" customFormat="1" ht="30.95" customHeight="1">
      <c r="A5" s="44" t="s">
        <v>270</v>
      </c>
      <c r="B5" s="33" t="s">
        <v>287</v>
      </c>
      <c r="C5" s="33" t="s">
        <v>485</v>
      </c>
      <c r="D5" s="184" t="s">
        <v>284</v>
      </c>
      <c r="E5" s="185" t="s">
        <v>285</v>
      </c>
      <c r="F5" s="184" t="s">
        <v>286</v>
      </c>
      <c r="G5" s="8">
        <v>1</v>
      </c>
      <c r="H5" s="2">
        <v>4337</v>
      </c>
      <c r="I5" s="10">
        <f t="shared" ref="I5:I13" si="0">G5*H5</f>
        <v>4337</v>
      </c>
      <c r="J5" s="66" t="s">
        <v>58</v>
      </c>
      <c r="K5" s="135" t="s">
        <v>94</v>
      </c>
      <c r="L5" s="11"/>
      <c r="M5" s="2"/>
      <c r="N5" s="33" t="s">
        <v>290</v>
      </c>
      <c r="O5" s="21"/>
      <c r="P5" s="34" t="s">
        <v>276</v>
      </c>
      <c r="Q5" s="39"/>
      <c r="R5" s="39"/>
      <c r="S5" s="39"/>
      <c r="T5" s="39"/>
      <c r="U5" s="39"/>
    </row>
    <row r="6" spans="1:21" s="5" customFormat="1" ht="30.95" customHeight="1">
      <c r="A6" s="44" t="s">
        <v>270</v>
      </c>
      <c r="B6" s="33" t="s">
        <v>271</v>
      </c>
      <c r="C6" s="20" t="s">
        <v>440</v>
      </c>
      <c r="D6" s="182" t="s">
        <v>268</v>
      </c>
      <c r="E6" s="4" t="s">
        <v>439</v>
      </c>
      <c r="F6" s="34" t="s">
        <v>272</v>
      </c>
      <c r="G6" s="20">
        <v>1</v>
      </c>
      <c r="H6" s="16">
        <v>19047</v>
      </c>
      <c r="I6" s="10">
        <f t="shared" si="0"/>
        <v>19047</v>
      </c>
      <c r="J6" s="66" t="s">
        <v>58</v>
      </c>
      <c r="K6" s="9" t="s">
        <v>269</v>
      </c>
      <c r="L6" s="23"/>
      <c r="M6" s="18">
        <v>952</v>
      </c>
      <c r="N6" s="9" t="s">
        <v>438</v>
      </c>
      <c r="O6" s="1"/>
      <c r="P6" s="34" t="s">
        <v>276</v>
      </c>
      <c r="Q6" s="183"/>
      <c r="R6" s="39"/>
      <c r="S6" s="39"/>
      <c r="T6" s="39"/>
      <c r="U6" s="39"/>
    </row>
    <row r="7" spans="1:21" s="112" customFormat="1" ht="30.95" customHeight="1">
      <c r="A7" s="44" t="s">
        <v>164</v>
      </c>
      <c r="B7" s="33" t="s">
        <v>343</v>
      </c>
      <c r="C7" s="64" t="s">
        <v>484</v>
      </c>
      <c r="D7" s="9" t="s">
        <v>42</v>
      </c>
      <c r="E7" s="121" t="s">
        <v>363</v>
      </c>
      <c r="F7" s="66" t="s">
        <v>341</v>
      </c>
      <c r="G7" s="64">
        <v>1</v>
      </c>
      <c r="H7" s="67">
        <v>7000</v>
      </c>
      <c r="I7" s="67">
        <f t="shared" si="0"/>
        <v>7000</v>
      </c>
      <c r="J7" s="15" t="s">
        <v>54</v>
      </c>
      <c r="K7" s="40" t="s">
        <v>320</v>
      </c>
      <c r="L7" s="11">
        <v>60</v>
      </c>
      <c r="M7" s="69">
        <v>350</v>
      </c>
      <c r="N7" s="64" t="s">
        <v>482</v>
      </c>
      <c r="O7" s="110"/>
      <c r="P7" s="101"/>
      <c r="Q7" s="120"/>
      <c r="R7" s="87"/>
      <c r="S7" s="87"/>
      <c r="T7" s="87"/>
      <c r="U7" s="87"/>
    </row>
    <row r="8" spans="1:21" s="112" customFormat="1" ht="30.95" customHeight="1">
      <c r="A8" s="44" t="s">
        <v>164</v>
      </c>
      <c r="B8" s="33" t="s">
        <v>343</v>
      </c>
      <c r="C8" s="64" t="s">
        <v>484</v>
      </c>
      <c r="D8" s="9" t="s">
        <v>42</v>
      </c>
      <c r="E8" s="121" t="s">
        <v>483</v>
      </c>
      <c r="F8" s="101" t="s">
        <v>342</v>
      </c>
      <c r="G8" s="106">
        <v>2</v>
      </c>
      <c r="H8" s="108">
        <v>2260</v>
      </c>
      <c r="I8" s="67">
        <f t="shared" si="0"/>
        <v>4520</v>
      </c>
      <c r="J8" s="15" t="s">
        <v>54</v>
      </c>
      <c r="K8" s="40" t="s">
        <v>320</v>
      </c>
      <c r="L8" s="11">
        <v>60</v>
      </c>
      <c r="M8" s="74">
        <v>226</v>
      </c>
      <c r="N8" s="64" t="s">
        <v>482</v>
      </c>
      <c r="O8" s="114"/>
      <c r="P8" s="101"/>
      <c r="Q8" s="87"/>
      <c r="R8" s="87"/>
      <c r="S8" s="87"/>
      <c r="T8" s="87"/>
      <c r="U8" s="87"/>
    </row>
    <row r="9" spans="1:21" s="5" customFormat="1" ht="30.95" customHeight="1">
      <c r="A9" s="44" t="s">
        <v>164</v>
      </c>
      <c r="B9" s="33" t="s">
        <v>165</v>
      </c>
      <c r="C9" s="9" t="s">
        <v>240</v>
      </c>
      <c r="D9" s="36" t="s">
        <v>42</v>
      </c>
      <c r="E9" s="42" t="s">
        <v>239</v>
      </c>
      <c r="F9" s="43" t="s">
        <v>173</v>
      </c>
      <c r="G9" s="33">
        <v>1</v>
      </c>
      <c r="H9" s="2">
        <v>2089</v>
      </c>
      <c r="I9" s="10">
        <f t="shared" si="0"/>
        <v>2089</v>
      </c>
      <c r="J9" s="25" t="s">
        <v>155</v>
      </c>
      <c r="K9" s="9" t="s">
        <v>27</v>
      </c>
      <c r="L9" s="23">
        <v>60</v>
      </c>
      <c r="M9" s="18">
        <v>104</v>
      </c>
      <c r="N9" s="9" t="s">
        <v>238</v>
      </c>
      <c r="O9" s="1"/>
      <c r="P9" s="34"/>
      <c r="Q9" s="39"/>
      <c r="R9" s="39"/>
      <c r="S9" s="39"/>
      <c r="T9" s="39"/>
      <c r="U9" s="39"/>
    </row>
    <row r="10" spans="1:21" s="5" customFormat="1" ht="30.95" customHeight="1">
      <c r="A10" s="44" t="s">
        <v>164</v>
      </c>
      <c r="B10" s="33" t="s">
        <v>165</v>
      </c>
      <c r="C10" s="9" t="s">
        <v>240</v>
      </c>
      <c r="D10" s="36" t="s">
        <v>42</v>
      </c>
      <c r="E10" s="42" t="s">
        <v>174</v>
      </c>
      <c r="F10" s="43" t="s">
        <v>154</v>
      </c>
      <c r="G10" s="33">
        <v>1</v>
      </c>
      <c r="H10" s="2">
        <v>2089</v>
      </c>
      <c r="I10" s="10">
        <f t="shared" si="0"/>
        <v>2089</v>
      </c>
      <c r="J10" s="25" t="s">
        <v>168</v>
      </c>
      <c r="K10" s="9" t="s">
        <v>27</v>
      </c>
      <c r="L10" s="23">
        <v>60</v>
      </c>
      <c r="M10" s="18">
        <v>105</v>
      </c>
      <c r="N10" s="9" t="s">
        <v>238</v>
      </c>
      <c r="O10" s="1"/>
      <c r="P10" s="34"/>
      <c r="Q10" s="39"/>
      <c r="R10" s="39"/>
      <c r="S10" s="39"/>
      <c r="T10" s="39"/>
      <c r="U10" s="39"/>
    </row>
    <row r="11" spans="1:21" s="13" customFormat="1" ht="30.95" customHeight="1">
      <c r="A11" s="44" t="s">
        <v>164</v>
      </c>
      <c r="B11" s="33" t="s">
        <v>165</v>
      </c>
      <c r="C11" s="35" t="s">
        <v>454</v>
      </c>
      <c r="D11" s="53" t="s">
        <v>42</v>
      </c>
      <c r="E11" s="4" t="s">
        <v>451</v>
      </c>
      <c r="F11" s="40" t="s">
        <v>166</v>
      </c>
      <c r="G11" s="60">
        <v>1</v>
      </c>
      <c r="H11" s="55">
        <v>222</v>
      </c>
      <c r="I11" s="19">
        <f t="shared" si="0"/>
        <v>222</v>
      </c>
      <c r="J11" s="38" t="s">
        <v>156</v>
      </c>
      <c r="K11" s="40" t="s">
        <v>157</v>
      </c>
      <c r="L11" s="37">
        <v>60</v>
      </c>
      <c r="M11" s="60">
        <v>11</v>
      </c>
      <c r="N11" s="9" t="s">
        <v>450</v>
      </c>
      <c r="O11" s="29"/>
      <c r="P11" s="35"/>
      <c r="Q11" s="5"/>
    </row>
    <row r="12" spans="1:21" s="5" customFormat="1" ht="30.95" customHeight="1">
      <c r="A12" s="44" t="s">
        <v>164</v>
      </c>
      <c r="B12" s="33" t="s">
        <v>165</v>
      </c>
      <c r="C12" s="9" t="s">
        <v>454</v>
      </c>
      <c r="D12" s="36" t="s">
        <v>158</v>
      </c>
      <c r="E12" s="3" t="s">
        <v>453</v>
      </c>
      <c r="F12" s="34" t="s">
        <v>159</v>
      </c>
      <c r="G12" s="33">
        <v>2</v>
      </c>
      <c r="H12" s="2">
        <v>1330</v>
      </c>
      <c r="I12" s="2">
        <f t="shared" si="0"/>
        <v>2660</v>
      </c>
      <c r="J12" s="34" t="s">
        <v>160</v>
      </c>
      <c r="K12" s="9" t="s">
        <v>27</v>
      </c>
      <c r="L12" s="23">
        <v>60</v>
      </c>
      <c r="M12" s="18">
        <v>133</v>
      </c>
      <c r="N12" s="9" t="s">
        <v>450</v>
      </c>
      <c r="O12" s="1"/>
      <c r="P12" s="35"/>
      <c r="Q12" s="30"/>
      <c r="R12" s="30"/>
      <c r="S12" s="39"/>
      <c r="T12" s="39"/>
      <c r="U12" s="39"/>
    </row>
    <row r="13" spans="1:21" s="144" customFormat="1" ht="30.95" customHeight="1">
      <c r="A13" s="44" t="s">
        <v>164</v>
      </c>
      <c r="B13" s="33" t="s">
        <v>167</v>
      </c>
      <c r="C13" s="107" t="s">
        <v>454</v>
      </c>
      <c r="D13" s="53" t="s">
        <v>42</v>
      </c>
      <c r="E13" s="27" t="s">
        <v>452</v>
      </c>
      <c r="F13" s="40" t="s">
        <v>161</v>
      </c>
      <c r="G13" s="26">
        <v>2</v>
      </c>
      <c r="H13" s="24">
        <v>215</v>
      </c>
      <c r="I13" s="19">
        <f t="shared" si="0"/>
        <v>430</v>
      </c>
      <c r="J13" s="38" t="s">
        <v>162</v>
      </c>
      <c r="K13" s="40" t="s">
        <v>163</v>
      </c>
      <c r="L13" s="37">
        <v>60</v>
      </c>
      <c r="M13" s="7">
        <v>22</v>
      </c>
      <c r="N13" s="9" t="s">
        <v>450</v>
      </c>
      <c r="O13" s="118"/>
      <c r="P13" s="107"/>
      <c r="Q13" s="143"/>
    </row>
    <row r="14" spans="1:21" s="13" customFormat="1" ht="30.95" customHeight="1">
      <c r="A14" s="44" t="s">
        <v>234</v>
      </c>
      <c r="B14" s="33" t="s">
        <v>235</v>
      </c>
      <c r="C14" s="33" t="s">
        <v>237</v>
      </c>
      <c r="D14" s="36" t="s">
        <v>230</v>
      </c>
      <c r="E14" s="3" t="s">
        <v>231</v>
      </c>
      <c r="F14" s="34" t="s">
        <v>232</v>
      </c>
      <c r="G14" s="33">
        <v>5</v>
      </c>
      <c r="H14" s="2">
        <v>95.2</v>
      </c>
      <c r="I14" s="19">
        <v>476</v>
      </c>
      <c r="J14" s="38" t="s">
        <v>233</v>
      </c>
      <c r="K14" s="34" t="s">
        <v>27</v>
      </c>
      <c r="L14" s="11">
        <v>30</v>
      </c>
      <c r="M14" s="2">
        <v>24</v>
      </c>
      <c r="N14" s="33" t="s">
        <v>236</v>
      </c>
      <c r="O14" s="1"/>
      <c r="P14" s="34"/>
      <c r="Q14" s="39"/>
      <c r="R14" s="14"/>
      <c r="S14" s="14"/>
      <c r="T14" s="14"/>
      <c r="U14" s="14"/>
    </row>
    <row r="15" spans="1:21" s="144" customFormat="1" ht="30.95" customHeight="1">
      <c r="A15" s="44" t="s">
        <v>221</v>
      </c>
      <c r="B15" s="33" t="s">
        <v>222</v>
      </c>
      <c r="C15" s="107" t="s">
        <v>446</v>
      </c>
      <c r="D15" s="53" t="s">
        <v>42</v>
      </c>
      <c r="E15" s="27" t="s">
        <v>445</v>
      </c>
      <c r="F15" s="40" t="s">
        <v>218</v>
      </c>
      <c r="G15" s="26">
        <v>5</v>
      </c>
      <c r="H15" s="24">
        <v>305</v>
      </c>
      <c r="I15" s="19">
        <f t="shared" ref="I15:I22" si="1">G15*H15</f>
        <v>1525</v>
      </c>
      <c r="J15" s="38" t="s">
        <v>162</v>
      </c>
      <c r="K15" s="40" t="s">
        <v>163</v>
      </c>
      <c r="L15" s="37">
        <v>60</v>
      </c>
      <c r="M15" s="7">
        <v>76</v>
      </c>
      <c r="N15" s="107" t="s">
        <v>444</v>
      </c>
      <c r="O15" s="118"/>
      <c r="P15" s="107"/>
      <c r="Q15" s="143"/>
    </row>
    <row r="16" spans="1:21" s="41" customFormat="1" ht="30.95" customHeight="1">
      <c r="A16" s="44" t="s">
        <v>221</v>
      </c>
      <c r="B16" s="33" t="s">
        <v>222</v>
      </c>
      <c r="C16" s="33" t="s">
        <v>449</v>
      </c>
      <c r="D16" s="9" t="s">
        <v>42</v>
      </c>
      <c r="E16" s="4" t="s">
        <v>448</v>
      </c>
      <c r="F16" s="34" t="s">
        <v>219</v>
      </c>
      <c r="G16" s="20">
        <v>2</v>
      </c>
      <c r="H16" s="16">
        <v>1210</v>
      </c>
      <c r="I16" s="10">
        <f t="shared" si="1"/>
        <v>2420</v>
      </c>
      <c r="J16" s="119" t="s">
        <v>220</v>
      </c>
      <c r="K16" s="9" t="s">
        <v>27</v>
      </c>
      <c r="L16" s="23">
        <v>60</v>
      </c>
      <c r="M16" s="181">
        <v>121</v>
      </c>
      <c r="N16" s="35" t="s">
        <v>447</v>
      </c>
      <c r="O16" s="35"/>
      <c r="P16" s="35"/>
      <c r="Q16" s="39"/>
    </row>
    <row r="17" spans="1:21" s="112" customFormat="1" ht="30.95" customHeight="1">
      <c r="A17" s="44" t="s">
        <v>221</v>
      </c>
      <c r="B17" s="33" t="s">
        <v>222</v>
      </c>
      <c r="C17" s="64" t="s">
        <v>449</v>
      </c>
      <c r="D17" s="64" t="s">
        <v>42</v>
      </c>
      <c r="E17" s="65" t="s">
        <v>224</v>
      </c>
      <c r="F17" s="66" t="s">
        <v>225</v>
      </c>
      <c r="G17" s="64">
        <v>3</v>
      </c>
      <c r="H17" s="67">
        <v>1180</v>
      </c>
      <c r="I17" s="67">
        <f t="shared" si="1"/>
        <v>3540</v>
      </c>
      <c r="J17" s="119" t="s">
        <v>223</v>
      </c>
      <c r="K17" s="64" t="s">
        <v>27</v>
      </c>
      <c r="L17" s="68">
        <v>60</v>
      </c>
      <c r="M17" s="69">
        <v>177</v>
      </c>
      <c r="N17" s="35" t="s">
        <v>447</v>
      </c>
      <c r="O17" s="110"/>
      <c r="P17" s="101"/>
      <c r="Q17" s="120"/>
      <c r="R17" s="87"/>
      <c r="S17" s="87"/>
      <c r="T17" s="87"/>
      <c r="U17" s="87"/>
    </row>
    <row r="18" spans="1:21" s="51" customFormat="1" ht="30.95" customHeight="1">
      <c r="A18" s="44" t="s">
        <v>340</v>
      </c>
      <c r="B18" s="33" t="s">
        <v>321</v>
      </c>
      <c r="C18" s="106" t="s">
        <v>432</v>
      </c>
      <c r="D18" s="88" t="s">
        <v>336</v>
      </c>
      <c r="E18" s="42" t="s">
        <v>431</v>
      </c>
      <c r="F18" s="43" t="s">
        <v>337</v>
      </c>
      <c r="G18" s="106">
        <v>150</v>
      </c>
      <c r="H18" s="113">
        <v>284</v>
      </c>
      <c r="I18" s="90">
        <f t="shared" si="1"/>
        <v>42600</v>
      </c>
      <c r="J18" s="66" t="s">
        <v>58</v>
      </c>
      <c r="K18" s="9" t="s">
        <v>94</v>
      </c>
      <c r="L18" s="91"/>
      <c r="M18" s="69">
        <v>2130</v>
      </c>
      <c r="N18" s="106" t="s">
        <v>428</v>
      </c>
      <c r="O18" s="49"/>
      <c r="P18" s="34" t="s">
        <v>327</v>
      </c>
      <c r="Q18" s="50"/>
    </row>
    <row r="19" spans="1:21" s="51" customFormat="1" ht="30.95" customHeight="1">
      <c r="A19" s="44" t="s">
        <v>340</v>
      </c>
      <c r="B19" s="33" t="s">
        <v>321</v>
      </c>
      <c r="C19" s="106" t="s">
        <v>433</v>
      </c>
      <c r="D19" s="88" t="s">
        <v>336</v>
      </c>
      <c r="E19" s="42" t="s">
        <v>338</v>
      </c>
      <c r="F19" s="43" t="s">
        <v>337</v>
      </c>
      <c r="G19" s="106">
        <v>40</v>
      </c>
      <c r="H19" s="113">
        <v>633</v>
      </c>
      <c r="I19" s="90">
        <f t="shared" si="1"/>
        <v>25320</v>
      </c>
      <c r="J19" s="61" t="s">
        <v>178</v>
      </c>
      <c r="K19" s="9" t="s">
        <v>94</v>
      </c>
      <c r="L19" s="91"/>
      <c r="M19" s="69">
        <v>1266</v>
      </c>
      <c r="N19" s="106" t="s">
        <v>430</v>
      </c>
      <c r="O19" s="49"/>
      <c r="P19" s="34" t="s">
        <v>327</v>
      </c>
      <c r="Q19" s="50"/>
    </row>
    <row r="20" spans="1:21" s="13" customFormat="1" ht="30.95" customHeight="1">
      <c r="A20" s="44" t="s">
        <v>340</v>
      </c>
      <c r="B20" s="33" t="s">
        <v>321</v>
      </c>
      <c r="C20" s="20" t="s">
        <v>434</v>
      </c>
      <c r="D20" s="88" t="s">
        <v>336</v>
      </c>
      <c r="E20" s="42" t="s">
        <v>338</v>
      </c>
      <c r="F20" s="43" t="s">
        <v>337</v>
      </c>
      <c r="G20" s="33">
        <v>70</v>
      </c>
      <c r="H20" s="2">
        <v>633</v>
      </c>
      <c r="I20" s="2">
        <f t="shared" si="1"/>
        <v>44310</v>
      </c>
      <c r="J20" s="15" t="s">
        <v>79</v>
      </c>
      <c r="K20" s="9" t="s">
        <v>94</v>
      </c>
      <c r="L20" s="23"/>
      <c r="M20" s="18">
        <v>2216</v>
      </c>
      <c r="N20" s="20" t="s">
        <v>429</v>
      </c>
      <c r="O20" s="160"/>
      <c r="P20" s="34" t="s">
        <v>327</v>
      </c>
      <c r="Q20" s="161"/>
    </row>
    <row r="21" spans="1:21" s="5" customFormat="1" ht="30.95" customHeight="1">
      <c r="A21" s="44" t="s">
        <v>221</v>
      </c>
      <c r="B21" s="33" t="s">
        <v>324</v>
      </c>
      <c r="C21" s="9" t="s">
        <v>410</v>
      </c>
      <c r="D21" s="35" t="s">
        <v>318</v>
      </c>
      <c r="E21" s="4" t="s">
        <v>319</v>
      </c>
      <c r="F21" s="34" t="s">
        <v>323</v>
      </c>
      <c r="G21" s="20">
        <v>1</v>
      </c>
      <c r="H21" s="16">
        <v>1200</v>
      </c>
      <c r="I21" s="10">
        <f t="shared" si="1"/>
        <v>1200</v>
      </c>
      <c r="J21" s="15" t="s">
        <v>54</v>
      </c>
      <c r="K21" s="40" t="s">
        <v>320</v>
      </c>
      <c r="L21" s="11">
        <v>60</v>
      </c>
      <c r="M21" s="12">
        <v>60</v>
      </c>
      <c r="N21" s="20" t="s">
        <v>322</v>
      </c>
      <c r="O21" s="1"/>
      <c r="P21" s="35"/>
      <c r="Q21" s="39"/>
      <c r="R21" s="39"/>
      <c r="S21" s="39"/>
      <c r="T21" s="39"/>
      <c r="U21" s="39"/>
    </row>
    <row r="22" spans="1:21" s="5" customFormat="1" ht="30.95" customHeight="1">
      <c r="A22" s="44" t="s">
        <v>221</v>
      </c>
      <c r="B22" s="33" t="s">
        <v>339</v>
      </c>
      <c r="C22" s="9" t="s">
        <v>408</v>
      </c>
      <c r="D22" s="35" t="s">
        <v>318</v>
      </c>
      <c r="E22" s="4" t="s">
        <v>319</v>
      </c>
      <c r="F22" s="34" t="s">
        <v>325</v>
      </c>
      <c r="G22" s="20">
        <v>1</v>
      </c>
      <c r="H22" s="16">
        <v>1600</v>
      </c>
      <c r="I22" s="10">
        <f t="shared" si="1"/>
        <v>1600</v>
      </c>
      <c r="J22" s="15" t="s">
        <v>88</v>
      </c>
      <c r="K22" s="40" t="s">
        <v>320</v>
      </c>
      <c r="L22" s="11">
        <v>60</v>
      </c>
      <c r="M22" s="12">
        <v>80</v>
      </c>
      <c r="N22" s="20" t="s">
        <v>326</v>
      </c>
      <c r="O22" s="1"/>
      <c r="P22" s="35"/>
      <c r="Q22" s="39"/>
      <c r="R22" s="39"/>
      <c r="S22" s="39"/>
      <c r="T22" s="39"/>
      <c r="U22" s="39"/>
    </row>
    <row r="23" spans="1:21" s="5" customFormat="1" ht="30.95" customHeight="1">
      <c r="A23" s="46" t="s">
        <v>243</v>
      </c>
      <c r="B23" s="33" t="s">
        <v>244</v>
      </c>
      <c r="C23" s="33" t="s">
        <v>247</v>
      </c>
      <c r="D23" s="34" t="s">
        <v>99</v>
      </c>
      <c r="E23" s="4" t="s">
        <v>103</v>
      </c>
      <c r="F23" s="34" t="s">
        <v>275</v>
      </c>
      <c r="G23" s="33">
        <v>1</v>
      </c>
      <c r="H23" s="2">
        <v>3333</v>
      </c>
      <c r="I23" s="2">
        <v>3333</v>
      </c>
      <c r="J23" s="15" t="s">
        <v>54</v>
      </c>
      <c r="K23" s="34" t="s">
        <v>27</v>
      </c>
      <c r="L23" s="11">
        <v>45</v>
      </c>
      <c r="M23" s="2">
        <v>167</v>
      </c>
      <c r="N23" s="17" t="s">
        <v>245</v>
      </c>
      <c r="O23" s="21"/>
      <c r="P23" s="34" t="s">
        <v>55</v>
      </c>
      <c r="Q23" s="39"/>
      <c r="R23" s="39"/>
      <c r="S23" s="39"/>
      <c r="T23" s="39"/>
      <c r="U23" s="39"/>
    </row>
    <row r="24" spans="1:21" s="5" customFormat="1" ht="30.95" customHeight="1">
      <c r="A24" s="46" t="s">
        <v>243</v>
      </c>
      <c r="B24" s="33" t="s">
        <v>244</v>
      </c>
      <c r="C24" s="33" t="s">
        <v>248</v>
      </c>
      <c r="D24" s="34" t="s">
        <v>99</v>
      </c>
      <c r="E24" s="4" t="s">
        <v>103</v>
      </c>
      <c r="F24" s="34" t="s">
        <v>274</v>
      </c>
      <c r="G24" s="33">
        <v>1</v>
      </c>
      <c r="H24" s="2">
        <v>3333</v>
      </c>
      <c r="I24" s="2">
        <v>3333</v>
      </c>
      <c r="J24" s="15" t="s">
        <v>54</v>
      </c>
      <c r="K24" s="34" t="s">
        <v>27</v>
      </c>
      <c r="L24" s="11">
        <v>45</v>
      </c>
      <c r="M24" s="2">
        <v>167</v>
      </c>
      <c r="N24" s="17" t="s">
        <v>246</v>
      </c>
      <c r="O24" s="21"/>
      <c r="P24" s="34" t="s">
        <v>105</v>
      </c>
      <c r="Q24" s="39"/>
      <c r="R24" s="39"/>
      <c r="S24" s="39"/>
      <c r="T24" s="39"/>
      <c r="U24" s="39"/>
    </row>
    <row r="25" spans="1:21" s="5" customFormat="1" ht="30.95" customHeight="1">
      <c r="A25" s="44" t="s">
        <v>277</v>
      </c>
      <c r="B25" s="33" t="s">
        <v>278</v>
      </c>
      <c r="C25" s="20" t="s">
        <v>443</v>
      </c>
      <c r="D25" s="182" t="s">
        <v>268</v>
      </c>
      <c r="E25" s="4" t="s">
        <v>442</v>
      </c>
      <c r="F25" s="34" t="s">
        <v>279</v>
      </c>
      <c r="G25" s="20">
        <v>10</v>
      </c>
      <c r="H25" s="16">
        <v>1523</v>
      </c>
      <c r="I25" s="10">
        <v>15229</v>
      </c>
      <c r="J25" s="66" t="s">
        <v>58</v>
      </c>
      <c r="K25" s="9" t="s">
        <v>269</v>
      </c>
      <c r="L25" s="23"/>
      <c r="M25" s="18">
        <v>761</v>
      </c>
      <c r="N25" s="9" t="s">
        <v>441</v>
      </c>
      <c r="O25" s="1"/>
      <c r="P25" s="34" t="s">
        <v>105</v>
      </c>
      <c r="Q25" s="183"/>
      <c r="R25" s="39"/>
      <c r="S25" s="39"/>
      <c r="T25" s="39"/>
      <c r="U25" s="39"/>
    </row>
    <row r="26" spans="1:21" s="13" customFormat="1" ht="30.95" customHeight="1">
      <c r="A26" s="44" t="s">
        <v>277</v>
      </c>
      <c r="B26" s="33" t="s">
        <v>473</v>
      </c>
      <c r="C26" s="35" t="s">
        <v>474</v>
      </c>
      <c r="D26" s="36" t="s">
        <v>92</v>
      </c>
      <c r="E26" s="42" t="s">
        <v>472</v>
      </c>
      <c r="F26" s="43" t="s">
        <v>288</v>
      </c>
      <c r="G26" s="33">
        <v>1</v>
      </c>
      <c r="H26" s="2">
        <v>1010</v>
      </c>
      <c r="I26" s="10">
        <f>G26*H26</f>
        <v>1010</v>
      </c>
      <c r="J26" s="38" t="s">
        <v>289</v>
      </c>
      <c r="K26" s="34" t="s">
        <v>94</v>
      </c>
      <c r="L26" s="11"/>
      <c r="M26" s="12"/>
      <c r="N26" s="33" t="s">
        <v>290</v>
      </c>
      <c r="O26" s="29"/>
      <c r="P26" s="34"/>
      <c r="Q26" s="14"/>
      <c r="R26" s="14"/>
      <c r="S26" s="14"/>
      <c r="T26" s="14"/>
      <c r="U26" s="14"/>
    </row>
    <row r="27" spans="1:21" s="277" customFormat="1" ht="30.95" customHeight="1">
      <c r="A27" s="245" t="s">
        <v>282</v>
      </c>
      <c r="B27" s="251" t="s">
        <v>283</v>
      </c>
      <c r="C27" s="247" t="s">
        <v>638</v>
      </c>
      <c r="D27" s="270" t="s">
        <v>578</v>
      </c>
      <c r="E27" s="271" t="s">
        <v>639</v>
      </c>
      <c r="F27" s="260" t="s">
        <v>330</v>
      </c>
      <c r="G27" s="246">
        <v>1</v>
      </c>
      <c r="H27" s="250">
        <v>95238</v>
      </c>
      <c r="I27" s="272">
        <f>G27*H27</f>
        <v>95238</v>
      </c>
      <c r="J27" s="273" t="s">
        <v>331</v>
      </c>
      <c r="K27" s="249" t="s">
        <v>94</v>
      </c>
      <c r="L27" s="253"/>
      <c r="M27" s="274">
        <v>4762</v>
      </c>
      <c r="N27" s="246" t="s">
        <v>513</v>
      </c>
      <c r="O27" s="275"/>
      <c r="P27" s="249" t="s">
        <v>511</v>
      </c>
      <c r="Q27" s="276"/>
      <c r="R27" s="276"/>
      <c r="S27" s="276"/>
      <c r="T27" s="276"/>
      <c r="U27" s="276"/>
    </row>
    <row r="28" spans="1:21" s="13" customFormat="1" ht="30.95" customHeight="1">
      <c r="A28" s="44" t="s">
        <v>282</v>
      </c>
      <c r="B28" s="15" t="s">
        <v>283</v>
      </c>
      <c r="C28" s="35" t="s">
        <v>1006</v>
      </c>
      <c r="D28" s="36" t="s">
        <v>578</v>
      </c>
      <c r="E28" s="42" t="s">
        <v>1005</v>
      </c>
      <c r="F28" s="43" t="s">
        <v>330</v>
      </c>
      <c r="G28" s="33">
        <v>1</v>
      </c>
      <c r="H28" s="2">
        <v>94286</v>
      </c>
      <c r="I28" s="10">
        <f>G28*H28</f>
        <v>94286</v>
      </c>
      <c r="J28" s="66" t="s">
        <v>331</v>
      </c>
      <c r="K28" s="34" t="s">
        <v>94</v>
      </c>
      <c r="L28" s="11"/>
      <c r="M28" s="12">
        <v>4714</v>
      </c>
      <c r="N28" s="33" t="s">
        <v>1004</v>
      </c>
      <c r="O28" s="29"/>
      <c r="P28" s="34" t="s">
        <v>512</v>
      </c>
      <c r="Q28" s="14"/>
      <c r="R28" s="14"/>
      <c r="S28" s="14"/>
      <c r="T28" s="14"/>
      <c r="U28" s="14"/>
    </row>
    <row r="29" spans="1:21" s="5" customFormat="1" ht="30.95" customHeight="1">
      <c r="A29" s="44" t="s">
        <v>280</v>
      </c>
      <c r="B29" s="33" t="s">
        <v>281</v>
      </c>
      <c r="C29" s="15" t="s">
        <v>437</v>
      </c>
      <c r="D29" s="182" t="s">
        <v>268</v>
      </c>
      <c r="E29" s="4" t="s">
        <v>435</v>
      </c>
      <c r="F29" s="34" t="s">
        <v>273</v>
      </c>
      <c r="G29" s="20">
        <v>10</v>
      </c>
      <c r="H29" s="16">
        <v>943</v>
      </c>
      <c r="I29" s="10">
        <v>9429</v>
      </c>
      <c r="J29" s="15" t="s">
        <v>54</v>
      </c>
      <c r="K29" s="9" t="s">
        <v>269</v>
      </c>
      <c r="L29" s="23"/>
      <c r="M29" s="18">
        <v>471</v>
      </c>
      <c r="N29" s="25" t="s">
        <v>436</v>
      </c>
      <c r="O29" s="1"/>
      <c r="P29" s="34" t="s">
        <v>327</v>
      </c>
      <c r="Q29" s="183"/>
      <c r="R29" s="39"/>
      <c r="S29" s="39"/>
      <c r="T29" s="39"/>
      <c r="U29" s="39"/>
    </row>
    <row r="30" spans="1:21" s="112" customFormat="1" ht="30.95" customHeight="1">
      <c r="A30" s="46" t="s">
        <v>260</v>
      </c>
      <c r="B30" s="33" t="s">
        <v>261</v>
      </c>
      <c r="C30" s="64" t="s">
        <v>427</v>
      </c>
      <c r="D30" s="62" t="s">
        <v>256</v>
      </c>
      <c r="E30" s="70" t="s">
        <v>258</v>
      </c>
      <c r="F30" s="62" t="s">
        <v>257</v>
      </c>
      <c r="G30" s="71">
        <v>1</v>
      </c>
      <c r="H30" s="72">
        <v>2570</v>
      </c>
      <c r="I30" s="67">
        <f t="shared" ref="I30:I45" si="2">G30*H30</f>
        <v>2570</v>
      </c>
      <c r="J30" s="66" t="s">
        <v>259</v>
      </c>
      <c r="K30" s="64" t="s">
        <v>27</v>
      </c>
      <c r="L30" s="73">
        <v>30</v>
      </c>
      <c r="M30" s="74">
        <v>129</v>
      </c>
      <c r="N30" s="64" t="s">
        <v>426</v>
      </c>
      <c r="O30" s="110"/>
      <c r="P30" s="101"/>
      <c r="Q30" s="115" t="s">
        <v>292</v>
      </c>
      <c r="R30" s="115"/>
      <c r="S30" s="87"/>
      <c r="T30" s="87"/>
      <c r="U30" s="87"/>
    </row>
    <row r="31" spans="1:21" s="13" customFormat="1" ht="30.95" customHeight="1">
      <c r="A31" s="46" t="s">
        <v>260</v>
      </c>
      <c r="B31" s="33" t="s">
        <v>266</v>
      </c>
      <c r="C31" s="33" t="s">
        <v>424</v>
      </c>
      <c r="D31" s="35" t="s">
        <v>262</v>
      </c>
      <c r="E31" s="42" t="s">
        <v>37</v>
      </c>
      <c r="F31" s="43" t="s">
        <v>265</v>
      </c>
      <c r="G31" s="33">
        <v>20</v>
      </c>
      <c r="H31" s="2">
        <v>250</v>
      </c>
      <c r="I31" s="10">
        <f t="shared" si="2"/>
        <v>5000</v>
      </c>
      <c r="J31" s="38" t="s">
        <v>263</v>
      </c>
      <c r="K31" s="40" t="s">
        <v>264</v>
      </c>
      <c r="L31" s="37">
        <v>45</v>
      </c>
      <c r="M31" s="18">
        <v>250</v>
      </c>
      <c r="N31" s="33" t="s">
        <v>425</v>
      </c>
      <c r="O31" s="1"/>
      <c r="P31" s="34"/>
      <c r="Q31" s="39"/>
      <c r="R31" s="14"/>
      <c r="S31" s="14"/>
      <c r="T31" s="14"/>
      <c r="U31" s="14"/>
    </row>
    <row r="32" spans="1:21" s="5" customFormat="1" ht="30.95" customHeight="1">
      <c r="A32" s="44" t="s">
        <v>306</v>
      </c>
      <c r="B32" s="33" t="s">
        <v>313</v>
      </c>
      <c r="C32" s="20" t="s">
        <v>418</v>
      </c>
      <c r="D32" s="8" t="s">
        <v>307</v>
      </c>
      <c r="E32" s="185" t="s">
        <v>308</v>
      </c>
      <c r="F32" s="184" t="s">
        <v>309</v>
      </c>
      <c r="G32" s="20">
        <v>2</v>
      </c>
      <c r="H32" s="16">
        <v>757</v>
      </c>
      <c r="I32" s="2">
        <f t="shared" si="2"/>
        <v>1514</v>
      </c>
      <c r="J32" s="15" t="s">
        <v>54</v>
      </c>
      <c r="K32" s="9" t="s">
        <v>94</v>
      </c>
      <c r="L32" s="23"/>
      <c r="M32" s="18">
        <v>76</v>
      </c>
      <c r="N32" s="25" t="s">
        <v>417</v>
      </c>
      <c r="O32" s="1"/>
      <c r="P32" s="34" t="s">
        <v>328</v>
      </c>
      <c r="Q32" s="183"/>
      <c r="R32" s="39"/>
      <c r="S32" s="39"/>
      <c r="T32" s="39"/>
      <c r="U32" s="39"/>
    </row>
    <row r="33" spans="1:21" s="5" customFormat="1" ht="30.95" customHeight="1">
      <c r="A33" s="44" t="s">
        <v>306</v>
      </c>
      <c r="B33" s="33" t="s">
        <v>313</v>
      </c>
      <c r="C33" s="20" t="s">
        <v>411</v>
      </c>
      <c r="D33" s="8" t="s">
        <v>307</v>
      </c>
      <c r="E33" s="185" t="s">
        <v>308</v>
      </c>
      <c r="F33" s="184" t="s">
        <v>309</v>
      </c>
      <c r="G33" s="20">
        <v>2</v>
      </c>
      <c r="H33" s="16">
        <v>757</v>
      </c>
      <c r="I33" s="2">
        <f t="shared" si="2"/>
        <v>1514</v>
      </c>
      <c r="J33" s="15" t="s">
        <v>54</v>
      </c>
      <c r="K33" s="9" t="s">
        <v>94</v>
      </c>
      <c r="L33" s="23"/>
      <c r="M33" s="18">
        <v>76</v>
      </c>
      <c r="N33" s="25" t="s">
        <v>419</v>
      </c>
      <c r="O33" s="1"/>
      <c r="P33" s="34" t="s">
        <v>328</v>
      </c>
      <c r="Q33" s="183"/>
      <c r="R33" s="39"/>
      <c r="S33" s="39"/>
      <c r="T33" s="39"/>
      <c r="U33" s="39"/>
    </row>
    <row r="34" spans="1:21" s="5" customFormat="1" ht="30.95" customHeight="1">
      <c r="A34" s="44" t="s">
        <v>306</v>
      </c>
      <c r="B34" s="33" t="s">
        <v>313</v>
      </c>
      <c r="C34" s="20" t="s">
        <v>409</v>
      </c>
      <c r="D34" s="8" t="s">
        <v>307</v>
      </c>
      <c r="E34" s="185" t="s">
        <v>308</v>
      </c>
      <c r="F34" s="184" t="s">
        <v>309</v>
      </c>
      <c r="G34" s="20">
        <v>2</v>
      </c>
      <c r="H34" s="16">
        <v>757</v>
      </c>
      <c r="I34" s="2">
        <f t="shared" si="2"/>
        <v>1514</v>
      </c>
      <c r="J34" s="15" t="s">
        <v>54</v>
      </c>
      <c r="K34" s="9" t="s">
        <v>94</v>
      </c>
      <c r="L34" s="23"/>
      <c r="M34" s="18">
        <v>76</v>
      </c>
      <c r="N34" s="25" t="s">
        <v>420</v>
      </c>
      <c r="O34" s="1"/>
      <c r="P34" s="34" t="s">
        <v>328</v>
      </c>
      <c r="Q34" s="183"/>
      <c r="R34" s="39"/>
      <c r="S34" s="39"/>
      <c r="T34" s="39"/>
      <c r="U34" s="39"/>
    </row>
    <row r="35" spans="1:21" s="13" customFormat="1" ht="30.95" customHeight="1">
      <c r="A35" s="46" t="s">
        <v>291</v>
      </c>
      <c r="B35" s="33" t="s">
        <v>266</v>
      </c>
      <c r="C35" s="33" t="s">
        <v>423</v>
      </c>
      <c r="D35" s="35" t="s">
        <v>36</v>
      </c>
      <c r="E35" s="42" t="s">
        <v>422</v>
      </c>
      <c r="F35" s="43" t="s">
        <v>265</v>
      </c>
      <c r="G35" s="33">
        <v>10</v>
      </c>
      <c r="H35" s="2">
        <v>250</v>
      </c>
      <c r="I35" s="10">
        <f t="shared" si="2"/>
        <v>2500</v>
      </c>
      <c r="J35" s="38" t="s">
        <v>263</v>
      </c>
      <c r="K35" s="40" t="s">
        <v>264</v>
      </c>
      <c r="L35" s="37">
        <v>45</v>
      </c>
      <c r="M35" s="18">
        <v>125</v>
      </c>
      <c r="N35" s="33" t="s">
        <v>421</v>
      </c>
      <c r="O35" s="1"/>
      <c r="P35" s="34"/>
      <c r="Q35" s="39"/>
      <c r="R35" s="14"/>
      <c r="S35" s="14"/>
      <c r="T35" s="14"/>
      <c r="U35" s="14"/>
    </row>
    <row r="36" spans="1:21" s="5" customFormat="1" ht="30.95" customHeight="1">
      <c r="A36" s="46" t="s">
        <v>355</v>
      </c>
      <c r="B36" s="33" t="s">
        <v>356</v>
      </c>
      <c r="C36" s="33" t="s">
        <v>492</v>
      </c>
      <c r="D36" s="8" t="s">
        <v>92</v>
      </c>
      <c r="E36" s="4" t="s">
        <v>364</v>
      </c>
      <c r="F36" s="43" t="s">
        <v>354</v>
      </c>
      <c r="G36" s="33">
        <v>1</v>
      </c>
      <c r="H36" s="2">
        <v>1059</v>
      </c>
      <c r="I36" s="2">
        <f>G36*H36</f>
        <v>1059</v>
      </c>
      <c r="J36" s="15" t="s">
        <v>88</v>
      </c>
      <c r="K36" s="9" t="s">
        <v>94</v>
      </c>
      <c r="L36" s="11"/>
      <c r="M36" s="2"/>
      <c r="N36" s="17"/>
      <c r="O36" s="21"/>
      <c r="P36" s="34"/>
      <c r="Q36" s="39"/>
      <c r="R36" s="39"/>
      <c r="S36" s="39"/>
      <c r="T36" s="39"/>
      <c r="U36" s="39"/>
    </row>
    <row r="37" spans="1:21" s="5" customFormat="1" ht="48.75" customHeight="1">
      <c r="A37" s="46" t="s">
        <v>296</v>
      </c>
      <c r="B37" s="33" t="s">
        <v>311</v>
      </c>
      <c r="C37" s="9" t="s">
        <v>407</v>
      </c>
      <c r="D37" s="35" t="s">
        <v>318</v>
      </c>
      <c r="E37" s="4" t="s">
        <v>319</v>
      </c>
      <c r="F37" s="34" t="s">
        <v>353</v>
      </c>
      <c r="G37" s="20">
        <v>1</v>
      </c>
      <c r="H37" s="16">
        <v>1500</v>
      </c>
      <c r="I37" s="10">
        <f t="shared" si="2"/>
        <v>1500</v>
      </c>
      <c r="J37" s="15" t="s">
        <v>373</v>
      </c>
      <c r="K37" s="40" t="s">
        <v>157</v>
      </c>
      <c r="L37" s="11">
        <v>60</v>
      </c>
      <c r="M37" s="12">
        <v>75</v>
      </c>
      <c r="N37" s="20" t="s">
        <v>405</v>
      </c>
      <c r="O37" s="1"/>
      <c r="P37" s="35"/>
      <c r="Q37" s="39"/>
      <c r="R37" s="39"/>
      <c r="S37" s="39"/>
      <c r="T37" s="39"/>
      <c r="U37" s="39"/>
    </row>
    <row r="38" spans="1:21" s="5" customFormat="1" ht="30.95" customHeight="1">
      <c r="A38" s="46" t="s">
        <v>296</v>
      </c>
      <c r="B38" s="33" t="s">
        <v>297</v>
      </c>
      <c r="C38" s="9" t="s">
        <v>406</v>
      </c>
      <c r="D38" s="35" t="s">
        <v>293</v>
      </c>
      <c r="E38" s="4" t="s">
        <v>294</v>
      </c>
      <c r="F38" s="34" t="s">
        <v>298</v>
      </c>
      <c r="G38" s="20">
        <v>2</v>
      </c>
      <c r="H38" s="16">
        <v>1800</v>
      </c>
      <c r="I38" s="10">
        <f t="shared" si="2"/>
        <v>3600</v>
      </c>
      <c r="J38" s="38" t="s">
        <v>295</v>
      </c>
      <c r="K38" s="40" t="s">
        <v>163</v>
      </c>
      <c r="L38" s="11">
        <v>30</v>
      </c>
      <c r="M38" s="12">
        <v>180</v>
      </c>
      <c r="N38" s="20" t="s">
        <v>404</v>
      </c>
      <c r="O38" s="1"/>
      <c r="P38" s="35"/>
      <c r="Q38" s="39"/>
      <c r="R38" s="39"/>
      <c r="S38" s="39"/>
      <c r="T38" s="39"/>
      <c r="U38" s="39"/>
    </row>
    <row r="39" spans="1:21" s="5" customFormat="1" ht="30.95" customHeight="1">
      <c r="A39" s="46" t="s">
        <v>296</v>
      </c>
      <c r="B39" s="33" t="s">
        <v>352</v>
      </c>
      <c r="C39" s="20" t="s">
        <v>493</v>
      </c>
      <c r="D39" s="8" t="s">
        <v>307</v>
      </c>
      <c r="E39" s="185" t="s">
        <v>365</v>
      </c>
      <c r="F39" s="184" t="s">
        <v>312</v>
      </c>
      <c r="G39" s="20">
        <v>1</v>
      </c>
      <c r="H39" s="16">
        <v>565</v>
      </c>
      <c r="I39" s="2">
        <f>G39*H39</f>
        <v>565</v>
      </c>
      <c r="J39" s="15" t="s">
        <v>88</v>
      </c>
      <c r="K39" s="9" t="s">
        <v>94</v>
      </c>
      <c r="L39" s="23"/>
      <c r="M39" s="18"/>
      <c r="N39" s="25"/>
      <c r="O39" s="1"/>
      <c r="P39" s="34"/>
      <c r="Q39" s="183"/>
      <c r="R39" s="39"/>
      <c r="S39" s="39"/>
      <c r="T39" s="39"/>
      <c r="U39" s="39"/>
    </row>
    <row r="40" spans="1:21" s="257" customFormat="1" ht="30.95" customHeight="1">
      <c r="A40" s="245" t="s">
        <v>302</v>
      </c>
      <c r="B40" s="246" t="s">
        <v>303</v>
      </c>
      <c r="C40" s="246" t="s">
        <v>646</v>
      </c>
      <c r="D40" s="247" t="s">
        <v>46</v>
      </c>
      <c r="E40" s="248" t="s">
        <v>349</v>
      </c>
      <c r="F40" s="269" t="s">
        <v>350</v>
      </c>
      <c r="G40" s="246">
        <v>20</v>
      </c>
      <c r="H40" s="250">
        <v>900</v>
      </c>
      <c r="I40" s="250">
        <f t="shared" si="2"/>
        <v>18000</v>
      </c>
      <c r="J40" s="251" t="s">
        <v>54</v>
      </c>
      <c r="K40" s="261" t="s">
        <v>157</v>
      </c>
      <c r="L40" s="253">
        <v>45</v>
      </c>
      <c r="M40" s="250">
        <v>900</v>
      </c>
      <c r="N40" s="254" t="s">
        <v>645</v>
      </c>
      <c r="O40" s="255"/>
      <c r="P40" s="249" t="s">
        <v>55</v>
      </c>
      <c r="Q40" s="256"/>
      <c r="R40" s="256"/>
      <c r="S40" s="256"/>
      <c r="T40" s="256"/>
      <c r="U40" s="256"/>
    </row>
    <row r="41" spans="1:21" s="5" customFormat="1" ht="30.95" customHeight="1">
      <c r="A41" s="44" t="s">
        <v>302</v>
      </c>
      <c r="B41" s="33" t="s">
        <v>351</v>
      </c>
      <c r="C41" s="33" t="s">
        <v>413</v>
      </c>
      <c r="D41" s="182" t="s">
        <v>268</v>
      </c>
      <c r="E41" s="4" t="s">
        <v>366</v>
      </c>
      <c r="F41" s="34" t="s">
        <v>305</v>
      </c>
      <c r="G41" s="33">
        <v>2</v>
      </c>
      <c r="H41" s="2">
        <v>237</v>
      </c>
      <c r="I41" s="2">
        <f t="shared" si="2"/>
        <v>474</v>
      </c>
      <c r="J41" s="66" t="s">
        <v>58</v>
      </c>
      <c r="K41" s="9" t="s">
        <v>94</v>
      </c>
      <c r="L41" s="11"/>
      <c r="M41" s="2">
        <v>24</v>
      </c>
      <c r="N41" s="17" t="s">
        <v>310</v>
      </c>
      <c r="O41" s="21"/>
      <c r="P41" s="34" t="s">
        <v>328</v>
      </c>
      <c r="Q41" s="39"/>
      <c r="R41" s="39"/>
      <c r="S41" s="39"/>
      <c r="T41" s="39"/>
      <c r="U41" s="39"/>
    </row>
    <row r="42" spans="1:21" s="5" customFormat="1" ht="30.95" customHeight="1">
      <c r="A42" s="44" t="s">
        <v>302</v>
      </c>
      <c r="B42" s="33" t="s">
        <v>351</v>
      </c>
      <c r="C42" s="33" t="s">
        <v>413</v>
      </c>
      <c r="D42" s="182" t="s">
        <v>268</v>
      </c>
      <c r="E42" s="4" t="s">
        <v>367</v>
      </c>
      <c r="F42" s="34" t="s">
        <v>304</v>
      </c>
      <c r="G42" s="33">
        <v>1</v>
      </c>
      <c r="H42" s="2">
        <v>761</v>
      </c>
      <c r="I42" s="2">
        <f t="shared" si="2"/>
        <v>761</v>
      </c>
      <c r="J42" s="66" t="s">
        <v>58</v>
      </c>
      <c r="K42" s="9" t="s">
        <v>94</v>
      </c>
      <c r="L42" s="11"/>
      <c r="M42" s="2">
        <v>38</v>
      </c>
      <c r="N42" s="17" t="s">
        <v>412</v>
      </c>
      <c r="O42" s="21"/>
      <c r="P42" s="34" t="s">
        <v>328</v>
      </c>
      <c r="Q42" s="39"/>
      <c r="R42" s="39"/>
      <c r="S42" s="39"/>
      <c r="T42" s="39"/>
      <c r="U42" s="39"/>
    </row>
    <row r="43" spans="1:21" s="5" customFormat="1" ht="30.95" customHeight="1">
      <c r="A43" s="44" t="s">
        <v>299</v>
      </c>
      <c r="B43" s="33" t="s">
        <v>300</v>
      </c>
      <c r="C43" s="33" t="s">
        <v>416</v>
      </c>
      <c r="D43" s="182" t="s">
        <v>268</v>
      </c>
      <c r="E43" s="4" t="s">
        <v>415</v>
      </c>
      <c r="F43" s="43" t="s">
        <v>301</v>
      </c>
      <c r="G43" s="33">
        <v>2</v>
      </c>
      <c r="H43" s="2">
        <v>5713</v>
      </c>
      <c r="I43" s="2">
        <f t="shared" si="2"/>
        <v>11426</v>
      </c>
      <c r="J43" s="66" t="s">
        <v>58</v>
      </c>
      <c r="K43" s="9" t="s">
        <v>94</v>
      </c>
      <c r="L43" s="11"/>
      <c r="M43" s="2">
        <v>572</v>
      </c>
      <c r="N43" s="17" t="s">
        <v>414</v>
      </c>
      <c r="O43" s="21"/>
      <c r="P43" s="34" t="s">
        <v>329</v>
      </c>
      <c r="Q43" s="39"/>
      <c r="R43" s="39"/>
      <c r="S43" s="39"/>
      <c r="T43" s="39"/>
      <c r="U43" s="39"/>
    </row>
    <row r="44" spans="1:21" s="257" customFormat="1" ht="30.95" customHeight="1">
      <c r="A44" s="245" t="s">
        <v>299</v>
      </c>
      <c r="B44" s="246" t="s">
        <v>300</v>
      </c>
      <c r="C44" s="246" t="s">
        <v>671</v>
      </c>
      <c r="D44" s="246" t="s">
        <v>317</v>
      </c>
      <c r="E44" s="248" t="s">
        <v>357</v>
      </c>
      <c r="F44" s="260" t="s">
        <v>314</v>
      </c>
      <c r="G44" s="246">
        <v>2</v>
      </c>
      <c r="H44" s="250">
        <v>12500</v>
      </c>
      <c r="I44" s="250">
        <f t="shared" si="2"/>
        <v>25000</v>
      </c>
      <c r="J44" s="251" t="s">
        <v>54</v>
      </c>
      <c r="K44" s="261" t="s">
        <v>34</v>
      </c>
      <c r="L44" s="253">
        <v>30</v>
      </c>
      <c r="M44" s="250">
        <v>1250</v>
      </c>
      <c r="N44" s="254" t="s">
        <v>669</v>
      </c>
      <c r="O44" s="255"/>
      <c r="P44" s="249" t="s">
        <v>327</v>
      </c>
      <c r="Q44" s="256"/>
      <c r="R44" s="256"/>
      <c r="S44" s="256"/>
      <c r="T44" s="256"/>
      <c r="U44" s="256"/>
    </row>
    <row r="45" spans="1:21" s="268" customFormat="1" ht="30.95" customHeight="1">
      <c r="A45" s="245" t="s">
        <v>299</v>
      </c>
      <c r="B45" s="246" t="s">
        <v>300</v>
      </c>
      <c r="C45" s="262" t="s">
        <v>671</v>
      </c>
      <c r="D45" s="246" t="s">
        <v>316</v>
      </c>
      <c r="E45" s="248" t="s">
        <v>670</v>
      </c>
      <c r="F45" s="260" t="s">
        <v>315</v>
      </c>
      <c r="G45" s="262">
        <v>2</v>
      </c>
      <c r="H45" s="263">
        <v>10500</v>
      </c>
      <c r="I45" s="264">
        <f t="shared" si="2"/>
        <v>21000</v>
      </c>
      <c r="J45" s="251" t="s">
        <v>54</v>
      </c>
      <c r="K45" s="261" t="s">
        <v>34</v>
      </c>
      <c r="L45" s="253">
        <v>30</v>
      </c>
      <c r="M45" s="265">
        <v>1050</v>
      </c>
      <c r="N45" s="254" t="s">
        <v>669</v>
      </c>
      <c r="O45" s="266"/>
      <c r="P45" s="249" t="s">
        <v>327</v>
      </c>
      <c r="Q45" s="267"/>
    </row>
  </sheetData>
  <autoFilter ref="A4:P45"/>
  <phoneticPr fontId="6" type="noConversion"/>
  <printOptions horizontalCentered="1"/>
  <pageMargins left="0.19685039370078741" right="0.19685039370078741" top="0.98425196850393704" bottom="0.98425196850393704" header="0.51181102362204722" footer="0.51181102362204722"/>
  <pageSetup paperSize="9" orientation="portrait" horizontalDpi="180" verticalDpi="18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42"/>
  <sheetViews>
    <sheetView zoomScale="85" zoomScaleNormal="85" workbookViewId="0">
      <pane ySplit="4" topLeftCell="A5" activePane="bottomLeft" state="frozen"/>
      <selection pane="bottomLeft" activeCell="E39" sqref="A1:U42"/>
    </sheetView>
  </sheetViews>
  <sheetFormatPr defaultColWidth="9" defaultRowHeight="16.5"/>
  <cols>
    <col min="1" max="2" width="10.625" style="123" customWidth="1"/>
    <col min="3" max="4" width="11.625" style="123" customWidth="1"/>
    <col min="5" max="5" width="15.375" style="148" customWidth="1"/>
    <col min="6" max="6" width="31.625" style="123" customWidth="1"/>
    <col min="7" max="7" width="6.625" style="123" customWidth="1"/>
    <col min="8" max="9" width="10.875" style="149" bestFit="1" customWidth="1"/>
    <col min="10" max="10" width="16.625" style="123" customWidth="1"/>
    <col min="11" max="11" width="10.125" style="123" bestFit="1" customWidth="1"/>
    <col min="12" max="12" width="6.625" style="150" customWidth="1"/>
    <col min="13" max="13" width="6.625" style="151" customWidth="1"/>
    <col min="14" max="16" width="11.625" style="123" customWidth="1"/>
    <col min="17" max="17" width="19" style="87" customWidth="1"/>
    <col min="18" max="16384" width="9" style="123"/>
  </cols>
  <sheetData>
    <row r="1" spans="1:21" s="76" customFormat="1" ht="24" customHeight="1">
      <c r="A1" s="76" t="s">
        <v>22</v>
      </c>
      <c r="E1" s="77"/>
      <c r="H1" s="78"/>
      <c r="I1" s="78"/>
      <c r="L1" s="79"/>
      <c r="M1" s="80"/>
      <c r="Q1" s="81"/>
    </row>
    <row r="2" spans="1:21" s="82" customFormat="1" ht="24" customHeight="1">
      <c r="E2" s="83"/>
      <c r="H2" s="84"/>
      <c r="I2" s="84"/>
      <c r="J2" s="82" t="s">
        <v>21</v>
      </c>
      <c r="K2" s="84">
        <f>SUM(I5:I42)</f>
        <v>1491716</v>
      </c>
      <c r="L2" s="85"/>
      <c r="M2" s="86"/>
      <c r="Q2" s="87"/>
    </row>
    <row r="3" spans="1:21" s="82" customFormat="1" ht="24" customHeight="1">
      <c r="E3" s="83"/>
      <c r="H3" s="84"/>
      <c r="I3" s="84"/>
      <c r="J3" s="82" t="s">
        <v>20</v>
      </c>
      <c r="K3" s="84">
        <f>SUM(M5:M42)</f>
        <v>74288</v>
      </c>
      <c r="L3" s="85"/>
      <c r="M3" s="86"/>
      <c r="Q3" s="87"/>
    </row>
    <row r="4" spans="1:21" s="82" customFormat="1" ht="15.75">
      <c r="A4" s="88" t="s">
        <v>19</v>
      </c>
      <c r="B4" s="88" t="s">
        <v>18</v>
      </c>
      <c r="C4" s="88" t="s">
        <v>17</v>
      </c>
      <c r="D4" s="88" t="s">
        <v>16</v>
      </c>
      <c r="E4" s="89" t="s">
        <v>15</v>
      </c>
      <c r="F4" s="88" t="s">
        <v>14</v>
      </c>
      <c r="G4" s="88" t="s">
        <v>13</v>
      </c>
      <c r="H4" s="90" t="s">
        <v>12</v>
      </c>
      <c r="I4" s="90" t="s">
        <v>11</v>
      </c>
      <c r="J4" s="88" t="s">
        <v>10</v>
      </c>
      <c r="K4" s="88" t="s">
        <v>5</v>
      </c>
      <c r="L4" s="91" t="s">
        <v>9</v>
      </c>
      <c r="M4" s="92" t="s">
        <v>8</v>
      </c>
      <c r="N4" s="88" t="s">
        <v>7</v>
      </c>
      <c r="O4" s="88" t="s">
        <v>6</v>
      </c>
      <c r="P4" s="88" t="s">
        <v>5</v>
      </c>
      <c r="Q4" s="87" t="s">
        <v>4</v>
      </c>
      <c r="R4" s="82" t="s">
        <v>3</v>
      </c>
      <c r="S4" s="82" t="s">
        <v>2</v>
      </c>
      <c r="T4" s="82" t="s">
        <v>1</v>
      </c>
      <c r="U4" s="82" t="s">
        <v>0</v>
      </c>
    </row>
    <row r="5" spans="1:21" s="5" customFormat="1" ht="30.95" hidden="1" customHeight="1">
      <c r="A5" s="44" t="s">
        <v>134</v>
      </c>
      <c r="B5" s="33" t="s">
        <v>135</v>
      </c>
      <c r="C5" s="9" t="s">
        <v>142</v>
      </c>
      <c r="D5" s="35" t="s">
        <v>136</v>
      </c>
      <c r="E5" s="42" t="s">
        <v>137</v>
      </c>
      <c r="F5" s="34" t="s">
        <v>138</v>
      </c>
      <c r="G5" s="33">
        <v>1</v>
      </c>
      <c r="H5" s="2">
        <v>121176</v>
      </c>
      <c r="I5" s="10">
        <f>G5*H5</f>
        <v>121176</v>
      </c>
      <c r="J5" s="25" t="s">
        <v>139</v>
      </c>
      <c r="K5" s="34" t="s">
        <v>140</v>
      </c>
      <c r="L5" s="23"/>
      <c r="M5" s="18">
        <v>6059</v>
      </c>
      <c r="N5" s="35" t="s">
        <v>143</v>
      </c>
      <c r="O5" s="1"/>
      <c r="P5" s="35" t="s">
        <v>141</v>
      </c>
      <c r="Q5" s="30"/>
      <c r="R5" s="30"/>
      <c r="S5" s="39"/>
      <c r="T5" s="39"/>
      <c r="U5" s="39"/>
    </row>
    <row r="6" spans="1:21" s="5" customFormat="1" ht="30.95" hidden="1" customHeight="1">
      <c r="A6" s="46" t="s">
        <v>106</v>
      </c>
      <c r="B6" s="33" t="s">
        <v>98</v>
      </c>
      <c r="C6" s="33" t="s">
        <v>125</v>
      </c>
      <c r="D6" s="34" t="s">
        <v>600</v>
      </c>
      <c r="E6" s="4" t="s">
        <v>124</v>
      </c>
      <c r="F6" s="34" t="s">
        <v>107</v>
      </c>
      <c r="G6" s="33">
        <v>1</v>
      </c>
      <c r="H6" s="2">
        <v>3333</v>
      </c>
      <c r="I6" s="2">
        <v>3333</v>
      </c>
      <c r="J6" s="34" t="s">
        <v>100</v>
      </c>
      <c r="K6" s="34" t="s">
        <v>27</v>
      </c>
      <c r="L6" s="11">
        <v>45</v>
      </c>
      <c r="M6" s="2">
        <v>167</v>
      </c>
      <c r="N6" s="17" t="s">
        <v>123</v>
      </c>
      <c r="O6" s="21"/>
      <c r="P6" s="34" t="s">
        <v>101</v>
      </c>
      <c r="Q6" s="39"/>
      <c r="R6" s="39"/>
      <c r="S6" s="39"/>
      <c r="T6" s="39"/>
      <c r="U6" s="39"/>
    </row>
    <row r="7" spans="1:21" s="5" customFormat="1" ht="30.95" hidden="1" customHeight="1">
      <c r="A7" s="46" t="s">
        <v>106</v>
      </c>
      <c r="B7" s="33" t="s">
        <v>102</v>
      </c>
      <c r="C7" s="33" t="s">
        <v>127</v>
      </c>
      <c r="D7" s="34" t="s">
        <v>99</v>
      </c>
      <c r="E7" s="4" t="s">
        <v>103</v>
      </c>
      <c r="F7" s="34" t="s">
        <v>108</v>
      </c>
      <c r="G7" s="33">
        <v>1</v>
      </c>
      <c r="H7" s="2">
        <v>3333</v>
      </c>
      <c r="I7" s="2">
        <v>3333</v>
      </c>
      <c r="J7" s="34" t="s">
        <v>104</v>
      </c>
      <c r="K7" s="34" t="s">
        <v>27</v>
      </c>
      <c r="L7" s="11">
        <v>45</v>
      </c>
      <c r="M7" s="2">
        <v>167</v>
      </c>
      <c r="N7" s="17" t="s">
        <v>126</v>
      </c>
      <c r="O7" s="21"/>
      <c r="P7" s="34" t="s">
        <v>105</v>
      </c>
      <c r="Q7" s="39"/>
      <c r="R7" s="39"/>
      <c r="S7" s="39"/>
      <c r="T7" s="39"/>
      <c r="U7" s="39"/>
    </row>
    <row r="8" spans="1:21" s="13" customFormat="1" ht="30.95" hidden="1" customHeight="1">
      <c r="A8" s="33" t="s">
        <v>96</v>
      </c>
      <c r="B8" s="15" t="s">
        <v>97</v>
      </c>
      <c r="C8" s="35" t="s">
        <v>146</v>
      </c>
      <c r="D8" s="36" t="s">
        <v>92</v>
      </c>
      <c r="E8" s="42" t="s">
        <v>145</v>
      </c>
      <c r="F8" s="43" t="s">
        <v>93</v>
      </c>
      <c r="G8" s="33">
        <v>1</v>
      </c>
      <c r="H8" s="2">
        <v>13714</v>
      </c>
      <c r="I8" s="10">
        <f t="shared" ref="I8:I14" si="0">G8*H8</f>
        <v>13714</v>
      </c>
      <c r="J8" s="34" t="s">
        <v>95</v>
      </c>
      <c r="K8" s="34" t="s">
        <v>94</v>
      </c>
      <c r="L8" s="11"/>
      <c r="M8" s="12">
        <v>386</v>
      </c>
      <c r="N8" s="33" t="s">
        <v>144</v>
      </c>
      <c r="O8" s="29"/>
      <c r="P8" s="33"/>
      <c r="Q8" s="14"/>
      <c r="R8" s="14"/>
      <c r="S8" s="14"/>
      <c r="T8" s="14"/>
      <c r="U8" s="14"/>
    </row>
    <row r="9" spans="1:21" s="5" customFormat="1" ht="63.75" hidden="1" customHeight="1">
      <c r="A9" s="44" t="s">
        <v>28</v>
      </c>
      <c r="B9" s="15" t="s">
        <v>29</v>
      </c>
      <c r="C9" s="33" t="s">
        <v>118</v>
      </c>
      <c r="D9" s="36" t="s">
        <v>30</v>
      </c>
      <c r="E9" s="4" t="s">
        <v>31</v>
      </c>
      <c r="F9" s="34" t="s">
        <v>32</v>
      </c>
      <c r="G9" s="33">
        <v>5</v>
      </c>
      <c r="H9" s="2">
        <v>16700</v>
      </c>
      <c r="I9" s="2">
        <f t="shared" si="0"/>
        <v>83500</v>
      </c>
      <c r="J9" s="34" t="s">
        <v>33</v>
      </c>
      <c r="K9" s="40" t="s">
        <v>34</v>
      </c>
      <c r="L9" s="11">
        <v>30</v>
      </c>
      <c r="M9" s="2">
        <v>4175</v>
      </c>
      <c r="N9" s="17" t="s">
        <v>117</v>
      </c>
      <c r="O9" s="21"/>
      <c r="P9" s="34"/>
      <c r="Q9" s="39"/>
      <c r="R9" s="39"/>
      <c r="S9" s="39"/>
      <c r="T9" s="39"/>
      <c r="U9" s="39"/>
    </row>
    <row r="10" spans="1:21" s="5" customFormat="1" ht="30.95" hidden="1" customHeight="1">
      <c r="A10" s="44" t="s">
        <v>51</v>
      </c>
      <c r="B10" s="33" t="s">
        <v>52</v>
      </c>
      <c r="C10" s="33" t="s">
        <v>152</v>
      </c>
      <c r="D10" s="35" t="s">
        <v>46</v>
      </c>
      <c r="E10" s="4" t="s">
        <v>47</v>
      </c>
      <c r="F10" s="43" t="s">
        <v>1435</v>
      </c>
      <c r="G10" s="33">
        <v>20</v>
      </c>
      <c r="H10" s="2">
        <v>650</v>
      </c>
      <c r="I10" s="2">
        <f t="shared" si="0"/>
        <v>13000</v>
      </c>
      <c r="J10" s="15" t="s">
        <v>54</v>
      </c>
      <c r="K10" s="40" t="s">
        <v>49</v>
      </c>
      <c r="L10" s="11">
        <v>45</v>
      </c>
      <c r="M10" s="2">
        <v>650</v>
      </c>
      <c r="N10" s="17" t="s">
        <v>151</v>
      </c>
      <c r="O10" s="21"/>
      <c r="P10" s="34"/>
      <c r="Q10" s="39"/>
      <c r="R10" s="39"/>
      <c r="S10" s="39"/>
      <c r="T10" s="39"/>
      <c r="U10" s="39"/>
    </row>
    <row r="11" spans="1:21" s="5" customFormat="1" ht="30.95" hidden="1" customHeight="1">
      <c r="A11" s="44" t="s">
        <v>51</v>
      </c>
      <c r="B11" s="33" t="s">
        <v>50</v>
      </c>
      <c r="C11" s="33" t="s">
        <v>150</v>
      </c>
      <c r="D11" s="35" t="s">
        <v>46</v>
      </c>
      <c r="E11" s="4" t="s">
        <v>2229</v>
      </c>
      <c r="F11" s="43" t="s">
        <v>53</v>
      </c>
      <c r="G11" s="33">
        <v>1</v>
      </c>
      <c r="H11" s="2">
        <v>3000</v>
      </c>
      <c r="I11" s="2">
        <f t="shared" si="0"/>
        <v>3000</v>
      </c>
      <c r="J11" s="15" t="s">
        <v>54</v>
      </c>
      <c r="K11" s="40" t="s">
        <v>49</v>
      </c>
      <c r="L11" s="11">
        <v>45</v>
      </c>
      <c r="M11" s="2">
        <v>150</v>
      </c>
      <c r="N11" s="17" t="s">
        <v>149</v>
      </c>
      <c r="O11" s="21"/>
      <c r="P11" s="34" t="s">
        <v>55</v>
      </c>
      <c r="Q11" s="39"/>
      <c r="R11" s="39"/>
      <c r="S11" s="39"/>
      <c r="T11" s="39"/>
      <c r="U11" s="39"/>
    </row>
    <row r="12" spans="1:21" s="51" customFormat="1" ht="30.95" hidden="1" customHeight="1">
      <c r="A12" s="44" t="s">
        <v>28</v>
      </c>
      <c r="B12" s="15" t="s">
        <v>35</v>
      </c>
      <c r="C12" s="106" t="s">
        <v>148</v>
      </c>
      <c r="D12" s="88" t="s">
        <v>36</v>
      </c>
      <c r="E12" s="42" t="s">
        <v>37</v>
      </c>
      <c r="F12" s="43" t="s">
        <v>38</v>
      </c>
      <c r="G12" s="106">
        <v>10</v>
      </c>
      <c r="H12" s="113">
        <v>250</v>
      </c>
      <c r="I12" s="90">
        <f t="shared" si="0"/>
        <v>2500</v>
      </c>
      <c r="J12" s="119" t="s">
        <v>39</v>
      </c>
      <c r="K12" s="62" t="s">
        <v>34</v>
      </c>
      <c r="L12" s="91">
        <v>45</v>
      </c>
      <c r="M12" s="69">
        <v>125</v>
      </c>
      <c r="N12" s="106" t="s">
        <v>147</v>
      </c>
      <c r="O12" s="49"/>
      <c r="P12" s="8"/>
      <c r="Q12" s="50"/>
    </row>
    <row r="13" spans="1:21" s="13" customFormat="1" ht="50.25" hidden="1" customHeight="1">
      <c r="A13" s="44" t="s">
        <v>40</v>
      </c>
      <c r="B13" s="33" t="s">
        <v>41</v>
      </c>
      <c r="C13" s="20" t="s">
        <v>120</v>
      </c>
      <c r="D13" s="36" t="s">
        <v>23</v>
      </c>
      <c r="E13" s="3" t="s">
        <v>24</v>
      </c>
      <c r="F13" s="34" t="s">
        <v>25</v>
      </c>
      <c r="G13" s="33">
        <v>2</v>
      </c>
      <c r="H13" s="2">
        <v>1330</v>
      </c>
      <c r="I13" s="2">
        <f t="shared" si="0"/>
        <v>2660</v>
      </c>
      <c r="J13" s="34" t="s">
        <v>26</v>
      </c>
      <c r="K13" s="9" t="s">
        <v>27</v>
      </c>
      <c r="L13" s="23">
        <v>60</v>
      </c>
      <c r="M13" s="18">
        <v>133</v>
      </c>
      <c r="N13" s="20" t="s">
        <v>119</v>
      </c>
      <c r="O13" s="160"/>
      <c r="P13" s="15"/>
      <c r="Q13" s="161"/>
    </row>
    <row r="14" spans="1:21" s="112" customFormat="1" ht="30.95" hidden="1" customHeight="1">
      <c r="A14" s="44" t="s">
        <v>40</v>
      </c>
      <c r="B14" s="33" t="s">
        <v>41</v>
      </c>
      <c r="C14" s="64" t="s">
        <v>122</v>
      </c>
      <c r="D14" s="64" t="s">
        <v>42</v>
      </c>
      <c r="E14" s="121" t="s">
        <v>43</v>
      </c>
      <c r="F14" s="66" t="s">
        <v>44</v>
      </c>
      <c r="G14" s="64">
        <v>10</v>
      </c>
      <c r="H14" s="67">
        <v>1484</v>
      </c>
      <c r="I14" s="67">
        <f t="shared" si="0"/>
        <v>14840</v>
      </c>
      <c r="J14" s="119" t="s">
        <v>45</v>
      </c>
      <c r="K14" s="64" t="s">
        <v>27</v>
      </c>
      <c r="L14" s="68">
        <v>60</v>
      </c>
      <c r="M14" s="69">
        <v>742</v>
      </c>
      <c r="N14" s="64" t="s">
        <v>121</v>
      </c>
      <c r="O14" s="110"/>
      <c r="P14" s="101"/>
      <c r="Q14" s="120"/>
      <c r="R14" s="87"/>
      <c r="S14" s="87"/>
      <c r="T14" s="87"/>
      <c r="U14" s="87"/>
    </row>
    <row r="15" spans="1:21" s="112" customFormat="1" ht="30.95" hidden="1" customHeight="1">
      <c r="A15" s="44" t="s">
        <v>64</v>
      </c>
      <c r="B15" s="33" t="s">
        <v>65</v>
      </c>
      <c r="C15" s="64" t="s">
        <v>214</v>
      </c>
      <c r="D15" s="36" t="s">
        <v>30</v>
      </c>
      <c r="E15" s="121" t="s">
        <v>62</v>
      </c>
      <c r="F15" s="101" t="s">
        <v>63</v>
      </c>
      <c r="G15" s="106">
        <v>1</v>
      </c>
      <c r="H15" s="108">
        <v>1800</v>
      </c>
      <c r="I15" s="67">
        <f t="shared" ref="I15:I22" si="1">G15*H15</f>
        <v>1800</v>
      </c>
      <c r="J15" s="66" t="s">
        <v>58</v>
      </c>
      <c r="K15" s="94" t="s">
        <v>48</v>
      </c>
      <c r="L15" s="132">
        <v>30</v>
      </c>
      <c r="M15" s="74">
        <v>90</v>
      </c>
      <c r="N15" s="133" t="s">
        <v>213</v>
      </c>
      <c r="O15" s="114"/>
      <c r="P15" s="101"/>
      <c r="Q15" s="87"/>
      <c r="R15" s="87"/>
      <c r="S15" s="87"/>
      <c r="T15" s="87"/>
      <c r="U15" s="87"/>
    </row>
    <row r="16" spans="1:21" s="5" customFormat="1" ht="30.95" hidden="1" customHeight="1">
      <c r="A16" s="44" t="s">
        <v>64</v>
      </c>
      <c r="B16" s="33" t="s">
        <v>67</v>
      </c>
      <c r="C16" s="9" t="s">
        <v>112</v>
      </c>
      <c r="D16" s="53" t="s">
        <v>42</v>
      </c>
      <c r="E16" s="28" t="s">
        <v>56</v>
      </c>
      <c r="F16" s="25" t="s">
        <v>57</v>
      </c>
      <c r="G16" s="9">
        <v>3</v>
      </c>
      <c r="H16" s="19">
        <v>1200</v>
      </c>
      <c r="I16" s="19">
        <f t="shared" si="1"/>
        <v>3600</v>
      </c>
      <c r="J16" s="66" t="s">
        <v>58</v>
      </c>
      <c r="K16" s="40" t="s">
        <v>48</v>
      </c>
      <c r="L16" s="37">
        <v>60</v>
      </c>
      <c r="M16" s="18">
        <v>180</v>
      </c>
      <c r="N16" s="9" t="s">
        <v>115</v>
      </c>
      <c r="O16" s="1"/>
      <c r="P16" s="34"/>
      <c r="Q16" s="39"/>
      <c r="R16" s="39"/>
      <c r="S16" s="39"/>
      <c r="T16" s="39"/>
      <c r="U16" s="39"/>
    </row>
    <row r="17" spans="1:21" s="127" customFormat="1" ht="30.95" hidden="1" customHeight="1">
      <c r="A17" s="44" t="s">
        <v>64</v>
      </c>
      <c r="B17" s="33" t="s">
        <v>66</v>
      </c>
      <c r="C17" s="106" t="s">
        <v>112</v>
      </c>
      <c r="D17" s="36" t="s">
        <v>60</v>
      </c>
      <c r="E17" s="116" t="s">
        <v>61</v>
      </c>
      <c r="F17" s="101" t="s">
        <v>68</v>
      </c>
      <c r="G17" s="106">
        <v>2</v>
      </c>
      <c r="H17" s="113">
        <v>580</v>
      </c>
      <c r="I17" s="90">
        <f t="shared" si="1"/>
        <v>1160</v>
      </c>
      <c r="J17" s="66" t="s">
        <v>58</v>
      </c>
      <c r="K17" s="64" t="s">
        <v>27</v>
      </c>
      <c r="L17" s="23">
        <v>60</v>
      </c>
      <c r="M17" s="92">
        <v>58</v>
      </c>
      <c r="N17" s="9" t="s">
        <v>111</v>
      </c>
      <c r="O17" s="110"/>
      <c r="P17" s="101"/>
      <c r="Q17" s="87"/>
      <c r="R17" s="82"/>
      <c r="S17" s="82"/>
      <c r="T17" s="82"/>
      <c r="U17" s="82"/>
    </row>
    <row r="18" spans="1:21" s="13" customFormat="1" ht="30.95" hidden="1" customHeight="1">
      <c r="A18" s="44" t="s">
        <v>64</v>
      </c>
      <c r="B18" s="33" t="s">
        <v>75</v>
      </c>
      <c r="C18" s="20" t="s">
        <v>217</v>
      </c>
      <c r="D18" s="36" t="s">
        <v>23</v>
      </c>
      <c r="E18" s="3" t="s">
        <v>216</v>
      </c>
      <c r="F18" s="34" t="s">
        <v>59</v>
      </c>
      <c r="G18" s="20">
        <v>2</v>
      </c>
      <c r="H18" s="16">
        <v>630</v>
      </c>
      <c r="I18" s="19">
        <f t="shared" si="1"/>
        <v>1260</v>
      </c>
      <c r="J18" s="15" t="s">
        <v>54</v>
      </c>
      <c r="K18" s="9" t="s">
        <v>27</v>
      </c>
      <c r="L18" s="23">
        <v>60</v>
      </c>
      <c r="M18" s="22">
        <v>63</v>
      </c>
      <c r="N18" s="20" t="s">
        <v>215</v>
      </c>
      <c r="O18" s="1"/>
      <c r="P18" s="34"/>
      <c r="Q18" s="39"/>
      <c r="R18" s="14"/>
      <c r="S18" s="14"/>
      <c r="T18" s="14"/>
      <c r="U18" s="14"/>
    </row>
    <row r="19" spans="1:21" s="169" customFormat="1" ht="30.95" hidden="1" customHeight="1">
      <c r="A19" s="44" t="s">
        <v>64</v>
      </c>
      <c r="B19" s="33" t="s">
        <v>75</v>
      </c>
      <c r="C19" s="20" t="s">
        <v>116</v>
      </c>
      <c r="D19" s="162" t="s">
        <v>23</v>
      </c>
      <c r="E19" s="163" t="s">
        <v>69</v>
      </c>
      <c r="F19" s="164" t="s">
        <v>74</v>
      </c>
      <c r="G19" s="8">
        <v>1</v>
      </c>
      <c r="H19" s="165">
        <v>850</v>
      </c>
      <c r="I19" s="16">
        <f t="shared" si="1"/>
        <v>850</v>
      </c>
      <c r="J19" s="15" t="s">
        <v>54</v>
      </c>
      <c r="K19" s="166" t="s">
        <v>48</v>
      </c>
      <c r="L19" s="167">
        <v>60</v>
      </c>
      <c r="M19" s="22">
        <v>42</v>
      </c>
      <c r="N19" s="20" t="s">
        <v>114</v>
      </c>
      <c r="O19" s="168"/>
      <c r="P19" s="20"/>
      <c r="Q19" s="5"/>
    </row>
    <row r="20" spans="1:21" s="169" customFormat="1" ht="30.95" hidden="1" customHeight="1">
      <c r="A20" s="44" t="s">
        <v>64</v>
      </c>
      <c r="B20" s="33" t="s">
        <v>76</v>
      </c>
      <c r="C20" s="20" t="s">
        <v>116</v>
      </c>
      <c r="D20" s="162" t="s">
        <v>70</v>
      </c>
      <c r="E20" s="163" t="s">
        <v>71</v>
      </c>
      <c r="F20" s="164" t="s">
        <v>73</v>
      </c>
      <c r="G20" s="8">
        <v>3</v>
      </c>
      <c r="H20" s="165">
        <v>930</v>
      </c>
      <c r="I20" s="19">
        <f t="shared" si="1"/>
        <v>2790</v>
      </c>
      <c r="J20" s="15" t="s">
        <v>54</v>
      </c>
      <c r="K20" s="166" t="s">
        <v>72</v>
      </c>
      <c r="L20" s="167">
        <v>60</v>
      </c>
      <c r="M20" s="22">
        <v>140</v>
      </c>
      <c r="N20" s="20" t="s">
        <v>113</v>
      </c>
      <c r="O20" s="168"/>
      <c r="P20" s="20"/>
      <c r="Q20" s="5"/>
    </row>
    <row r="21" spans="1:21" s="124" customFormat="1" ht="30.95" hidden="1" customHeight="1">
      <c r="A21" s="44" t="s">
        <v>80</v>
      </c>
      <c r="B21" s="33" t="s">
        <v>81</v>
      </c>
      <c r="C21" s="88" t="s">
        <v>110</v>
      </c>
      <c r="D21" s="64" t="s">
        <v>42</v>
      </c>
      <c r="E21" s="116" t="s">
        <v>77</v>
      </c>
      <c r="F21" s="101" t="s">
        <v>78</v>
      </c>
      <c r="G21" s="107">
        <v>10</v>
      </c>
      <c r="H21" s="108">
        <v>420</v>
      </c>
      <c r="I21" s="90">
        <f t="shared" si="1"/>
        <v>4200</v>
      </c>
      <c r="J21" s="15" t="s">
        <v>79</v>
      </c>
      <c r="K21" s="64" t="s">
        <v>27</v>
      </c>
      <c r="L21" s="23">
        <v>60</v>
      </c>
      <c r="M21" s="139">
        <v>210</v>
      </c>
      <c r="N21" s="88" t="s">
        <v>109</v>
      </c>
      <c r="O21" s="88"/>
      <c r="P21" s="34" t="s">
        <v>55</v>
      </c>
      <c r="Q21" s="87"/>
      <c r="R21" s="123"/>
      <c r="S21" s="123"/>
      <c r="T21" s="123"/>
      <c r="U21" s="123"/>
    </row>
    <row r="22" spans="1:21" s="13" customFormat="1" ht="66" hidden="1" customHeight="1">
      <c r="A22" s="44" t="s">
        <v>170</v>
      </c>
      <c r="B22" s="33" t="s">
        <v>172</v>
      </c>
      <c r="C22" s="20" t="s">
        <v>209</v>
      </c>
      <c r="D22" s="35" t="s">
        <v>169</v>
      </c>
      <c r="E22" s="4" t="s">
        <v>208</v>
      </c>
      <c r="F22" s="34" t="s">
        <v>171</v>
      </c>
      <c r="G22" s="20">
        <v>3</v>
      </c>
      <c r="H22" s="16">
        <v>18800</v>
      </c>
      <c r="I22" s="10">
        <f t="shared" si="1"/>
        <v>56400</v>
      </c>
      <c r="J22" s="15" t="s">
        <v>79</v>
      </c>
      <c r="K22" s="64" t="s">
        <v>27</v>
      </c>
      <c r="L22" s="11">
        <v>30</v>
      </c>
      <c r="M22" s="22">
        <v>2820</v>
      </c>
      <c r="N22" s="20" t="s">
        <v>207</v>
      </c>
      <c r="O22" s="6"/>
      <c r="P22" s="34" t="s">
        <v>55</v>
      </c>
      <c r="Q22" s="5"/>
    </row>
    <row r="23" spans="1:21" s="13" customFormat="1" ht="30.95" hidden="1" customHeight="1">
      <c r="A23" s="44" t="s">
        <v>176</v>
      </c>
      <c r="B23" s="33" t="s">
        <v>172</v>
      </c>
      <c r="C23" s="20" t="s">
        <v>212</v>
      </c>
      <c r="D23" s="35" t="s">
        <v>169</v>
      </c>
      <c r="E23" s="4" t="s">
        <v>210</v>
      </c>
      <c r="F23" s="34" t="s">
        <v>175</v>
      </c>
      <c r="G23" s="20">
        <v>3</v>
      </c>
      <c r="H23" s="16">
        <v>3350</v>
      </c>
      <c r="I23" s="10">
        <f t="shared" ref="I23:I28" si="2">G23*H23</f>
        <v>10050</v>
      </c>
      <c r="J23" s="15" t="s">
        <v>79</v>
      </c>
      <c r="K23" s="64" t="s">
        <v>27</v>
      </c>
      <c r="L23" s="11">
        <v>30</v>
      </c>
      <c r="M23" s="22">
        <v>503</v>
      </c>
      <c r="N23" s="20" t="s">
        <v>211</v>
      </c>
      <c r="O23" s="6"/>
      <c r="P23" s="34" t="s">
        <v>55</v>
      </c>
      <c r="Q23" s="5"/>
    </row>
    <row r="24" spans="1:21" s="13" customFormat="1" ht="60" hidden="1" customHeight="1">
      <c r="A24" s="176" t="s">
        <v>131</v>
      </c>
      <c r="B24" s="33" t="s">
        <v>185</v>
      </c>
      <c r="C24" s="20" t="s">
        <v>403</v>
      </c>
      <c r="D24" s="35" t="s">
        <v>169</v>
      </c>
      <c r="E24" s="4" t="s">
        <v>182</v>
      </c>
      <c r="F24" s="34" t="s">
        <v>183</v>
      </c>
      <c r="G24" s="20">
        <v>10</v>
      </c>
      <c r="H24" s="16">
        <v>17300</v>
      </c>
      <c r="I24" s="10">
        <f t="shared" si="2"/>
        <v>173000</v>
      </c>
      <c r="J24" s="66" t="s">
        <v>58</v>
      </c>
      <c r="K24" s="64" t="s">
        <v>27</v>
      </c>
      <c r="L24" s="11">
        <v>30</v>
      </c>
      <c r="M24" s="22">
        <v>8650</v>
      </c>
      <c r="N24" s="20" t="s">
        <v>402</v>
      </c>
      <c r="O24" s="21"/>
      <c r="P24" s="34" t="s">
        <v>55</v>
      </c>
      <c r="Q24" s="5"/>
    </row>
    <row r="25" spans="1:21" s="13" customFormat="1" ht="66" hidden="1" customHeight="1">
      <c r="A25" s="176" t="s">
        <v>131</v>
      </c>
      <c r="B25" s="33" t="s">
        <v>185</v>
      </c>
      <c r="C25" s="20" t="s">
        <v>478</v>
      </c>
      <c r="D25" s="35" t="s">
        <v>169</v>
      </c>
      <c r="E25" s="4" t="s">
        <v>476</v>
      </c>
      <c r="F25" s="34" t="s">
        <v>171</v>
      </c>
      <c r="G25" s="20">
        <v>2</v>
      </c>
      <c r="H25" s="16">
        <v>18800</v>
      </c>
      <c r="I25" s="10">
        <f t="shared" si="2"/>
        <v>37600</v>
      </c>
      <c r="J25" s="15" t="s">
        <v>54</v>
      </c>
      <c r="K25" s="64" t="s">
        <v>27</v>
      </c>
      <c r="L25" s="11">
        <v>30</v>
      </c>
      <c r="M25" s="22">
        <v>1880</v>
      </c>
      <c r="N25" s="20" t="s">
        <v>475</v>
      </c>
      <c r="O25" s="6"/>
      <c r="P25" s="34" t="s">
        <v>55</v>
      </c>
      <c r="Q25" s="5"/>
    </row>
    <row r="26" spans="1:21" s="13" customFormat="1" ht="30.95" hidden="1" customHeight="1">
      <c r="A26" s="176" t="s">
        <v>131</v>
      </c>
      <c r="B26" s="33" t="s">
        <v>185</v>
      </c>
      <c r="C26" s="20" t="s">
        <v>478</v>
      </c>
      <c r="D26" s="35" t="s">
        <v>169</v>
      </c>
      <c r="E26" s="4" t="s">
        <v>477</v>
      </c>
      <c r="F26" s="34" t="s">
        <v>175</v>
      </c>
      <c r="G26" s="20">
        <v>2</v>
      </c>
      <c r="H26" s="16">
        <v>3350</v>
      </c>
      <c r="I26" s="10">
        <f t="shared" si="2"/>
        <v>6700</v>
      </c>
      <c r="J26" s="15" t="s">
        <v>54</v>
      </c>
      <c r="K26" s="64" t="s">
        <v>27</v>
      </c>
      <c r="L26" s="11">
        <v>30</v>
      </c>
      <c r="M26" s="22">
        <v>335</v>
      </c>
      <c r="N26" s="20" t="s">
        <v>475</v>
      </c>
      <c r="O26" s="6"/>
      <c r="P26" s="34" t="s">
        <v>55</v>
      </c>
      <c r="Q26" s="5"/>
    </row>
    <row r="27" spans="1:21" s="5" customFormat="1" ht="30.95" hidden="1" customHeight="1">
      <c r="A27" s="176" t="s">
        <v>131</v>
      </c>
      <c r="B27" s="33" t="s">
        <v>185</v>
      </c>
      <c r="C27" s="33" t="s">
        <v>481</v>
      </c>
      <c r="D27" s="35" t="s">
        <v>169</v>
      </c>
      <c r="E27" s="4" t="s">
        <v>480</v>
      </c>
      <c r="F27" s="34" t="s">
        <v>195</v>
      </c>
      <c r="G27" s="20">
        <v>7</v>
      </c>
      <c r="H27" s="16">
        <v>1700</v>
      </c>
      <c r="I27" s="10">
        <f t="shared" si="2"/>
        <v>11900</v>
      </c>
      <c r="J27" s="15" t="s">
        <v>88</v>
      </c>
      <c r="K27" s="64" t="s">
        <v>27</v>
      </c>
      <c r="L27" s="11">
        <v>30</v>
      </c>
      <c r="M27" s="22">
        <v>595</v>
      </c>
      <c r="N27" s="17" t="s">
        <v>479</v>
      </c>
      <c r="O27" s="21"/>
      <c r="P27" s="34" t="s">
        <v>55</v>
      </c>
      <c r="Q27" s="39"/>
      <c r="R27" s="39"/>
      <c r="S27" s="39"/>
      <c r="T27" s="39"/>
      <c r="U27" s="39"/>
    </row>
    <row r="28" spans="1:21" s="124" customFormat="1" ht="30.95" hidden="1" customHeight="1">
      <c r="A28" s="176" t="s">
        <v>131</v>
      </c>
      <c r="B28" s="33" t="s">
        <v>184</v>
      </c>
      <c r="C28" s="107" t="s">
        <v>133</v>
      </c>
      <c r="D28" s="94" t="s">
        <v>128</v>
      </c>
      <c r="E28" s="177" t="s">
        <v>129</v>
      </c>
      <c r="F28" s="94" t="s">
        <v>267</v>
      </c>
      <c r="G28" s="178">
        <v>1</v>
      </c>
      <c r="H28" s="179">
        <v>300</v>
      </c>
      <c r="I28" s="108">
        <f t="shared" si="2"/>
        <v>300</v>
      </c>
      <c r="J28" s="94" t="s">
        <v>130</v>
      </c>
      <c r="K28" s="101" t="s">
        <v>94</v>
      </c>
      <c r="L28" s="132"/>
      <c r="M28" s="142">
        <v>15</v>
      </c>
      <c r="N28" s="107" t="s">
        <v>132</v>
      </c>
      <c r="O28" s="118"/>
      <c r="P28" s="94"/>
      <c r="Q28" s="87"/>
      <c r="R28" s="123"/>
      <c r="S28" s="123"/>
      <c r="T28" s="123"/>
      <c r="U28" s="123"/>
    </row>
    <row r="29" spans="1:21" s="257" customFormat="1" ht="30.95" hidden="1" customHeight="1">
      <c r="A29" s="245" t="s">
        <v>86</v>
      </c>
      <c r="B29" s="246" t="s">
        <v>200</v>
      </c>
      <c r="C29" s="246" t="s">
        <v>688</v>
      </c>
      <c r="D29" s="247" t="s">
        <v>169</v>
      </c>
      <c r="E29" s="248" t="s">
        <v>197</v>
      </c>
      <c r="F29" s="249" t="s">
        <v>199</v>
      </c>
      <c r="G29" s="246">
        <v>3</v>
      </c>
      <c r="H29" s="250">
        <v>50600</v>
      </c>
      <c r="I29" s="250">
        <f t="shared" ref="I29:I35" si="3">G29*H29</f>
        <v>151800</v>
      </c>
      <c r="J29" s="251" t="s">
        <v>88</v>
      </c>
      <c r="K29" s="252" t="s">
        <v>27</v>
      </c>
      <c r="L29" s="253">
        <v>30</v>
      </c>
      <c r="M29" s="250">
        <v>7590</v>
      </c>
      <c r="N29" s="254" t="s">
        <v>689</v>
      </c>
      <c r="O29" s="255"/>
      <c r="P29" s="249" t="s">
        <v>55</v>
      </c>
      <c r="Q29" s="256"/>
      <c r="R29" s="256"/>
      <c r="S29" s="256"/>
      <c r="T29" s="256"/>
      <c r="U29" s="256"/>
    </row>
    <row r="30" spans="1:21" s="259" customFormat="1" ht="30.95" hidden="1" customHeight="1">
      <c r="A30" s="245" t="s">
        <v>86</v>
      </c>
      <c r="B30" s="246" t="s">
        <v>200</v>
      </c>
      <c r="C30" s="246" t="s">
        <v>688</v>
      </c>
      <c r="D30" s="247" t="s">
        <v>169</v>
      </c>
      <c r="E30" s="248" t="s">
        <v>196</v>
      </c>
      <c r="F30" s="249" t="s">
        <v>198</v>
      </c>
      <c r="G30" s="246">
        <v>1</v>
      </c>
      <c r="H30" s="250">
        <v>62600</v>
      </c>
      <c r="I30" s="250">
        <f t="shared" si="3"/>
        <v>62600</v>
      </c>
      <c r="J30" s="251" t="s">
        <v>88</v>
      </c>
      <c r="K30" s="252" t="s">
        <v>27</v>
      </c>
      <c r="L30" s="253">
        <v>30</v>
      </c>
      <c r="M30" s="250">
        <v>3130</v>
      </c>
      <c r="N30" s="254" t="s">
        <v>689</v>
      </c>
      <c r="O30" s="255"/>
      <c r="P30" s="249" t="s">
        <v>55</v>
      </c>
      <c r="Q30" s="258"/>
      <c r="R30" s="258"/>
      <c r="S30" s="258"/>
      <c r="T30" s="258"/>
      <c r="U30" s="258"/>
    </row>
    <row r="31" spans="1:21" s="5" customFormat="1" ht="30.95" hidden="1" customHeight="1">
      <c r="A31" s="44" t="s">
        <v>86</v>
      </c>
      <c r="B31" s="33" t="s">
        <v>206</v>
      </c>
      <c r="C31" s="9" t="s">
        <v>252</v>
      </c>
      <c r="D31" s="33" t="s">
        <v>204</v>
      </c>
      <c r="E31" s="42" t="s">
        <v>251</v>
      </c>
      <c r="F31" s="43" t="s">
        <v>205</v>
      </c>
      <c r="G31" s="33">
        <v>1</v>
      </c>
      <c r="H31" s="2">
        <v>178000</v>
      </c>
      <c r="I31" s="10">
        <f>G31*H31</f>
        <v>178000</v>
      </c>
      <c r="J31" s="66" t="s">
        <v>58</v>
      </c>
      <c r="K31" s="40" t="s">
        <v>48</v>
      </c>
      <c r="L31" s="11">
        <v>30</v>
      </c>
      <c r="M31" s="18">
        <v>8900</v>
      </c>
      <c r="N31" s="9" t="s">
        <v>250</v>
      </c>
      <c r="O31" s="1"/>
      <c r="P31" s="34" t="s">
        <v>249</v>
      </c>
      <c r="Q31" s="39"/>
      <c r="R31" s="39"/>
      <c r="S31" s="39"/>
      <c r="T31" s="39"/>
      <c r="U31" s="39"/>
    </row>
    <row r="32" spans="1:21" s="13" customFormat="1" ht="30.95" hidden="1" customHeight="1">
      <c r="A32" s="44" t="s">
        <v>86</v>
      </c>
      <c r="B32" s="33" t="s">
        <v>188</v>
      </c>
      <c r="C32" s="33" t="s">
        <v>609</v>
      </c>
      <c r="D32" s="36" t="s">
        <v>186</v>
      </c>
      <c r="E32" s="3" t="s">
        <v>621</v>
      </c>
      <c r="F32" s="34" t="s">
        <v>622</v>
      </c>
      <c r="G32" s="33">
        <v>32</v>
      </c>
      <c r="H32" s="2">
        <v>4800</v>
      </c>
      <c r="I32" s="2">
        <f t="shared" si="3"/>
        <v>153600</v>
      </c>
      <c r="J32" s="15" t="s">
        <v>88</v>
      </c>
      <c r="K32" s="40" t="s">
        <v>187</v>
      </c>
      <c r="L32" s="37">
        <v>30</v>
      </c>
      <c r="M32" s="180">
        <v>7680</v>
      </c>
      <c r="N32" s="20" t="s">
        <v>620</v>
      </c>
      <c r="O32" s="21"/>
      <c r="P32" s="34" t="s">
        <v>55</v>
      </c>
      <c r="Q32" s="5"/>
    </row>
    <row r="33" spans="1:21" s="5" customFormat="1" ht="30.95" customHeight="1">
      <c r="A33" s="44" t="s">
        <v>86</v>
      </c>
      <c r="B33" s="33" t="s">
        <v>87</v>
      </c>
      <c r="C33" s="170" t="s">
        <v>458</v>
      </c>
      <c r="D33" s="170" t="s">
        <v>83</v>
      </c>
      <c r="E33" s="54" t="s">
        <v>89</v>
      </c>
      <c r="F33" s="52" t="s">
        <v>82</v>
      </c>
      <c r="G33" s="171">
        <v>1</v>
      </c>
      <c r="H33" s="55">
        <v>32000</v>
      </c>
      <c r="I33" s="56">
        <f t="shared" si="3"/>
        <v>32000</v>
      </c>
      <c r="J33" s="15" t="s">
        <v>88</v>
      </c>
      <c r="K33" s="172" t="s">
        <v>34</v>
      </c>
      <c r="L33" s="11">
        <v>45</v>
      </c>
      <c r="M33" s="173">
        <v>1600</v>
      </c>
      <c r="N33" s="174" t="s">
        <v>455</v>
      </c>
      <c r="O33" s="175"/>
      <c r="P33" s="34" t="s">
        <v>55</v>
      </c>
      <c r="Q33" s="39"/>
      <c r="R33" s="39"/>
      <c r="S33" s="39"/>
      <c r="T33" s="39"/>
      <c r="U33" s="39"/>
    </row>
    <row r="34" spans="1:21" s="5" customFormat="1" ht="30.95" customHeight="1">
      <c r="A34" s="44" t="s">
        <v>86</v>
      </c>
      <c r="B34" s="33" t="s">
        <v>87</v>
      </c>
      <c r="C34" s="170" t="s">
        <v>458</v>
      </c>
      <c r="D34" s="170" t="s">
        <v>83</v>
      </c>
      <c r="E34" s="54" t="s">
        <v>456</v>
      </c>
      <c r="F34" s="52" t="s">
        <v>2678</v>
      </c>
      <c r="G34" s="171">
        <v>5</v>
      </c>
      <c r="H34" s="55">
        <v>9200</v>
      </c>
      <c r="I34" s="56">
        <f t="shared" si="3"/>
        <v>46000</v>
      </c>
      <c r="J34" s="15" t="s">
        <v>88</v>
      </c>
      <c r="K34" s="172" t="s">
        <v>34</v>
      </c>
      <c r="L34" s="11">
        <v>45</v>
      </c>
      <c r="M34" s="173">
        <v>2300</v>
      </c>
      <c r="N34" s="174" t="s">
        <v>455</v>
      </c>
      <c r="O34" s="175"/>
      <c r="P34" s="34" t="s">
        <v>55</v>
      </c>
      <c r="Q34" s="30"/>
      <c r="R34" s="30"/>
      <c r="S34" s="39"/>
      <c r="T34" s="39"/>
      <c r="U34" s="39"/>
    </row>
    <row r="35" spans="1:21" s="5" customFormat="1" ht="30.95" customHeight="1">
      <c r="A35" s="44" t="s">
        <v>86</v>
      </c>
      <c r="B35" s="33" t="s">
        <v>87</v>
      </c>
      <c r="C35" s="170" t="s">
        <v>460</v>
      </c>
      <c r="D35" s="170" t="s">
        <v>83</v>
      </c>
      <c r="E35" s="54" t="s">
        <v>457</v>
      </c>
      <c r="F35" s="52" t="s">
        <v>90</v>
      </c>
      <c r="G35" s="171">
        <v>1</v>
      </c>
      <c r="H35" s="55">
        <v>32000</v>
      </c>
      <c r="I35" s="56">
        <f t="shared" si="3"/>
        <v>32000</v>
      </c>
      <c r="J35" s="66" t="s">
        <v>58</v>
      </c>
      <c r="K35" s="172" t="s">
        <v>34</v>
      </c>
      <c r="L35" s="11">
        <v>45</v>
      </c>
      <c r="M35" s="173">
        <v>1600</v>
      </c>
      <c r="N35" s="20" t="s">
        <v>459</v>
      </c>
      <c r="O35" s="175"/>
      <c r="P35" s="34" t="s">
        <v>55</v>
      </c>
      <c r="Q35" s="39"/>
      <c r="R35" s="39"/>
      <c r="S35" s="39"/>
      <c r="T35" s="39"/>
      <c r="U35" s="39"/>
    </row>
    <row r="36" spans="1:21" s="13" customFormat="1" ht="30.95" customHeight="1">
      <c r="A36" s="44" t="s">
        <v>86</v>
      </c>
      <c r="B36" s="33" t="s">
        <v>87</v>
      </c>
      <c r="C36" s="20" t="s">
        <v>460</v>
      </c>
      <c r="D36" s="35" t="s">
        <v>83</v>
      </c>
      <c r="E36" s="4" t="s">
        <v>84</v>
      </c>
      <c r="F36" s="34" t="s">
        <v>85</v>
      </c>
      <c r="G36" s="20">
        <v>1</v>
      </c>
      <c r="H36" s="16">
        <v>14400</v>
      </c>
      <c r="I36" s="10">
        <f t="shared" ref="I36:I42" si="4">G36*H36</f>
        <v>14400</v>
      </c>
      <c r="J36" s="66" t="s">
        <v>58</v>
      </c>
      <c r="K36" s="40" t="s">
        <v>34</v>
      </c>
      <c r="L36" s="11">
        <v>45</v>
      </c>
      <c r="M36" s="22">
        <v>720</v>
      </c>
      <c r="N36" s="20" t="s">
        <v>459</v>
      </c>
      <c r="O36" s="21"/>
      <c r="P36" s="34" t="s">
        <v>55</v>
      </c>
      <c r="Q36" s="5"/>
    </row>
    <row r="37" spans="1:21" s="5" customFormat="1" ht="30.95" customHeight="1">
      <c r="A37" s="44" t="s">
        <v>86</v>
      </c>
      <c r="B37" s="33" t="s">
        <v>87</v>
      </c>
      <c r="C37" s="170" t="s">
        <v>468</v>
      </c>
      <c r="D37" s="170" t="s">
        <v>83</v>
      </c>
      <c r="E37" s="4" t="s">
        <v>91</v>
      </c>
      <c r="F37" s="52" t="s">
        <v>177</v>
      </c>
      <c r="G37" s="171">
        <v>1</v>
      </c>
      <c r="H37" s="55">
        <v>57000</v>
      </c>
      <c r="I37" s="56">
        <f t="shared" si="4"/>
        <v>57000</v>
      </c>
      <c r="J37" s="15" t="s">
        <v>54</v>
      </c>
      <c r="K37" s="172" t="s">
        <v>34</v>
      </c>
      <c r="L37" s="11">
        <v>45</v>
      </c>
      <c r="M37" s="173">
        <v>2850</v>
      </c>
      <c r="N37" s="174" t="s">
        <v>467</v>
      </c>
      <c r="O37" s="175"/>
      <c r="P37" s="34" t="s">
        <v>55</v>
      </c>
      <c r="Q37" s="39"/>
      <c r="R37" s="39"/>
      <c r="S37" s="39"/>
      <c r="T37" s="39"/>
      <c r="U37" s="39"/>
    </row>
    <row r="38" spans="1:21" s="5" customFormat="1" ht="30.95" customHeight="1">
      <c r="A38" s="44" t="s">
        <v>179</v>
      </c>
      <c r="B38" s="45" t="s">
        <v>180</v>
      </c>
      <c r="C38" s="170" t="s">
        <v>466</v>
      </c>
      <c r="D38" s="170" t="s">
        <v>83</v>
      </c>
      <c r="E38" s="4" t="s">
        <v>465</v>
      </c>
      <c r="F38" s="52" t="s">
        <v>177</v>
      </c>
      <c r="G38" s="171">
        <v>1</v>
      </c>
      <c r="H38" s="55">
        <v>57000</v>
      </c>
      <c r="I38" s="56">
        <f t="shared" si="4"/>
        <v>57000</v>
      </c>
      <c r="J38" s="15" t="s">
        <v>79</v>
      </c>
      <c r="K38" s="172" t="s">
        <v>34</v>
      </c>
      <c r="L38" s="11">
        <v>45</v>
      </c>
      <c r="M38" s="173">
        <v>2850</v>
      </c>
      <c r="N38" s="174" t="s">
        <v>464</v>
      </c>
      <c r="O38" s="175"/>
      <c r="P38" s="34" t="s">
        <v>55</v>
      </c>
      <c r="Q38" s="39"/>
      <c r="R38" s="39"/>
      <c r="S38" s="39"/>
      <c r="T38" s="39"/>
      <c r="U38" s="39"/>
    </row>
    <row r="39" spans="1:21" s="5" customFormat="1" ht="30.95" customHeight="1">
      <c r="A39" s="44" t="s">
        <v>179</v>
      </c>
      <c r="B39" s="45" t="s">
        <v>180</v>
      </c>
      <c r="C39" s="170" t="s">
        <v>463</v>
      </c>
      <c r="D39" s="170" t="s">
        <v>83</v>
      </c>
      <c r="E39" s="54" t="s">
        <v>462</v>
      </c>
      <c r="F39" s="52" t="s">
        <v>181</v>
      </c>
      <c r="G39" s="171">
        <v>1</v>
      </c>
      <c r="H39" s="55">
        <v>33500</v>
      </c>
      <c r="I39" s="56">
        <f t="shared" si="4"/>
        <v>33500</v>
      </c>
      <c r="J39" s="61" t="s">
        <v>178</v>
      </c>
      <c r="K39" s="172" t="s">
        <v>48</v>
      </c>
      <c r="L39" s="11">
        <v>45</v>
      </c>
      <c r="M39" s="173">
        <v>1675</v>
      </c>
      <c r="N39" s="174" t="s">
        <v>461</v>
      </c>
      <c r="O39" s="175"/>
      <c r="P39" s="34" t="s">
        <v>55</v>
      </c>
      <c r="Q39" s="39"/>
      <c r="R39" s="39"/>
      <c r="S39" s="39"/>
      <c r="T39" s="39"/>
      <c r="U39" s="39"/>
    </row>
    <row r="40" spans="1:21" s="13" customFormat="1" ht="30.95" hidden="1" customHeight="1">
      <c r="A40" s="44" t="s">
        <v>179</v>
      </c>
      <c r="B40" s="45" t="s">
        <v>194</v>
      </c>
      <c r="C40" s="35" t="s">
        <v>242</v>
      </c>
      <c r="D40" s="33" t="s">
        <v>191</v>
      </c>
      <c r="E40" s="42" t="s">
        <v>192</v>
      </c>
      <c r="F40" s="43" t="s">
        <v>1521</v>
      </c>
      <c r="G40" s="33">
        <v>1</v>
      </c>
      <c r="H40" s="2">
        <v>65450</v>
      </c>
      <c r="I40" s="10">
        <f t="shared" si="4"/>
        <v>65450</v>
      </c>
      <c r="J40" s="15" t="s">
        <v>79</v>
      </c>
      <c r="K40" s="40" t="s">
        <v>193</v>
      </c>
      <c r="L40" s="11">
        <v>30</v>
      </c>
      <c r="M40" s="12">
        <v>3273</v>
      </c>
      <c r="N40" s="40" t="s">
        <v>241</v>
      </c>
      <c r="O40" s="11"/>
      <c r="P40" s="34" t="s">
        <v>55</v>
      </c>
      <c r="Q40" s="39"/>
      <c r="R40" s="14"/>
      <c r="S40" s="14"/>
      <c r="T40" s="14"/>
      <c r="U40" s="14"/>
    </row>
    <row r="41" spans="1:21" s="5" customFormat="1" ht="30.95" hidden="1" customHeight="1">
      <c r="A41" s="44" t="s">
        <v>189</v>
      </c>
      <c r="B41" s="45" t="s">
        <v>203</v>
      </c>
      <c r="C41" s="33" t="s">
        <v>255</v>
      </c>
      <c r="D41" s="35" t="s">
        <v>201</v>
      </c>
      <c r="E41" s="4" t="s">
        <v>254</v>
      </c>
      <c r="F41" s="43" t="s">
        <v>1473</v>
      </c>
      <c r="G41" s="33">
        <v>4</v>
      </c>
      <c r="H41" s="2">
        <v>2100</v>
      </c>
      <c r="I41" s="2">
        <f t="shared" si="4"/>
        <v>8400</v>
      </c>
      <c r="J41" s="66" t="s">
        <v>58</v>
      </c>
      <c r="K41" s="40" t="s">
        <v>202</v>
      </c>
      <c r="L41" s="11">
        <v>45</v>
      </c>
      <c r="M41" s="2">
        <v>420</v>
      </c>
      <c r="N41" s="17" t="s">
        <v>253</v>
      </c>
      <c r="O41" s="21"/>
      <c r="P41" s="34" t="s">
        <v>55</v>
      </c>
      <c r="Q41" s="39"/>
      <c r="R41" s="39"/>
      <c r="S41" s="39"/>
      <c r="T41" s="39"/>
      <c r="U41" s="39"/>
    </row>
    <row r="42" spans="1:21" s="13" customFormat="1" ht="30.95" hidden="1" customHeight="1">
      <c r="A42" s="44" t="s">
        <v>189</v>
      </c>
      <c r="B42" s="45" t="s">
        <v>190</v>
      </c>
      <c r="C42" s="20" t="s">
        <v>471</v>
      </c>
      <c r="D42" s="35" t="s">
        <v>169</v>
      </c>
      <c r="E42" s="4" t="s">
        <v>470</v>
      </c>
      <c r="F42" s="34" t="s">
        <v>1500</v>
      </c>
      <c r="G42" s="20">
        <v>10</v>
      </c>
      <c r="H42" s="16">
        <v>2730</v>
      </c>
      <c r="I42" s="56">
        <f t="shared" si="4"/>
        <v>27300</v>
      </c>
      <c r="J42" s="66" t="s">
        <v>58</v>
      </c>
      <c r="K42" s="64" t="s">
        <v>27</v>
      </c>
      <c r="L42" s="11">
        <v>30</v>
      </c>
      <c r="M42" s="22">
        <v>1365</v>
      </c>
      <c r="N42" s="20" t="s">
        <v>469</v>
      </c>
      <c r="O42" s="6"/>
      <c r="P42" s="34" t="s">
        <v>55</v>
      </c>
      <c r="Q42" s="5"/>
    </row>
  </sheetData>
  <autoFilter ref="A4:P42">
    <filterColumn colId="3">
      <filters>
        <filter val="070力麗"/>
      </filters>
    </filterColumn>
  </autoFilter>
  <phoneticPr fontId="6" type="noConversion"/>
  <printOptions horizontalCentered="1"/>
  <pageMargins left="0.19685039370078741" right="0.19685039370078741" top="0.98425196850393704" bottom="0.98425196850393704" header="0.51181102362204722" footer="0.51181102362204722"/>
  <pageSetup paperSize="9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已命名的範圍</vt:lpstr>
      </vt:variant>
      <vt:variant>
        <vt:i4>8</vt:i4>
      </vt:variant>
    </vt:vector>
  </HeadingPairs>
  <TitlesOfParts>
    <vt:vector size="25" baseType="lpstr">
      <vt:lpstr>202004</vt:lpstr>
      <vt:lpstr>待</vt:lpstr>
      <vt:lpstr>202003</vt:lpstr>
      <vt:lpstr>202002</vt:lpstr>
      <vt:lpstr>202001</vt:lpstr>
      <vt:lpstr>10912</vt:lpstr>
      <vt:lpstr>10911</vt:lpstr>
      <vt:lpstr>10910</vt:lpstr>
      <vt:lpstr>10909</vt:lpstr>
      <vt:lpstr>10908</vt:lpstr>
      <vt:lpstr>10907</vt:lpstr>
      <vt:lpstr>10906</vt:lpstr>
      <vt:lpstr>10905</vt:lpstr>
      <vt:lpstr>10904</vt:lpstr>
      <vt:lpstr>10903</vt:lpstr>
      <vt:lpstr>10902</vt:lpstr>
      <vt:lpstr>10901</vt:lpstr>
      <vt:lpstr>'10909'!Print_Area</vt:lpstr>
      <vt:lpstr>'10910'!Print_Area</vt:lpstr>
      <vt:lpstr>'10912'!Print_Area</vt:lpstr>
      <vt:lpstr>'202001'!Print_Area</vt:lpstr>
      <vt:lpstr>'202002'!Print_Area</vt:lpstr>
      <vt:lpstr>'202003'!Print_Area</vt:lpstr>
      <vt:lpstr>'202004'!Print_Area</vt:lpstr>
      <vt:lpstr>待!Print_Area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資立</dc:creator>
  <cp:lastModifiedBy>Administrator</cp:lastModifiedBy>
  <cp:lastPrinted>2021-04-14T08:18:09Z</cp:lastPrinted>
  <dcterms:created xsi:type="dcterms:W3CDTF">2019-01-09T03:11:10Z</dcterms:created>
  <dcterms:modified xsi:type="dcterms:W3CDTF">2021-04-16T09:22:59Z</dcterms:modified>
</cp:coreProperties>
</file>