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5955" windowWidth="21840" windowHeight="9060"/>
  </bookViews>
  <sheets>
    <sheet name="DIKU" sheetId="1" r:id="rId1"/>
  </sheets>
  <definedNames>
    <definedName name="_xlnm.Print_Area" localSheetId="0">DIKU!$A$1:$L$50</definedName>
  </definedNames>
  <calcPr calcId="125725"/>
</workbook>
</file>

<file path=xl/calcChain.xml><?xml version="1.0" encoding="utf-8"?>
<calcChain xmlns="http://schemas.openxmlformats.org/spreadsheetml/2006/main">
  <c r="N53" i="1" a="1"/>
  <c r="N53" s="1"/>
  <c r="N56"/>
  <c r="N60"/>
  <c r="O52" a="1"/>
  <c r="O52" s="1"/>
  <c r="B46" a="1"/>
  <c r="B46" s="1"/>
  <c r="B38" a="1"/>
  <c r="B38" s="1"/>
  <c r="B30" a="1"/>
  <c r="B30" s="1"/>
  <c r="N62" l="1"/>
  <c r="N58"/>
  <c r="N54"/>
  <c r="N63"/>
  <c r="N61"/>
  <c r="N59"/>
  <c r="N57"/>
  <c r="N55"/>
  <c r="R52"/>
  <c r="P52"/>
  <c r="S52"/>
  <c r="Q52"/>
  <c r="K50"/>
  <c r="I50"/>
  <c r="G50"/>
  <c r="E50"/>
  <c r="C50"/>
  <c r="L49"/>
  <c r="J49"/>
  <c r="H49"/>
  <c r="F49"/>
  <c r="D49"/>
  <c r="B49"/>
  <c r="K48"/>
  <c r="I48"/>
  <c r="G48"/>
  <c r="E48"/>
  <c r="C48"/>
  <c r="L47"/>
  <c r="J47"/>
  <c r="H47"/>
  <c r="F47"/>
  <c r="D47"/>
  <c r="B47"/>
  <c r="K46"/>
  <c r="I46"/>
  <c r="G46"/>
  <c r="E46"/>
  <c r="C46"/>
  <c r="L50"/>
  <c r="J50"/>
  <c r="H50"/>
  <c r="F50"/>
  <c r="D50"/>
  <c r="B50"/>
  <c r="K49"/>
  <c r="I49"/>
  <c r="G49"/>
  <c r="E49"/>
  <c r="C49"/>
  <c r="L48"/>
  <c r="J48"/>
  <c r="H48"/>
  <c r="F48"/>
  <c r="D48"/>
  <c r="B48"/>
  <c r="K47"/>
  <c r="I47"/>
  <c r="G47"/>
  <c r="E47"/>
  <c r="C47"/>
  <c r="L46"/>
  <c r="J46"/>
  <c r="H46"/>
  <c r="F46"/>
  <c r="D46"/>
  <c r="K42"/>
  <c r="I42"/>
  <c r="G42"/>
  <c r="E42"/>
  <c r="C42"/>
  <c r="L41"/>
  <c r="J41"/>
  <c r="H41"/>
  <c r="F41"/>
  <c r="D41"/>
  <c r="B41"/>
  <c r="K40"/>
  <c r="I40"/>
  <c r="G40"/>
  <c r="E40"/>
  <c r="C40"/>
  <c r="L39"/>
  <c r="J39"/>
  <c r="H39"/>
  <c r="F39"/>
  <c r="D39"/>
  <c r="B39"/>
  <c r="K38"/>
  <c r="I38"/>
  <c r="G38"/>
  <c r="E38"/>
  <c r="C38"/>
  <c r="L42"/>
  <c r="J42"/>
  <c r="H42"/>
  <c r="F42"/>
  <c r="D42"/>
  <c r="B42"/>
  <c r="K41"/>
  <c r="I41"/>
  <c r="G41"/>
  <c r="E41"/>
  <c r="C41"/>
  <c r="L40"/>
  <c r="J40"/>
  <c r="H40"/>
  <c r="F40"/>
  <c r="D40"/>
  <c r="B40"/>
  <c r="K39"/>
  <c r="I39"/>
  <c r="G39"/>
  <c r="E39"/>
  <c r="C39"/>
  <c r="L38"/>
  <c r="J38"/>
  <c r="H38"/>
  <c r="F38"/>
  <c r="D38"/>
  <c r="K34"/>
  <c r="I34"/>
  <c r="G34"/>
  <c r="E34"/>
  <c r="C34"/>
  <c r="L33"/>
  <c r="J33"/>
  <c r="H33"/>
  <c r="F33"/>
  <c r="D33"/>
  <c r="B33"/>
  <c r="K32"/>
  <c r="I32"/>
  <c r="G32"/>
  <c r="E32"/>
  <c r="C32"/>
  <c r="L31"/>
  <c r="J31"/>
  <c r="H31"/>
  <c r="F31"/>
  <c r="D31"/>
  <c r="B31"/>
  <c r="K30"/>
  <c r="I30"/>
  <c r="G30"/>
  <c r="E30"/>
  <c r="C30"/>
  <c r="L34"/>
  <c r="J34"/>
  <c r="H34"/>
  <c r="F34"/>
  <c r="D34"/>
  <c r="B34"/>
  <c r="K33"/>
  <c r="I33"/>
  <c r="G33"/>
  <c r="E33"/>
  <c r="C33"/>
  <c r="L32"/>
  <c r="J32"/>
  <c r="H32"/>
  <c r="F32"/>
  <c r="D32"/>
  <c r="B32"/>
  <c r="K31"/>
  <c r="I31"/>
  <c r="G31"/>
  <c r="E31"/>
  <c r="C31"/>
  <c r="L30"/>
  <c r="J30"/>
  <c r="H30"/>
  <c r="F30"/>
  <c r="D30"/>
  <c r="P14"/>
  <c r="Q14"/>
  <c r="R14"/>
  <c r="S14"/>
  <c r="T14"/>
  <c r="U14"/>
  <c r="V14"/>
  <c r="W14"/>
  <c r="X14"/>
  <c r="Y14"/>
  <c r="P15"/>
  <c r="Q15"/>
  <c r="R15"/>
  <c r="S15"/>
  <c r="T15"/>
  <c r="U15"/>
  <c r="V15"/>
  <c r="W15"/>
  <c r="X15"/>
  <c r="Y15"/>
  <c r="P16"/>
  <c r="Q16"/>
  <c r="R16"/>
  <c r="S16"/>
  <c r="T16"/>
  <c r="U16"/>
  <c r="V16"/>
  <c r="W16"/>
  <c r="X16"/>
  <c r="Y16"/>
  <c r="P17"/>
  <c r="Q17"/>
  <c r="R17"/>
  <c r="S17"/>
  <c r="T17"/>
  <c r="U17"/>
  <c r="V17"/>
  <c r="W17"/>
  <c r="X17"/>
  <c r="Y17"/>
  <c r="P18"/>
  <c r="Q18"/>
  <c r="R18"/>
  <c r="S18"/>
  <c r="T18"/>
  <c r="U18"/>
  <c r="V18"/>
  <c r="W18"/>
  <c r="X18"/>
  <c r="Y18"/>
  <c r="O18"/>
  <c r="O17"/>
  <c r="O16"/>
  <c r="O15"/>
  <c r="O14"/>
  <c r="T10"/>
  <c r="R9"/>
  <c r="P9"/>
  <c r="O7"/>
  <c r="Y10"/>
  <c r="Y9"/>
  <c r="Y7"/>
  <c r="Y8"/>
  <c r="U8"/>
  <c r="T8"/>
  <c r="P6"/>
  <c r="Q6"/>
  <c r="R6"/>
  <c r="S6"/>
  <c r="T6"/>
  <c r="U6"/>
  <c r="V6"/>
  <c r="W6"/>
  <c r="X6"/>
  <c r="Y6"/>
  <c r="P7"/>
  <c r="Q7"/>
  <c r="R7"/>
  <c r="S7"/>
  <c r="T7"/>
  <c r="U7"/>
  <c r="V7"/>
  <c r="W7"/>
  <c r="X7"/>
  <c r="P8"/>
  <c r="Q8"/>
  <c r="R8"/>
  <c r="S8"/>
  <c r="V8"/>
  <c r="W8"/>
  <c r="X8"/>
  <c r="Q9"/>
  <c r="S9"/>
  <c r="T9"/>
  <c r="U9"/>
  <c r="V9"/>
  <c r="W9"/>
  <c r="X9"/>
  <c r="P10"/>
  <c r="Q10"/>
  <c r="R10"/>
  <c r="S10"/>
  <c r="U10"/>
  <c r="V10"/>
  <c r="W10"/>
  <c r="X10"/>
  <c r="O10"/>
  <c r="O9"/>
  <c r="O8"/>
  <c r="O6"/>
  <c r="O53" l="1" a="1"/>
  <c r="O53" s="1"/>
  <c r="R63"/>
  <c r="O62"/>
  <c r="Q60"/>
  <c r="S58"/>
  <c r="P57"/>
  <c r="R55"/>
  <c r="O54"/>
  <c r="Q63"/>
  <c r="S61"/>
  <c r="P60"/>
  <c r="R58"/>
  <c r="O57"/>
  <c r="Q55"/>
  <c r="S53"/>
  <c r="Q62"/>
  <c r="S60"/>
  <c r="P59"/>
  <c r="R57"/>
  <c r="O56"/>
  <c r="Q54"/>
  <c r="S63"/>
  <c r="P62"/>
  <c r="R60"/>
  <c r="O59"/>
  <c r="Q57"/>
  <c r="S55"/>
  <c r="P54"/>
  <c r="Q53" l="1"/>
  <c r="O55"/>
  <c r="R56"/>
  <c r="P58"/>
  <c r="S59"/>
  <c r="Q61"/>
  <c r="O63"/>
  <c r="R53"/>
  <c r="P55"/>
  <c r="S56"/>
  <c r="Q58"/>
  <c r="O60"/>
  <c r="R61"/>
  <c r="P63"/>
  <c r="R54"/>
  <c r="P56"/>
  <c r="S57"/>
  <c r="Q59"/>
  <c r="O61"/>
  <c r="R62"/>
  <c r="P53"/>
  <c r="S54"/>
  <c r="Q56"/>
  <c r="O58"/>
  <c r="R59"/>
  <c r="P61"/>
  <c r="S62"/>
</calcChain>
</file>

<file path=xl/sharedStrings.xml><?xml version="1.0" encoding="utf-8"?>
<sst xmlns="http://schemas.openxmlformats.org/spreadsheetml/2006/main" count="19" uniqueCount="13">
  <si>
    <t>Number of times a thread has waited for work</t>
  </si>
  <si>
    <t>Number of times a thread has completed a computational kernel</t>
  </si>
  <si>
    <t>Single threaded tiled</t>
  </si>
  <si>
    <t>Threads \ Tile size</t>
  </si>
  <si>
    <t>Speed up</t>
  </si>
  <si>
    <t>Speedup relative to 1 thread</t>
  </si>
  <si>
    <t>% times a thread asked in vain for work (#waited for work / (#waited for work + # computational kernels))</t>
  </si>
  <si>
    <t>Perfect</t>
  </si>
  <si>
    <t>Speedup</t>
  </si>
  <si>
    <t>Running times</t>
  </si>
  <si>
    <t>Inverse: 2500x2500 matrix</t>
  </si>
  <si>
    <t xml:space="preserve">Single threaded non tiled: </t>
  </si>
  <si>
    <t>Tile size\Threads</t>
  </si>
</sst>
</file>

<file path=xl/styles.xml><?xml version="1.0" encoding="utf-8"?>
<styleSheet xmlns="http://schemas.openxmlformats.org/spreadsheetml/2006/main">
  <numFmts count="3">
    <numFmt numFmtId="164" formatCode="mm:ss.000"/>
    <numFmt numFmtId="165" formatCode="0.000%"/>
    <numFmt numFmtId="166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theme="6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/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164" fontId="0" fillId="0" borderId="0" xfId="0" applyNumberFormat="1"/>
    <xf numFmtId="0" fontId="16" fillId="0" borderId="0" xfId="0" applyFont="1" applyAlignment="1">
      <alignment horizontal="right"/>
    </xf>
    <xf numFmtId="0" fontId="16" fillId="0" borderId="0" xfId="0" applyFont="1" applyAlignment="1">
      <alignment horizontal="righ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16" fillId="0" borderId="10" xfId="0" applyFont="1" applyBorder="1" applyAlignment="1"/>
    <xf numFmtId="164" fontId="16" fillId="0" borderId="0" xfId="0" applyNumberFormat="1" applyFont="1" applyAlignment="1">
      <alignment horizontal="center"/>
    </xf>
    <xf numFmtId="164" fontId="16" fillId="0" borderId="11" xfId="0" applyNumberFormat="1" applyFont="1" applyBorder="1" applyAlignment="1">
      <alignment horizontal="center"/>
    </xf>
    <xf numFmtId="164" fontId="16" fillId="0" borderId="12" xfId="0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164" fontId="0" fillId="33" borderId="13" xfId="0" applyNumberFormat="1" applyFont="1" applyFill="1" applyBorder="1" applyAlignment="1">
      <alignment horizontal="center"/>
    </xf>
    <xf numFmtId="164" fontId="0" fillId="33" borderId="14" xfId="0" applyNumberFormat="1" applyFont="1" applyFill="1" applyBorder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164" fontId="0" fillId="0" borderId="14" xfId="0" applyNumberFormat="1" applyFont="1" applyBorder="1" applyAlignment="1">
      <alignment horizontal="center"/>
    </xf>
    <xf numFmtId="0" fontId="0" fillId="33" borderId="13" xfId="0" applyNumberFormat="1" applyFont="1" applyFill="1" applyBorder="1" applyAlignment="1">
      <alignment horizontal="center"/>
    </xf>
    <xf numFmtId="0" fontId="0" fillId="33" borderId="14" xfId="0" applyNumberFormat="1" applyFont="1" applyFill="1" applyBorder="1" applyAlignment="1">
      <alignment horizontal="center"/>
    </xf>
    <xf numFmtId="0" fontId="0" fillId="0" borderId="13" xfId="0" applyNumberFormat="1" applyFont="1" applyBorder="1" applyAlignment="1">
      <alignment horizontal="center"/>
    </xf>
    <xf numFmtId="0" fontId="0" fillId="0" borderId="14" xfId="0" applyNumberFormat="1" applyFont="1" applyBorder="1" applyAlignment="1">
      <alignment horizontal="center"/>
    </xf>
    <xf numFmtId="165" fontId="0" fillId="33" borderId="13" xfId="0" applyNumberFormat="1" applyFont="1" applyFill="1" applyBorder="1" applyAlignment="1">
      <alignment horizontal="center"/>
    </xf>
    <xf numFmtId="165" fontId="0" fillId="33" borderId="14" xfId="0" applyNumberFormat="1" applyFont="1" applyFill="1" applyBorder="1" applyAlignment="1">
      <alignment horizontal="center"/>
    </xf>
    <xf numFmtId="165" fontId="0" fillId="0" borderId="13" xfId="0" applyNumberFormat="1" applyFont="1" applyBorder="1" applyAlignment="1">
      <alignment horizontal="center"/>
    </xf>
    <xf numFmtId="165" fontId="0" fillId="0" borderId="14" xfId="0" applyNumberFormat="1" applyFont="1" applyBorder="1" applyAlignment="1">
      <alignment horizontal="center"/>
    </xf>
    <xf numFmtId="0" fontId="16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/>
        <i val="0"/>
      </font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/>
      <c:lineChart>
        <c:grouping val="standard"/>
        <c:ser>
          <c:idx val="0"/>
          <c:order val="0"/>
          <c:tx>
            <c:strRef>
              <c:f>DIKU!$O$13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DIKU!$N$14:$N$18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DIKU!$O$14:$O$18</c:f>
              <c:numCache>
                <c:formatCode>0.000</c:formatCode>
                <c:ptCount val="5"/>
                <c:pt idx="0">
                  <c:v>1</c:v>
                </c:pt>
                <c:pt idx="1">
                  <c:v>1.3635842463509631</c:v>
                </c:pt>
                <c:pt idx="2">
                  <c:v>1.8633283179348166</c:v>
                </c:pt>
                <c:pt idx="3">
                  <c:v>2.1312937361324464</c:v>
                </c:pt>
                <c:pt idx="4">
                  <c:v>2.0757307106247409</c:v>
                </c:pt>
              </c:numCache>
            </c:numRef>
          </c:val>
        </c:ser>
        <c:ser>
          <c:idx val="1"/>
          <c:order val="1"/>
          <c:tx>
            <c:strRef>
              <c:f>DIKU!$P$13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DIKU!$N$14:$N$18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DIKU!$P$14:$P$18</c:f>
              <c:numCache>
                <c:formatCode>0.000</c:formatCode>
                <c:ptCount val="5"/>
                <c:pt idx="0">
                  <c:v>1</c:v>
                </c:pt>
                <c:pt idx="1">
                  <c:v>1.7334051409376365</c:v>
                </c:pt>
                <c:pt idx="2">
                  <c:v>2.9789790731967494</c:v>
                </c:pt>
                <c:pt idx="3">
                  <c:v>3.8772101759973863</c:v>
                </c:pt>
                <c:pt idx="4">
                  <c:v>4.5114986220659503</c:v>
                </c:pt>
              </c:numCache>
            </c:numRef>
          </c:val>
        </c:ser>
        <c:ser>
          <c:idx val="2"/>
          <c:order val="2"/>
          <c:tx>
            <c:strRef>
              <c:f>DIKU!$Q$13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DIKU!$N$14:$N$18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DIKU!$Q$14:$Q$18</c:f>
              <c:numCache>
                <c:formatCode>0.000</c:formatCode>
                <c:ptCount val="5"/>
                <c:pt idx="0">
                  <c:v>1</c:v>
                </c:pt>
                <c:pt idx="1">
                  <c:v>1.8863226753888256</c:v>
                </c:pt>
                <c:pt idx="2">
                  <c:v>3.4810298102981032</c:v>
                </c:pt>
                <c:pt idx="3">
                  <c:v>4.8641344884961839</c:v>
                </c:pt>
                <c:pt idx="4">
                  <c:v>6.1312649164677797</c:v>
                </c:pt>
              </c:numCache>
            </c:numRef>
          </c:val>
        </c:ser>
        <c:ser>
          <c:idx val="3"/>
          <c:order val="3"/>
          <c:tx>
            <c:strRef>
              <c:f>DIKU!$R$13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DIKU!$N$14:$N$18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DIKU!$R$14:$R$18</c:f>
              <c:numCache>
                <c:formatCode>0.000</c:formatCode>
                <c:ptCount val="5"/>
                <c:pt idx="0">
                  <c:v>1</c:v>
                </c:pt>
                <c:pt idx="1">
                  <c:v>1.8467379268265125</c:v>
                </c:pt>
                <c:pt idx="2">
                  <c:v>3.654086925415847</c:v>
                </c:pt>
                <c:pt idx="3">
                  <c:v>4.8913629017776978</c:v>
                </c:pt>
                <c:pt idx="4">
                  <c:v>6.488289003572846</c:v>
                </c:pt>
              </c:numCache>
            </c:numRef>
          </c:val>
        </c:ser>
        <c:ser>
          <c:idx val="4"/>
          <c:order val="4"/>
          <c:tx>
            <c:strRef>
              <c:f>DIKU!$S$13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DIKU!$N$14:$N$18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DIKU!$S$14:$S$18</c:f>
              <c:numCache>
                <c:formatCode>0.000</c:formatCode>
                <c:ptCount val="5"/>
                <c:pt idx="0">
                  <c:v>1</c:v>
                </c:pt>
                <c:pt idx="1">
                  <c:v>1.9521080147728913</c:v>
                </c:pt>
                <c:pt idx="2">
                  <c:v>3.8267594377321235</c:v>
                </c:pt>
                <c:pt idx="3">
                  <c:v>5.5676470588235309</c:v>
                </c:pt>
                <c:pt idx="4">
                  <c:v>7.1780423280423298</c:v>
                </c:pt>
              </c:numCache>
            </c:numRef>
          </c:val>
        </c:ser>
        <c:ser>
          <c:idx val="8"/>
          <c:order val="5"/>
          <c:tx>
            <c:strRef>
              <c:f>DIKU!$W$13</c:f>
              <c:strCache>
                <c:ptCount val="1"/>
                <c:pt idx="0">
                  <c:v>90</c:v>
                </c:pt>
              </c:strCache>
            </c:strRef>
          </c:tx>
          <c:cat>
            <c:numRef>
              <c:f>DIKU!$N$14:$N$18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DIKU!$W$14:$W$18</c:f>
              <c:numCache>
                <c:formatCode>0.000</c:formatCode>
                <c:ptCount val="5"/>
                <c:pt idx="0">
                  <c:v>1</c:v>
                </c:pt>
                <c:pt idx="1">
                  <c:v>1.9903528986489543</c:v>
                </c:pt>
                <c:pt idx="2">
                  <c:v>3.9537294677318018</c:v>
                </c:pt>
                <c:pt idx="3">
                  <c:v>5.8633610648918477</c:v>
                </c:pt>
                <c:pt idx="4">
                  <c:v>7.7420687230863887</c:v>
                </c:pt>
              </c:numCache>
            </c:numRef>
          </c:val>
        </c:ser>
        <c:ser>
          <c:idx val="10"/>
          <c:order val="6"/>
          <c:tx>
            <c:strRef>
              <c:f>DIKU!$Y$13</c:f>
              <c:strCache>
                <c:ptCount val="1"/>
                <c:pt idx="0">
                  <c:v>150</c:v>
                </c:pt>
              </c:strCache>
            </c:strRef>
          </c:tx>
          <c:cat>
            <c:numRef>
              <c:f>DIKU!$N$14:$N$18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DIKU!$Y$14:$Y$18</c:f>
              <c:numCache>
                <c:formatCode>0.000</c:formatCode>
                <c:ptCount val="5"/>
                <c:pt idx="0">
                  <c:v>1</c:v>
                </c:pt>
                <c:pt idx="1">
                  <c:v>1.9948454675305851</c:v>
                </c:pt>
                <c:pt idx="2">
                  <c:v>3.9345500571615215</c:v>
                </c:pt>
                <c:pt idx="3">
                  <c:v>5.7786639481890152</c:v>
                </c:pt>
                <c:pt idx="4">
                  <c:v>7.5308690215692398</c:v>
                </c:pt>
              </c:numCache>
            </c:numRef>
          </c:val>
        </c:ser>
        <c:ser>
          <c:idx val="11"/>
          <c:order val="7"/>
          <c:tx>
            <c:strRef>
              <c:f>DIKU!$Z$13</c:f>
              <c:strCache>
                <c:ptCount val="1"/>
                <c:pt idx="0">
                  <c:v>Perfect</c:v>
                </c:pt>
              </c:strCache>
            </c:strRef>
          </c:tx>
          <c:cat>
            <c:numRef>
              <c:f>DIKU!$N$14:$N$18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DIKU!$Z$14:$Z$18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val>
        </c:ser>
        <c:marker val="1"/>
        <c:axId val="103621376"/>
        <c:axId val="103623296"/>
      </c:lineChart>
      <c:catAx>
        <c:axId val="1036213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Threads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3623296"/>
        <c:crosses val="autoZero"/>
        <c:auto val="1"/>
        <c:lblAlgn val="ctr"/>
        <c:lblOffset val="100"/>
      </c:catAx>
      <c:valAx>
        <c:axId val="103623296"/>
        <c:scaling>
          <c:orientation val="minMax"/>
          <c:max val="8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Speedup</a:t>
                </a:r>
              </a:p>
            </c:rich>
          </c:tx>
          <c:layout/>
        </c:title>
        <c:numFmt formatCode="General" sourceLinked="0"/>
        <c:majorTickMark val="none"/>
        <c:tickLblPos val="nextTo"/>
        <c:crossAx val="103621376"/>
        <c:crosses val="autoZero"/>
        <c:crossBetween val="between"/>
      </c:valAx>
      <c:spPr>
        <a:ln>
          <a:noFill/>
        </a:ln>
      </c:spPr>
    </c:plotArea>
    <c:legend>
      <c:legendPos val="r"/>
      <c:layout/>
    </c:legend>
    <c:plotVisOnly val="1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85725</xdr:colOff>
      <xdr:row>19</xdr:row>
      <xdr:rowOff>104775</xdr:rowOff>
    </xdr:from>
    <xdr:to>
      <xdr:col>23</xdr:col>
      <xdr:colOff>469725</xdr:colOff>
      <xdr:row>47</xdr:row>
      <xdr:rowOff>170775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63"/>
  <sheetViews>
    <sheetView tabSelected="1" topLeftCell="A7" zoomScale="70" zoomScaleNormal="70" workbookViewId="0">
      <selection activeCell="N52" sqref="N52:S63"/>
    </sheetView>
  </sheetViews>
  <sheetFormatPr defaultRowHeight="15"/>
  <cols>
    <col min="1" max="1" width="19.85546875" bestFit="1" customWidth="1"/>
    <col min="2" max="2" width="13.42578125" bestFit="1" customWidth="1"/>
    <col min="3" max="3" width="12.5703125" bestFit="1" customWidth="1"/>
    <col min="4" max="5" width="13.42578125" bestFit="1" customWidth="1"/>
    <col min="6" max="6" width="13" bestFit="1" customWidth="1"/>
    <col min="7" max="9" width="13.42578125" bestFit="1" customWidth="1"/>
    <col min="10" max="10" width="12" bestFit="1" customWidth="1"/>
    <col min="11" max="11" width="13" bestFit="1" customWidth="1"/>
    <col min="12" max="12" width="13.42578125" bestFit="1" customWidth="1"/>
    <col min="13" max="13" width="9.140625" customWidth="1"/>
    <col min="14" max="14" width="21.140625" bestFit="1" customWidth="1"/>
    <col min="15" max="19" width="9.7109375" customWidth="1"/>
    <col min="20" max="26" width="9.28515625" bestFit="1" customWidth="1"/>
  </cols>
  <sheetData>
    <row r="1" spans="1:26" ht="15.75">
      <c r="B1" s="27" t="s">
        <v>10</v>
      </c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26">
      <c r="B2" s="28" t="s">
        <v>9</v>
      </c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26">
      <c r="B3" s="8" t="s">
        <v>11</v>
      </c>
      <c r="C3" s="8"/>
      <c r="E3" s="9">
        <v>6.0015509259259267E-3</v>
      </c>
      <c r="O3" s="4" t="s">
        <v>4</v>
      </c>
    </row>
    <row r="4" spans="1:26" ht="15.75" thickBot="1">
      <c r="A4" s="2" t="s">
        <v>2</v>
      </c>
      <c r="B4" s="10">
        <v>2.1741435185185184E-3</v>
      </c>
      <c r="C4" s="11">
        <v>1.5521064814814816E-3</v>
      </c>
      <c r="D4" s="11">
        <v>1.4218749999999997E-3</v>
      </c>
      <c r="E4" s="11">
        <v>1.3863425925925927E-3</v>
      </c>
      <c r="F4" s="11">
        <v>1.3886921296296295E-3</v>
      </c>
      <c r="G4" s="11">
        <v>1.3950462962962961E-3</v>
      </c>
      <c r="H4" s="11">
        <v>1.4785763888888889E-3</v>
      </c>
      <c r="I4" s="11">
        <v>1.4926736111111111E-3</v>
      </c>
      <c r="J4" s="10">
        <v>1.5192245370370368E-3</v>
      </c>
      <c r="K4" s="11">
        <v>1.5329861111111111E-3</v>
      </c>
      <c r="L4" s="11">
        <v>1.6635763888888889E-3</v>
      </c>
    </row>
    <row r="5" spans="1:26" ht="15.75" thickBot="1">
      <c r="A5" s="3" t="s">
        <v>3</v>
      </c>
      <c r="B5" s="12">
        <v>10</v>
      </c>
      <c r="C5" s="13">
        <v>20</v>
      </c>
      <c r="D5" s="13">
        <v>30</v>
      </c>
      <c r="E5" s="13">
        <v>40</v>
      </c>
      <c r="F5" s="13">
        <v>50</v>
      </c>
      <c r="G5" s="13">
        <v>60</v>
      </c>
      <c r="H5" s="13">
        <v>70</v>
      </c>
      <c r="I5" s="13">
        <v>80</v>
      </c>
      <c r="J5" s="12">
        <v>90</v>
      </c>
      <c r="K5" s="13">
        <v>100</v>
      </c>
      <c r="L5" s="13">
        <v>150</v>
      </c>
      <c r="O5" s="5">
        <v>10</v>
      </c>
      <c r="P5" s="5">
        <v>20</v>
      </c>
      <c r="Q5" s="5">
        <v>30</v>
      </c>
      <c r="R5" s="5">
        <v>40</v>
      </c>
      <c r="S5" s="5">
        <v>50</v>
      </c>
      <c r="T5" s="5">
        <v>60</v>
      </c>
      <c r="U5" s="5">
        <v>70</v>
      </c>
      <c r="V5" s="5">
        <v>80</v>
      </c>
      <c r="W5" s="5">
        <v>90</v>
      </c>
      <c r="X5" s="5">
        <v>100</v>
      </c>
      <c r="Y5" s="5">
        <v>150</v>
      </c>
    </row>
    <row r="6" spans="1:26">
      <c r="A6" s="4">
        <v>1</v>
      </c>
      <c r="B6" s="14">
        <v>1.734340277777778E-3</v>
      </c>
      <c r="C6" s="15">
        <v>1.0989467592592591E-3</v>
      </c>
      <c r="D6" s="15">
        <v>9.8121527777777768E-4</v>
      </c>
      <c r="E6" s="15">
        <v>9.4583333333333336E-4</v>
      </c>
      <c r="F6" s="15">
        <v>9.4211805555555574E-4</v>
      </c>
      <c r="G6" s="15">
        <v>9.4092592592592589E-4</v>
      </c>
      <c r="H6" s="15">
        <v>9.9386574074074069E-4</v>
      </c>
      <c r="I6" s="15">
        <v>1.0005555555555555E-3</v>
      </c>
      <c r="J6" s="14">
        <v>1.0196412037037038E-3</v>
      </c>
      <c r="K6" s="15">
        <v>1.0278935185185185E-3</v>
      </c>
      <c r="L6" s="15">
        <v>1.1153356481481481E-3</v>
      </c>
      <c r="N6" s="4">
        <v>1</v>
      </c>
      <c r="O6">
        <f>B4/B6</f>
        <v>1.2535853236968373</v>
      </c>
      <c r="P6">
        <f t="shared" ref="P6:Y6" si="0">C4/C6</f>
        <v>1.4123582133566444</v>
      </c>
      <c r="Q6">
        <f t="shared" si="0"/>
        <v>1.4490958632648006</v>
      </c>
      <c r="R6">
        <f t="shared" si="0"/>
        <v>1.4657366617719041</v>
      </c>
      <c r="S6">
        <f t="shared" si="0"/>
        <v>1.4740107372326436</v>
      </c>
      <c r="T6">
        <f t="shared" si="0"/>
        <v>1.4826313717772091</v>
      </c>
      <c r="U6">
        <f t="shared" si="0"/>
        <v>1.4877023407476417</v>
      </c>
      <c r="V6">
        <f t="shared" si="0"/>
        <v>1.4918448084397558</v>
      </c>
      <c r="W6">
        <f t="shared" si="0"/>
        <v>1.4899599305311186</v>
      </c>
      <c r="X6">
        <f t="shared" si="0"/>
        <v>1.4913861051683368</v>
      </c>
      <c r="Y6">
        <f t="shared" si="0"/>
        <v>1.4915477611165882</v>
      </c>
    </row>
    <row r="7" spans="1:26">
      <c r="A7" s="4">
        <v>2</v>
      </c>
      <c r="B7" s="16">
        <v>1.2718981481481481E-3</v>
      </c>
      <c r="C7" s="17">
        <v>6.3398148148148157E-4</v>
      </c>
      <c r="D7" s="17">
        <v>5.2017361111111112E-4</v>
      </c>
      <c r="E7" s="17">
        <v>5.1216435185185186E-4</v>
      </c>
      <c r="F7" s="17">
        <v>4.826157407407407E-4</v>
      </c>
      <c r="G7" s="17">
        <v>4.7689814814814811E-4</v>
      </c>
      <c r="H7" s="17">
        <v>4.9902777777777782E-4</v>
      </c>
      <c r="I7" s="17">
        <v>5.0218750000000003E-4</v>
      </c>
      <c r="J7" s="16">
        <v>5.1229166666666665E-4</v>
      </c>
      <c r="K7" s="17">
        <v>5.1568287037037045E-4</v>
      </c>
      <c r="L7" s="17">
        <v>5.5910879629629637E-4</v>
      </c>
      <c r="N7" s="4">
        <v>2</v>
      </c>
      <c r="O7">
        <f t="shared" ref="O7:Y7" si="1">B4/B7</f>
        <v>1.7093691988497797</v>
      </c>
      <c r="P7">
        <f t="shared" si="1"/>
        <v>2.4481889878779026</v>
      </c>
      <c r="Q7">
        <f t="shared" si="1"/>
        <v>2.7334623856885383</v>
      </c>
      <c r="R7">
        <f t="shared" si="1"/>
        <v>2.7068314840342591</v>
      </c>
      <c r="S7">
        <f t="shared" si="1"/>
        <v>2.8774281740131422</v>
      </c>
      <c r="T7">
        <f t="shared" si="1"/>
        <v>2.9252499757305115</v>
      </c>
      <c r="U7">
        <f t="shared" si="1"/>
        <v>2.9629139994433618</v>
      </c>
      <c r="V7">
        <f t="shared" si="1"/>
        <v>2.9723432206319571</v>
      </c>
      <c r="W7">
        <f t="shared" si="1"/>
        <v>2.9655460666034066</v>
      </c>
      <c r="X7">
        <f t="shared" si="1"/>
        <v>2.9727303332959258</v>
      </c>
      <c r="Y7">
        <f t="shared" si="1"/>
        <v>2.9754072908688176</v>
      </c>
    </row>
    <row r="8" spans="1:26">
      <c r="A8" s="4">
        <v>4</v>
      </c>
      <c r="B8" s="14">
        <v>9.30775462962963E-4</v>
      </c>
      <c r="C8" s="15">
        <v>3.6890046296296296E-4</v>
      </c>
      <c r="D8" s="15">
        <v>2.8187499999999995E-4</v>
      </c>
      <c r="E8" s="15">
        <v>2.5884259259259258E-4</v>
      </c>
      <c r="F8" s="15">
        <v>2.4619212962962968E-4</v>
      </c>
      <c r="G8" s="15">
        <v>2.4379629629629632E-4</v>
      </c>
      <c r="H8" s="15">
        <v>2.526967592592592E-4</v>
      </c>
      <c r="I8" s="15">
        <v>2.5359953703703704E-4</v>
      </c>
      <c r="J8" s="14">
        <v>2.5789351851851852E-4</v>
      </c>
      <c r="K8" s="15">
        <v>2.5952546296296298E-4</v>
      </c>
      <c r="L8" s="15">
        <v>2.8347222222222223E-4</v>
      </c>
      <c r="N8" s="4">
        <v>4</v>
      </c>
      <c r="O8">
        <f t="shared" ref="O8:Y8" si="2">B4/B8</f>
        <v>2.3358410325918002</v>
      </c>
      <c r="P8">
        <f t="shared" si="2"/>
        <v>4.2073855614469933</v>
      </c>
      <c r="Q8">
        <f t="shared" si="2"/>
        <v>5.0443458980044342</v>
      </c>
      <c r="R8">
        <f t="shared" si="2"/>
        <v>5.3559291718833846</v>
      </c>
      <c r="S8">
        <f t="shared" si="2"/>
        <v>5.6406845000235046</v>
      </c>
      <c r="T8">
        <f t="shared" si="2"/>
        <v>5.7221800227876933</v>
      </c>
      <c r="U8">
        <f t="shared" si="2"/>
        <v>5.8511885677643942</v>
      </c>
      <c r="V8">
        <f t="shared" si="2"/>
        <v>5.8859476975035365</v>
      </c>
      <c r="W8">
        <f t="shared" si="2"/>
        <v>5.8908984830805124</v>
      </c>
      <c r="X8">
        <f t="shared" si="2"/>
        <v>5.9068813272086693</v>
      </c>
      <c r="Y8">
        <f t="shared" si="2"/>
        <v>5.8685693287604117</v>
      </c>
    </row>
    <row r="9" spans="1:26">
      <c r="A9" s="4">
        <v>6</v>
      </c>
      <c r="B9" s="16">
        <v>8.1374999999999991E-4</v>
      </c>
      <c r="C9" s="17">
        <v>2.834375E-4</v>
      </c>
      <c r="D9" s="17">
        <v>2.0172453703703704E-4</v>
      </c>
      <c r="E9" s="17">
        <v>1.9336805555555557E-4</v>
      </c>
      <c r="F9" s="17">
        <v>1.6921296296296294E-4</v>
      </c>
      <c r="G9" s="17">
        <v>1.6569444444444444E-4</v>
      </c>
      <c r="H9" s="17">
        <v>1.7134259259259259E-4</v>
      </c>
      <c r="I9" s="17">
        <v>1.7163194444444444E-4</v>
      </c>
      <c r="J9" s="16">
        <v>1.7390046296296297E-4</v>
      </c>
      <c r="K9" s="17">
        <v>1.7517361111111108E-4</v>
      </c>
      <c r="L9" s="17">
        <v>1.9300925925925922E-4</v>
      </c>
      <c r="N9" s="4">
        <v>6</v>
      </c>
      <c r="O9">
        <f t="shared" ref="O9:Y9" si="3">B4/B9</f>
        <v>2.6717585481026345</v>
      </c>
      <c r="P9">
        <f t="shared" si="3"/>
        <v>5.4760096369798692</v>
      </c>
      <c r="Q9">
        <f t="shared" si="3"/>
        <v>7.0485971656434661</v>
      </c>
      <c r="R9">
        <f t="shared" si="3"/>
        <v>7.1694499311665769</v>
      </c>
      <c r="S9">
        <f t="shared" si="3"/>
        <v>8.2067715458276336</v>
      </c>
      <c r="T9">
        <f t="shared" si="3"/>
        <v>8.419390891310421</v>
      </c>
      <c r="U9">
        <f t="shared" si="3"/>
        <v>8.6293569305593074</v>
      </c>
      <c r="V9">
        <f t="shared" si="3"/>
        <v>8.6969451749949425</v>
      </c>
      <c r="W9">
        <f t="shared" si="3"/>
        <v>8.736173044925124</v>
      </c>
      <c r="X9">
        <f t="shared" si="3"/>
        <v>8.7512388503468799</v>
      </c>
      <c r="Y9">
        <f t="shared" si="3"/>
        <v>8.619153274166468</v>
      </c>
    </row>
    <row r="10" spans="1:26">
      <c r="A10" s="4">
        <v>8</v>
      </c>
      <c r="B10" s="14">
        <v>8.3553240740740734E-4</v>
      </c>
      <c r="C10" s="15">
        <v>2.4358796296296295E-4</v>
      </c>
      <c r="D10" s="15">
        <v>1.6003472222222222E-4</v>
      </c>
      <c r="E10" s="15">
        <v>1.4577546296296298E-4</v>
      </c>
      <c r="F10" s="15">
        <v>1.3124999999999999E-4</v>
      </c>
      <c r="G10" s="15">
        <v>1.2680555555555554E-4</v>
      </c>
      <c r="H10" s="15">
        <v>1.3067129629629629E-4</v>
      </c>
      <c r="I10" s="15">
        <v>1.2982638888888888E-4</v>
      </c>
      <c r="J10" s="14">
        <v>1.3170138888888888E-4</v>
      </c>
      <c r="K10" s="15">
        <v>1.3472222222222222E-4</v>
      </c>
      <c r="L10" s="15">
        <v>1.4810185185185184E-4</v>
      </c>
      <c r="N10" s="4">
        <v>8</v>
      </c>
      <c r="O10">
        <f t="shared" ref="O10:Y10" si="4">B4/B10</f>
        <v>2.6021055547859815</v>
      </c>
      <c r="P10">
        <f t="shared" si="4"/>
        <v>6.3718521334220286</v>
      </c>
      <c r="Q10">
        <f t="shared" si="4"/>
        <v>8.8847906270340626</v>
      </c>
      <c r="R10">
        <f t="shared" si="4"/>
        <v>9.5101230647082176</v>
      </c>
      <c r="S10">
        <f t="shared" si="4"/>
        <v>10.580511463844797</v>
      </c>
      <c r="T10">
        <f>G4/G10</f>
        <v>11.001460387002556</v>
      </c>
      <c r="U10">
        <f t="shared" si="4"/>
        <v>11.315234720992029</v>
      </c>
      <c r="V10">
        <f t="shared" si="4"/>
        <v>11.497459213693501</v>
      </c>
      <c r="W10">
        <f t="shared" si="4"/>
        <v>11.535372176816942</v>
      </c>
      <c r="X10">
        <f t="shared" si="4"/>
        <v>11.378865979381443</v>
      </c>
      <c r="Y10">
        <f t="shared" si="4"/>
        <v>11.232650828383871</v>
      </c>
    </row>
    <row r="11" spans="1:26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26">
      <c r="B12" s="29" t="s">
        <v>0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O12" s="4" t="s">
        <v>5</v>
      </c>
    </row>
    <row r="13" spans="1:26" ht="15.75" thickBot="1">
      <c r="A13" s="3" t="s">
        <v>3</v>
      </c>
      <c r="B13" s="12">
        <v>10</v>
      </c>
      <c r="C13" s="13">
        <v>20</v>
      </c>
      <c r="D13" s="13">
        <v>30</v>
      </c>
      <c r="E13" s="13">
        <v>40</v>
      </c>
      <c r="F13" s="13">
        <v>50</v>
      </c>
      <c r="G13" s="13">
        <v>60</v>
      </c>
      <c r="H13" s="13">
        <v>70</v>
      </c>
      <c r="I13" s="13">
        <v>80</v>
      </c>
      <c r="J13" s="12">
        <v>90</v>
      </c>
      <c r="K13" s="13">
        <v>100</v>
      </c>
      <c r="L13" s="13">
        <v>150</v>
      </c>
      <c r="O13" s="5">
        <v>10</v>
      </c>
      <c r="P13" s="5">
        <v>20</v>
      </c>
      <c r="Q13" s="5">
        <v>30</v>
      </c>
      <c r="R13" s="5">
        <v>40</v>
      </c>
      <c r="S13" s="5">
        <v>50</v>
      </c>
      <c r="T13" s="5">
        <v>60</v>
      </c>
      <c r="U13" s="5">
        <v>70</v>
      </c>
      <c r="V13" s="5">
        <v>80</v>
      </c>
      <c r="W13" s="5">
        <v>90</v>
      </c>
      <c r="X13" s="5">
        <v>100</v>
      </c>
      <c r="Y13" s="5">
        <v>150</v>
      </c>
      <c r="Z13" s="5" t="s">
        <v>7</v>
      </c>
    </row>
    <row r="14" spans="1:26">
      <c r="A14" s="4">
        <v>1</v>
      </c>
      <c r="B14" s="18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8">
        <v>0</v>
      </c>
      <c r="K14" s="19">
        <v>0</v>
      </c>
      <c r="L14" s="19">
        <v>0</v>
      </c>
      <c r="N14" s="4">
        <v>1</v>
      </c>
      <c r="O14" s="7">
        <f t="shared" ref="O14:Y14" si="5">B6/B6</f>
        <v>1</v>
      </c>
      <c r="P14" s="7">
        <f t="shared" si="5"/>
        <v>1</v>
      </c>
      <c r="Q14" s="7">
        <f t="shared" si="5"/>
        <v>1</v>
      </c>
      <c r="R14" s="7">
        <f t="shared" si="5"/>
        <v>1</v>
      </c>
      <c r="S14" s="7">
        <f t="shared" si="5"/>
        <v>1</v>
      </c>
      <c r="T14" s="7">
        <f t="shared" si="5"/>
        <v>1</v>
      </c>
      <c r="U14" s="7">
        <f t="shared" si="5"/>
        <v>1</v>
      </c>
      <c r="V14" s="7">
        <f t="shared" si="5"/>
        <v>1</v>
      </c>
      <c r="W14" s="7">
        <f t="shared" si="5"/>
        <v>1</v>
      </c>
      <c r="X14" s="7">
        <f t="shared" si="5"/>
        <v>1</v>
      </c>
      <c r="Y14" s="7">
        <f t="shared" si="5"/>
        <v>1</v>
      </c>
      <c r="Z14" s="6">
        <v>1</v>
      </c>
    </row>
    <row r="15" spans="1:26">
      <c r="A15" s="4">
        <v>2</v>
      </c>
      <c r="B15" s="20">
        <v>3</v>
      </c>
      <c r="C15" s="21">
        <v>3</v>
      </c>
      <c r="D15" s="21">
        <v>4</v>
      </c>
      <c r="E15" s="21">
        <v>4</v>
      </c>
      <c r="F15" s="21">
        <v>3</v>
      </c>
      <c r="G15" s="21">
        <v>4</v>
      </c>
      <c r="H15" s="21">
        <v>4</v>
      </c>
      <c r="I15" s="21">
        <v>5</v>
      </c>
      <c r="J15" s="20">
        <v>4</v>
      </c>
      <c r="K15" s="21">
        <v>3</v>
      </c>
      <c r="L15" s="21">
        <v>4</v>
      </c>
      <c r="N15" s="4">
        <v>2</v>
      </c>
      <c r="O15" s="7">
        <f t="shared" ref="O15:Y15" si="6">B6/B7</f>
        <v>1.3635842463509631</v>
      </c>
      <c r="P15" s="7">
        <f t="shared" si="6"/>
        <v>1.7334051409376365</v>
      </c>
      <c r="Q15" s="7">
        <f t="shared" si="6"/>
        <v>1.8863226753888256</v>
      </c>
      <c r="R15" s="7">
        <f t="shared" si="6"/>
        <v>1.8467379268265125</v>
      </c>
      <c r="S15" s="7">
        <f t="shared" si="6"/>
        <v>1.9521080147728913</v>
      </c>
      <c r="T15" s="7">
        <f t="shared" si="6"/>
        <v>1.9730123289001069</v>
      </c>
      <c r="U15" s="7">
        <f t="shared" si="6"/>
        <v>1.9916040449021242</v>
      </c>
      <c r="V15" s="7">
        <f t="shared" si="6"/>
        <v>1.992394385673788</v>
      </c>
      <c r="W15" s="7">
        <f t="shared" si="6"/>
        <v>1.9903528986489543</v>
      </c>
      <c r="X15" s="7">
        <f t="shared" si="6"/>
        <v>1.9932667489619567</v>
      </c>
      <c r="Y15" s="7">
        <f t="shared" si="6"/>
        <v>1.9948454675305851</v>
      </c>
      <c r="Z15" s="6">
        <v>2</v>
      </c>
    </row>
    <row r="16" spans="1:26">
      <c r="A16" s="4">
        <v>4</v>
      </c>
      <c r="B16" s="18">
        <v>10</v>
      </c>
      <c r="C16" s="19">
        <v>26</v>
      </c>
      <c r="D16" s="19">
        <v>54</v>
      </c>
      <c r="E16" s="19">
        <v>40</v>
      </c>
      <c r="F16" s="19">
        <v>27</v>
      </c>
      <c r="G16" s="19">
        <v>42</v>
      </c>
      <c r="H16" s="19">
        <v>35</v>
      </c>
      <c r="I16" s="19">
        <v>126</v>
      </c>
      <c r="J16" s="18">
        <v>31</v>
      </c>
      <c r="K16" s="19">
        <v>28</v>
      </c>
      <c r="L16" s="19">
        <v>50</v>
      </c>
      <c r="N16" s="4">
        <v>4</v>
      </c>
      <c r="O16" s="7">
        <f t="shared" ref="O16:Y16" si="7">B6/B8</f>
        <v>1.8633283179348166</v>
      </c>
      <c r="P16" s="7">
        <f t="shared" si="7"/>
        <v>2.9789790731967494</v>
      </c>
      <c r="Q16" s="7">
        <f t="shared" si="7"/>
        <v>3.4810298102981032</v>
      </c>
      <c r="R16" s="7">
        <f t="shared" si="7"/>
        <v>3.654086925415847</v>
      </c>
      <c r="S16" s="7">
        <f t="shared" si="7"/>
        <v>3.8267594377321235</v>
      </c>
      <c r="T16" s="7">
        <f t="shared" si="7"/>
        <v>3.8594758830231668</v>
      </c>
      <c r="U16" s="7">
        <f t="shared" si="7"/>
        <v>3.9330371456052773</v>
      </c>
      <c r="V16" s="7">
        <f t="shared" si="7"/>
        <v>3.9454155447035735</v>
      </c>
      <c r="W16" s="7">
        <f t="shared" si="7"/>
        <v>3.9537294677318018</v>
      </c>
      <c r="X16" s="7">
        <f t="shared" si="7"/>
        <v>3.9606653882174547</v>
      </c>
      <c r="Y16" s="7">
        <f t="shared" si="7"/>
        <v>3.9345500571615215</v>
      </c>
      <c r="Z16" s="6">
        <v>4</v>
      </c>
    </row>
    <row r="17" spans="1:26">
      <c r="A17" s="4">
        <v>6</v>
      </c>
      <c r="B17" s="20">
        <v>20</v>
      </c>
      <c r="C17" s="21">
        <v>61</v>
      </c>
      <c r="D17" s="21">
        <v>208</v>
      </c>
      <c r="E17" s="21">
        <v>222</v>
      </c>
      <c r="F17" s="21">
        <v>88</v>
      </c>
      <c r="G17" s="21">
        <v>185</v>
      </c>
      <c r="H17" s="21">
        <v>161</v>
      </c>
      <c r="I17" s="21">
        <v>328</v>
      </c>
      <c r="J17" s="20">
        <v>192</v>
      </c>
      <c r="K17" s="21">
        <v>90</v>
      </c>
      <c r="L17" s="21">
        <v>160</v>
      </c>
      <c r="N17" s="4">
        <v>6</v>
      </c>
      <c r="O17" s="7">
        <f t="shared" ref="O17:Y17" si="8">B6/B9</f>
        <v>2.1312937361324464</v>
      </c>
      <c r="P17" s="7">
        <f t="shared" si="8"/>
        <v>3.8772101759973863</v>
      </c>
      <c r="Q17" s="7">
        <f t="shared" si="8"/>
        <v>4.8641344884961839</v>
      </c>
      <c r="R17" s="7">
        <f t="shared" si="8"/>
        <v>4.8913629017776978</v>
      </c>
      <c r="S17" s="7">
        <f t="shared" si="8"/>
        <v>5.5676470588235309</v>
      </c>
      <c r="T17" s="7">
        <f t="shared" si="8"/>
        <v>5.6786811958647663</v>
      </c>
      <c r="U17" s="7">
        <f t="shared" si="8"/>
        <v>5.8004593353147795</v>
      </c>
      <c r="V17" s="7">
        <f t="shared" si="8"/>
        <v>5.8296581023669836</v>
      </c>
      <c r="W17" s="7">
        <f t="shared" si="8"/>
        <v>5.8633610648918477</v>
      </c>
      <c r="X17" s="7">
        <f t="shared" si="8"/>
        <v>5.8678559629996707</v>
      </c>
      <c r="Y17" s="7">
        <f t="shared" si="8"/>
        <v>5.7786639481890152</v>
      </c>
      <c r="Z17" s="6">
        <v>6</v>
      </c>
    </row>
    <row r="18" spans="1:26">
      <c r="A18" s="4">
        <v>8</v>
      </c>
      <c r="B18" s="18">
        <v>23</v>
      </c>
      <c r="C18" s="19">
        <v>74</v>
      </c>
      <c r="D18" s="19">
        <v>300</v>
      </c>
      <c r="E18" s="19">
        <v>319</v>
      </c>
      <c r="F18" s="19">
        <v>190</v>
      </c>
      <c r="G18" s="19">
        <v>459</v>
      </c>
      <c r="H18" s="19">
        <v>506</v>
      </c>
      <c r="I18" s="19">
        <v>289</v>
      </c>
      <c r="J18" s="18">
        <v>173</v>
      </c>
      <c r="K18" s="19">
        <v>366</v>
      </c>
      <c r="L18" s="19">
        <v>321</v>
      </c>
      <c r="N18" s="4">
        <v>8</v>
      </c>
      <c r="O18" s="7">
        <f t="shared" ref="O18:Y18" si="9">B6/B10</f>
        <v>2.0757307106247409</v>
      </c>
      <c r="P18" s="7">
        <f t="shared" si="9"/>
        <v>4.5114986220659503</v>
      </c>
      <c r="Q18" s="7">
        <f t="shared" si="9"/>
        <v>6.1312649164677797</v>
      </c>
      <c r="R18" s="7">
        <f t="shared" si="9"/>
        <v>6.488289003572846</v>
      </c>
      <c r="S18" s="7">
        <f t="shared" si="9"/>
        <v>7.1780423280423298</v>
      </c>
      <c r="T18" s="7">
        <f t="shared" si="9"/>
        <v>7.4202263599853966</v>
      </c>
      <c r="U18" s="7">
        <f t="shared" si="9"/>
        <v>7.6058458813108949</v>
      </c>
      <c r="V18" s="7">
        <f t="shared" si="9"/>
        <v>7.7068734955870557</v>
      </c>
      <c r="W18" s="7">
        <f t="shared" si="9"/>
        <v>7.7420687230863887</v>
      </c>
      <c r="X18" s="7">
        <f t="shared" si="9"/>
        <v>7.6297250859106525</v>
      </c>
      <c r="Y18" s="7">
        <f t="shared" si="9"/>
        <v>7.5308690215692398</v>
      </c>
      <c r="Z18" s="6">
        <v>8</v>
      </c>
    </row>
    <row r="19" spans="1:26">
      <c r="A19" s="4"/>
    </row>
    <row r="20" spans="1:26">
      <c r="B20" s="29" t="s">
        <v>1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</row>
    <row r="21" spans="1:26" ht="15.75" thickBot="1">
      <c r="A21" s="3" t="s">
        <v>3</v>
      </c>
      <c r="B21" s="12">
        <v>10</v>
      </c>
      <c r="C21" s="13">
        <v>20</v>
      </c>
      <c r="D21" s="13">
        <v>30</v>
      </c>
      <c r="E21" s="13">
        <v>40</v>
      </c>
      <c r="F21" s="13">
        <v>50</v>
      </c>
      <c r="G21" s="13">
        <v>60</v>
      </c>
      <c r="H21" s="13">
        <v>70</v>
      </c>
      <c r="I21" s="13">
        <v>80</v>
      </c>
      <c r="J21" s="12">
        <v>90</v>
      </c>
      <c r="K21" s="13">
        <v>100</v>
      </c>
      <c r="L21" s="13">
        <v>150</v>
      </c>
    </row>
    <row r="22" spans="1:26">
      <c r="A22" s="4">
        <v>1</v>
      </c>
      <c r="B22" s="18">
        <v>10479250</v>
      </c>
      <c r="C22" s="19">
        <v>1317750</v>
      </c>
      <c r="D22" s="19">
        <v>402220</v>
      </c>
      <c r="E22" s="19">
        <v>170688</v>
      </c>
      <c r="F22" s="19">
        <v>85850</v>
      </c>
      <c r="G22" s="19">
        <v>51170</v>
      </c>
      <c r="H22" s="19">
        <v>32412</v>
      </c>
      <c r="I22" s="19">
        <v>22880</v>
      </c>
      <c r="J22" s="18">
        <v>15428</v>
      </c>
      <c r="K22" s="19">
        <v>11050</v>
      </c>
      <c r="L22" s="19">
        <v>3570</v>
      </c>
    </row>
    <row r="23" spans="1:26">
      <c r="A23" s="4">
        <v>2</v>
      </c>
      <c r="B23" s="20">
        <v>10479250</v>
      </c>
      <c r="C23" s="21">
        <v>1317750</v>
      </c>
      <c r="D23" s="21">
        <v>402220</v>
      </c>
      <c r="E23" s="21">
        <v>170688</v>
      </c>
      <c r="F23" s="21">
        <v>85850</v>
      </c>
      <c r="G23" s="21">
        <v>51170</v>
      </c>
      <c r="H23" s="21">
        <v>32412</v>
      </c>
      <c r="I23" s="21">
        <v>22880</v>
      </c>
      <c r="J23" s="20">
        <v>15428</v>
      </c>
      <c r="K23" s="21">
        <v>11050</v>
      </c>
      <c r="L23" s="21">
        <v>3570</v>
      </c>
    </row>
    <row r="24" spans="1:26">
      <c r="A24" s="4">
        <v>4</v>
      </c>
      <c r="B24" s="18">
        <v>10479250</v>
      </c>
      <c r="C24" s="19">
        <v>1317750</v>
      </c>
      <c r="D24" s="19">
        <v>402220</v>
      </c>
      <c r="E24" s="19">
        <v>170688</v>
      </c>
      <c r="F24" s="19">
        <v>85850</v>
      </c>
      <c r="G24" s="19">
        <v>51170</v>
      </c>
      <c r="H24" s="19">
        <v>32412</v>
      </c>
      <c r="I24" s="19">
        <v>22880</v>
      </c>
      <c r="J24" s="18">
        <v>15428</v>
      </c>
      <c r="K24" s="19">
        <v>11050</v>
      </c>
      <c r="L24" s="19">
        <v>3570</v>
      </c>
    </row>
    <row r="25" spans="1:26">
      <c r="A25" s="4">
        <v>6</v>
      </c>
      <c r="B25" s="20">
        <v>10479250</v>
      </c>
      <c r="C25" s="21">
        <v>1317750</v>
      </c>
      <c r="D25" s="21">
        <v>402220</v>
      </c>
      <c r="E25" s="21">
        <v>170688</v>
      </c>
      <c r="F25" s="21">
        <v>85850</v>
      </c>
      <c r="G25" s="21">
        <v>51170</v>
      </c>
      <c r="H25" s="21">
        <v>32412</v>
      </c>
      <c r="I25" s="21">
        <v>22880</v>
      </c>
      <c r="J25" s="20">
        <v>15428</v>
      </c>
      <c r="K25" s="21">
        <v>11050</v>
      </c>
      <c r="L25" s="21">
        <v>3570</v>
      </c>
    </row>
    <row r="26" spans="1:26">
      <c r="A26" s="4">
        <v>8</v>
      </c>
      <c r="B26" s="18">
        <v>10479250</v>
      </c>
      <c r="C26" s="19">
        <v>1317750</v>
      </c>
      <c r="D26" s="19">
        <v>402220</v>
      </c>
      <c r="E26" s="19">
        <v>170688</v>
      </c>
      <c r="F26" s="19">
        <v>85850</v>
      </c>
      <c r="G26" s="19">
        <v>51170</v>
      </c>
      <c r="H26" s="19">
        <v>32412</v>
      </c>
      <c r="I26" s="19">
        <v>22880</v>
      </c>
      <c r="J26" s="18">
        <v>15428</v>
      </c>
      <c r="K26" s="19">
        <v>11050</v>
      </c>
      <c r="L26" s="19">
        <v>3570</v>
      </c>
    </row>
    <row r="27" spans="1:26">
      <c r="A27" s="4"/>
    </row>
    <row r="28" spans="1:26">
      <c r="B28" s="29" t="s">
        <v>6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</row>
    <row r="29" spans="1:26" ht="15.75" thickBot="1">
      <c r="A29" s="3" t="s">
        <v>3</v>
      </c>
      <c r="B29" s="12">
        <v>10</v>
      </c>
      <c r="C29" s="13">
        <v>20</v>
      </c>
      <c r="D29" s="13">
        <v>30</v>
      </c>
      <c r="E29" s="13">
        <v>40</v>
      </c>
      <c r="F29" s="13">
        <v>50</v>
      </c>
      <c r="G29" s="13">
        <v>60</v>
      </c>
      <c r="H29" s="13">
        <v>70</v>
      </c>
      <c r="I29" s="13">
        <v>80</v>
      </c>
      <c r="J29" s="12">
        <v>90</v>
      </c>
      <c r="K29" s="13">
        <v>100</v>
      </c>
      <c r="L29" s="13">
        <v>150</v>
      </c>
    </row>
    <row r="30" spans="1:26">
      <c r="A30" s="4">
        <v>1</v>
      </c>
      <c r="B30" s="22">
        <f t="array" ref="B30:L34">B14:L18/(B22:L26+B14:L18)</f>
        <v>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2">
        <v>0</v>
      </c>
      <c r="K30" s="23">
        <v>0</v>
      </c>
      <c r="L30" s="23">
        <v>0</v>
      </c>
    </row>
    <row r="31" spans="1:26">
      <c r="A31" s="4">
        <v>2</v>
      </c>
      <c r="B31" s="24">
        <v>2.8627994762603783E-7</v>
      </c>
      <c r="C31" s="25">
        <v>2.2766026713655748E-6</v>
      </c>
      <c r="D31" s="25">
        <v>9.9447074267075066E-6</v>
      </c>
      <c r="E31" s="25">
        <v>2.3434021512431748E-5</v>
      </c>
      <c r="F31" s="25">
        <v>3.4943449850325556E-5</v>
      </c>
      <c r="G31" s="25">
        <v>7.8164693008168204E-5</v>
      </c>
      <c r="H31" s="25">
        <v>1.2339585389930897E-4</v>
      </c>
      <c r="I31" s="25">
        <v>2.1848372296263927E-4</v>
      </c>
      <c r="J31" s="24">
        <v>2.592016588906169E-4</v>
      </c>
      <c r="K31" s="25">
        <v>2.7141952411110105E-4</v>
      </c>
      <c r="L31" s="25">
        <v>1.1191941801902631E-3</v>
      </c>
    </row>
    <row r="32" spans="1:26">
      <c r="A32" s="4">
        <v>4</v>
      </c>
      <c r="B32" s="22">
        <v>9.5426585465004202E-7</v>
      </c>
      <c r="C32" s="23">
        <v>1.9730212114957322E-5</v>
      </c>
      <c r="D32" s="23">
        <v>1.3423686343139253E-4</v>
      </c>
      <c r="E32" s="23">
        <v>2.3429080174312356E-4</v>
      </c>
      <c r="F32" s="23">
        <v>3.1440315800505375E-4</v>
      </c>
      <c r="G32" s="23">
        <v>8.2012028430836518E-4</v>
      </c>
      <c r="H32" s="23">
        <v>1.0786821585970969E-3</v>
      </c>
      <c r="I32" s="23">
        <v>5.4768321307485006E-3</v>
      </c>
      <c r="J32" s="22">
        <v>2.0053043534510643E-3</v>
      </c>
      <c r="K32" s="23">
        <v>2.5275320454955768E-3</v>
      </c>
      <c r="L32" s="23">
        <v>1.3812154696132596E-2</v>
      </c>
    </row>
    <row r="33" spans="1:12">
      <c r="A33" s="4">
        <v>6</v>
      </c>
      <c r="B33" s="24">
        <v>1.9085298880551796E-6</v>
      </c>
      <c r="C33" s="25">
        <v>4.628888361077575E-5</v>
      </c>
      <c r="D33" s="25">
        <v>5.1686264375242277E-4</v>
      </c>
      <c r="E33" s="25">
        <v>1.298929261014569E-3</v>
      </c>
      <c r="F33" s="25">
        <v>1.0239940422164817E-3</v>
      </c>
      <c r="G33" s="25">
        <v>3.6023756206795834E-3</v>
      </c>
      <c r="H33" s="25">
        <v>4.9427439904215151E-3</v>
      </c>
      <c r="I33" s="25">
        <v>1.4133057566356428E-2</v>
      </c>
      <c r="J33" s="24">
        <v>1.2291933418693982E-2</v>
      </c>
      <c r="K33" s="25">
        <v>8.0789946140035901E-3</v>
      </c>
      <c r="L33" s="25">
        <v>4.2895442359249331E-2</v>
      </c>
    </row>
    <row r="34" spans="1:12">
      <c r="A34" s="4">
        <v>8</v>
      </c>
      <c r="B34" s="22">
        <v>2.1948087429347435E-6</v>
      </c>
      <c r="C34" s="23">
        <v>5.6153173716672329E-5</v>
      </c>
      <c r="D34" s="23">
        <v>7.4530458113882545E-4</v>
      </c>
      <c r="E34" s="23">
        <v>1.8654207137719508E-3</v>
      </c>
      <c r="F34" s="23">
        <v>2.2082752208275221E-3</v>
      </c>
      <c r="G34" s="23">
        <v>8.8903523213697735E-3</v>
      </c>
      <c r="H34" s="23">
        <v>1.5371529254511209E-2</v>
      </c>
      <c r="I34" s="23">
        <v>1.2473563813716605E-2</v>
      </c>
      <c r="J34" s="22">
        <v>1.1089032754310621E-2</v>
      </c>
      <c r="K34" s="23">
        <v>3.2060266292922211E-2</v>
      </c>
      <c r="L34" s="23">
        <v>8.2498072474942175E-2</v>
      </c>
    </row>
    <row r="36" spans="1:12">
      <c r="B36" s="26" t="s">
        <v>8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1:12">
      <c r="A37" s="3" t="s">
        <v>3</v>
      </c>
      <c r="B37" s="5">
        <v>10</v>
      </c>
      <c r="C37" s="5">
        <v>20</v>
      </c>
      <c r="D37" s="5">
        <v>30</v>
      </c>
      <c r="E37" s="5">
        <v>40</v>
      </c>
      <c r="F37" s="5">
        <v>50</v>
      </c>
      <c r="G37" s="5">
        <v>60</v>
      </c>
      <c r="H37" s="5">
        <v>70</v>
      </c>
      <c r="I37" s="5">
        <v>80</v>
      </c>
      <c r="J37" s="5">
        <v>90</v>
      </c>
      <c r="K37" s="5">
        <v>100</v>
      </c>
      <c r="L37" s="5">
        <v>150</v>
      </c>
    </row>
    <row r="38" spans="1:12">
      <c r="A38" s="4">
        <v>1</v>
      </c>
      <c r="B38" s="7">
        <f t="array" ref="B38:L42">B4:L4/B6:L10</f>
        <v>1.2535853236968373</v>
      </c>
      <c r="C38" s="7">
        <v>1.4123582133566444</v>
      </c>
      <c r="D38" s="7">
        <v>1.4490958632648006</v>
      </c>
      <c r="E38" s="7">
        <v>1.4657366617719041</v>
      </c>
      <c r="F38" s="7">
        <v>1.4740107372326436</v>
      </c>
      <c r="G38" s="7">
        <v>1.4826313717772091</v>
      </c>
      <c r="H38" s="7">
        <v>1.4877023407476417</v>
      </c>
      <c r="I38" s="7">
        <v>1.4918448084397558</v>
      </c>
      <c r="J38" s="7">
        <v>1.4899599305311186</v>
      </c>
      <c r="K38" s="7">
        <v>1.4913861051683368</v>
      </c>
      <c r="L38" s="7">
        <v>1.4915477611165882</v>
      </c>
    </row>
    <row r="39" spans="1:12">
      <c r="A39" s="4">
        <v>2</v>
      </c>
      <c r="B39" s="7">
        <v>1.7093691988497797</v>
      </c>
      <c r="C39" s="7">
        <v>2.4481889878779026</v>
      </c>
      <c r="D39" s="7">
        <v>2.7334623856885383</v>
      </c>
      <c r="E39" s="7">
        <v>2.7068314840342591</v>
      </c>
      <c r="F39" s="7">
        <v>2.8774281740131422</v>
      </c>
      <c r="G39" s="7">
        <v>2.9252499757305115</v>
      </c>
      <c r="H39" s="7">
        <v>2.9629139994433618</v>
      </c>
      <c r="I39" s="7">
        <v>2.9723432206319571</v>
      </c>
      <c r="J39" s="7">
        <v>2.9655460666034066</v>
      </c>
      <c r="K39" s="7">
        <v>2.9727303332959258</v>
      </c>
      <c r="L39" s="7">
        <v>2.9754072908688176</v>
      </c>
    </row>
    <row r="40" spans="1:12">
      <c r="A40" s="4">
        <v>4</v>
      </c>
      <c r="B40" s="7">
        <v>2.3358410325918002</v>
      </c>
      <c r="C40" s="7">
        <v>4.2073855614469933</v>
      </c>
      <c r="D40" s="7">
        <v>5.0443458980044342</v>
      </c>
      <c r="E40" s="7">
        <v>5.3559291718833846</v>
      </c>
      <c r="F40" s="7">
        <v>5.6406845000235046</v>
      </c>
      <c r="G40" s="7">
        <v>5.7221800227876933</v>
      </c>
      <c r="H40" s="7">
        <v>5.8511885677643942</v>
      </c>
      <c r="I40" s="7">
        <v>5.8859476975035365</v>
      </c>
      <c r="J40" s="7">
        <v>5.8908984830805124</v>
      </c>
      <c r="K40" s="7">
        <v>5.9068813272086693</v>
      </c>
      <c r="L40" s="7">
        <v>5.8685693287604117</v>
      </c>
    </row>
    <row r="41" spans="1:12">
      <c r="A41" s="4">
        <v>6</v>
      </c>
      <c r="B41" s="7">
        <v>2.6717585481026345</v>
      </c>
      <c r="C41" s="7">
        <v>5.4760096369798692</v>
      </c>
      <c r="D41" s="7">
        <v>7.0485971656434661</v>
      </c>
      <c r="E41" s="7">
        <v>7.1694499311665769</v>
      </c>
      <c r="F41" s="7">
        <v>8.2067715458276336</v>
      </c>
      <c r="G41" s="7">
        <v>8.419390891310421</v>
      </c>
      <c r="H41" s="7">
        <v>8.6293569305593074</v>
      </c>
      <c r="I41" s="7">
        <v>8.6969451749949425</v>
      </c>
      <c r="J41" s="7">
        <v>8.736173044925124</v>
      </c>
      <c r="K41" s="7">
        <v>8.7512388503468799</v>
      </c>
      <c r="L41" s="7">
        <v>8.619153274166468</v>
      </c>
    </row>
    <row r="42" spans="1:12">
      <c r="A42" s="4">
        <v>8</v>
      </c>
      <c r="B42" s="7">
        <v>2.6021055547859815</v>
      </c>
      <c r="C42" s="7">
        <v>6.3718521334220286</v>
      </c>
      <c r="D42" s="7">
        <v>8.8847906270340626</v>
      </c>
      <c r="E42" s="7">
        <v>9.5101230647082176</v>
      </c>
      <c r="F42" s="7">
        <v>10.580511463844797</v>
      </c>
      <c r="G42" s="7">
        <v>11.001460387002556</v>
      </c>
      <c r="H42" s="7">
        <v>11.315234720992029</v>
      </c>
      <c r="I42" s="7">
        <v>11.497459213693501</v>
      </c>
      <c r="J42" s="7">
        <v>11.535372176816942</v>
      </c>
      <c r="K42" s="7">
        <v>11.378865979381443</v>
      </c>
      <c r="L42" s="7">
        <v>11.232650828383871</v>
      </c>
    </row>
    <row r="43" spans="1:1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>
      <c r="B44" s="26" t="s">
        <v>5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 spans="1:12">
      <c r="A45" s="3" t="s">
        <v>3</v>
      </c>
      <c r="B45" s="5">
        <v>10</v>
      </c>
      <c r="C45" s="5">
        <v>20</v>
      </c>
      <c r="D45" s="5">
        <v>30</v>
      </c>
      <c r="E45" s="5">
        <v>40</v>
      </c>
      <c r="F45" s="5">
        <v>50</v>
      </c>
      <c r="G45" s="5">
        <v>60</v>
      </c>
      <c r="H45" s="5">
        <v>70</v>
      </c>
      <c r="I45" s="5">
        <v>80</v>
      </c>
      <c r="J45" s="5">
        <v>90</v>
      </c>
      <c r="K45" s="5">
        <v>100</v>
      </c>
      <c r="L45" s="5">
        <v>150</v>
      </c>
    </row>
    <row r="46" spans="1:12">
      <c r="A46" s="4">
        <v>1</v>
      </c>
      <c r="B46" s="7">
        <f t="array" ref="B46:L50">B6:L6/B6:L10</f>
        <v>1</v>
      </c>
      <c r="C46" s="7">
        <v>1</v>
      </c>
      <c r="D46" s="7">
        <v>1</v>
      </c>
      <c r="E46" s="7">
        <v>1</v>
      </c>
      <c r="F46" s="7">
        <v>1</v>
      </c>
      <c r="G46" s="7">
        <v>1</v>
      </c>
      <c r="H46" s="7">
        <v>1</v>
      </c>
      <c r="I46" s="7">
        <v>1</v>
      </c>
      <c r="J46" s="7">
        <v>1</v>
      </c>
      <c r="K46" s="7">
        <v>1</v>
      </c>
      <c r="L46" s="7">
        <v>1</v>
      </c>
    </row>
    <row r="47" spans="1:12">
      <c r="A47" s="4">
        <v>2</v>
      </c>
      <c r="B47" s="7">
        <v>1.3635842463509631</v>
      </c>
      <c r="C47" s="7">
        <v>1.7334051409376365</v>
      </c>
      <c r="D47" s="7">
        <v>1.8863226753888256</v>
      </c>
      <c r="E47" s="7">
        <v>1.8467379268265125</v>
      </c>
      <c r="F47" s="7">
        <v>1.9521080147728913</v>
      </c>
      <c r="G47" s="7">
        <v>1.9730123289001069</v>
      </c>
      <c r="H47" s="7">
        <v>1.9916040449021242</v>
      </c>
      <c r="I47" s="7">
        <v>1.992394385673788</v>
      </c>
      <c r="J47" s="7">
        <v>1.9903528986489543</v>
      </c>
      <c r="K47" s="7">
        <v>1.9932667489619567</v>
      </c>
      <c r="L47" s="7">
        <v>1.9948454675305851</v>
      </c>
    </row>
    <row r="48" spans="1:12">
      <c r="A48" s="4">
        <v>4</v>
      </c>
      <c r="B48" s="7">
        <v>1.8633283179348166</v>
      </c>
      <c r="C48" s="7">
        <v>2.9789790731967494</v>
      </c>
      <c r="D48" s="7">
        <v>3.4810298102981032</v>
      </c>
      <c r="E48" s="7">
        <v>3.654086925415847</v>
      </c>
      <c r="F48" s="7">
        <v>3.8267594377321235</v>
      </c>
      <c r="G48" s="7">
        <v>3.8594758830231668</v>
      </c>
      <c r="H48" s="7">
        <v>3.9330371456052773</v>
      </c>
      <c r="I48" s="7">
        <v>3.9454155447035735</v>
      </c>
      <c r="J48" s="7">
        <v>3.9537294677318018</v>
      </c>
      <c r="K48" s="7">
        <v>3.9606653882174547</v>
      </c>
      <c r="L48" s="7">
        <v>3.9345500571615215</v>
      </c>
    </row>
    <row r="49" spans="1:19">
      <c r="A49" s="4">
        <v>6</v>
      </c>
      <c r="B49" s="7">
        <v>2.1312937361324464</v>
      </c>
      <c r="C49" s="7">
        <v>3.8772101759973863</v>
      </c>
      <c r="D49" s="7">
        <v>4.8641344884961839</v>
      </c>
      <c r="E49" s="7">
        <v>4.8913629017776978</v>
      </c>
      <c r="F49" s="7">
        <v>5.5676470588235309</v>
      </c>
      <c r="G49" s="7">
        <v>5.6786811958647663</v>
      </c>
      <c r="H49" s="7">
        <v>5.8004593353147795</v>
      </c>
      <c r="I49" s="7">
        <v>5.8296581023669836</v>
      </c>
      <c r="J49" s="7">
        <v>5.8633610648918477</v>
      </c>
      <c r="K49" s="7">
        <v>5.8678559629996707</v>
      </c>
      <c r="L49" s="7">
        <v>5.7786639481890152</v>
      </c>
    </row>
    <row r="50" spans="1:19">
      <c r="A50" s="4">
        <v>8</v>
      </c>
      <c r="B50" s="7">
        <v>2.0757307106247409</v>
      </c>
      <c r="C50" s="7">
        <v>4.5114986220659503</v>
      </c>
      <c r="D50" s="7">
        <v>6.1312649164677797</v>
      </c>
      <c r="E50" s="7">
        <v>6.488289003572846</v>
      </c>
      <c r="F50" s="7">
        <v>7.1780423280423298</v>
      </c>
      <c r="G50" s="7">
        <v>7.4202263599853966</v>
      </c>
      <c r="H50" s="7">
        <v>7.6058458813108949</v>
      </c>
      <c r="I50" s="7">
        <v>7.7068734955870557</v>
      </c>
      <c r="J50" s="7">
        <v>7.7420687230863887</v>
      </c>
      <c r="K50" s="7">
        <v>7.6297250859106525</v>
      </c>
      <c r="L50" s="7">
        <v>7.5308690215692398</v>
      </c>
    </row>
    <row r="52" spans="1:19">
      <c r="N52" s="2" t="s">
        <v>12</v>
      </c>
      <c r="O52" s="5">
        <f t="array" ref="O52:S52">TRANSPOSE(A46:A50)</f>
        <v>1</v>
      </c>
      <c r="P52" s="5">
        <v>2</v>
      </c>
      <c r="Q52" s="5">
        <v>4</v>
      </c>
      <c r="R52" s="5">
        <v>6</v>
      </c>
      <c r="S52" s="5">
        <v>8</v>
      </c>
    </row>
    <row r="53" spans="1:19">
      <c r="N53" s="4">
        <f t="array" ref="N53:N63">TRANSPOSE(B45:L45)</f>
        <v>10</v>
      </c>
      <c r="O53" s="7">
        <f t="array" ref="O53:S63">TRANSPOSE(B46:L50)</f>
        <v>1</v>
      </c>
      <c r="P53" s="7">
        <v>1.3635842463509631</v>
      </c>
      <c r="Q53" s="7">
        <v>1.8633283179348166</v>
      </c>
      <c r="R53" s="7">
        <v>2.1312937361324464</v>
      </c>
      <c r="S53" s="7">
        <v>2.0757307106247409</v>
      </c>
    </row>
    <row r="54" spans="1:19">
      <c r="N54" s="4">
        <v>20</v>
      </c>
      <c r="O54" s="7">
        <v>1</v>
      </c>
      <c r="P54" s="7">
        <v>1.7334051409376365</v>
      </c>
      <c r="Q54" s="7">
        <v>2.9789790731967494</v>
      </c>
      <c r="R54" s="7">
        <v>3.8772101759973863</v>
      </c>
      <c r="S54" s="7">
        <v>4.5114986220659503</v>
      </c>
    </row>
    <row r="55" spans="1:19">
      <c r="N55" s="4">
        <v>30</v>
      </c>
      <c r="O55" s="7">
        <v>1</v>
      </c>
      <c r="P55" s="7">
        <v>1.8863226753888256</v>
      </c>
      <c r="Q55" s="7">
        <v>3.4810298102981032</v>
      </c>
      <c r="R55" s="7">
        <v>4.8641344884961839</v>
      </c>
      <c r="S55" s="7">
        <v>6.1312649164677797</v>
      </c>
    </row>
    <row r="56" spans="1:19">
      <c r="N56" s="4">
        <v>40</v>
      </c>
      <c r="O56" s="7">
        <v>1</v>
      </c>
      <c r="P56" s="7">
        <v>1.8467379268265125</v>
      </c>
      <c r="Q56" s="7">
        <v>3.654086925415847</v>
      </c>
      <c r="R56" s="7">
        <v>4.8913629017776978</v>
      </c>
      <c r="S56" s="7">
        <v>6.488289003572846</v>
      </c>
    </row>
    <row r="57" spans="1:19">
      <c r="N57" s="4">
        <v>50</v>
      </c>
      <c r="O57" s="7">
        <v>1</v>
      </c>
      <c r="P57" s="7">
        <v>1.9521080147728913</v>
      </c>
      <c r="Q57" s="7">
        <v>3.8267594377321235</v>
      </c>
      <c r="R57" s="7">
        <v>5.5676470588235309</v>
      </c>
      <c r="S57" s="7">
        <v>7.1780423280423298</v>
      </c>
    </row>
    <row r="58" spans="1:19">
      <c r="N58" s="4">
        <v>60</v>
      </c>
      <c r="O58" s="7">
        <v>1</v>
      </c>
      <c r="P58" s="7">
        <v>1.9730123289001069</v>
      </c>
      <c r="Q58" s="7">
        <v>3.8594758830231668</v>
      </c>
      <c r="R58" s="7">
        <v>5.6786811958647663</v>
      </c>
      <c r="S58" s="7">
        <v>7.4202263599853966</v>
      </c>
    </row>
    <row r="59" spans="1:19">
      <c r="N59" s="4">
        <v>70</v>
      </c>
      <c r="O59" s="7">
        <v>1</v>
      </c>
      <c r="P59" s="7">
        <v>1.9916040449021242</v>
      </c>
      <c r="Q59" s="7">
        <v>3.9330371456052773</v>
      </c>
      <c r="R59" s="7">
        <v>5.8004593353147795</v>
      </c>
      <c r="S59" s="7">
        <v>7.6058458813108949</v>
      </c>
    </row>
    <row r="60" spans="1:19">
      <c r="N60" s="4">
        <v>80</v>
      </c>
      <c r="O60" s="7">
        <v>1</v>
      </c>
      <c r="P60" s="7">
        <v>1.992394385673788</v>
      </c>
      <c r="Q60" s="7">
        <v>3.9454155447035735</v>
      </c>
      <c r="R60" s="7">
        <v>5.8296581023669836</v>
      </c>
      <c r="S60" s="7">
        <v>7.7068734955870557</v>
      </c>
    </row>
    <row r="61" spans="1:19">
      <c r="N61" s="4">
        <v>90</v>
      </c>
      <c r="O61" s="7">
        <v>1</v>
      </c>
      <c r="P61" s="7">
        <v>1.9903528986489543</v>
      </c>
      <c r="Q61" s="7">
        <v>3.9537294677318018</v>
      </c>
      <c r="R61" s="7">
        <v>5.8633610648918477</v>
      </c>
      <c r="S61" s="7">
        <v>7.7420687230863887</v>
      </c>
    </row>
    <row r="62" spans="1:19">
      <c r="N62" s="4">
        <v>100</v>
      </c>
      <c r="O62" s="7">
        <v>1</v>
      </c>
      <c r="P62" s="7">
        <v>1.9932667489619567</v>
      </c>
      <c r="Q62" s="7">
        <v>3.9606653882174547</v>
      </c>
      <c r="R62" s="7">
        <v>5.8678559629996707</v>
      </c>
      <c r="S62" s="7">
        <v>7.6297250859106525</v>
      </c>
    </row>
    <row r="63" spans="1:19">
      <c r="N63" s="4">
        <v>150</v>
      </c>
      <c r="O63" s="7">
        <v>1</v>
      </c>
      <c r="P63" s="7">
        <v>1.9948454675305851</v>
      </c>
      <c r="Q63" s="7">
        <v>3.9345500571615215</v>
      </c>
      <c r="R63" s="7">
        <v>5.7786639481890152</v>
      </c>
      <c r="S63" s="7">
        <v>7.5308690215692398</v>
      </c>
    </row>
  </sheetData>
  <mergeCells count="7">
    <mergeCell ref="B44:L44"/>
    <mergeCell ref="B1:L1"/>
    <mergeCell ref="B2:L2"/>
    <mergeCell ref="B12:L12"/>
    <mergeCell ref="B20:L20"/>
    <mergeCell ref="B28:L28"/>
    <mergeCell ref="B36:L36"/>
  </mergeCells>
  <conditionalFormatting sqref="O6:Y6">
    <cfRule type="top10" dxfId="3" priority="10" rank="1"/>
  </conditionalFormatting>
  <conditionalFormatting sqref="O6:Y10">
    <cfRule type="colorScale" priority="8">
      <colorScale>
        <cfvo type="min" val="0"/>
        <cfvo type="max" val="0"/>
        <color rgb="FFFFEF9C"/>
        <color rgb="FF63BE7B"/>
      </colorScale>
    </cfRule>
  </conditionalFormatting>
  <conditionalFormatting sqref="O14:Y18">
    <cfRule type="colorScale" priority="7">
      <colorScale>
        <cfvo type="min" val="0"/>
        <cfvo type="max" val="0"/>
        <color rgb="FFFFEF9C"/>
        <color rgb="FF63BE7B"/>
      </colorScale>
    </cfRule>
  </conditionalFormatting>
  <conditionalFormatting sqref="B38:L38">
    <cfRule type="top10" dxfId="2" priority="6" rank="1"/>
  </conditionalFormatting>
  <conditionalFormatting sqref="B38:L42">
    <cfRule type="colorScale" priority="5">
      <colorScale>
        <cfvo type="min" val="0"/>
        <cfvo type="max" val="0"/>
        <color rgb="FFFFEF9C"/>
        <color rgb="FF63BE7B"/>
      </colorScale>
    </cfRule>
  </conditionalFormatting>
  <conditionalFormatting sqref="B46:L46">
    <cfRule type="top10" dxfId="1" priority="4" rank="1"/>
  </conditionalFormatting>
  <conditionalFormatting sqref="B46:L50">
    <cfRule type="colorScale" priority="3">
      <colorScale>
        <cfvo type="min" val="0"/>
        <cfvo type="max" val="0"/>
        <color rgb="FFFFEF9C"/>
        <color rgb="FF63BE7B"/>
      </colorScale>
    </cfRule>
  </conditionalFormatting>
  <conditionalFormatting sqref="O53:S63">
    <cfRule type="top10" dxfId="0" priority="1" rank="1"/>
    <cfRule type="colorScale" priority="2">
      <colorScale>
        <cfvo type="min" val="0"/>
        <cfvo type="max" val="0"/>
        <color rgb="FFFFEF9C"/>
        <color rgb="FF63BE7B"/>
      </colorScale>
    </cfRule>
  </conditionalFormatting>
  <pageMargins left="0.23622047244094491" right="0.23622047244094491" top="0.74803149606299213" bottom="0.74803149606299213" header="0.31496062992125984" footer="0.31496062992125984"/>
  <pageSetup paperSize="9" scal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DIKU</vt:lpstr>
      <vt:lpstr>DIKU!Print_Area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 Hansen</dc:creator>
  <cp:lastModifiedBy>Egil Hansen</cp:lastModifiedBy>
  <cp:lastPrinted>2010-02-22T19:23:33Z</cp:lastPrinted>
  <dcterms:created xsi:type="dcterms:W3CDTF">2010-01-08T15:02:45Z</dcterms:created>
  <dcterms:modified xsi:type="dcterms:W3CDTF">2010-02-22T19:42:07Z</dcterms:modified>
</cp:coreProperties>
</file>