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5" yWindow="7350" windowWidth="27930" windowHeight="7815"/>
  </bookViews>
  <sheets>
    <sheet name="result-m3000x3000-a.mat-Paralle" sheetId="1" r:id="rId1"/>
    <sheet name="Sheet1" sheetId="2" r:id="rId2"/>
  </sheets>
  <definedNames>
    <definedName name="_xlnm.Print_Area" localSheetId="0">'result-m3000x3000-a.mat-Paralle'!$N$43:$S$54</definedName>
  </definedNames>
  <calcPr calcId="125725"/>
</workbook>
</file>

<file path=xl/calcChain.xml><?xml version="1.0" encoding="utf-8"?>
<calcChain xmlns="http://schemas.openxmlformats.org/spreadsheetml/2006/main">
  <c r="B38" i="1" a="1"/>
  <c r="B38" s="1"/>
  <c r="B2" i="2" a="1"/>
  <c r="E12" s="1"/>
  <c r="A2" a="1"/>
  <c r="A12" s="1"/>
  <c r="O44" i="1" a="1"/>
  <c r="O44" s="1"/>
  <c r="N44" a="1"/>
  <c r="N44" s="1"/>
  <c r="N47"/>
  <c r="N51"/>
  <c r="B30" a="1"/>
  <c r="B30" s="1"/>
  <c r="P6"/>
  <c r="Q6"/>
  <c r="R6"/>
  <c r="S6"/>
  <c r="T6"/>
  <c r="U6"/>
  <c r="V6"/>
  <c r="W6"/>
  <c r="X6"/>
  <c r="Y6"/>
  <c r="P7"/>
  <c r="Q7"/>
  <c r="R7"/>
  <c r="S7"/>
  <c r="T7"/>
  <c r="U7"/>
  <c r="V7"/>
  <c r="W7"/>
  <c r="X7"/>
  <c r="Y7"/>
  <c r="P8"/>
  <c r="Q8"/>
  <c r="R8"/>
  <c r="S8"/>
  <c r="T8"/>
  <c r="U8"/>
  <c r="V8"/>
  <c r="W8"/>
  <c r="X8"/>
  <c r="Y8"/>
  <c r="P9"/>
  <c r="Q9"/>
  <c r="R9"/>
  <c r="S9"/>
  <c r="T9"/>
  <c r="U9"/>
  <c r="V9"/>
  <c r="W9"/>
  <c r="X9"/>
  <c r="Y9"/>
  <c r="P10"/>
  <c r="Q10"/>
  <c r="R10"/>
  <c r="S10"/>
  <c r="T10"/>
  <c r="U10"/>
  <c r="V10"/>
  <c r="W10"/>
  <c r="X10"/>
  <c r="Y10"/>
  <c r="O10"/>
  <c r="O9"/>
  <c r="O8"/>
  <c r="O7"/>
  <c r="O6"/>
  <c r="K42" l="1"/>
  <c r="I42"/>
  <c r="G42"/>
  <c r="E42"/>
  <c r="C42"/>
  <c r="L41"/>
  <c r="J41"/>
  <c r="H41"/>
  <c r="F41"/>
  <c r="D41"/>
  <c r="B41"/>
  <c r="K40"/>
  <c r="I40"/>
  <c r="G40"/>
  <c r="E40"/>
  <c r="C40"/>
  <c r="L39"/>
  <c r="J39"/>
  <c r="H39"/>
  <c r="F39"/>
  <c r="D39"/>
  <c r="B39"/>
  <c r="K38"/>
  <c r="I38"/>
  <c r="G38"/>
  <c r="E38"/>
  <c r="C38"/>
  <c r="L42"/>
  <c r="J42"/>
  <c r="H42"/>
  <c r="F42"/>
  <c r="D42"/>
  <c r="B42"/>
  <c r="K41"/>
  <c r="I41"/>
  <c r="G41"/>
  <c r="E41"/>
  <c r="C41"/>
  <c r="L40"/>
  <c r="J40"/>
  <c r="H40"/>
  <c r="F40"/>
  <c r="D40"/>
  <c r="B40"/>
  <c r="K39"/>
  <c r="I39"/>
  <c r="G39"/>
  <c r="E39"/>
  <c r="C39"/>
  <c r="L38"/>
  <c r="J38"/>
  <c r="H38"/>
  <c r="F38"/>
  <c r="D38"/>
  <c r="N53"/>
  <c r="N49"/>
  <c r="N45"/>
  <c r="A3" i="2"/>
  <c r="A5"/>
  <c r="A7"/>
  <c r="A9"/>
  <c r="A11"/>
  <c r="A2"/>
  <c r="A4"/>
  <c r="A6"/>
  <c r="A8"/>
  <c r="A10"/>
  <c r="B2"/>
  <c r="D2"/>
  <c r="F2"/>
  <c r="C3"/>
  <c r="E3"/>
  <c r="B4"/>
  <c r="D4"/>
  <c r="F4"/>
  <c r="C5"/>
  <c r="E5"/>
  <c r="B6"/>
  <c r="D6"/>
  <c r="F6"/>
  <c r="C7"/>
  <c r="E7"/>
  <c r="B8"/>
  <c r="D8"/>
  <c r="F8"/>
  <c r="C9"/>
  <c r="E9"/>
  <c r="B10"/>
  <c r="D10"/>
  <c r="F10"/>
  <c r="C11"/>
  <c r="E11"/>
  <c r="B12"/>
  <c r="D12"/>
  <c r="F12"/>
  <c r="C2"/>
  <c r="E2"/>
  <c r="B3"/>
  <c r="D3"/>
  <c r="F3"/>
  <c r="C4"/>
  <c r="E4"/>
  <c r="B5"/>
  <c r="D5"/>
  <c r="F5"/>
  <c r="C6"/>
  <c r="E6"/>
  <c r="B7"/>
  <c r="D7"/>
  <c r="F7"/>
  <c r="C8"/>
  <c r="E8"/>
  <c r="B9"/>
  <c r="D9"/>
  <c r="F9"/>
  <c r="C10"/>
  <c r="E10"/>
  <c r="B11"/>
  <c r="D11"/>
  <c r="F11"/>
  <c r="C12"/>
  <c r="R54" i="1"/>
  <c r="P54"/>
  <c r="S53"/>
  <c r="Q53"/>
  <c r="O53"/>
  <c r="R52"/>
  <c r="P52"/>
  <c r="S51"/>
  <c r="Q51"/>
  <c r="O51"/>
  <c r="R50"/>
  <c r="P50"/>
  <c r="S49"/>
  <c r="Q49"/>
  <c r="O49"/>
  <c r="R48"/>
  <c r="P48"/>
  <c r="S47"/>
  <c r="Q47"/>
  <c r="O47"/>
  <c r="R46"/>
  <c r="P46"/>
  <c r="S45"/>
  <c r="Q45"/>
  <c r="O45"/>
  <c r="R44"/>
  <c r="P44"/>
  <c r="S54"/>
  <c r="Q54"/>
  <c r="O54"/>
  <c r="R53"/>
  <c r="P53"/>
  <c r="S52"/>
  <c r="Q52"/>
  <c r="O52"/>
  <c r="R51"/>
  <c r="P51"/>
  <c r="S50"/>
  <c r="Q50"/>
  <c r="O50"/>
  <c r="R49"/>
  <c r="P49"/>
  <c r="S48"/>
  <c r="Q48"/>
  <c r="O48"/>
  <c r="R47"/>
  <c r="P47"/>
  <c r="S46"/>
  <c r="Q46"/>
  <c r="O46"/>
  <c r="R45"/>
  <c r="P45"/>
  <c r="S44"/>
  <c r="Q44"/>
  <c r="N54"/>
  <c r="N52"/>
  <c r="N50"/>
  <c r="N48"/>
  <c r="N46"/>
  <c r="K34"/>
  <c r="I34"/>
  <c r="G34"/>
  <c r="E34"/>
  <c r="C34"/>
  <c r="L33"/>
  <c r="J33"/>
  <c r="H33"/>
  <c r="F33"/>
  <c r="D33"/>
  <c r="B33"/>
  <c r="K32"/>
  <c r="I32"/>
  <c r="G32"/>
  <c r="E32"/>
  <c r="C32"/>
  <c r="L31"/>
  <c r="J31"/>
  <c r="H31"/>
  <c r="F31"/>
  <c r="D31"/>
  <c r="B31"/>
  <c r="K30"/>
  <c r="I30"/>
  <c r="G30"/>
  <c r="E30"/>
  <c r="C30"/>
  <c r="L34"/>
  <c r="J34"/>
  <c r="H34"/>
  <c r="F34"/>
  <c r="D34"/>
  <c r="B34"/>
  <c r="K33"/>
  <c r="I33"/>
  <c r="G33"/>
  <c r="E33"/>
  <c r="C33"/>
  <c r="L32"/>
  <c r="J32"/>
  <c r="H32"/>
  <c r="F32"/>
  <c r="D32"/>
  <c r="B32"/>
  <c r="K31"/>
  <c r="I31"/>
  <c r="G31"/>
  <c r="E31"/>
  <c r="C31"/>
  <c r="L30"/>
  <c r="J30"/>
  <c r="H30"/>
  <c r="F30"/>
  <c r="D30"/>
</calcChain>
</file>

<file path=xl/sharedStrings.xml><?xml version="1.0" encoding="utf-8"?>
<sst xmlns="http://schemas.openxmlformats.org/spreadsheetml/2006/main" count="16" uniqueCount="11">
  <si>
    <t>Number of times a thread has waited for work</t>
  </si>
  <si>
    <t>Number of times a thread has completed a computational kernel</t>
  </si>
  <si>
    <t>Single threaded tiled</t>
  </si>
  <si>
    <t>Threads \ Tile size</t>
  </si>
  <si>
    <t>Speedup</t>
  </si>
  <si>
    <t>Perfect</t>
  </si>
  <si>
    <t>% times a thread asked in vain for work (#waited for work / (#waited for work + # computational kernels))</t>
  </si>
  <si>
    <t>Running times</t>
  </si>
  <si>
    <t>LU-factorization: 3000x3000 matrix</t>
  </si>
  <si>
    <t xml:space="preserve">Single threaded non tiled: </t>
  </si>
  <si>
    <t>Tiles size\Threads</t>
  </si>
</sst>
</file>

<file path=xl/styles.xml><?xml version="1.0" encoding="utf-8"?>
<styleSheet xmlns="http://schemas.openxmlformats.org/spreadsheetml/2006/main">
  <numFmts count="4">
    <numFmt numFmtId="164" formatCode="mm:ss.000"/>
    <numFmt numFmtId="165" formatCode="0.000"/>
    <numFmt numFmtId="166" formatCode="0.000%"/>
    <numFmt numFmtId="167" formatCode="0.000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6" fillId="2" borderId="0" xfId="6" applyNumberFormat="1" applyAlignment="1">
      <alignment horizontal="center"/>
    </xf>
    <xf numFmtId="0" fontId="16" fillId="0" borderId="0" xfId="0" applyNumberFormat="1" applyFont="1" applyAlignment="1">
      <alignment horizontal="center"/>
    </xf>
    <xf numFmtId="165" fontId="0" fillId="0" borderId="0" xfId="0" applyNumberFormat="1"/>
    <xf numFmtId="165" fontId="16" fillId="0" borderId="0" xfId="0" applyNumberFormat="1" applyFont="1" applyAlignment="1">
      <alignment horizontal="center"/>
    </xf>
    <xf numFmtId="0" fontId="16" fillId="33" borderId="0" xfId="0" applyFont="1" applyFill="1"/>
    <xf numFmtId="0" fontId="16" fillId="33" borderId="0" xfId="0" applyFont="1" applyFill="1" applyAlignment="1">
      <alignment horizontal="right"/>
    </xf>
    <xf numFmtId="0" fontId="16" fillId="33" borderId="0" xfId="0" applyFont="1" applyFill="1" applyAlignment="1">
      <alignment horizontal="center"/>
    </xf>
    <xf numFmtId="167" fontId="0" fillId="0" borderId="0" xfId="0" applyNumberFormat="1"/>
    <xf numFmtId="164" fontId="16" fillId="0" borderId="0" xfId="0" applyNumberFormat="1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164" fontId="0" fillId="34" borderId="13" xfId="0" applyNumberFormat="1" applyFont="1" applyFill="1" applyBorder="1" applyAlignment="1">
      <alignment horizontal="center"/>
    </xf>
    <xf numFmtId="164" fontId="0" fillId="34" borderId="14" xfId="0" applyNumberFormat="1" applyFont="1" applyFill="1" applyBorder="1" applyAlignment="1">
      <alignment horizontal="center"/>
    </xf>
    <xf numFmtId="0" fontId="0" fillId="34" borderId="13" xfId="0" applyNumberFormat="1" applyFont="1" applyFill="1" applyBorder="1" applyAlignment="1">
      <alignment horizontal="center"/>
    </xf>
    <xf numFmtId="0" fontId="0" fillId="34" borderId="14" xfId="0" applyNumberFormat="1" applyFont="1" applyFill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  <xf numFmtId="166" fontId="0" fillId="34" borderId="13" xfId="0" applyNumberFormat="1" applyFont="1" applyFill="1" applyBorder="1" applyAlignment="1">
      <alignment horizontal="center"/>
    </xf>
    <xf numFmtId="166" fontId="0" fillId="34" borderId="14" xfId="0" applyNumberFormat="1" applyFont="1" applyFill="1" applyBorder="1" applyAlignment="1">
      <alignment horizontal="center"/>
    </xf>
    <xf numFmtId="166" fontId="0" fillId="0" borderId="13" xfId="0" applyNumberFormat="1" applyFont="1" applyBorder="1" applyAlignment="1">
      <alignment horizontal="center"/>
    </xf>
    <xf numFmtId="166" fontId="0" fillId="0" borderId="14" xfId="0" applyNumberFormat="1" applyFont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0" fontId="16" fillId="0" borderId="10" xfId="0" applyFont="1" applyBorder="1" applyAlignment="1"/>
    <xf numFmtId="164" fontId="16" fillId="0" borderId="11" xfId="0" applyNumberFormat="1" applyFont="1" applyBorder="1" applyAlignment="1">
      <alignment horizontal="center"/>
    </xf>
    <xf numFmtId="164" fontId="16" fillId="0" borderId="12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49" fontId="16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lineChart>
        <c:grouping val="standard"/>
        <c:ser>
          <c:idx val="0"/>
          <c:order val="0"/>
          <c:tx>
            <c:strRef>
              <c:f>'result-m3000x3000-a.mat-Paralle'!$O$5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'result-m3000x3000-a.mat-Paralle'!$N$6:$N$10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'result-m3000x3000-a.mat-Paralle'!$O$6:$O$10</c:f>
              <c:numCache>
                <c:formatCode>0.000</c:formatCode>
                <c:ptCount val="5"/>
                <c:pt idx="0">
                  <c:v>0.76034033813767554</c:v>
                </c:pt>
                <c:pt idx="1">
                  <c:v>1.0545585871533498</c:v>
                </c:pt>
                <c:pt idx="2">
                  <c:v>1.4182845571837075</c:v>
                </c:pt>
                <c:pt idx="3">
                  <c:v>1.6062258859259031</c:v>
                </c:pt>
                <c:pt idx="4">
                  <c:v>1.5898194868334277</c:v>
                </c:pt>
              </c:numCache>
            </c:numRef>
          </c:val>
        </c:ser>
        <c:ser>
          <c:idx val="1"/>
          <c:order val="1"/>
          <c:tx>
            <c:strRef>
              <c:f>'result-m3000x3000-a.mat-Paralle'!$P$5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'result-m3000x3000-a.mat-Paralle'!$N$6:$N$10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'result-m3000x3000-a.mat-Paralle'!$P$6:$P$10</c:f>
              <c:numCache>
                <c:formatCode>0.000</c:formatCode>
                <c:ptCount val="5"/>
                <c:pt idx="0">
                  <c:v>0.91193400770712907</c:v>
                </c:pt>
                <c:pt idx="1">
                  <c:v>1.5848768338879469</c:v>
                </c:pt>
                <c:pt idx="2">
                  <c:v>2.6336161925297348</c:v>
                </c:pt>
                <c:pt idx="3">
                  <c:v>3.4262510180074197</c:v>
                </c:pt>
                <c:pt idx="4">
                  <c:v>3.9139445937564603</c:v>
                </c:pt>
              </c:numCache>
            </c:numRef>
          </c:val>
        </c:ser>
        <c:ser>
          <c:idx val="3"/>
          <c:order val="2"/>
          <c:tx>
            <c:strRef>
              <c:f>'result-m3000x3000-a.mat-Paralle'!$R$5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'result-m3000x3000-a.mat-Paralle'!$N$6:$N$10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'result-m3000x3000-a.mat-Paralle'!$R$6:$R$10</c:f>
              <c:numCache>
                <c:formatCode>0.000</c:formatCode>
                <c:ptCount val="5"/>
                <c:pt idx="0">
                  <c:v>0.94330994135984703</c:v>
                </c:pt>
                <c:pt idx="1">
                  <c:v>1.7825556651269006</c:v>
                </c:pt>
                <c:pt idx="2">
                  <c:v>3.1174094581101928</c:v>
                </c:pt>
                <c:pt idx="3">
                  <c:v>4.6373886038347285</c:v>
                </c:pt>
                <c:pt idx="4">
                  <c:v>4.8781336552801644</c:v>
                </c:pt>
              </c:numCache>
            </c:numRef>
          </c:val>
        </c:ser>
        <c:ser>
          <c:idx val="4"/>
          <c:order val="3"/>
          <c:tx>
            <c:strRef>
              <c:f>'result-m3000x3000-a.mat-Paralle'!$S$5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'result-m3000x3000-a.mat-Paralle'!$N$6:$N$10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'result-m3000x3000-a.mat-Paralle'!$S$6:$S$10</c:f>
              <c:numCache>
                <c:formatCode>0.000</c:formatCode>
                <c:ptCount val="5"/>
                <c:pt idx="0">
                  <c:v>0.96117320783259075</c:v>
                </c:pt>
                <c:pt idx="1">
                  <c:v>1.8767640301936326</c:v>
                </c:pt>
                <c:pt idx="2">
                  <c:v>3.5916466031613101</c:v>
                </c:pt>
                <c:pt idx="3">
                  <c:v>4.9664905551132659</c:v>
                </c:pt>
                <c:pt idx="4">
                  <c:v>6.601443001443001</c:v>
                </c:pt>
              </c:numCache>
            </c:numRef>
          </c:val>
        </c:ser>
        <c:ser>
          <c:idx val="5"/>
          <c:order val="4"/>
          <c:tx>
            <c:strRef>
              <c:f>'result-m3000x3000-a.mat-Paralle'!$T$5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'result-m3000x3000-a.mat-Paralle'!$N$6:$N$10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'result-m3000x3000-a.mat-Paralle'!$T$6:$T$10</c:f>
              <c:numCache>
                <c:formatCode>0.000</c:formatCode>
                <c:ptCount val="5"/>
                <c:pt idx="0">
                  <c:v>0.98236076899119462</c:v>
                </c:pt>
                <c:pt idx="1">
                  <c:v>1.9355126631708139</c:v>
                </c:pt>
                <c:pt idx="2">
                  <c:v>3.7813743120265926</c:v>
                </c:pt>
                <c:pt idx="3">
                  <c:v>5.3206563410519863</c:v>
                </c:pt>
                <c:pt idx="4">
                  <c:v>7.1789778605421075</c:v>
                </c:pt>
              </c:numCache>
            </c:numRef>
          </c:val>
        </c:ser>
        <c:ser>
          <c:idx val="6"/>
          <c:order val="5"/>
          <c:tx>
            <c:strRef>
              <c:f>'result-m3000x3000-a.mat-Paralle'!$U$5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'result-m3000x3000-a.mat-Paralle'!$N$6:$N$10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'result-m3000x3000-a.mat-Paralle'!$U$6:$U$10</c:f>
              <c:numCache>
                <c:formatCode>0.000</c:formatCode>
                <c:ptCount val="5"/>
                <c:pt idx="0">
                  <c:v>0.98459822328544344</c:v>
                </c:pt>
                <c:pt idx="1">
                  <c:v>1.9474985379339675</c:v>
                </c:pt>
                <c:pt idx="2">
                  <c:v>3.8501681732184148</c:v>
                </c:pt>
                <c:pt idx="3">
                  <c:v>5.515395618459686</c:v>
                </c:pt>
                <c:pt idx="4">
                  <c:v>7.4437106279211536</c:v>
                </c:pt>
              </c:numCache>
            </c:numRef>
          </c:val>
        </c:ser>
        <c:ser>
          <c:idx val="9"/>
          <c:order val="6"/>
          <c:tx>
            <c:strRef>
              <c:f>'result-m3000x3000-a.mat-Paralle'!$X$5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'result-m3000x3000-a.mat-Paralle'!$N$6:$N$10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'result-m3000x3000-a.mat-Paralle'!$X$6:$X$10</c:f>
              <c:numCache>
                <c:formatCode>0.000</c:formatCode>
                <c:ptCount val="5"/>
                <c:pt idx="0">
                  <c:v>0.99255111342622726</c:v>
                </c:pt>
                <c:pt idx="1">
                  <c:v>1.9808716895807885</c:v>
                </c:pt>
                <c:pt idx="2">
                  <c:v>3.9316001238006808</c:v>
                </c:pt>
                <c:pt idx="3">
                  <c:v>5.6104527051895472</c:v>
                </c:pt>
                <c:pt idx="4">
                  <c:v>7.7339421613394208</c:v>
                </c:pt>
              </c:numCache>
            </c:numRef>
          </c:val>
        </c:ser>
        <c:ser>
          <c:idx val="10"/>
          <c:order val="7"/>
          <c:tx>
            <c:strRef>
              <c:f>'result-m3000x3000-a.mat-Paralle'!$Y$5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'result-m3000x3000-a.mat-Paralle'!$N$6:$N$10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'result-m3000x3000-a.mat-Paralle'!$Y$6:$Y$10</c:f>
              <c:numCache>
                <c:formatCode>0.000</c:formatCode>
                <c:ptCount val="5"/>
                <c:pt idx="0">
                  <c:v>0.99338036335523783</c:v>
                </c:pt>
                <c:pt idx="1">
                  <c:v>1.9819724284199363</c:v>
                </c:pt>
                <c:pt idx="2">
                  <c:v>3.9436052366565955</c:v>
                </c:pt>
                <c:pt idx="3">
                  <c:v>5.8543461237274856</c:v>
                </c:pt>
                <c:pt idx="4">
                  <c:v>7.7224152502582388</c:v>
                </c:pt>
              </c:numCache>
            </c:numRef>
          </c:val>
        </c:ser>
        <c:ser>
          <c:idx val="2"/>
          <c:order val="8"/>
          <c:tx>
            <c:strRef>
              <c:f>'result-m3000x3000-a.mat-Paralle'!$Z$5</c:f>
              <c:strCache>
                <c:ptCount val="1"/>
                <c:pt idx="0">
                  <c:v>Perfect</c:v>
                </c:pt>
              </c:strCache>
            </c:strRef>
          </c:tx>
          <c:cat>
            <c:numRef>
              <c:f>'result-m3000x3000-a.mat-Paralle'!$N$6:$N$10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'result-m3000x3000-a.mat-Paralle'!$Z$6:$Z$10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</c:ser>
        <c:marker val="1"/>
        <c:axId val="94034176"/>
        <c:axId val="94040832"/>
      </c:lineChart>
      <c:catAx>
        <c:axId val="940341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Threads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4040832"/>
        <c:crosses val="autoZero"/>
        <c:auto val="1"/>
        <c:lblAlgn val="ctr"/>
        <c:lblOffset val="100"/>
      </c:catAx>
      <c:valAx>
        <c:axId val="94040832"/>
        <c:scaling>
          <c:orientation val="minMax"/>
          <c:max val="8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Speedup</a:t>
                </a:r>
              </a:p>
            </c:rich>
          </c:tx>
          <c:layout/>
        </c:title>
        <c:numFmt formatCode="General" sourceLinked="0"/>
        <c:majorTickMark val="none"/>
        <c:tickLblPos val="nextTo"/>
        <c:crossAx val="94034176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0167" l="0.70000000000000062" r="0.70000000000000062" t="0.75000000000000167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</xdr:colOff>
      <xdr:row>12</xdr:row>
      <xdr:rowOff>47627</xdr:rowOff>
    </xdr:from>
    <xdr:to>
      <xdr:col>23</xdr:col>
      <xdr:colOff>441150</xdr:colOff>
      <xdr:row>39</xdr:row>
      <xdr:rowOff>113627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Z66"/>
  <sheetViews>
    <sheetView tabSelected="1" topLeftCell="A19" zoomScaleNormal="100" workbookViewId="0">
      <selection activeCell="N43" sqref="N43:S54"/>
    </sheetView>
  </sheetViews>
  <sheetFormatPr defaultRowHeight="15"/>
  <cols>
    <col min="1" max="1" width="20" customWidth="1"/>
    <col min="2" max="3" width="11.140625" bestFit="1" customWidth="1"/>
    <col min="4" max="4" width="12.140625" bestFit="1" customWidth="1"/>
    <col min="5" max="5" width="13.42578125" bestFit="1" customWidth="1"/>
    <col min="6" max="8" width="12.140625" bestFit="1" customWidth="1"/>
    <col min="9" max="9" width="11.140625" bestFit="1" customWidth="1"/>
    <col min="10" max="12" width="12.140625" bestFit="1" customWidth="1"/>
    <col min="14" max="14" width="17.28515625" customWidth="1"/>
    <col min="15" max="15" width="9.28515625" bestFit="1" customWidth="1"/>
    <col min="16" max="20" width="9.7109375" customWidth="1"/>
    <col min="21" max="25" width="9.28515625" bestFit="1" customWidth="1"/>
  </cols>
  <sheetData>
    <row r="1" spans="1:26" ht="15.75" customHeight="1">
      <c r="B1" s="36" t="s">
        <v>8</v>
      </c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26">
      <c r="B2" s="37" t="s">
        <v>7</v>
      </c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26">
      <c r="B3" s="30" t="s">
        <v>9</v>
      </c>
      <c r="C3" s="30"/>
      <c r="E3" s="14">
        <v>1.6756944444444447E-3</v>
      </c>
      <c r="O3" s="3" t="s">
        <v>4</v>
      </c>
    </row>
    <row r="4" spans="1:26" ht="15.75" thickBot="1">
      <c r="A4" s="1" t="s">
        <v>2</v>
      </c>
      <c r="B4" s="31">
        <v>1.1997800925925926E-3</v>
      </c>
      <c r="C4" s="32">
        <v>8.764699074074073E-4</v>
      </c>
      <c r="D4" s="32">
        <v>8.0526620370370376E-4</v>
      </c>
      <c r="E4" s="32">
        <v>7.9501157407407396E-4</v>
      </c>
      <c r="F4" s="32">
        <v>7.9423611111111101E-4</v>
      </c>
      <c r="G4" s="32">
        <v>8.0314814814814821E-4</v>
      </c>
      <c r="H4" s="32">
        <v>8.4792824074074067E-4</v>
      </c>
      <c r="I4" s="32">
        <v>8.5984953703703711E-4</v>
      </c>
      <c r="J4" s="31">
        <v>8.777546296296297E-4</v>
      </c>
      <c r="K4" s="32">
        <v>8.8215277777777771E-4</v>
      </c>
      <c r="L4" s="32">
        <v>9.5180555555555556E-4</v>
      </c>
    </row>
    <row r="5" spans="1:26" ht="15.75" thickBot="1">
      <c r="A5" s="2" t="s">
        <v>3</v>
      </c>
      <c r="B5" s="15">
        <v>10</v>
      </c>
      <c r="C5" s="16">
        <v>20</v>
      </c>
      <c r="D5" s="16">
        <v>30</v>
      </c>
      <c r="E5" s="16">
        <v>40</v>
      </c>
      <c r="F5" s="16">
        <v>50</v>
      </c>
      <c r="G5" s="16">
        <v>60</v>
      </c>
      <c r="H5" s="16">
        <v>70</v>
      </c>
      <c r="I5" s="16">
        <v>80</v>
      </c>
      <c r="J5" s="15">
        <v>90</v>
      </c>
      <c r="K5" s="16">
        <v>100</v>
      </c>
      <c r="L5" s="16">
        <v>150</v>
      </c>
      <c r="O5" s="4">
        <v>10</v>
      </c>
      <c r="P5" s="4">
        <v>20</v>
      </c>
      <c r="Q5" s="4">
        <v>30</v>
      </c>
      <c r="R5" s="4">
        <v>40</v>
      </c>
      <c r="S5" s="4">
        <v>50</v>
      </c>
      <c r="T5" s="4">
        <v>60</v>
      </c>
      <c r="U5" s="4">
        <v>70</v>
      </c>
      <c r="V5" s="4">
        <v>80</v>
      </c>
      <c r="W5" s="4">
        <v>90</v>
      </c>
      <c r="X5" s="4">
        <v>100</v>
      </c>
      <c r="Y5" s="4">
        <v>150</v>
      </c>
      <c r="Z5" s="4" t="s">
        <v>5</v>
      </c>
    </row>
    <row r="6" spans="1:26">
      <c r="A6" s="3">
        <v>1</v>
      </c>
      <c r="B6" s="19">
        <v>1.5779513888888889E-3</v>
      </c>
      <c r="C6" s="20">
        <v>9.6111111111111104E-4</v>
      </c>
      <c r="D6" s="20">
        <v>8.5083333333333332E-4</v>
      </c>
      <c r="E6" s="20">
        <v>8.4278935185185195E-4</v>
      </c>
      <c r="F6" s="20">
        <v>8.2631944444444452E-4</v>
      </c>
      <c r="G6" s="20">
        <v>8.1756944444444444E-4</v>
      </c>
      <c r="H6" s="20">
        <v>8.6119212962962972E-4</v>
      </c>
      <c r="I6" s="20">
        <v>8.6837962962962954E-4</v>
      </c>
      <c r="J6" s="19">
        <v>8.8769675925925941E-4</v>
      </c>
      <c r="K6" s="20">
        <v>8.8877314814814819E-4</v>
      </c>
      <c r="L6" s="20">
        <v>9.5814814814814808E-4</v>
      </c>
      <c r="N6" s="4">
        <v>1</v>
      </c>
      <c r="O6" s="5">
        <f>B4/B6</f>
        <v>0.76034033813767554</v>
      </c>
      <c r="P6" s="5">
        <f t="shared" ref="P6:Y6" si="0">C4/C6</f>
        <v>0.91193400770712907</v>
      </c>
      <c r="Q6" s="5">
        <f t="shared" si="0"/>
        <v>0.94644411796713468</v>
      </c>
      <c r="R6" s="5">
        <f t="shared" si="0"/>
        <v>0.94330994135984703</v>
      </c>
      <c r="S6" s="5">
        <f t="shared" si="0"/>
        <v>0.96117320783259075</v>
      </c>
      <c r="T6" s="5">
        <f t="shared" si="0"/>
        <v>0.98236076899119462</v>
      </c>
      <c r="U6" s="5">
        <f t="shared" si="0"/>
        <v>0.98459822328544344</v>
      </c>
      <c r="V6" s="5">
        <f t="shared" si="0"/>
        <v>0.99017700058644798</v>
      </c>
      <c r="W6" s="5">
        <f t="shared" si="0"/>
        <v>0.9888000834452455</v>
      </c>
      <c r="X6" s="5">
        <f t="shared" si="0"/>
        <v>0.99255111342622726</v>
      </c>
      <c r="Y6" s="5">
        <f t="shared" si="0"/>
        <v>0.99338036335523783</v>
      </c>
      <c r="Z6" s="7">
        <v>1</v>
      </c>
    </row>
    <row r="7" spans="1:26">
      <c r="A7" s="3">
        <v>2</v>
      </c>
      <c r="B7" s="17">
        <v>1.1377083333333335E-3</v>
      </c>
      <c r="C7" s="18">
        <v>5.5302083333333332E-4</v>
      </c>
      <c r="D7" s="18">
        <v>4.5313657407407412E-4</v>
      </c>
      <c r="E7" s="18">
        <v>4.4599537037037041E-4</v>
      </c>
      <c r="F7" s="18">
        <v>4.2319444444444452E-4</v>
      </c>
      <c r="G7" s="18">
        <v>4.1495370370370362E-4</v>
      </c>
      <c r="H7" s="18">
        <v>4.3539351851851855E-4</v>
      </c>
      <c r="I7" s="18">
        <v>4.3716435185185194E-4</v>
      </c>
      <c r="J7" s="17">
        <v>4.4550925925925921E-4</v>
      </c>
      <c r="K7" s="18">
        <v>4.453356481481481E-4</v>
      </c>
      <c r="L7" s="18">
        <v>4.8023148148148149E-4</v>
      </c>
      <c r="N7" s="4">
        <v>2</v>
      </c>
      <c r="O7" s="5">
        <f>B4/B7</f>
        <v>1.0545585871533498</v>
      </c>
      <c r="P7" s="5">
        <f t="shared" ref="P7:Y7" si="1">C4/C7</f>
        <v>1.5848768338879469</v>
      </c>
      <c r="Q7" s="5">
        <f t="shared" si="1"/>
        <v>1.7770938162499041</v>
      </c>
      <c r="R7" s="5">
        <f t="shared" si="1"/>
        <v>1.7825556651269006</v>
      </c>
      <c r="S7" s="5">
        <f t="shared" si="1"/>
        <v>1.8767640301936326</v>
      </c>
      <c r="T7" s="5">
        <f t="shared" si="1"/>
        <v>1.9355126631708139</v>
      </c>
      <c r="U7" s="5">
        <f t="shared" si="1"/>
        <v>1.9474985379339675</v>
      </c>
      <c r="V7" s="5">
        <f t="shared" si="1"/>
        <v>1.9668793518837202</v>
      </c>
      <c r="W7" s="5">
        <f t="shared" si="1"/>
        <v>1.9702275797568329</v>
      </c>
      <c r="X7" s="5">
        <f t="shared" si="1"/>
        <v>1.9808716895807885</v>
      </c>
      <c r="Y7" s="5">
        <f t="shared" si="1"/>
        <v>1.9819724284199363</v>
      </c>
      <c r="Z7" s="7">
        <v>2</v>
      </c>
    </row>
    <row r="8" spans="1:26">
      <c r="A8" s="3">
        <v>4</v>
      </c>
      <c r="B8" s="19">
        <v>8.4593750000000001E-4</v>
      </c>
      <c r="C8" s="20">
        <v>3.328009259259259E-4</v>
      </c>
      <c r="D8" s="20">
        <v>2.4692129629629624E-4</v>
      </c>
      <c r="E8" s="20">
        <v>2.5502314814814816E-4</v>
      </c>
      <c r="F8" s="20">
        <v>2.2113425925925927E-4</v>
      </c>
      <c r="G8" s="20">
        <v>2.1239583333333334E-4</v>
      </c>
      <c r="H8" s="20">
        <v>2.2023148148148149E-4</v>
      </c>
      <c r="I8" s="20">
        <v>2.2026620370370367E-4</v>
      </c>
      <c r="J8" s="19">
        <v>2.241203703703704E-4</v>
      </c>
      <c r="K8" s="20">
        <v>2.2437499999999999E-4</v>
      </c>
      <c r="L8" s="20">
        <v>2.4135416666666671E-4</v>
      </c>
      <c r="N8" s="4">
        <v>4</v>
      </c>
      <c r="O8" s="5">
        <f>B4/B8</f>
        <v>1.4182845571837075</v>
      </c>
      <c r="P8" s="5">
        <f t="shared" ref="P8:Y8" si="2">C4/C8</f>
        <v>2.6336161925297348</v>
      </c>
      <c r="Q8" s="5">
        <f t="shared" si="2"/>
        <v>3.2612262116808859</v>
      </c>
      <c r="R8" s="5">
        <f t="shared" si="2"/>
        <v>3.1174094581101928</v>
      </c>
      <c r="S8" s="5">
        <f t="shared" si="2"/>
        <v>3.5916466031613101</v>
      </c>
      <c r="T8" s="5">
        <f t="shared" si="2"/>
        <v>3.7813743120265926</v>
      </c>
      <c r="U8" s="5">
        <f t="shared" si="2"/>
        <v>3.8501681732184148</v>
      </c>
      <c r="V8" s="5">
        <f t="shared" si="2"/>
        <v>3.903683463822186</v>
      </c>
      <c r="W8" s="5">
        <f t="shared" si="2"/>
        <v>3.9164428837017145</v>
      </c>
      <c r="X8" s="5">
        <f t="shared" si="2"/>
        <v>3.9316001238006808</v>
      </c>
      <c r="Y8" s="5">
        <f t="shared" si="2"/>
        <v>3.9436052366565955</v>
      </c>
      <c r="Z8" s="7">
        <v>4</v>
      </c>
    </row>
    <row r="9" spans="1:26">
      <c r="A9" s="3">
        <v>6</v>
      </c>
      <c r="B9" s="17">
        <v>7.4695601851851843E-4</v>
      </c>
      <c r="C9" s="18">
        <v>2.558101851851852E-4</v>
      </c>
      <c r="D9" s="18">
        <v>1.7777777777777779E-4</v>
      </c>
      <c r="E9" s="18">
        <v>1.7143518518518517E-4</v>
      </c>
      <c r="F9" s="18">
        <v>1.5991898148148148E-4</v>
      </c>
      <c r="G9" s="18">
        <v>1.5094907407407407E-4</v>
      </c>
      <c r="H9" s="18">
        <v>1.537384259259259E-4</v>
      </c>
      <c r="I9" s="18">
        <v>1.5366898148148149E-4</v>
      </c>
      <c r="J9" s="17">
        <v>1.5474537037037038E-4</v>
      </c>
      <c r="K9" s="18">
        <v>1.5723379629629629E-4</v>
      </c>
      <c r="L9" s="18">
        <v>1.6258101851851853E-4</v>
      </c>
      <c r="N9" s="4">
        <v>6</v>
      </c>
      <c r="O9" s="5">
        <f>B4/B9</f>
        <v>1.6062258859259031</v>
      </c>
      <c r="P9" s="5">
        <f t="shared" ref="P9:Y9" si="3">C4/C9</f>
        <v>3.4262510180074197</v>
      </c>
      <c r="Q9" s="5">
        <f t="shared" si="3"/>
        <v>4.529622395833333</v>
      </c>
      <c r="R9" s="5">
        <f t="shared" si="3"/>
        <v>4.6373886038347285</v>
      </c>
      <c r="S9" s="5">
        <f t="shared" si="3"/>
        <v>4.9664905551132659</v>
      </c>
      <c r="T9" s="5">
        <f t="shared" si="3"/>
        <v>5.3206563410519863</v>
      </c>
      <c r="U9" s="5">
        <f t="shared" si="3"/>
        <v>5.515395618459686</v>
      </c>
      <c r="V9" s="5">
        <f t="shared" si="3"/>
        <v>5.5954658431874673</v>
      </c>
      <c r="W9" s="5">
        <f t="shared" si="3"/>
        <v>5.672251308900524</v>
      </c>
      <c r="X9" s="5">
        <f t="shared" si="3"/>
        <v>5.6104527051895472</v>
      </c>
      <c r="Y9" s="5">
        <f t="shared" si="3"/>
        <v>5.8543461237274856</v>
      </c>
      <c r="Z9" s="7">
        <v>6</v>
      </c>
    </row>
    <row r="10" spans="1:26">
      <c r="A10" s="3">
        <v>8</v>
      </c>
      <c r="B10" s="19">
        <v>7.5466435185185196E-4</v>
      </c>
      <c r="C10" s="20">
        <v>2.2393518518518517E-4</v>
      </c>
      <c r="D10" s="20">
        <v>1.438888888888889E-4</v>
      </c>
      <c r="E10" s="20">
        <v>1.6297453703703702E-4</v>
      </c>
      <c r="F10" s="20">
        <v>1.2031249999999999E-4</v>
      </c>
      <c r="G10" s="20">
        <v>1.11875E-4</v>
      </c>
      <c r="H10" s="20">
        <v>1.1391203703703704E-4</v>
      </c>
      <c r="I10" s="20">
        <v>1.128587962962963E-4</v>
      </c>
      <c r="J10" s="19">
        <v>1.1478009259259259E-4</v>
      </c>
      <c r="K10" s="20">
        <v>1.140625E-4</v>
      </c>
      <c r="L10" s="20">
        <v>1.2325231481481483E-4</v>
      </c>
      <c r="N10" s="4">
        <v>8</v>
      </c>
      <c r="O10" s="5">
        <f>B4/B10</f>
        <v>1.5898194868334277</v>
      </c>
      <c r="P10" s="5">
        <f t="shared" ref="P10:Y10" si="4">C4/C10</f>
        <v>3.9139445937564603</v>
      </c>
      <c r="Q10" s="5">
        <f t="shared" si="4"/>
        <v>5.5964446589446588</v>
      </c>
      <c r="R10" s="5">
        <f t="shared" si="4"/>
        <v>4.8781336552801644</v>
      </c>
      <c r="S10" s="5">
        <f t="shared" si="4"/>
        <v>6.601443001443001</v>
      </c>
      <c r="T10" s="5">
        <f t="shared" si="4"/>
        <v>7.1789778605421075</v>
      </c>
      <c r="U10" s="5">
        <f t="shared" si="4"/>
        <v>7.4437106279211536</v>
      </c>
      <c r="V10" s="5">
        <f t="shared" si="4"/>
        <v>7.6188083273510419</v>
      </c>
      <c r="W10" s="5">
        <f t="shared" si="4"/>
        <v>7.6472723605929218</v>
      </c>
      <c r="X10" s="6">
        <f t="shared" si="4"/>
        <v>7.7339421613394208</v>
      </c>
      <c r="Y10" s="5">
        <f t="shared" si="4"/>
        <v>7.7224152502582388</v>
      </c>
      <c r="Z10" s="7">
        <v>8</v>
      </c>
    </row>
    <row r="11" spans="1:26">
      <c r="A11" s="3"/>
    </row>
    <row r="12" spans="1:26">
      <c r="B12" s="33" t="s">
        <v>0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</row>
    <row r="13" spans="1:26" ht="15.75" thickBot="1">
      <c r="A13" s="2" t="s">
        <v>3</v>
      </c>
      <c r="B13" s="15">
        <v>10</v>
      </c>
      <c r="C13" s="16">
        <v>20</v>
      </c>
      <c r="D13" s="16">
        <v>30</v>
      </c>
      <c r="E13" s="16">
        <v>40</v>
      </c>
      <c r="F13" s="16">
        <v>50</v>
      </c>
      <c r="G13" s="16">
        <v>60</v>
      </c>
      <c r="H13" s="16">
        <v>70</v>
      </c>
      <c r="I13" s="16">
        <v>80</v>
      </c>
      <c r="J13" s="15">
        <v>90</v>
      </c>
      <c r="K13" s="16">
        <v>100</v>
      </c>
      <c r="L13" s="16">
        <v>150</v>
      </c>
    </row>
    <row r="14" spans="1:26">
      <c r="A14" s="3">
        <v>1</v>
      </c>
      <c r="B14" s="21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1">
        <v>0</v>
      </c>
      <c r="K14" s="22">
        <v>0</v>
      </c>
      <c r="L14" s="22">
        <v>0</v>
      </c>
    </row>
    <row r="15" spans="1:26">
      <c r="A15" s="3">
        <v>2</v>
      </c>
      <c r="B15" s="23">
        <v>3</v>
      </c>
      <c r="C15" s="24">
        <v>3</v>
      </c>
      <c r="D15" s="24">
        <v>3</v>
      </c>
      <c r="E15" s="24">
        <v>3</v>
      </c>
      <c r="F15" s="24">
        <v>3</v>
      </c>
      <c r="G15" s="24">
        <v>3</v>
      </c>
      <c r="H15" s="24">
        <v>3</v>
      </c>
      <c r="I15" s="24">
        <v>3</v>
      </c>
      <c r="J15" s="23">
        <v>3</v>
      </c>
      <c r="K15" s="24">
        <v>3</v>
      </c>
      <c r="L15" s="24">
        <v>3</v>
      </c>
    </row>
    <row r="16" spans="1:26">
      <c r="A16" s="3">
        <v>4</v>
      </c>
      <c r="B16" s="21">
        <v>8</v>
      </c>
      <c r="C16" s="22">
        <v>12</v>
      </c>
      <c r="D16" s="22">
        <v>18</v>
      </c>
      <c r="E16" s="22">
        <v>17</v>
      </c>
      <c r="F16" s="22">
        <v>17</v>
      </c>
      <c r="G16" s="22">
        <v>17</v>
      </c>
      <c r="H16" s="22">
        <v>20</v>
      </c>
      <c r="I16" s="22">
        <v>21</v>
      </c>
      <c r="J16" s="21">
        <v>22</v>
      </c>
      <c r="K16" s="22">
        <v>18</v>
      </c>
      <c r="L16" s="22">
        <v>19</v>
      </c>
    </row>
    <row r="17" spans="1:12">
      <c r="A17" s="3">
        <v>6</v>
      </c>
      <c r="B17" s="23">
        <v>9</v>
      </c>
      <c r="C17" s="24">
        <v>15</v>
      </c>
      <c r="D17" s="24">
        <v>38</v>
      </c>
      <c r="E17" s="24">
        <v>38</v>
      </c>
      <c r="F17" s="24">
        <v>41</v>
      </c>
      <c r="G17" s="24">
        <v>35</v>
      </c>
      <c r="H17" s="24">
        <v>49</v>
      </c>
      <c r="I17" s="24">
        <v>52</v>
      </c>
      <c r="J17" s="23">
        <v>50</v>
      </c>
      <c r="K17" s="24">
        <v>48</v>
      </c>
      <c r="L17" s="24">
        <v>45</v>
      </c>
    </row>
    <row r="18" spans="1:12">
      <c r="A18" s="3">
        <v>8</v>
      </c>
      <c r="B18" s="21">
        <v>11</v>
      </c>
      <c r="C18" s="22">
        <v>26</v>
      </c>
      <c r="D18" s="22">
        <v>45</v>
      </c>
      <c r="E18" s="22">
        <v>72</v>
      </c>
      <c r="F18" s="22">
        <v>69</v>
      </c>
      <c r="G18" s="22">
        <v>74</v>
      </c>
      <c r="H18" s="22">
        <v>91</v>
      </c>
      <c r="I18" s="22">
        <v>93</v>
      </c>
      <c r="J18" s="21">
        <v>89</v>
      </c>
      <c r="K18" s="22">
        <v>94</v>
      </c>
      <c r="L18" s="22">
        <v>99</v>
      </c>
    </row>
    <row r="19" spans="1:12">
      <c r="A19" s="3"/>
    </row>
    <row r="20" spans="1:12">
      <c r="B20" s="33" t="s">
        <v>1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</row>
    <row r="21" spans="1:12" ht="15.75" thickBot="1">
      <c r="A21" s="2" t="s">
        <v>3</v>
      </c>
      <c r="B21" s="15">
        <v>10</v>
      </c>
      <c r="C21" s="16">
        <v>20</v>
      </c>
      <c r="D21" s="16">
        <v>30</v>
      </c>
      <c r="E21" s="16">
        <v>40</v>
      </c>
      <c r="F21" s="16">
        <v>50</v>
      </c>
      <c r="G21" s="16">
        <v>60</v>
      </c>
      <c r="H21" s="16">
        <v>70</v>
      </c>
      <c r="I21" s="16">
        <v>80</v>
      </c>
      <c r="J21" s="15">
        <v>90</v>
      </c>
      <c r="K21" s="16">
        <v>100</v>
      </c>
      <c r="L21" s="16">
        <v>150</v>
      </c>
    </row>
    <row r="22" spans="1:12">
      <c r="A22" s="3">
        <v>1</v>
      </c>
      <c r="B22" s="21">
        <v>9045050</v>
      </c>
      <c r="C22" s="22">
        <v>1136275</v>
      </c>
      <c r="D22" s="22">
        <v>338350</v>
      </c>
      <c r="E22" s="22">
        <v>143450</v>
      </c>
      <c r="F22" s="22">
        <v>73810</v>
      </c>
      <c r="G22" s="22">
        <v>42925</v>
      </c>
      <c r="H22" s="22">
        <v>27434</v>
      </c>
      <c r="I22" s="22">
        <v>19019</v>
      </c>
      <c r="J22" s="21">
        <v>13685</v>
      </c>
      <c r="K22" s="22">
        <v>9455</v>
      </c>
      <c r="L22" s="22">
        <v>2870</v>
      </c>
    </row>
    <row r="23" spans="1:12">
      <c r="A23" s="3">
        <v>2</v>
      </c>
      <c r="B23" s="23">
        <v>9045050</v>
      </c>
      <c r="C23" s="24">
        <v>1136275</v>
      </c>
      <c r="D23" s="24">
        <v>338350</v>
      </c>
      <c r="E23" s="24">
        <v>143450</v>
      </c>
      <c r="F23" s="24">
        <v>73810</v>
      </c>
      <c r="G23" s="24">
        <v>42925</v>
      </c>
      <c r="H23" s="24">
        <v>27434</v>
      </c>
      <c r="I23" s="24">
        <v>19019</v>
      </c>
      <c r="J23" s="23">
        <v>13685</v>
      </c>
      <c r="K23" s="24">
        <v>9455</v>
      </c>
      <c r="L23" s="24">
        <v>2870</v>
      </c>
    </row>
    <row r="24" spans="1:12">
      <c r="A24" s="3">
        <v>4</v>
      </c>
      <c r="B24" s="21">
        <v>9045050</v>
      </c>
      <c r="C24" s="22">
        <v>1136275</v>
      </c>
      <c r="D24" s="22">
        <v>338350</v>
      </c>
      <c r="E24" s="22">
        <v>143450</v>
      </c>
      <c r="F24" s="22">
        <v>73810</v>
      </c>
      <c r="G24" s="22">
        <v>42925</v>
      </c>
      <c r="H24" s="22">
        <v>27434</v>
      </c>
      <c r="I24" s="22">
        <v>19019</v>
      </c>
      <c r="J24" s="21">
        <v>13685</v>
      </c>
      <c r="K24" s="22">
        <v>9455</v>
      </c>
      <c r="L24" s="22">
        <v>2870</v>
      </c>
    </row>
    <row r="25" spans="1:12">
      <c r="A25" s="3">
        <v>6</v>
      </c>
      <c r="B25" s="23">
        <v>9045050</v>
      </c>
      <c r="C25" s="24">
        <v>1136275</v>
      </c>
      <c r="D25" s="24">
        <v>338350</v>
      </c>
      <c r="E25" s="24">
        <v>143450</v>
      </c>
      <c r="F25" s="24">
        <v>73810</v>
      </c>
      <c r="G25" s="24">
        <v>42925</v>
      </c>
      <c r="H25" s="24">
        <v>27434</v>
      </c>
      <c r="I25" s="24">
        <v>19019</v>
      </c>
      <c r="J25" s="23">
        <v>13685</v>
      </c>
      <c r="K25" s="24">
        <v>9455</v>
      </c>
      <c r="L25" s="24">
        <v>2870</v>
      </c>
    </row>
    <row r="26" spans="1:12">
      <c r="A26" s="3">
        <v>8</v>
      </c>
      <c r="B26" s="21">
        <v>9045050</v>
      </c>
      <c r="C26" s="22">
        <v>1136275</v>
      </c>
      <c r="D26" s="22">
        <v>338350</v>
      </c>
      <c r="E26" s="22">
        <v>143450</v>
      </c>
      <c r="F26" s="22">
        <v>73810</v>
      </c>
      <c r="G26" s="22">
        <v>42925</v>
      </c>
      <c r="H26" s="22">
        <v>27434</v>
      </c>
      <c r="I26" s="22">
        <v>19019</v>
      </c>
      <c r="J26" s="21">
        <v>13685</v>
      </c>
      <c r="K26" s="22">
        <v>9455</v>
      </c>
      <c r="L26" s="22">
        <v>2870</v>
      </c>
    </row>
    <row r="27" spans="1:12">
      <c r="A27" s="3"/>
    </row>
    <row r="28" spans="1:12">
      <c r="B28" s="33" t="s">
        <v>6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</row>
    <row r="29" spans="1:12" ht="15.75" thickBot="1">
      <c r="A29" s="2" t="s">
        <v>3</v>
      </c>
      <c r="B29" s="15">
        <v>10</v>
      </c>
      <c r="C29" s="16">
        <v>20</v>
      </c>
      <c r="D29" s="16">
        <v>30</v>
      </c>
      <c r="E29" s="16">
        <v>40</v>
      </c>
      <c r="F29" s="16">
        <v>50</v>
      </c>
      <c r="G29" s="16">
        <v>60</v>
      </c>
      <c r="H29" s="16">
        <v>70</v>
      </c>
      <c r="I29" s="16">
        <v>80</v>
      </c>
      <c r="J29" s="15">
        <v>90</v>
      </c>
      <c r="K29" s="16">
        <v>100</v>
      </c>
      <c r="L29" s="16">
        <v>150</v>
      </c>
    </row>
    <row r="30" spans="1:12">
      <c r="A30" s="3">
        <v>1</v>
      </c>
      <c r="B30" s="25">
        <f t="array" ref="B30:L34">B14:L18/(B22:L26+B14:L18)</f>
        <v>0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5">
        <v>0</v>
      </c>
      <c r="K30" s="26">
        <v>0</v>
      </c>
      <c r="L30" s="26">
        <v>0</v>
      </c>
    </row>
    <row r="31" spans="1:12">
      <c r="A31" s="3">
        <v>2</v>
      </c>
      <c r="B31" s="27">
        <v>3.3167301507243792E-7</v>
      </c>
      <c r="C31" s="28">
        <v>2.6401989653940322E-6</v>
      </c>
      <c r="D31" s="28">
        <v>8.8664796824618078E-6</v>
      </c>
      <c r="E31" s="28">
        <v>2.0912772824548807E-5</v>
      </c>
      <c r="F31" s="28">
        <v>4.0643247124490268E-5</v>
      </c>
      <c r="G31" s="28">
        <v>6.9884457696608272E-5</v>
      </c>
      <c r="H31" s="28">
        <v>1.0934140029886649E-4</v>
      </c>
      <c r="I31" s="28">
        <v>1.5771212280517297E-4</v>
      </c>
      <c r="J31" s="27">
        <v>2.1917007597895967E-4</v>
      </c>
      <c r="K31" s="28">
        <v>3.171917953055614E-4</v>
      </c>
      <c r="L31" s="28">
        <v>1.0442046641141664E-3</v>
      </c>
    </row>
    <row r="32" spans="1:12">
      <c r="A32" s="3">
        <v>4</v>
      </c>
      <c r="B32" s="25">
        <v>8.844608846068207E-7</v>
      </c>
      <c r="C32" s="26">
        <v>1.0560712214431742E-5</v>
      </c>
      <c r="D32" s="26">
        <v>5.3196519765462458E-5</v>
      </c>
      <c r="E32" s="26">
        <v>1.1849414848013829E-4</v>
      </c>
      <c r="F32" s="26">
        <v>2.3026805911116529E-4</v>
      </c>
      <c r="G32" s="26">
        <v>3.9588281868566902E-4</v>
      </c>
      <c r="H32" s="26">
        <v>7.2849129452903034E-4</v>
      </c>
      <c r="I32" s="26">
        <v>1.1029411764705882E-3</v>
      </c>
      <c r="J32" s="25">
        <v>1.6050193331874224E-3</v>
      </c>
      <c r="K32" s="26">
        <v>1.9001372321334319E-3</v>
      </c>
      <c r="L32" s="26">
        <v>6.5766701280719972E-3</v>
      </c>
    </row>
    <row r="33" spans="1:19">
      <c r="A33" s="3">
        <v>6</v>
      </c>
      <c r="B33" s="27">
        <v>9.9501838517581809E-7</v>
      </c>
      <c r="C33" s="28">
        <v>1.320085541543092E-5</v>
      </c>
      <c r="D33" s="28">
        <v>1.122971263756398E-4</v>
      </c>
      <c r="E33" s="28">
        <v>2.6483050847457627E-4</v>
      </c>
      <c r="F33" s="28">
        <v>5.5517190017738416E-4</v>
      </c>
      <c r="G33" s="28">
        <v>8.1471135940409684E-4</v>
      </c>
      <c r="H33" s="28">
        <v>1.7829203507622893E-3</v>
      </c>
      <c r="I33" s="28">
        <v>2.7266530334014998E-3</v>
      </c>
      <c r="J33" s="27">
        <v>3.6403349108117948E-3</v>
      </c>
      <c r="K33" s="28">
        <v>5.0510365147848051E-3</v>
      </c>
      <c r="L33" s="28">
        <v>1.5437392795883362E-2</v>
      </c>
    </row>
    <row r="34" spans="1:19">
      <c r="A34" s="3">
        <v>8</v>
      </c>
      <c r="B34" s="25">
        <v>1.2161333129759988E-6</v>
      </c>
      <c r="C34" s="26">
        <v>2.2881261215118177E-5</v>
      </c>
      <c r="D34" s="26">
        <v>1.3298068824893985E-4</v>
      </c>
      <c r="E34" s="26">
        <v>5.016652499268405E-4</v>
      </c>
      <c r="F34" s="26">
        <v>9.3395958256067358E-4</v>
      </c>
      <c r="G34" s="26">
        <v>1.720970255122212E-3</v>
      </c>
      <c r="H34" s="26">
        <v>3.3060853769300634E-3</v>
      </c>
      <c r="I34" s="26">
        <v>4.8660527417329425E-3</v>
      </c>
      <c r="J34" s="25">
        <v>6.4614491070132136E-3</v>
      </c>
      <c r="K34" s="26">
        <v>9.8439627186092792E-3</v>
      </c>
      <c r="L34" s="26">
        <v>3.3344560458066691E-2</v>
      </c>
    </row>
    <row r="35" spans="1:19">
      <c r="A35" s="3"/>
    </row>
    <row r="36" spans="1:19">
      <c r="B36" s="34" t="s">
        <v>4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</row>
    <row r="37" spans="1:19">
      <c r="A37" s="2" t="s">
        <v>3</v>
      </c>
      <c r="B37" s="4">
        <v>10</v>
      </c>
      <c r="C37" s="4">
        <v>20</v>
      </c>
      <c r="D37" s="4">
        <v>30</v>
      </c>
      <c r="E37" s="4">
        <v>40</v>
      </c>
      <c r="F37" s="4">
        <v>50</v>
      </c>
      <c r="G37" s="4">
        <v>60</v>
      </c>
      <c r="H37" s="4">
        <v>70</v>
      </c>
      <c r="I37" s="4">
        <v>80</v>
      </c>
      <c r="J37" s="4">
        <v>90</v>
      </c>
      <c r="K37" s="4">
        <v>100</v>
      </c>
      <c r="L37" s="4">
        <v>150</v>
      </c>
    </row>
    <row r="38" spans="1:19">
      <c r="A38" s="1">
        <v>1</v>
      </c>
      <c r="B38" s="29">
        <f t="array" ref="B38:L42">B4:L4/B6:L10</f>
        <v>0.76034033813767554</v>
      </c>
      <c r="C38" s="29">
        <v>0.91193400770712907</v>
      </c>
      <c r="D38" s="29">
        <v>0.94644411796713468</v>
      </c>
      <c r="E38" s="29">
        <v>0.94330994135984703</v>
      </c>
      <c r="F38" s="29">
        <v>0.96117320783259075</v>
      </c>
      <c r="G38" s="29">
        <v>0.98236076899119462</v>
      </c>
      <c r="H38" s="29">
        <v>0.98459822328544344</v>
      </c>
      <c r="I38" s="29">
        <v>0.99017700058644798</v>
      </c>
      <c r="J38" s="29">
        <v>0.9888000834452455</v>
      </c>
      <c r="K38" s="29">
        <v>0.99255111342622726</v>
      </c>
      <c r="L38" s="29">
        <v>0.99338036335523783</v>
      </c>
    </row>
    <row r="39" spans="1:19">
      <c r="A39" s="1">
        <v>2</v>
      </c>
      <c r="B39" s="29">
        <v>1.0545585871533498</v>
      </c>
      <c r="C39" s="29">
        <v>1.5848768338879469</v>
      </c>
      <c r="D39" s="29">
        <v>1.7770938162499041</v>
      </c>
      <c r="E39" s="29">
        <v>1.7825556651269006</v>
      </c>
      <c r="F39" s="29">
        <v>1.8767640301936326</v>
      </c>
      <c r="G39" s="29">
        <v>1.9355126631708139</v>
      </c>
      <c r="H39" s="29">
        <v>1.9474985379339675</v>
      </c>
      <c r="I39" s="29">
        <v>1.9668793518837202</v>
      </c>
      <c r="J39" s="29">
        <v>1.9702275797568329</v>
      </c>
      <c r="K39" s="29">
        <v>1.9808716895807885</v>
      </c>
      <c r="L39" s="29">
        <v>1.9819724284199363</v>
      </c>
    </row>
    <row r="40" spans="1:19">
      <c r="A40" s="1">
        <v>4</v>
      </c>
      <c r="B40" s="29">
        <v>1.4182845571837075</v>
      </c>
      <c r="C40" s="29">
        <v>2.6336161925297348</v>
      </c>
      <c r="D40" s="29">
        <v>3.2612262116808859</v>
      </c>
      <c r="E40" s="29">
        <v>3.1174094581101928</v>
      </c>
      <c r="F40" s="29">
        <v>3.5916466031613101</v>
      </c>
      <c r="G40" s="29">
        <v>3.7813743120265926</v>
      </c>
      <c r="H40" s="29">
        <v>3.8501681732184148</v>
      </c>
      <c r="I40" s="29">
        <v>3.903683463822186</v>
      </c>
      <c r="J40" s="29">
        <v>3.9164428837017145</v>
      </c>
      <c r="K40" s="29">
        <v>3.9316001238006808</v>
      </c>
      <c r="L40" s="29">
        <v>3.9436052366565955</v>
      </c>
    </row>
    <row r="41" spans="1:19">
      <c r="A41" s="1">
        <v>6</v>
      </c>
      <c r="B41" s="29">
        <v>1.6062258859259031</v>
      </c>
      <c r="C41" s="29">
        <v>3.4262510180074197</v>
      </c>
      <c r="D41" s="29">
        <v>4.529622395833333</v>
      </c>
      <c r="E41" s="29">
        <v>4.6373886038347285</v>
      </c>
      <c r="F41" s="29">
        <v>4.9664905551132659</v>
      </c>
      <c r="G41" s="29">
        <v>5.3206563410519863</v>
      </c>
      <c r="H41" s="29">
        <v>5.515395618459686</v>
      </c>
      <c r="I41" s="29">
        <v>5.5954658431874673</v>
      </c>
      <c r="J41" s="29">
        <v>5.672251308900524</v>
      </c>
      <c r="K41" s="29">
        <v>5.6104527051895472</v>
      </c>
      <c r="L41" s="29">
        <v>5.8543461237274856</v>
      </c>
    </row>
    <row r="42" spans="1:19">
      <c r="A42" s="1">
        <v>8</v>
      </c>
      <c r="B42" s="29">
        <v>1.5898194868334277</v>
      </c>
      <c r="C42" s="29">
        <v>3.9139445937564603</v>
      </c>
      <c r="D42" s="29">
        <v>5.5964446589446588</v>
      </c>
      <c r="E42" s="29">
        <v>4.8781336552801644</v>
      </c>
      <c r="F42" s="29">
        <v>6.601443001443001</v>
      </c>
      <c r="G42" s="29">
        <v>7.1789778605421075</v>
      </c>
      <c r="H42" s="29">
        <v>7.4437106279211536</v>
      </c>
      <c r="I42" s="29">
        <v>7.6188083273510419</v>
      </c>
      <c r="J42" s="29">
        <v>7.6472723605929218</v>
      </c>
      <c r="K42" s="29">
        <v>7.7339421613394208</v>
      </c>
      <c r="L42" s="29">
        <v>7.7224152502582388</v>
      </c>
    </row>
    <row r="43" spans="1:19">
      <c r="N43" s="11" t="s">
        <v>10</v>
      </c>
      <c r="O43" s="12">
        <v>1</v>
      </c>
      <c r="P43" s="12">
        <v>2</v>
      </c>
      <c r="Q43" s="12">
        <v>4</v>
      </c>
      <c r="R43" s="12">
        <v>6</v>
      </c>
      <c r="S43" s="12">
        <v>8</v>
      </c>
    </row>
    <row r="44" spans="1:19">
      <c r="N44" s="10">
        <f t="array" ref="N44:N54">TRANSPOSE(B5:L5)</f>
        <v>10</v>
      </c>
      <c r="O44" s="5">
        <f t="array" ref="O44:S54">TRANSPOSE(B4:L4/B6:L10)</f>
        <v>0.76034033813767554</v>
      </c>
      <c r="P44" s="5">
        <v>1.0545585871533498</v>
      </c>
      <c r="Q44" s="5">
        <v>1.4182845571837075</v>
      </c>
      <c r="R44" s="5">
        <v>1.6062258859259031</v>
      </c>
      <c r="S44" s="5">
        <v>1.5898194868334277</v>
      </c>
    </row>
    <row r="45" spans="1:19">
      <c r="N45" s="10">
        <v>20</v>
      </c>
      <c r="O45" s="5">
        <v>0.91193400770712907</v>
      </c>
      <c r="P45" s="5">
        <v>1.5848768338879469</v>
      </c>
      <c r="Q45" s="5">
        <v>2.6336161925297348</v>
      </c>
      <c r="R45" s="5">
        <v>3.4262510180074197</v>
      </c>
      <c r="S45" s="5">
        <v>3.9139445937564603</v>
      </c>
    </row>
    <row r="46" spans="1:19">
      <c r="N46" s="10">
        <v>30</v>
      </c>
      <c r="O46" s="5">
        <v>0.94644411796713468</v>
      </c>
      <c r="P46" s="5">
        <v>1.7770938162499041</v>
      </c>
      <c r="Q46" s="5">
        <v>3.2612262116808859</v>
      </c>
      <c r="R46" s="5">
        <v>4.529622395833333</v>
      </c>
      <c r="S46" s="5">
        <v>5.5964446589446588</v>
      </c>
    </row>
    <row r="47" spans="1:19">
      <c r="B47" s="8"/>
      <c r="C47" s="8"/>
      <c r="D47" s="8"/>
      <c r="E47" s="8"/>
      <c r="F47" s="8"/>
      <c r="N47" s="10">
        <v>40</v>
      </c>
      <c r="O47" s="5">
        <v>0.94330994135984703</v>
      </c>
      <c r="P47" s="5">
        <v>1.7825556651269006</v>
      </c>
      <c r="Q47" s="5">
        <v>3.1174094581101928</v>
      </c>
      <c r="R47" s="5">
        <v>4.6373886038347285</v>
      </c>
      <c r="S47" s="5">
        <v>4.8781336552801644</v>
      </c>
    </row>
    <row r="48" spans="1:19">
      <c r="N48" s="10">
        <v>50</v>
      </c>
      <c r="O48" s="5">
        <v>0.96117320783259075</v>
      </c>
      <c r="P48" s="5">
        <v>1.8767640301936326</v>
      </c>
      <c r="Q48" s="5">
        <v>3.5916466031613101</v>
      </c>
      <c r="R48" s="5">
        <v>4.9664905551132659</v>
      </c>
      <c r="S48" s="5">
        <v>6.601443001443001</v>
      </c>
    </row>
    <row r="49" spans="1:19">
      <c r="N49" s="10">
        <v>60</v>
      </c>
      <c r="O49" s="5">
        <v>0.98236076899119462</v>
      </c>
      <c r="P49" s="5">
        <v>1.9355126631708139</v>
      </c>
      <c r="Q49" s="5">
        <v>3.7813743120265926</v>
      </c>
      <c r="R49" s="5">
        <v>5.3206563410519863</v>
      </c>
      <c r="S49" s="5">
        <v>7.1789778605421075</v>
      </c>
    </row>
    <row r="50" spans="1:19">
      <c r="N50" s="10">
        <v>70</v>
      </c>
      <c r="O50" s="5">
        <v>0.98459822328544344</v>
      </c>
      <c r="P50" s="5">
        <v>1.9474985379339675</v>
      </c>
      <c r="Q50" s="5">
        <v>3.8501681732184148</v>
      </c>
      <c r="R50" s="5">
        <v>5.515395618459686</v>
      </c>
      <c r="S50" s="5">
        <v>7.4437106279211536</v>
      </c>
    </row>
    <row r="51" spans="1:19">
      <c r="N51" s="10">
        <v>80</v>
      </c>
      <c r="O51" s="5">
        <v>0.99017700058644798</v>
      </c>
      <c r="P51" s="5">
        <v>1.9668793518837202</v>
      </c>
      <c r="Q51" s="5">
        <v>3.903683463822186</v>
      </c>
      <c r="R51" s="5">
        <v>5.5954658431874673</v>
      </c>
      <c r="S51" s="5">
        <v>7.6188083273510419</v>
      </c>
    </row>
    <row r="52" spans="1:19" ht="15" customHeight="1">
      <c r="B52" s="35"/>
      <c r="C52" s="35"/>
      <c r="D52" s="35"/>
      <c r="E52" s="35"/>
      <c r="F52" s="35"/>
      <c r="G52" s="35"/>
      <c r="H52" s="35"/>
      <c r="I52" s="35"/>
      <c r="N52" s="10">
        <v>90</v>
      </c>
      <c r="O52" s="5">
        <v>0.9888000834452455</v>
      </c>
      <c r="P52" s="5">
        <v>1.9702275797568329</v>
      </c>
      <c r="Q52" s="5">
        <v>3.9164428837017145</v>
      </c>
      <c r="R52" s="5">
        <v>5.672251308900524</v>
      </c>
      <c r="S52" s="9">
        <v>7.6472723605929218</v>
      </c>
    </row>
    <row r="53" spans="1:19">
      <c r="A53" s="1"/>
      <c r="B53" s="4"/>
      <c r="C53" s="4"/>
      <c r="D53" s="4"/>
      <c r="E53" s="4"/>
      <c r="F53" s="4"/>
      <c r="G53" s="4"/>
      <c r="H53" s="4"/>
      <c r="I53" s="4"/>
      <c r="N53" s="10">
        <v>100</v>
      </c>
      <c r="O53" s="5">
        <v>0.99255111342622726</v>
      </c>
      <c r="P53" s="5">
        <v>1.9808716895807885</v>
      </c>
      <c r="Q53" s="5">
        <v>3.9316001238006808</v>
      </c>
      <c r="R53" s="5">
        <v>5.6104527051895472</v>
      </c>
      <c r="S53" s="5">
        <v>7.7339421613394208</v>
      </c>
    </row>
    <row r="54" spans="1:19">
      <c r="A54" s="1"/>
      <c r="B54" s="13"/>
      <c r="C54" s="13"/>
      <c r="D54" s="13"/>
      <c r="E54" s="13"/>
      <c r="F54" s="13"/>
      <c r="G54" s="13"/>
      <c r="H54" s="13"/>
      <c r="I54" s="13"/>
      <c r="N54" s="10">
        <v>150</v>
      </c>
      <c r="O54" s="5">
        <v>0.99338036335523783</v>
      </c>
      <c r="P54" s="5">
        <v>1.9819724284199363</v>
      </c>
      <c r="Q54" s="5">
        <v>3.9436052366565955</v>
      </c>
      <c r="R54" s="5">
        <v>5.8543461237274856</v>
      </c>
      <c r="S54" s="5">
        <v>7.7224152502582388</v>
      </c>
    </row>
    <row r="55" spans="1:19">
      <c r="A55" s="1"/>
      <c r="B55" s="13"/>
      <c r="C55" s="13"/>
      <c r="D55" s="13"/>
      <c r="E55" s="13"/>
      <c r="F55" s="13"/>
      <c r="G55" s="13"/>
      <c r="H55" s="13"/>
      <c r="I55" s="13"/>
    </row>
    <row r="56" spans="1:19">
      <c r="A56" s="1"/>
      <c r="B56" s="13"/>
      <c r="C56" s="13"/>
      <c r="D56" s="13"/>
      <c r="E56" s="13"/>
      <c r="F56" s="13"/>
      <c r="G56" s="13"/>
      <c r="H56" s="13"/>
      <c r="I56" s="13"/>
    </row>
    <row r="57" spans="1:19">
      <c r="A57" s="1"/>
      <c r="B57" s="13"/>
      <c r="C57" s="13"/>
      <c r="D57" s="13"/>
      <c r="E57" s="13"/>
      <c r="F57" s="13"/>
      <c r="G57" s="13"/>
      <c r="H57" s="13"/>
      <c r="I57" s="13"/>
    </row>
    <row r="58" spans="1:19">
      <c r="A58" s="1"/>
      <c r="B58" s="13"/>
      <c r="C58" s="13"/>
      <c r="D58" s="13"/>
      <c r="E58" s="13"/>
      <c r="F58" s="13"/>
      <c r="G58" s="13"/>
      <c r="H58" s="13"/>
      <c r="I58" s="13"/>
    </row>
    <row r="60" spans="1:19">
      <c r="B60" s="35"/>
      <c r="C60" s="35"/>
      <c r="D60" s="35"/>
      <c r="E60" s="35"/>
      <c r="F60" s="35"/>
      <c r="G60" s="35"/>
      <c r="H60" s="35"/>
      <c r="I60" s="35"/>
    </row>
    <row r="61" spans="1:19">
      <c r="A61" s="1"/>
      <c r="B61" s="4"/>
      <c r="C61" s="4"/>
      <c r="D61" s="4"/>
      <c r="E61" s="4"/>
      <c r="F61" s="4"/>
      <c r="G61" s="4"/>
      <c r="H61" s="4"/>
      <c r="I61" s="4"/>
    </row>
    <row r="62" spans="1:19">
      <c r="A62" s="1"/>
      <c r="B62" s="13"/>
      <c r="C62" s="13"/>
      <c r="D62" s="13"/>
      <c r="E62" s="13"/>
      <c r="F62" s="13"/>
      <c r="G62" s="13"/>
      <c r="H62" s="13"/>
      <c r="I62" s="13"/>
    </row>
    <row r="63" spans="1:19">
      <c r="A63" s="1"/>
      <c r="B63" s="13"/>
      <c r="C63" s="13"/>
      <c r="D63" s="13"/>
      <c r="E63" s="13"/>
      <c r="F63" s="13"/>
      <c r="G63" s="13"/>
      <c r="H63" s="13"/>
      <c r="I63" s="13"/>
    </row>
    <row r="64" spans="1:19">
      <c r="A64" s="1"/>
      <c r="B64" s="13"/>
      <c r="C64" s="13"/>
      <c r="D64" s="13"/>
      <c r="E64" s="13"/>
      <c r="F64" s="13"/>
      <c r="G64" s="13"/>
      <c r="H64" s="13"/>
      <c r="I64" s="13"/>
    </row>
    <row r="65" spans="1:9">
      <c r="A65" s="1"/>
      <c r="B65" s="13"/>
      <c r="C65" s="13"/>
      <c r="D65" s="13"/>
      <c r="E65" s="13"/>
      <c r="F65" s="13"/>
      <c r="G65" s="13"/>
      <c r="H65" s="13"/>
      <c r="I65" s="13"/>
    </row>
    <row r="66" spans="1:9">
      <c r="A66" s="1"/>
      <c r="B66" s="13"/>
      <c r="C66" s="13"/>
      <c r="D66" s="13"/>
      <c r="E66" s="13"/>
      <c r="F66" s="13"/>
      <c r="G66" s="13"/>
      <c r="H66" s="13"/>
      <c r="I66" s="13"/>
    </row>
  </sheetData>
  <mergeCells count="8">
    <mergeCell ref="B12:L12"/>
    <mergeCell ref="B36:L36"/>
    <mergeCell ref="B52:I52"/>
    <mergeCell ref="B60:I60"/>
    <mergeCell ref="B1:L1"/>
    <mergeCell ref="B2:L2"/>
    <mergeCell ref="B28:L28"/>
    <mergeCell ref="B20:L20"/>
  </mergeCells>
  <conditionalFormatting sqref="O6:Y10">
    <cfRule type="colorScale" priority="9">
      <colorScale>
        <cfvo type="min" val="0"/>
        <cfvo type="max" val="0"/>
        <color rgb="FFFFEF9C"/>
        <color rgb="FF63BE7B"/>
      </colorScale>
    </cfRule>
  </conditionalFormatting>
  <conditionalFormatting sqref="O44:S54">
    <cfRule type="colorScale" priority="6">
      <colorScale>
        <cfvo type="min" val="0"/>
        <cfvo type="max" val="0"/>
        <color rgb="FFFFEF9C"/>
        <color rgb="FF63BE7B"/>
      </colorScale>
    </cfRule>
  </conditionalFormatting>
  <conditionalFormatting sqref="B54:I58">
    <cfRule type="colorScale" priority="5">
      <colorScale>
        <cfvo type="min" val="0"/>
        <cfvo type="max" val="0"/>
        <color rgb="FF63BE7B"/>
        <color rgb="FFFFEF9C"/>
      </colorScale>
    </cfRule>
  </conditionalFormatting>
  <conditionalFormatting sqref="B62:I66">
    <cfRule type="colorScale" priority="4">
      <colorScale>
        <cfvo type="min" val="0"/>
        <cfvo type="max" val="0"/>
        <color rgb="FFFFEF9C"/>
        <color rgb="FF63BE7B"/>
      </colorScale>
    </cfRule>
  </conditionalFormatting>
  <conditionalFormatting sqref="B38:L42">
    <cfRule type="top10" dxfId="0" priority="1" rank="1"/>
    <cfRule type="colorScale" priority="2">
      <colorScale>
        <cfvo type="min" val="0"/>
        <cfvo type="max" val="0"/>
        <color rgb="FFFFEF9C"/>
        <color rgb="FF63BE7B"/>
      </colorScale>
    </cfRule>
  </conditionalFormatting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topLeftCell="A4" workbookViewId="0">
      <selection sqref="A1:F12"/>
    </sheetView>
  </sheetViews>
  <sheetFormatPr defaultRowHeight="15"/>
  <sheetData>
    <row r="1" spans="1:6">
      <c r="B1" s="4">
        <v>1</v>
      </c>
      <c r="C1" s="4">
        <v>2</v>
      </c>
      <c r="D1" s="4">
        <v>4</v>
      </c>
      <c r="E1" s="4">
        <v>6</v>
      </c>
      <c r="F1" s="4">
        <v>8</v>
      </c>
    </row>
    <row r="2" spans="1:6">
      <c r="A2" s="3" t="e">
        <f t="array" ref="A2:A12">TRANSPOSE(#REF!)</f>
        <v>#REF!</v>
      </c>
      <c r="B2" s="5" t="e">
        <f t="array" ref="B2:F12">TRANSPOSE(#REF!/#REF!)</f>
        <v>#REF!</v>
      </c>
      <c r="C2" s="5" t="e">
        <v>#REF!</v>
      </c>
      <c r="D2" s="5" t="e">
        <v>#REF!</v>
      </c>
      <c r="E2" s="5" t="e">
        <v>#REF!</v>
      </c>
      <c r="F2" s="5" t="e">
        <v>#REF!</v>
      </c>
    </row>
    <row r="3" spans="1:6">
      <c r="A3" s="3" t="e">
        <v>#REF!</v>
      </c>
      <c r="B3" s="5" t="e">
        <v>#REF!</v>
      </c>
      <c r="C3" s="5" t="e">
        <v>#REF!</v>
      </c>
      <c r="D3" s="5" t="e">
        <v>#REF!</v>
      </c>
      <c r="E3" s="5" t="e">
        <v>#REF!</v>
      </c>
      <c r="F3" s="5" t="e">
        <v>#REF!</v>
      </c>
    </row>
    <row r="4" spans="1:6">
      <c r="A4" s="3" t="e">
        <v>#REF!</v>
      </c>
      <c r="B4" s="5" t="e">
        <v>#REF!</v>
      </c>
      <c r="C4" s="5" t="e">
        <v>#REF!</v>
      </c>
      <c r="D4" s="5" t="e">
        <v>#REF!</v>
      </c>
      <c r="E4" s="5" t="e">
        <v>#REF!</v>
      </c>
      <c r="F4" s="5" t="e">
        <v>#REF!</v>
      </c>
    </row>
    <row r="5" spans="1:6">
      <c r="A5" s="3" t="e">
        <v>#REF!</v>
      </c>
      <c r="B5" s="5" t="e">
        <v>#REF!</v>
      </c>
      <c r="C5" s="5" t="e">
        <v>#REF!</v>
      </c>
      <c r="D5" s="5" t="e">
        <v>#REF!</v>
      </c>
      <c r="E5" s="5" t="e">
        <v>#REF!</v>
      </c>
      <c r="F5" s="5" t="e">
        <v>#REF!</v>
      </c>
    </row>
    <row r="6" spans="1:6">
      <c r="A6" s="3" t="e">
        <v>#REF!</v>
      </c>
      <c r="B6" s="5" t="e">
        <v>#REF!</v>
      </c>
      <c r="C6" s="5" t="e">
        <v>#REF!</v>
      </c>
      <c r="D6" s="5" t="e">
        <v>#REF!</v>
      </c>
      <c r="E6" s="5" t="e">
        <v>#REF!</v>
      </c>
      <c r="F6" s="5" t="e">
        <v>#REF!</v>
      </c>
    </row>
    <row r="7" spans="1:6">
      <c r="A7" s="3" t="e">
        <v>#REF!</v>
      </c>
      <c r="B7" s="5" t="e">
        <v>#REF!</v>
      </c>
      <c r="C7" s="5" t="e">
        <v>#REF!</v>
      </c>
      <c r="D7" s="5" t="e">
        <v>#REF!</v>
      </c>
      <c r="E7" s="5" t="e">
        <v>#REF!</v>
      </c>
      <c r="F7" s="5" t="e">
        <v>#REF!</v>
      </c>
    </row>
    <row r="8" spans="1:6">
      <c r="A8" s="3" t="e">
        <v>#REF!</v>
      </c>
      <c r="B8" s="5" t="e">
        <v>#REF!</v>
      </c>
      <c r="C8" s="5" t="e">
        <v>#REF!</v>
      </c>
      <c r="D8" s="5" t="e">
        <v>#REF!</v>
      </c>
      <c r="E8" s="5" t="e">
        <v>#REF!</v>
      </c>
      <c r="F8" s="5" t="e">
        <v>#REF!</v>
      </c>
    </row>
    <row r="9" spans="1:6">
      <c r="A9" s="3" t="e">
        <v>#REF!</v>
      </c>
      <c r="B9" s="5" t="e">
        <v>#REF!</v>
      </c>
      <c r="C9" s="5" t="e">
        <v>#REF!</v>
      </c>
      <c r="D9" s="5" t="e">
        <v>#REF!</v>
      </c>
      <c r="E9" s="5" t="e">
        <v>#REF!</v>
      </c>
      <c r="F9" s="5" t="e">
        <v>#REF!</v>
      </c>
    </row>
    <row r="10" spans="1:6">
      <c r="A10" s="3" t="e">
        <v>#REF!</v>
      </c>
      <c r="B10" s="5" t="e">
        <v>#REF!</v>
      </c>
      <c r="C10" s="5" t="e">
        <v>#REF!</v>
      </c>
      <c r="D10" s="5" t="e">
        <v>#REF!</v>
      </c>
      <c r="E10" s="5" t="e">
        <v>#REF!</v>
      </c>
      <c r="F10" s="9" t="e">
        <v>#REF!</v>
      </c>
    </row>
    <row r="11" spans="1:6">
      <c r="A11" s="3" t="e">
        <v>#REF!</v>
      </c>
      <c r="B11" s="5" t="e">
        <v>#REF!</v>
      </c>
      <c r="C11" s="5" t="e">
        <v>#REF!</v>
      </c>
      <c r="D11" s="5" t="e">
        <v>#REF!</v>
      </c>
      <c r="E11" s="5" t="e">
        <v>#REF!</v>
      </c>
      <c r="F11" s="5" t="e">
        <v>#REF!</v>
      </c>
    </row>
    <row r="12" spans="1:6">
      <c r="A12" s="3" t="e">
        <v>#REF!</v>
      </c>
      <c r="B12" s="5" t="e">
        <v>#REF!</v>
      </c>
      <c r="C12" s="5" t="e">
        <v>#REF!</v>
      </c>
      <c r="D12" s="5" t="e">
        <v>#REF!</v>
      </c>
      <c r="E12" s="5" t="e">
        <v>#REF!</v>
      </c>
      <c r="F12" s="5" t="e">
        <v>#REF!</v>
      </c>
    </row>
  </sheetData>
  <conditionalFormatting sqref="B2:F12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result-m3000x3000-a.mat-Paralle</vt:lpstr>
      <vt:lpstr>Sheet1</vt:lpstr>
      <vt:lpstr>'result-m3000x3000-a.mat-Paralle'!Print_Area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Hansen</dc:creator>
  <cp:lastModifiedBy>Egil Hansen</cp:lastModifiedBy>
  <cp:lastPrinted>2010-02-22T19:20:24Z</cp:lastPrinted>
  <dcterms:created xsi:type="dcterms:W3CDTF">2010-01-08T15:10:53Z</dcterms:created>
  <dcterms:modified xsi:type="dcterms:W3CDTF">2010-02-22T19:22:24Z</dcterms:modified>
</cp:coreProperties>
</file>