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Development\Projects\PhD GeoInformatics\Docs\Funding\GEF5\"/>
    </mc:Choice>
  </mc:AlternateContent>
  <bookViews>
    <workbookView xWindow="0" yWindow="0" windowWidth="20730" windowHeight="11760"/>
  </bookViews>
  <sheets>
    <sheet name="QUARTERLY BUDGET REQUEST" sheetId="1" r:id="rId1"/>
  </sheets>
  <externalReferences>
    <externalReference r:id="rId2"/>
    <externalReference r:id="rId3"/>
  </externalReferences>
  <definedNames>
    <definedName name="baseline_samples">[1]Assumptions!$B$7</definedName>
    <definedName name="exchange_rate">[2]Assumptions!$B$2</definedName>
    <definedName name="hectares">[2]Assumptions!$B$3</definedName>
    <definedName name="ll_monthly">[1]Assumptions!$B$14</definedName>
    <definedName name="monthly_planting">[1]Assumptions!$B$4</definedName>
    <definedName name="plant1">[2]Assumptions!$B$24</definedName>
    <definedName name="plant2">[1]Assumptions!$C$24</definedName>
    <definedName name="plant3">[1]Assumptions!$D$24</definedName>
    <definedName name="plant4">[1]Assumptions!$E$24</definedName>
    <definedName name="plant5">[1]Assumptions!$F$24</definedName>
    <definedName name="planting_months">[1]Assumptions!$B$5</definedName>
    <definedName name="restoration_cost">[1]Assumptions!$B$11</definedName>
    <definedName name="sample_cost">[1]Assumptions!$B$10</definedName>
    <definedName name="sci_rate">[1]Assumptions!$B$9</definedName>
    <definedName name="sci_time">[1]Assumptions!$B$8</definedName>
    <definedName name="teams_required">[2]Assumptions!$B$6</definedName>
    <definedName name="VAT">[1]Assumptions!$B$13</definedName>
    <definedName name="wwf_daily_direct">[1]Assumptions!$B$16</definedName>
    <definedName name="wwf_daily_indirect">[1]Assumptions!$B$19</definedName>
    <definedName name="WWF_rate">[1]Assumptions!$B$12</definedName>
  </definedNames>
  <calcPr calcId="152511"/>
</workbook>
</file>

<file path=xl/calcChain.xml><?xml version="1.0" encoding="utf-8"?>
<calcChain xmlns="http://schemas.openxmlformats.org/spreadsheetml/2006/main">
  <c r="G9" i="1" l="1"/>
  <c r="F9" i="1"/>
  <c r="E11" i="1" l="1"/>
  <c r="F11" i="1"/>
  <c r="G11" i="1"/>
  <c r="D11" i="1"/>
</calcChain>
</file>

<file path=xl/sharedStrings.xml><?xml version="1.0" encoding="utf-8"?>
<sst xmlns="http://schemas.openxmlformats.org/spreadsheetml/2006/main" count="24" uniqueCount="24">
  <si>
    <t>3.1a</t>
  </si>
  <si>
    <t>Comprehensive literature review of methodologies for CDM and VCS restoration projects conducted by local consultant.</t>
  </si>
  <si>
    <t>3.1d</t>
  </si>
  <si>
    <t>Report summarizing outcomes of government engagement activities conducted in YR1 and implications for getting new methodology approved.</t>
  </si>
  <si>
    <t>Q1 (Jan-Mar)</t>
  </si>
  <si>
    <t>Q2 (Apr-June)</t>
  </si>
  <si>
    <t>Q3 (July-Sept)</t>
  </si>
  <si>
    <t xml:space="preserve">3.1b </t>
  </si>
  <si>
    <t>PLANNED ACTIVITIES FOR QUARTER (List)</t>
  </si>
  <si>
    <t>DELIVERABLE/S (List)</t>
  </si>
  <si>
    <t>BUDGET NOTES FOR REQUESTING QUARTER</t>
  </si>
  <si>
    <t>YEAR</t>
  </si>
  <si>
    <t>Total requested for quarter</t>
  </si>
  <si>
    <t>1) Progress report on literature review for carbon methodologies.                                                                                                    2) A literature review of CDM and VCS  methodologies for restoration projects with discussion of the implications for applying to local context (Baviaans)</t>
  </si>
  <si>
    <t>OUTPUT CODE</t>
  </si>
  <si>
    <t>Q4 (Oct-Dec)</t>
  </si>
  <si>
    <t>GEF5 SLM QUARTERLY BUDGET REQUEST FORM</t>
  </si>
  <si>
    <t>REQUESTING QUARTER</t>
  </si>
  <si>
    <t xml:space="preserve">ORGANIZATION/PERSON </t>
  </si>
  <si>
    <t>Dugal Harris</t>
  </si>
  <si>
    <t>Q3</t>
  </si>
  <si>
    <t>3 months consultant time at ZAR 300/hr for 18 days work</t>
  </si>
  <si>
    <t>1) Apply differential correction to field DGPS data acquired during Q2&amp;3.
2) Process Q2&amp;3 field allometric data to produce woody carbon stock (CS) estimates.
3) Acquire satellite image of study area.
4) Conduct field trip to acquire GCP's for orthorectification.
5) Orthorectify and radiometrically calibrate satellite image.
6) Basic correlation analysis on data acquired to date.</t>
  </si>
  <si>
    <t xml:space="preserve">1) Results of activ ities 1-6 (models, graphs, maps and correlation statistics).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</si>
</sst>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 #,##0.00_ ;_ * \-#,##0.00_ ;_ * &quot;-&quot;??_ ;_ @_ "/>
    <numFmt numFmtId="165" formatCode="_-&quot;R&quot;* #,##0.00_-;\-&quot;R&quot;* #,##0.00_-;_-&quot;R&quot;* &quot;-&quot;??_-;_-@_-"/>
    <numFmt numFmtId="166" formatCode="_-* #,##0.00_-;\-* #,##0.00_-;_-* &quot;-&quot;??_-;_-@_-"/>
    <numFmt numFmtId="167" formatCode="[$$-409]#,##0"/>
    <numFmt numFmtId="168" formatCode="&quot;R&quot;\ #,##0.00"/>
  </numFmts>
  <fonts count="12"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font>
    <font>
      <sz val="10"/>
      <name val="Calibri"/>
      <family val="2"/>
    </font>
    <font>
      <sz val="10"/>
      <name val="Arial"/>
      <family val="2"/>
    </font>
    <font>
      <b/>
      <sz val="11"/>
      <color theme="1"/>
      <name val="Calibri"/>
      <family val="2"/>
      <scheme val="minor"/>
    </font>
    <font>
      <b/>
      <sz val="11"/>
      <name val="Calibri"/>
      <family val="2"/>
      <scheme val="minor"/>
    </font>
    <font>
      <b/>
      <sz val="12"/>
      <color theme="1"/>
      <name val="Calibri"/>
      <family val="2"/>
      <scheme val="minor"/>
    </font>
    <font>
      <sz val="14"/>
      <name val="Calibri"/>
      <family val="2"/>
      <scheme val="minor"/>
    </font>
    <font>
      <b/>
      <sz val="14"/>
      <name val="Calibri"/>
      <family val="2"/>
      <scheme val="minor"/>
    </font>
    <font>
      <b/>
      <sz val="10"/>
      <color rgb="FF000000"/>
      <name val="Calibri"/>
      <family val="2"/>
    </font>
  </fonts>
  <fills count="3">
    <fill>
      <patternFill patternType="none"/>
    </fill>
    <fill>
      <patternFill patternType="gray125"/>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165" fontId="1"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5" fillId="0" borderId="0"/>
  </cellStyleXfs>
  <cellXfs count="52">
    <xf numFmtId="0" fontId="0" fillId="0" borderId="0" xfId="0"/>
    <xf numFmtId="0" fontId="2" fillId="0" borderId="0" xfId="0" applyFont="1" applyFill="1" applyAlignment="1">
      <alignment horizontal="left" vertical="top"/>
    </xf>
    <xf numFmtId="167" fontId="2" fillId="0" borderId="0" xfId="0" applyNumberFormat="1" applyFont="1" applyFill="1" applyBorder="1" applyAlignment="1">
      <alignment horizontal="left" vertical="center" wrapText="1"/>
    </xf>
    <xf numFmtId="0" fontId="2" fillId="0" borderId="0" xfId="0" applyFont="1" applyFill="1" applyAlignment="1">
      <alignment horizontal="left" vertical="top" wrapText="1"/>
    </xf>
    <xf numFmtId="0" fontId="2" fillId="0" borderId="0" xfId="0" applyFont="1" applyFill="1" applyBorder="1" applyAlignment="1">
      <alignment horizontal="left" vertical="center" wrapText="1"/>
    </xf>
    <xf numFmtId="0" fontId="2" fillId="0" borderId="0" xfId="0" applyFont="1"/>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wrapText="1"/>
    </xf>
    <xf numFmtId="0" fontId="2" fillId="0" borderId="0" xfId="0" applyFont="1" applyFill="1" applyAlignment="1">
      <alignment wrapText="1"/>
    </xf>
    <xf numFmtId="0" fontId="2" fillId="0" borderId="0" xfId="0" applyFont="1" applyAlignment="1">
      <alignment wrapText="1"/>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3" fillId="0" borderId="0" xfId="0" applyFont="1" applyFill="1" applyBorder="1" applyAlignment="1">
      <alignment horizontal="left" wrapText="1"/>
    </xf>
    <xf numFmtId="167" fontId="3" fillId="0" borderId="0" xfId="0" applyNumberFormat="1" applyFont="1" applyFill="1" applyBorder="1" applyAlignment="1">
      <alignment horizontal="left" vertical="top"/>
    </xf>
    <xf numFmtId="0" fontId="2" fillId="0" borderId="0" xfId="0" applyFont="1" applyFill="1"/>
    <xf numFmtId="0" fontId="2" fillId="0" borderId="0" xfId="0" applyFont="1" applyFill="1" applyBorder="1" applyAlignment="1">
      <alignment vertical="center" wrapText="1"/>
    </xf>
    <xf numFmtId="0" fontId="0" fillId="0" borderId="0" xfId="0" applyFont="1" applyFill="1" applyBorder="1" applyAlignment="1">
      <alignment horizontal="left" vertical="top"/>
    </xf>
    <xf numFmtId="0" fontId="0" fillId="0" borderId="0" xfId="0" applyFont="1" applyFill="1" applyBorder="1" applyAlignment="1">
      <alignment horizontal="left" vertical="top" wrapText="1"/>
    </xf>
    <xf numFmtId="167" fontId="6" fillId="0" borderId="0" xfId="0" applyNumberFormat="1" applyFont="1" applyFill="1" applyBorder="1" applyAlignment="1">
      <alignment horizontal="center" vertical="center" wrapText="1"/>
    </xf>
    <xf numFmtId="167" fontId="4" fillId="0" borderId="0" xfId="0" applyNumberFormat="1" applyFont="1" applyFill="1" applyBorder="1" applyAlignment="1">
      <alignment horizontal="left" vertical="top"/>
    </xf>
    <xf numFmtId="0" fontId="8" fillId="0" borderId="1" xfId="0" applyFont="1" applyFill="1" applyBorder="1" applyAlignment="1">
      <alignment horizontal="center" vertical="top" wrapText="1"/>
    </xf>
    <xf numFmtId="167" fontId="8" fillId="0" borderId="1" xfId="0" applyNumberFormat="1" applyFont="1" applyFill="1" applyBorder="1" applyAlignment="1">
      <alignment horizontal="center" vertical="center" wrapText="1"/>
    </xf>
    <xf numFmtId="0" fontId="8" fillId="0" borderId="0" xfId="0" applyFont="1" applyFill="1" applyBorder="1" applyAlignment="1">
      <alignment horizontal="left" vertical="center" wrapText="1"/>
    </xf>
    <xf numFmtId="0" fontId="3" fillId="0" borderId="1" xfId="0" applyFont="1" applyFill="1" applyBorder="1" applyAlignment="1">
      <alignment horizontal="left" vertical="top" wrapText="1"/>
    </xf>
    <xf numFmtId="167" fontId="8" fillId="2" borderId="1" xfId="0" applyNumberFormat="1" applyFont="1" applyFill="1" applyBorder="1" applyAlignment="1">
      <alignment horizontal="center" vertical="center" wrapText="1"/>
    </xf>
    <xf numFmtId="168" fontId="3" fillId="0" borderId="1" xfId="0" applyNumberFormat="1" applyFont="1" applyFill="1" applyBorder="1" applyAlignment="1">
      <alignment horizontal="center" vertical="center" wrapText="1"/>
    </xf>
    <xf numFmtId="168" fontId="3" fillId="2" borderId="1" xfId="0" applyNumberFormat="1" applyFont="1" applyFill="1" applyBorder="1" applyAlignment="1">
      <alignment horizontal="center" vertical="center" wrapText="1"/>
    </xf>
    <xf numFmtId="168" fontId="4" fillId="0" borderId="1" xfId="0" applyNumberFormat="1" applyFont="1" applyFill="1" applyBorder="1" applyAlignment="1">
      <alignment horizontal="center" vertical="center" wrapText="1"/>
    </xf>
    <xf numFmtId="168" fontId="7" fillId="2" borderId="1" xfId="0" applyNumberFormat="1" applyFont="1" applyFill="1" applyBorder="1"/>
    <xf numFmtId="168" fontId="7" fillId="0" borderId="1" xfId="0" applyNumberFormat="1" applyFont="1" applyFill="1" applyBorder="1"/>
    <xf numFmtId="0" fontId="8" fillId="0" borderId="2" xfId="0" applyFont="1" applyFill="1" applyBorder="1" applyAlignment="1">
      <alignment horizontal="left" vertical="top"/>
    </xf>
    <xf numFmtId="0" fontId="8" fillId="2" borderId="3" xfId="0" applyFont="1" applyFill="1" applyBorder="1" applyAlignment="1">
      <alignment horizontal="left" vertical="top"/>
    </xf>
    <xf numFmtId="0" fontId="8" fillId="0" borderId="4" xfId="0" applyFont="1" applyFill="1" applyBorder="1" applyAlignment="1">
      <alignment horizontal="left" vertical="top"/>
    </xf>
    <xf numFmtId="0" fontId="8" fillId="0" borderId="5" xfId="0" applyFont="1" applyFill="1" applyBorder="1" applyAlignment="1">
      <alignment horizontal="left" vertical="center"/>
    </xf>
    <xf numFmtId="0" fontId="8" fillId="2" borderId="6" xfId="0" applyFont="1" applyFill="1" applyBorder="1" applyAlignment="1">
      <alignment horizontal="left" vertical="center" wrapText="1"/>
    </xf>
    <xf numFmtId="0" fontId="8" fillId="0" borderId="7" xfId="0" applyFont="1" applyFill="1" applyBorder="1" applyAlignment="1">
      <alignment horizontal="left" vertical="center"/>
    </xf>
    <xf numFmtId="0" fontId="11" fillId="0" borderId="1" xfId="0" applyFont="1" applyFill="1" applyBorder="1" applyAlignment="1">
      <alignment horizontal="center" vertical="top"/>
    </xf>
    <xf numFmtId="0" fontId="11" fillId="0" borderId="8" xfId="0" applyFont="1" applyFill="1" applyBorder="1" applyAlignment="1">
      <alignment horizontal="center" vertical="top"/>
    </xf>
    <xf numFmtId="0" fontId="3" fillId="0" borderId="8" xfId="0" applyFont="1" applyFill="1" applyBorder="1" applyAlignment="1">
      <alignment horizontal="left" vertical="top" wrapText="1"/>
    </xf>
    <xf numFmtId="168" fontId="3" fillId="0" borderId="8" xfId="0" applyNumberFormat="1" applyFont="1" applyFill="1" applyBorder="1" applyAlignment="1">
      <alignment horizontal="center" vertical="center" wrapText="1"/>
    </xf>
    <xf numFmtId="168" fontId="3" fillId="2" borderId="8" xfId="0" applyNumberFormat="1" applyFont="1" applyFill="1" applyBorder="1" applyAlignment="1">
      <alignment horizontal="center" vertical="center" wrapText="1"/>
    </xf>
    <xf numFmtId="0" fontId="4" fillId="0" borderId="8" xfId="0" applyFont="1" applyFill="1" applyBorder="1" applyAlignment="1">
      <alignment horizontal="left" vertical="top" wrapText="1"/>
    </xf>
    <xf numFmtId="0" fontId="9" fillId="0" borderId="9" xfId="0" applyFont="1" applyFill="1" applyBorder="1"/>
    <xf numFmtId="0" fontId="9" fillId="0" borderId="10" xfId="0" applyFont="1" applyFill="1" applyBorder="1"/>
    <xf numFmtId="0" fontId="7" fillId="0" borderId="10" xfId="0" applyFont="1" applyFill="1" applyBorder="1" applyAlignment="1">
      <alignment horizontal="center"/>
    </xf>
    <xf numFmtId="49" fontId="3" fillId="0" borderId="1" xfId="0" applyNumberFormat="1" applyFont="1" applyFill="1" applyBorder="1" applyAlignment="1">
      <alignment horizontal="left" vertical="center" wrapText="1"/>
    </xf>
    <xf numFmtId="49" fontId="2" fillId="0" borderId="1" xfId="0" applyNumberFormat="1" applyFont="1" applyFill="1" applyBorder="1" applyAlignment="1">
      <alignment vertical="center" wrapText="1"/>
    </xf>
    <xf numFmtId="0" fontId="8" fillId="0" borderId="0" xfId="0" applyFont="1" applyFill="1" applyBorder="1" applyAlignment="1">
      <alignment horizontal="left" vertical="center" wrapText="1"/>
    </xf>
    <xf numFmtId="0" fontId="3" fillId="0" borderId="0" xfId="0" applyFont="1" applyFill="1" applyBorder="1" applyAlignment="1">
      <alignment horizontal="center" wrapText="1"/>
    </xf>
    <xf numFmtId="167" fontId="6" fillId="0" borderId="0" xfId="0" applyNumberFormat="1" applyFont="1" applyFill="1" applyBorder="1" applyAlignment="1">
      <alignment horizontal="center" vertical="center" wrapText="1"/>
    </xf>
    <xf numFmtId="168" fontId="10" fillId="0" borderId="11" xfId="0" applyNumberFormat="1" applyFont="1" applyFill="1" applyBorder="1" applyAlignment="1">
      <alignment wrapText="1"/>
    </xf>
  </cellXfs>
  <cellStyles count="9">
    <cellStyle name="Comma 2" xfId="2"/>
    <cellStyle name="Comma 2 2" xfId="3"/>
    <cellStyle name="Comma 3" xfId="4"/>
    <cellStyle name="Currency 2" xfId="1"/>
    <cellStyle name="Currency 2 2" xfId="5"/>
    <cellStyle name="Currency 3" xfId="6"/>
    <cellStyle name="Currency 4" xfId="7"/>
    <cellStyle name="Normal" xfId="0" builtinId="0"/>
    <cellStyle name="Normal 2" xf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cky/Desktop/GEF5%20SLM/GEF5%20PROJECT%20DOCS/WORKPLAN/AWP%202015/GEF5%20Workplan_Outcome3_Revised_04DE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y/AppData/Local/Microsoft/Windows/INetCache/Content.Outlook/1P6C9NO4/1.%20AWP%20&amp;%20BUDGET%20WORKING/GEF5%20Workplan_Outcome3_Revised_Mike&amp;Rebecca_27N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sheetData sheetId="1">
        <row r="2">
          <cell r="B2">
            <v>13.5</v>
          </cell>
        </row>
        <row r="4">
          <cell r="B4">
            <v>7</v>
          </cell>
        </row>
        <row r="5">
          <cell r="B5">
            <v>8</v>
          </cell>
        </row>
        <row r="7">
          <cell r="B7">
            <v>100</v>
          </cell>
        </row>
        <row r="8">
          <cell r="B8">
            <v>6</v>
          </cell>
        </row>
        <row r="9">
          <cell r="B9">
            <v>892</v>
          </cell>
        </row>
        <row r="10">
          <cell r="B10">
            <v>3313</v>
          </cell>
        </row>
        <row r="11">
          <cell r="B11">
            <v>7398</v>
          </cell>
        </row>
        <row r="12">
          <cell r="B12">
            <v>0.125</v>
          </cell>
        </row>
        <row r="13">
          <cell r="B13">
            <v>0.14000000000000001</v>
          </cell>
        </row>
        <row r="14">
          <cell r="B14">
            <v>50625</v>
          </cell>
        </row>
        <row r="16">
          <cell r="B16">
            <v>2440</v>
          </cell>
        </row>
        <row r="19">
          <cell r="B19">
            <v>3445</v>
          </cell>
        </row>
        <row r="24">
          <cell r="C24">
            <v>56</v>
          </cell>
          <cell r="D24">
            <v>56</v>
          </cell>
          <cell r="E24">
            <v>32</v>
          </cell>
          <cell r="F24">
            <v>0</v>
          </cell>
        </row>
      </sheetData>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heetName val="Assumptions"/>
      <sheetName val="Budget comparison"/>
      <sheetName val="GEF_Sheet WWF"/>
      <sheetName val="Budget details_WWF"/>
      <sheetName val="GEF_Sheet RU"/>
      <sheetName val="Budget details_RU"/>
    </sheetNames>
    <sheetDataSet>
      <sheetData sheetId="0" refreshError="1"/>
      <sheetData sheetId="1">
        <row r="2">
          <cell r="B2">
            <v>13.5</v>
          </cell>
        </row>
        <row r="3">
          <cell r="B3">
            <v>200</v>
          </cell>
        </row>
        <row r="6">
          <cell r="B6">
            <v>1</v>
          </cell>
        </row>
        <row r="24">
          <cell r="B24">
            <v>56</v>
          </cell>
        </row>
      </sheetData>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B9B9B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B11"/>
  <sheetViews>
    <sheetView tabSelected="1" zoomScale="80" zoomScaleNormal="80" workbookViewId="0">
      <pane ySplit="7" topLeftCell="A8" activePane="bottomLeft" state="frozen"/>
      <selection activeCell="D1" sqref="D1"/>
      <selection pane="bottomLeft" activeCell="C9" sqref="C9"/>
    </sheetView>
  </sheetViews>
  <sheetFormatPr defaultColWidth="9.140625" defaultRowHeight="12.75" x14ac:dyDescent="0.2"/>
  <cols>
    <col min="1" max="1" width="25.5703125" style="5" customWidth="1"/>
    <col min="2" max="2" width="42.28515625" style="5" customWidth="1"/>
    <col min="3" max="3" width="44.28515625" style="5" customWidth="1"/>
    <col min="4" max="4" width="13.7109375" style="5" customWidth="1"/>
    <col min="5" max="5" width="14" style="5" customWidth="1"/>
    <col min="6" max="6" width="12.85546875" style="5" customWidth="1"/>
    <col min="7" max="7" width="12.28515625" style="5" customWidth="1"/>
    <col min="8" max="8" width="46.42578125" style="10" customWidth="1"/>
    <col min="9" max="16384" width="9.140625" style="5"/>
  </cols>
  <sheetData>
    <row r="1" spans="1:28" s="10" customFormat="1" ht="15.75" x14ac:dyDescent="0.2">
      <c r="A1" s="48" t="s">
        <v>16</v>
      </c>
      <c r="B1" s="48"/>
      <c r="C1" s="3"/>
      <c r="D1" s="2"/>
      <c r="E1" s="2"/>
      <c r="F1" s="2"/>
      <c r="G1" s="2"/>
      <c r="H1" s="3"/>
      <c r="I1" s="4"/>
      <c r="J1" s="4"/>
      <c r="K1" s="4"/>
      <c r="L1" s="4"/>
      <c r="M1" s="4"/>
      <c r="N1" s="4"/>
      <c r="O1" s="4"/>
    </row>
    <row r="2" spans="1:28" s="10" customFormat="1" ht="16.5" thickBot="1" x14ac:dyDescent="0.25">
      <c r="A2" s="23"/>
      <c r="B2" s="23"/>
      <c r="C2" s="3"/>
      <c r="D2" s="2"/>
      <c r="E2" s="2"/>
      <c r="F2" s="2"/>
      <c r="G2" s="2"/>
      <c r="H2" s="3"/>
      <c r="I2" s="4"/>
      <c r="J2" s="4"/>
      <c r="K2" s="4"/>
      <c r="L2" s="4"/>
      <c r="M2" s="4"/>
      <c r="N2" s="4"/>
      <c r="O2" s="4"/>
    </row>
    <row r="3" spans="1:28" s="15" customFormat="1" ht="15.75" x14ac:dyDescent="0.2">
      <c r="A3" s="34" t="s">
        <v>11</v>
      </c>
      <c r="B3" s="31">
        <v>2018</v>
      </c>
      <c r="C3" s="17"/>
      <c r="D3" s="50"/>
      <c r="E3" s="50"/>
      <c r="F3" s="50"/>
      <c r="G3" s="50"/>
      <c r="H3" s="18"/>
      <c r="I3" s="4"/>
      <c r="J3" s="4"/>
      <c r="K3" s="4"/>
      <c r="L3" s="4"/>
      <c r="M3" s="4"/>
      <c r="N3" s="4"/>
      <c r="O3" s="4"/>
      <c r="P3" s="6"/>
      <c r="Q3" s="7"/>
      <c r="R3" s="4"/>
      <c r="S3" s="16"/>
    </row>
    <row r="4" spans="1:28" ht="15.75" x14ac:dyDescent="0.2">
      <c r="A4" s="35" t="s">
        <v>17</v>
      </c>
      <c r="B4" s="32" t="s">
        <v>20</v>
      </c>
      <c r="C4" s="1"/>
      <c r="D4" s="2"/>
      <c r="E4" s="2"/>
      <c r="F4" s="2"/>
      <c r="G4" s="2"/>
      <c r="H4" s="3"/>
      <c r="I4" s="4"/>
      <c r="J4" s="4"/>
      <c r="K4" s="4"/>
      <c r="L4" s="4"/>
      <c r="M4" s="4"/>
      <c r="N4" s="4"/>
      <c r="O4" s="4"/>
    </row>
    <row r="5" spans="1:28" s="15" customFormat="1" ht="16.5" thickBot="1" x14ac:dyDescent="0.25">
      <c r="A5" s="36" t="s">
        <v>18</v>
      </c>
      <c r="B5" s="33" t="s">
        <v>19</v>
      </c>
      <c r="C5" s="17"/>
      <c r="D5" s="19"/>
      <c r="E5" s="19"/>
      <c r="F5" s="19"/>
      <c r="G5" s="19"/>
      <c r="H5" s="18"/>
      <c r="I5" s="4"/>
      <c r="J5" s="4"/>
      <c r="K5" s="4"/>
      <c r="L5" s="4"/>
      <c r="M5" s="4"/>
      <c r="N5" s="4"/>
      <c r="O5" s="4"/>
      <c r="P5" s="6"/>
      <c r="Q5" s="7"/>
      <c r="R5" s="4"/>
      <c r="S5" s="16"/>
    </row>
    <row r="6" spans="1:28" s="15" customFormat="1" ht="15" customHeight="1" x14ac:dyDescent="0.2">
      <c r="A6" s="17"/>
      <c r="B6" s="17"/>
      <c r="C6" s="17"/>
      <c r="D6" s="19"/>
      <c r="E6" s="19"/>
      <c r="F6" s="19"/>
      <c r="G6" s="19"/>
      <c r="H6" s="18"/>
      <c r="I6" s="4"/>
      <c r="J6" s="4"/>
      <c r="K6" s="4"/>
      <c r="L6" s="4"/>
      <c r="M6" s="4"/>
      <c r="N6" s="4"/>
      <c r="O6" s="4"/>
      <c r="P6" s="6"/>
      <c r="Q6" s="7"/>
      <c r="R6" s="4"/>
      <c r="S6" s="16"/>
    </row>
    <row r="7" spans="1:28" ht="31.5" x14ac:dyDescent="0.2">
      <c r="A7" s="21" t="s">
        <v>14</v>
      </c>
      <c r="B7" s="21" t="s">
        <v>8</v>
      </c>
      <c r="C7" s="21" t="s">
        <v>9</v>
      </c>
      <c r="D7" s="22" t="s">
        <v>4</v>
      </c>
      <c r="E7" s="22" t="s">
        <v>5</v>
      </c>
      <c r="F7" s="25" t="s">
        <v>6</v>
      </c>
      <c r="G7" s="22" t="s">
        <v>15</v>
      </c>
      <c r="H7" s="21" t="s">
        <v>10</v>
      </c>
      <c r="I7" s="8"/>
      <c r="J7" s="8"/>
      <c r="K7" s="9"/>
      <c r="L7" s="10"/>
    </row>
    <row r="8" spans="1:28" ht="63.75" x14ac:dyDescent="0.2">
      <c r="A8" s="37" t="s">
        <v>0</v>
      </c>
      <c r="B8" s="24" t="s">
        <v>1</v>
      </c>
      <c r="C8" s="24" t="s">
        <v>13</v>
      </c>
      <c r="D8" s="26"/>
      <c r="E8" s="26"/>
      <c r="F8" s="27"/>
      <c r="G8" s="26"/>
      <c r="H8" s="24"/>
      <c r="I8" s="14"/>
      <c r="J8" s="11"/>
      <c r="K8" s="12"/>
      <c r="L8" s="12"/>
      <c r="M8" s="13"/>
      <c r="N8" s="13"/>
      <c r="O8" s="13"/>
      <c r="P8" s="13"/>
      <c r="Q8" s="13"/>
      <c r="R8" s="13"/>
      <c r="S8" s="49"/>
      <c r="T8" s="49"/>
      <c r="U8" s="49"/>
      <c r="V8" s="49"/>
      <c r="W8" s="49"/>
      <c r="X8" s="49"/>
      <c r="Y8" s="12"/>
      <c r="Z8" s="12"/>
      <c r="AA8" s="14"/>
      <c r="AB8" s="12"/>
    </row>
    <row r="9" spans="1:28" s="15" customFormat="1" ht="159.75" customHeight="1" x14ac:dyDescent="0.2">
      <c r="A9" s="37" t="s">
        <v>7</v>
      </c>
      <c r="B9" s="46" t="s">
        <v>22</v>
      </c>
      <c r="C9" s="46" t="s">
        <v>23</v>
      </c>
      <c r="D9" s="26">
        <v>25200</v>
      </c>
      <c r="E9" s="26">
        <v>25200</v>
      </c>
      <c r="F9" s="27">
        <f>37800</f>
        <v>37800</v>
      </c>
      <c r="G9" s="28">
        <f>103294.5</f>
        <v>103294.5</v>
      </c>
      <c r="H9" s="47" t="s">
        <v>21</v>
      </c>
      <c r="I9" s="20"/>
      <c r="J9" s="11"/>
      <c r="K9" s="12"/>
      <c r="L9" s="12"/>
      <c r="M9" s="13"/>
      <c r="N9" s="13"/>
      <c r="O9" s="13"/>
      <c r="P9" s="13"/>
      <c r="Q9" s="13"/>
      <c r="R9" s="13"/>
      <c r="S9" s="13"/>
      <c r="T9" s="13"/>
      <c r="U9" s="13"/>
      <c r="V9" s="13"/>
      <c r="W9" s="13"/>
      <c r="X9" s="13"/>
      <c r="Y9" s="12"/>
      <c r="Z9" s="12"/>
      <c r="AA9" s="14"/>
      <c r="AB9" s="12"/>
    </row>
    <row r="10" spans="1:28" ht="53.25" customHeight="1" thickBot="1" x14ac:dyDescent="0.25">
      <c r="A10" s="38" t="s">
        <v>2</v>
      </c>
      <c r="B10" s="39"/>
      <c r="C10" s="39" t="s">
        <v>3</v>
      </c>
      <c r="D10" s="40"/>
      <c r="E10" s="40"/>
      <c r="F10" s="41"/>
      <c r="G10" s="40"/>
      <c r="H10" s="42"/>
      <c r="I10" s="14"/>
      <c r="J10" s="11"/>
      <c r="K10" s="12"/>
      <c r="L10" s="12"/>
      <c r="M10" s="13"/>
      <c r="N10" s="13"/>
      <c r="O10" s="13"/>
      <c r="P10" s="13"/>
      <c r="Q10" s="13"/>
      <c r="R10" s="13"/>
      <c r="S10" s="13"/>
      <c r="T10" s="13"/>
      <c r="U10" s="13"/>
      <c r="V10" s="49"/>
      <c r="W10" s="49"/>
      <c r="X10" s="49"/>
      <c r="Y10" s="12"/>
      <c r="Z10" s="12"/>
      <c r="AA10" s="14"/>
      <c r="AB10" s="12"/>
    </row>
    <row r="11" spans="1:28" ht="19.5" thickBot="1" x14ac:dyDescent="0.35">
      <c r="A11" s="43"/>
      <c r="B11" s="44"/>
      <c r="C11" s="45" t="s">
        <v>12</v>
      </c>
      <c r="D11" s="30">
        <f>SUM(D8:D10)</f>
        <v>25200</v>
      </c>
      <c r="E11" s="30">
        <f t="shared" ref="E11:G11" si="0">SUM(E8:E10)</f>
        <v>25200</v>
      </c>
      <c r="F11" s="29">
        <f t="shared" si="0"/>
        <v>37800</v>
      </c>
      <c r="G11" s="30">
        <f t="shared" si="0"/>
        <v>103294.5</v>
      </c>
      <c r="H11" s="51"/>
    </row>
  </sheetData>
  <mergeCells count="4">
    <mergeCell ref="A1:B1"/>
    <mergeCell ref="S8:X8"/>
    <mergeCell ref="V10:X10"/>
    <mergeCell ref="D3:G3"/>
  </mergeCells>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QUARTERLY BUDGET REQUEST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Author_Becky</dc:creator>
  <cp:lastModifiedBy>dugalh</cp:lastModifiedBy>
  <dcterms:created xsi:type="dcterms:W3CDTF">2016-11-11T13:25:24Z</dcterms:created>
  <dcterms:modified xsi:type="dcterms:W3CDTF">2018-07-04T15:59:22Z</dcterms:modified>
</cp:coreProperties>
</file>