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Development\Projects\PhD GeoInformatics\Data\GEF Sampling\"/>
    </mc:Choice>
  </mc:AlternateContent>
  <bookViews>
    <workbookView xWindow="0" yWindow="0" windowWidth="28800" windowHeight="14235"/>
  </bookViews>
  <sheets>
    <sheet name="GEF Sampling Areas" sheetId="1" r:id="rId1"/>
  </sheets>
  <calcPr calcId="0"/>
</workbook>
</file>

<file path=xl/calcChain.xml><?xml version="1.0" encoding="utf-8"?>
<calcChain xmlns="http://schemas.openxmlformats.org/spreadsheetml/2006/main">
  <c r="G6" i="1" l="1"/>
  <c r="G21" i="1"/>
  <c r="F21" i="1"/>
  <c r="G19" i="1" s="1"/>
  <c r="G20" i="1"/>
  <c r="G11" i="1"/>
  <c r="G5" i="1"/>
  <c r="G4" i="1"/>
  <c r="G3" i="1"/>
  <c r="G2" i="1"/>
  <c r="F5" i="1"/>
  <c r="G14" i="1" l="1"/>
  <c r="G15" i="1"/>
  <c r="G17" i="1"/>
  <c r="G12" i="1"/>
  <c r="G13" i="1"/>
  <c r="G16" i="1"/>
  <c r="G10" i="1"/>
  <c r="G18" i="1"/>
  <c r="G22" i="1" l="1"/>
</calcChain>
</file>

<file path=xl/sharedStrings.xml><?xml version="1.0" encoding="utf-8"?>
<sst xmlns="http://schemas.openxmlformats.org/spreadsheetml/2006/main" count="61" uniqueCount="36">
  <si>
    <t>DegrClass</t>
  </si>
  <si>
    <t>ID</t>
  </si>
  <si>
    <t>Name</t>
  </si>
  <si>
    <t>NPts</t>
  </si>
  <si>
    <t>Area</t>
  </si>
  <si>
    <t>Pristine</t>
  </si>
  <si>
    <t>P1</t>
  </si>
  <si>
    <t>P2</t>
  </si>
  <si>
    <t>P3</t>
  </si>
  <si>
    <t>P4</t>
  </si>
  <si>
    <t>P6</t>
  </si>
  <si>
    <t>P5</t>
  </si>
  <si>
    <t>Moderate</t>
  </si>
  <si>
    <t>M9</t>
  </si>
  <si>
    <t>M10</t>
  </si>
  <si>
    <t>M12</t>
  </si>
  <si>
    <t>M11</t>
  </si>
  <si>
    <t>M14</t>
  </si>
  <si>
    <t>M15</t>
  </si>
  <si>
    <t>M16</t>
  </si>
  <si>
    <t>M23</t>
  </si>
  <si>
    <t>M18</t>
  </si>
  <si>
    <t>M17</t>
  </si>
  <si>
    <t>M22</t>
  </si>
  <si>
    <t>M21</t>
  </si>
  <si>
    <t>M20</t>
  </si>
  <si>
    <t>M19</t>
  </si>
  <si>
    <t>M26</t>
  </si>
  <si>
    <t>M25</t>
  </si>
  <si>
    <t>P7</t>
  </si>
  <si>
    <t>P8</t>
  </si>
  <si>
    <t>M24</t>
  </si>
  <si>
    <t>M27</t>
  </si>
  <si>
    <t>M13</t>
  </si>
  <si>
    <t>SumArea</t>
  </si>
  <si>
    <t>NPts_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</si>
</sst>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G11" sqref="G11"/>
    </sheetView>
  </sheetViews>
  <sheetFormatPr defaultRowHeight="15" x14ac:dyDescent="0.25"/>
  <cols>
    <col min="7" max="7" width="12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</v>
      </c>
      <c r="G1" t="s">
        <v>35</v>
      </c>
    </row>
    <row r="2" spans="1:7" x14ac:dyDescent="0.25">
      <c r="A2" t="s">
        <v>5</v>
      </c>
      <c r="B2">
        <v>1</v>
      </c>
      <c r="C2" t="s">
        <v>6</v>
      </c>
      <c r="D2">
        <v>24</v>
      </c>
      <c r="E2">
        <v>59.863</v>
      </c>
      <c r="G2">
        <f>50*$E2/$F$5</f>
        <v>44.064864705709155</v>
      </c>
    </row>
    <row r="3" spans="1:7" x14ac:dyDescent="0.25">
      <c r="A3" t="s">
        <v>5</v>
      </c>
      <c r="B3">
        <v>2</v>
      </c>
      <c r="C3" t="s">
        <v>7</v>
      </c>
      <c r="D3">
        <v>2</v>
      </c>
      <c r="E3">
        <v>4.4139999999999997</v>
      </c>
      <c r="G3">
        <f>50*$E3/$F$5</f>
        <v>3.2491240467567644</v>
      </c>
    </row>
    <row r="4" spans="1:7" x14ac:dyDescent="0.25">
      <c r="A4" t="s">
        <v>5</v>
      </c>
      <c r="B4">
        <v>3</v>
      </c>
      <c r="C4" t="s">
        <v>8</v>
      </c>
      <c r="D4">
        <v>1</v>
      </c>
      <c r="E4">
        <v>1.3580000000000001</v>
      </c>
      <c r="G4">
        <f>50*$E4/$F$5</f>
        <v>0.99961723051556106</v>
      </c>
    </row>
    <row r="5" spans="1:7" x14ac:dyDescent="0.25">
      <c r="A5" t="s">
        <v>5</v>
      </c>
      <c r="B5">
        <v>4</v>
      </c>
      <c r="C5" t="s">
        <v>9</v>
      </c>
      <c r="D5">
        <v>1</v>
      </c>
      <c r="E5">
        <v>2.2909999999999999</v>
      </c>
      <c r="F5">
        <f>SUM(E2:E5)</f>
        <v>67.926000000000002</v>
      </c>
      <c r="G5">
        <f>50*$E5/$F$5</f>
        <v>1.6863940170185201</v>
      </c>
    </row>
    <row r="6" spans="1:7" x14ac:dyDescent="0.25">
      <c r="A6" t="s">
        <v>5</v>
      </c>
      <c r="B6">
        <v>5</v>
      </c>
      <c r="C6" t="s">
        <v>11</v>
      </c>
      <c r="D6">
        <v>1</v>
      </c>
      <c r="E6">
        <v>1.516</v>
      </c>
      <c r="G6">
        <f>SUM(G2:G5)</f>
        <v>50</v>
      </c>
    </row>
    <row r="7" spans="1:7" x14ac:dyDescent="0.25">
      <c r="A7" t="s">
        <v>5</v>
      </c>
      <c r="B7">
        <v>6</v>
      </c>
      <c r="C7" t="s">
        <v>10</v>
      </c>
      <c r="D7">
        <v>2</v>
      </c>
      <c r="E7">
        <v>4.2839999999999998</v>
      </c>
    </row>
    <row r="8" spans="1:7" x14ac:dyDescent="0.25">
      <c r="A8" t="s">
        <v>5</v>
      </c>
      <c r="B8">
        <v>7</v>
      </c>
      <c r="C8" t="s">
        <v>29</v>
      </c>
      <c r="D8">
        <v>0</v>
      </c>
      <c r="E8">
        <v>3.2450000000000001</v>
      </c>
    </row>
    <row r="9" spans="1:7" x14ac:dyDescent="0.25">
      <c r="A9" t="s">
        <v>5</v>
      </c>
      <c r="B9">
        <v>8</v>
      </c>
      <c r="C9" t="s">
        <v>30</v>
      </c>
      <c r="D9">
        <v>0</v>
      </c>
      <c r="E9">
        <v>1.214</v>
      </c>
    </row>
    <row r="10" spans="1:7" x14ac:dyDescent="0.25">
      <c r="A10" t="s">
        <v>12</v>
      </c>
      <c r="B10">
        <v>9</v>
      </c>
      <c r="C10" t="s">
        <v>13</v>
      </c>
      <c r="D10">
        <v>17</v>
      </c>
      <c r="E10">
        <v>15.337</v>
      </c>
      <c r="G10">
        <f>50*$E10/$F$21</f>
        <v>26.047009272782855</v>
      </c>
    </row>
    <row r="11" spans="1:7" x14ac:dyDescent="0.25">
      <c r="A11" t="s">
        <v>12</v>
      </c>
      <c r="B11">
        <v>10</v>
      </c>
      <c r="C11" t="s">
        <v>14</v>
      </c>
      <c r="D11">
        <v>4</v>
      </c>
      <c r="E11">
        <v>3.3959999999999999</v>
      </c>
      <c r="G11">
        <f>50*$E11/$F$21</f>
        <v>5.7674671376651601</v>
      </c>
    </row>
    <row r="12" spans="1:7" x14ac:dyDescent="0.25">
      <c r="A12" t="s">
        <v>12</v>
      </c>
      <c r="B12">
        <v>11</v>
      </c>
      <c r="C12" t="s">
        <v>16</v>
      </c>
      <c r="D12">
        <v>2</v>
      </c>
      <c r="E12">
        <v>1.0209999999999999</v>
      </c>
      <c r="G12">
        <f>50*$E12/$F$21</f>
        <v>1.7339764274311333</v>
      </c>
    </row>
    <row r="13" spans="1:7" x14ac:dyDescent="0.25">
      <c r="A13" t="s">
        <v>12</v>
      </c>
      <c r="B13">
        <v>12</v>
      </c>
      <c r="C13" t="s">
        <v>15</v>
      </c>
      <c r="D13">
        <v>1</v>
      </c>
      <c r="E13">
        <v>0.27</v>
      </c>
      <c r="G13">
        <f>50*$E13/$F$21</f>
        <v>0.45854420705818416</v>
      </c>
    </row>
    <row r="14" spans="1:7" x14ac:dyDescent="0.25">
      <c r="A14" t="s">
        <v>12</v>
      </c>
      <c r="B14">
        <v>13</v>
      </c>
      <c r="C14" t="s">
        <v>33</v>
      </c>
      <c r="D14">
        <v>3</v>
      </c>
      <c r="E14">
        <v>2.036</v>
      </c>
      <c r="G14">
        <f>50*$E14/$F$21</f>
        <v>3.4577629835943071</v>
      </c>
    </row>
    <row r="15" spans="1:7" x14ac:dyDescent="0.25">
      <c r="A15" t="s">
        <v>12</v>
      </c>
      <c r="B15">
        <v>14</v>
      </c>
      <c r="C15" t="s">
        <v>17</v>
      </c>
      <c r="D15">
        <v>2</v>
      </c>
      <c r="E15">
        <v>1.659</v>
      </c>
      <c r="G15">
        <f>50*$E15/$F$21</f>
        <v>2.8174994055908429</v>
      </c>
    </row>
    <row r="16" spans="1:7" x14ac:dyDescent="0.25">
      <c r="A16" t="s">
        <v>12</v>
      </c>
      <c r="B16">
        <v>15</v>
      </c>
      <c r="C16" t="s">
        <v>18</v>
      </c>
      <c r="D16">
        <v>1</v>
      </c>
      <c r="E16">
        <v>0.65900000000000003</v>
      </c>
      <c r="G16">
        <f>50*$E16/$F$21</f>
        <v>1.1191875275975682</v>
      </c>
    </row>
    <row r="17" spans="1:7" x14ac:dyDescent="0.25">
      <c r="A17" t="s">
        <v>12</v>
      </c>
      <c r="B17">
        <v>16</v>
      </c>
      <c r="C17" t="s">
        <v>19</v>
      </c>
      <c r="D17">
        <v>1</v>
      </c>
      <c r="E17">
        <v>0.90600000000000003</v>
      </c>
      <c r="G17">
        <f>50*$E17/$F$21</f>
        <v>1.5386705614619072</v>
      </c>
    </row>
    <row r="18" spans="1:7" x14ac:dyDescent="0.25">
      <c r="A18" t="s">
        <v>12</v>
      </c>
      <c r="B18">
        <v>17</v>
      </c>
      <c r="C18" t="s">
        <v>22</v>
      </c>
      <c r="D18">
        <v>1</v>
      </c>
      <c r="E18">
        <v>0.51800000000000002</v>
      </c>
      <c r="G18">
        <f>50*$E18/$F$21</f>
        <v>0.87972555280051634</v>
      </c>
    </row>
    <row r="19" spans="1:7" x14ac:dyDescent="0.25">
      <c r="A19" t="s">
        <v>12</v>
      </c>
      <c r="B19">
        <v>18</v>
      </c>
      <c r="C19" t="s">
        <v>21</v>
      </c>
      <c r="D19">
        <v>1</v>
      </c>
      <c r="E19">
        <v>0.67500000000000004</v>
      </c>
      <c r="G19">
        <f>50*$E19/$F$21</f>
        <v>1.1463605176454605</v>
      </c>
    </row>
    <row r="20" spans="1:7" x14ac:dyDescent="0.25">
      <c r="A20" t="s">
        <v>12</v>
      </c>
      <c r="B20">
        <v>19</v>
      </c>
      <c r="C20" t="s">
        <v>26</v>
      </c>
      <c r="D20">
        <v>1</v>
      </c>
      <c r="E20">
        <v>0.29899999999999999</v>
      </c>
      <c r="G20">
        <f>50*$E20/$F$21</f>
        <v>0.50779525151998917</v>
      </c>
    </row>
    <row r="21" spans="1:7" x14ac:dyDescent="0.25">
      <c r="A21" t="s">
        <v>12</v>
      </c>
      <c r="B21">
        <v>20</v>
      </c>
      <c r="C21" t="s">
        <v>25</v>
      </c>
      <c r="D21">
        <v>3</v>
      </c>
      <c r="E21">
        <v>2.665</v>
      </c>
      <c r="F21">
        <f>SUM(E10:E21)</f>
        <v>29.440999999999999</v>
      </c>
      <c r="G21">
        <f>50*$E21/$F$21</f>
        <v>4.5260011548520769</v>
      </c>
    </row>
    <row r="22" spans="1:7" x14ac:dyDescent="0.25">
      <c r="A22" t="s">
        <v>12</v>
      </c>
      <c r="B22">
        <v>21</v>
      </c>
      <c r="C22" t="s">
        <v>24</v>
      </c>
      <c r="D22">
        <v>0</v>
      </c>
      <c r="E22">
        <v>0.52400000000000002</v>
      </c>
      <c r="G22">
        <f>SUM(G10:G21)</f>
        <v>49.999999999999993</v>
      </c>
    </row>
    <row r="23" spans="1:7" x14ac:dyDescent="0.25">
      <c r="A23" t="s">
        <v>12</v>
      </c>
      <c r="B23">
        <v>22</v>
      </c>
      <c r="C23" t="s">
        <v>23</v>
      </c>
      <c r="D23">
        <v>0</v>
      </c>
      <c r="E23">
        <v>0.246</v>
      </c>
    </row>
    <row r="24" spans="1:7" x14ac:dyDescent="0.25">
      <c r="A24" t="s">
        <v>12</v>
      </c>
      <c r="B24">
        <v>23</v>
      </c>
      <c r="C24" t="s">
        <v>20</v>
      </c>
      <c r="D24">
        <v>0</v>
      </c>
      <c r="E24">
        <v>0.877</v>
      </c>
    </row>
    <row r="25" spans="1:7" x14ac:dyDescent="0.25">
      <c r="A25" t="s">
        <v>12</v>
      </c>
      <c r="B25">
        <v>24</v>
      </c>
      <c r="C25" t="s">
        <v>31</v>
      </c>
      <c r="D25">
        <v>0</v>
      </c>
      <c r="E25">
        <v>0.438</v>
      </c>
    </row>
    <row r="26" spans="1:7" x14ac:dyDescent="0.25">
      <c r="A26" t="s">
        <v>12</v>
      </c>
      <c r="B26">
        <v>25</v>
      </c>
      <c r="C26" t="s">
        <v>28</v>
      </c>
      <c r="D26">
        <v>0</v>
      </c>
      <c r="E26">
        <v>2.6349999999999998</v>
      </c>
    </row>
    <row r="27" spans="1:7" x14ac:dyDescent="0.25">
      <c r="A27" t="s">
        <v>12</v>
      </c>
      <c r="B27">
        <v>26</v>
      </c>
      <c r="C27" t="s">
        <v>27</v>
      </c>
      <c r="D27">
        <v>0</v>
      </c>
      <c r="E27">
        <v>0.50600000000000001</v>
      </c>
    </row>
    <row r="28" spans="1:7" x14ac:dyDescent="0.25">
      <c r="A28" t="s">
        <v>12</v>
      </c>
      <c r="B28">
        <v>27</v>
      </c>
      <c r="C28" t="s">
        <v>32</v>
      </c>
      <c r="D28">
        <v>0</v>
      </c>
      <c r="E28">
        <v>2.7519999999999998</v>
      </c>
    </row>
  </sheetData>
  <sortState ref="A2:E28">
    <sortCondition ref="B2:B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GEF Sampling Areas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dugalh</dc:creator>
  <cp:lastModifiedBy>dugalh</cp:lastModifiedBy>
  <dcterms:created xsi:type="dcterms:W3CDTF">2017-11-24T12:33:14Z</dcterms:created>
  <dcterms:modified xsi:type="dcterms:W3CDTF">2017-11-24T12:34:27Z</dcterms:modified>
</cp:coreProperties>
</file>