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Development\Projects\MSc GeoInformatics\Docs\Funding\GEF5\"/>
    </mc:Choice>
  </mc:AlternateContent>
  <bookViews>
    <workbookView xWindow="0" yWindow="0" windowWidth="13800" windowHeight="4980" activeTab="2"/>
  </bookViews>
  <sheets>
    <sheet name="RU_AWP_WORKING" sheetId="5" r:id="rId1"/>
    <sheet name="DELIVERABLES DESCRIPTION YR1" sheetId="2" r:id="rId2"/>
    <sheet name="DELIVERABLES TIMELINE YR1" sheetId="3" r:id="rId3"/>
    <sheet name="STUDENT FUNDING" sheetId="1" r:id="rId4"/>
  </sheets>
  <externalReferences>
    <externalReference r:id="rId5"/>
    <externalReference r:id="rId6"/>
    <externalReference r:id="rId7"/>
  </externalReferences>
  <definedNames>
    <definedName name="_xlnm._FilterDatabase" localSheetId="1" hidden="1">'DELIVERABLES DESCRIPTION YR1'!$E$4:$G$43</definedName>
    <definedName name="baseline_samples">[1]Assumptions!$B$7</definedName>
    <definedName name="exchange_rate" localSheetId="0">[2]Assumptions!$B$2</definedName>
    <definedName name="exchange_rate" localSheetId="3">[2]Assumptions!$B$2</definedName>
    <definedName name="exchange_rate">[3]Assumptions!$B$2</definedName>
    <definedName name="hectares" localSheetId="0">[2]Assumptions!$B$3</definedName>
    <definedName name="hectares" localSheetId="3">[2]Assumptions!$B$3</definedName>
    <definedName name="hectares">[3]Assumptions!$B$3</definedName>
    <definedName name="ll_monthly">[1]Assumptions!$B$14</definedName>
    <definedName name="monthly_planting">[1]Assumptions!$B$4</definedName>
    <definedName name="plant1" localSheetId="0">[2]Assumptions!$B$24</definedName>
    <definedName name="plant1" localSheetId="3">[2]Assumptions!$B$24</definedName>
    <definedName name="plant1">[3]Assumptions!$B$24</definedName>
    <definedName name="plant2">[1]Assumptions!$C$24</definedName>
    <definedName name="plant3">[1]Assumptions!$D$24</definedName>
    <definedName name="plant4">[1]Assumptions!$E$24</definedName>
    <definedName name="plant5">[1]Assumptions!$F$24</definedName>
    <definedName name="planting_months">[1]Assumptions!$B$5</definedName>
    <definedName name="restoration_cost">[1]Assumptions!$B$11</definedName>
    <definedName name="sample_cost">[1]Assumptions!$B$10</definedName>
    <definedName name="sci_rate">[1]Assumptions!$B$9</definedName>
    <definedName name="sci_time">[1]Assumptions!$B$8</definedName>
    <definedName name="teams_required" localSheetId="0">[2]Assumptions!$B$6</definedName>
    <definedName name="teams_required" localSheetId="3">[2]Assumptions!$B$6</definedName>
    <definedName name="teams_required">[3]Assumptions!$B$6</definedName>
    <definedName name="VAT">[1]Assumptions!$B$13</definedName>
    <definedName name="wwf_daily_direct">[1]Assumptions!$B$16</definedName>
    <definedName name="wwf_daily_indirect">[1]Assumptions!$B$19</definedName>
    <definedName name="WWF_rate">[1]Assumptions!$B$12</definedName>
  </definedNames>
  <calcPr calcId="152511"/>
</workbook>
</file>

<file path=xl/calcChain.xml><?xml version="1.0" encoding="utf-8"?>
<calcChain xmlns="http://schemas.openxmlformats.org/spreadsheetml/2006/main">
  <c r="F6" i="1" l="1"/>
  <c r="G6" i="1" s="1"/>
  <c r="D6" i="1"/>
  <c r="E6" i="1" s="1"/>
  <c r="E11" i="1"/>
  <c r="D9" i="1" l="1"/>
  <c r="E9" i="1" s="1"/>
  <c r="F9" i="1"/>
  <c r="G9" i="1" s="1"/>
  <c r="F10" i="1" l="1"/>
  <c r="G10" i="1" s="1"/>
  <c r="D10" i="1"/>
  <c r="E10" i="1" s="1"/>
  <c r="F8" i="1"/>
  <c r="G8" i="1" s="1"/>
  <c r="D8" i="1"/>
  <c r="E8" i="1" s="1"/>
  <c r="F7" i="1"/>
  <c r="G7" i="1" s="1"/>
  <c r="D7" i="1"/>
  <c r="E7" i="1" s="1"/>
  <c r="F5" i="1"/>
  <c r="G5" i="1" s="1"/>
  <c r="D5" i="1"/>
  <c r="E5" i="1" s="1"/>
  <c r="F4" i="1"/>
  <c r="G4" i="1" s="1"/>
  <c r="D4" i="1"/>
  <c r="E4" i="1" s="1"/>
</calcChain>
</file>

<file path=xl/sharedStrings.xml><?xml version="1.0" encoding="utf-8"?>
<sst xmlns="http://schemas.openxmlformats.org/spreadsheetml/2006/main" count="917" uniqueCount="575">
  <si>
    <t>Exchange rate</t>
  </si>
  <si>
    <t>BURSARY TOTAL</t>
  </si>
  <si>
    <t>RUNNING COSTS TOTAL</t>
  </si>
  <si>
    <t>DEGREE</t>
  </si>
  <si>
    <t>STUDENT</t>
  </si>
  <si>
    <t>ZAR</t>
  </si>
  <si>
    <t xml:space="preserve"> $</t>
  </si>
  <si>
    <t>$</t>
  </si>
  <si>
    <t>Local consultant 1</t>
  </si>
  <si>
    <t>Local consultant 2</t>
  </si>
  <si>
    <t>Local consultant 3</t>
  </si>
  <si>
    <t>Local consultant 4</t>
  </si>
  <si>
    <t>Local consultant 6</t>
  </si>
  <si>
    <t>Norman Moyo</t>
  </si>
  <si>
    <t>Local consultant</t>
  </si>
  <si>
    <t>Dugal Harris</t>
  </si>
  <si>
    <t>na</t>
  </si>
  <si>
    <t>YEAR 1</t>
  </si>
  <si>
    <t>LANDSCAPE</t>
  </si>
  <si>
    <t>THEME</t>
  </si>
  <si>
    <t>Macubeni/Olifants/Karoo</t>
  </si>
  <si>
    <r>
      <rPr>
        <b/>
        <sz val="10"/>
        <color theme="1"/>
        <rFont val="Calibri"/>
        <family val="2"/>
        <scheme val="minor"/>
      </rPr>
      <t>Governance and capacity</t>
    </r>
    <r>
      <rPr>
        <sz val="10"/>
        <color theme="1"/>
        <rFont val="Calibri"/>
        <family val="2"/>
        <scheme val="minor"/>
      </rPr>
      <t xml:space="preserve"> building for SLM in communal lands of Eastern Cape and abroad</t>
    </r>
  </si>
  <si>
    <t>2.1a</t>
  </si>
  <si>
    <t>1.2a</t>
  </si>
  <si>
    <t>Agrograssing trials and live fences: LFAs at beginning to assess changes in functionality</t>
  </si>
  <si>
    <r>
      <t xml:space="preserve">New </t>
    </r>
    <r>
      <rPr>
        <b/>
        <sz val="10"/>
        <color theme="1"/>
        <rFont val="Calibri"/>
        <family val="2"/>
        <scheme val="minor"/>
      </rPr>
      <t>carbon methodology</t>
    </r>
    <r>
      <rPr>
        <sz val="10"/>
        <color theme="1"/>
        <rFont val="Calibri"/>
        <family val="2"/>
        <scheme val="minor"/>
      </rPr>
      <t xml:space="preserve"> for Subtropical Thicket rehabilitation projects aimed at carbon offsetting</t>
    </r>
  </si>
  <si>
    <t>3.1b</t>
  </si>
  <si>
    <t>3.4a</t>
  </si>
  <si>
    <t>Spekboom veld rehabilitation in the Baviaanskloof: baseline LFAs to assess changes in functionality of ecosystem at Sewefontein</t>
  </si>
  <si>
    <r>
      <t xml:space="preserve">Improving </t>
    </r>
    <r>
      <rPr>
        <b/>
        <sz val="10"/>
        <color theme="1"/>
        <rFont val="Calibri"/>
        <family val="2"/>
        <scheme val="minor"/>
      </rPr>
      <t xml:space="preserve">social resilience </t>
    </r>
    <r>
      <rPr>
        <sz val="10"/>
        <color theme="1"/>
        <rFont val="Calibri"/>
        <family val="2"/>
        <scheme val="minor"/>
      </rPr>
      <t>through SLM activities and livelihood measures</t>
    </r>
  </si>
  <si>
    <t>1.2f</t>
  </si>
  <si>
    <t>Identify livelihood measures appropriate for increasing community resilience: conduct literature review of livelihood measures for increasing social resilience and baseline livelihood assessments</t>
  </si>
  <si>
    <t xml:space="preserve">A succinct literature review on livelihood measures for increasing resilience in communal lands (of SA and abroad), with implications for applying to the Macubeni context. </t>
  </si>
  <si>
    <r>
      <rPr>
        <b/>
        <sz val="10"/>
        <color theme="1"/>
        <rFont val="Calibri"/>
        <family val="2"/>
        <scheme val="minor"/>
      </rPr>
      <t>Rangeland management</t>
    </r>
    <r>
      <rPr>
        <sz val="10"/>
        <color theme="1"/>
        <rFont val="Calibri"/>
        <family val="2"/>
        <scheme val="minor"/>
      </rPr>
      <t xml:space="preserve"> strategies for SLM in communal lands</t>
    </r>
  </si>
  <si>
    <t>1.2h</t>
  </si>
  <si>
    <t xml:space="preserve">Implement best practices in rangeland management system and rangeland rehabilitation for farmers across 5 villages to make up 1300ha; 'Holistic Resource Management' Theory; </t>
  </si>
  <si>
    <r>
      <rPr>
        <b/>
        <sz val="10"/>
        <color theme="1"/>
        <rFont val="Calibri"/>
        <family val="2"/>
        <scheme val="minor"/>
      </rPr>
      <t>Rangeland rehabilitation</t>
    </r>
    <r>
      <rPr>
        <sz val="10"/>
        <color theme="1"/>
        <rFont val="Calibri"/>
        <family val="2"/>
        <scheme val="minor"/>
      </rPr>
      <t xml:space="preserve"> strategies and training for SLM in communal lands</t>
    </r>
  </si>
  <si>
    <t xml:space="preserve">Literature review on rangeland rehabilitation best practices for degraded communal lands, suited to the Macubeni context. Include measures for conserving topsoil and improving soil fertility, improving veld quality for grazing and erosion control, and water quality and quantity </t>
  </si>
  <si>
    <t>1.5a</t>
  </si>
  <si>
    <t>Literature review of current monitoring programmes for sustainable livelihood practices in communal lands</t>
  </si>
  <si>
    <t>Succinct literature review of current and suitable monitoring programmes of sustainable livelihood practices in communal lands</t>
  </si>
  <si>
    <t>Literature review of current monitoring programmes for sustainable rangeland practices in communal lands</t>
  </si>
  <si>
    <t>Succinct literature review of current and suitable monitoring programmes of sustainable rangeland practices in communal lands</t>
  </si>
  <si>
    <t>Literature review of current monitoring programmes of rangeland rehabilitation activities in communal lands</t>
  </si>
  <si>
    <t>Succinct literature review of current and suitable monitoring programmes of rangeland rehabilitation practices in communal lands</t>
  </si>
  <si>
    <t>2.5b</t>
  </si>
  <si>
    <t xml:space="preserve">Assist with the development of a socio-ecological information database: use participatory mapping of agroecological resources, degraded areas and key resource areas, culturally valuable areas and base livelihood info (this is covered under 1.2f), </t>
  </si>
  <si>
    <t>Assist with the development of a socio-ecological information database: use participatory mapping exercise of agroecological resources and degraded areas and culturally valuable areas and base livelihood info (this is covered under 1.2f</t>
  </si>
  <si>
    <t>2017-2018</t>
  </si>
  <si>
    <t>MSc 1</t>
  </si>
  <si>
    <r>
      <rPr>
        <b/>
        <sz val="10"/>
        <color theme="1"/>
        <rFont val="Calibri"/>
        <family val="2"/>
        <scheme val="minor"/>
      </rPr>
      <t>Conservation agriculture planning</t>
    </r>
    <r>
      <rPr>
        <sz val="10"/>
        <color theme="1"/>
        <rFont val="Calibri"/>
        <family val="2"/>
        <scheme val="minor"/>
      </rPr>
      <t xml:space="preserve"> for SLM in communal lands</t>
    </r>
  </si>
  <si>
    <t>2.1e</t>
  </si>
  <si>
    <t>Help develop a village resource management plan using existing local knowledge (linked with Thizwi's MSc), with James Gambiza and rangeland PhD.</t>
  </si>
  <si>
    <t>1.2b</t>
  </si>
  <si>
    <t>1.2d</t>
  </si>
  <si>
    <t>1.2c</t>
  </si>
  <si>
    <r>
      <rPr>
        <b/>
        <u/>
        <sz val="10"/>
        <color theme="1"/>
        <rFont val="Calibri"/>
        <family val="2"/>
        <scheme val="minor"/>
      </rPr>
      <t>Contribute to the planning of conservation agriculture practices for 30 leading farmers</t>
    </r>
    <r>
      <rPr>
        <sz val="10"/>
        <color theme="1"/>
        <rFont val="Calibri"/>
        <family val="2"/>
        <scheme val="minor"/>
      </rPr>
      <t xml:space="preserve">: no till, permaculture, biocharcoal, improved irrigation, suitable and companion crops, improved veld grazing strategies (employ camps for livestock and rotational grazing to rest different veld patches).   </t>
    </r>
  </si>
  <si>
    <t>2.1f</t>
  </si>
  <si>
    <t xml:space="preserve">Reduce vulnerability of natural and social capital of households through various measures (cons. Agriculture, improved rangeland management, improved management of key resource areas and diversification of livelihoods strategies). </t>
  </si>
  <si>
    <t>2017 - 2020</t>
  </si>
  <si>
    <t>2.5d</t>
  </si>
  <si>
    <t>Propose context-appropriate ecosystem rehabilitation interventions</t>
  </si>
  <si>
    <t>2.3a</t>
  </si>
  <si>
    <t>Help establish and devise a strategy to provide support to local institutions (village resource management committees)</t>
  </si>
  <si>
    <t>Partially covered by activities under 2.1b. Identify existing insitutional arranagements in Macubeni and evaluate how the project can provide support for increasing SLM; Host meetings with these groups at the end of Yr 1 and in Yrs 2, 3 and 4 to provided support and address key issues</t>
  </si>
  <si>
    <t>1.2g</t>
  </si>
  <si>
    <t>Help devise and implement training workshops for diversification of livelihoods</t>
  </si>
  <si>
    <t xml:space="preserve">Identify government departments who Rhodes can partner with to conduct training workshops, and who are willing to be trained in diversification of livelihoods strategies </t>
  </si>
  <si>
    <t xml:space="preserve">Short report on government departments identified to be trained in diversification of livelihoods strategies for communal lands </t>
  </si>
  <si>
    <t>1.5b</t>
  </si>
  <si>
    <t>Help develop and implement a participatory monitoring and evaluation programme at Macubeni. Use 'Local Based Monitoring' theory.</t>
  </si>
  <si>
    <t>2.5c</t>
  </si>
  <si>
    <t>1.2i</t>
  </si>
  <si>
    <t>2017-2019</t>
  </si>
  <si>
    <t>2.1c</t>
  </si>
  <si>
    <t>2.3b</t>
  </si>
  <si>
    <t>2.3c</t>
  </si>
  <si>
    <t>2.1h</t>
  </si>
  <si>
    <t>2.1g</t>
  </si>
  <si>
    <t>1.2e</t>
  </si>
  <si>
    <t>2.2d</t>
  </si>
  <si>
    <t>1.5d</t>
  </si>
  <si>
    <t>2.2c</t>
  </si>
  <si>
    <t>2.4a</t>
  </si>
  <si>
    <t>2.2b</t>
  </si>
  <si>
    <t>Baselines</t>
  </si>
  <si>
    <t>Evaluate current resource management plans for Macubeni and help devise new village resource management plans with appropriate government departments and NGOs; devise suitable management or governance structures</t>
  </si>
  <si>
    <t xml:space="preserve">Report summarizing the results of LFA's and state and transition model, including a map of LFA sites for Macubeni </t>
  </si>
  <si>
    <t>Charles C.</t>
  </si>
  <si>
    <t>Monde D.</t>
  </si>
  <si>
    <t xml:space="preserve">Dugal H. </t>
  </si>
  <si>
    <t>Angela C.</t>
  </si>
  <si>
    <t xml:space="preserve">Norman M. </t>
  </si>
  <si>
    <r>
      <t xml:space="preserve">Identify an expert or local government department </t>
    </r>
    <r>
      <rPr>
        <sz val="10"/>
        <rFont val="Calibri"/>
        <family val="2"/>
        <scheme val="minor"/>
      </rPr>
      <t xml:space="preserve">(DAFF) </t>
    </r>
    <r>
      <rPr>
        <sz val="10"/>
        <color theme="1"/>
        <rFont val="Calibri"/>
        <family val="2"/>
        <scheme val="minor"/>
      </rPr>
      <t xml:space="preserve">who can develop a conservation agriculture plan for the 5 villages and who will be suitable to host training  workshops; </t>
    </r>
    <r>
      <rPr>
        <sz val="10"/>
        <color rgb="FFFF0000"/>
        <rFont val="Calibri"/>
        <family val="2"/>
        <scheme val="minor"/>
      </rPr>
      <t>(STAKEHOLDER ANALYSIS ALSO NEEDS TO LOOK AT RESOURCE EQUITY ISSUES IN THE STUDY AREA).</t>
    </r>
    <r>
      <rPr>
        <sz val="10"/>
        <color theme="1"/>
        <rFont val="Calibri"/>
        <family val="2"/>
        <scheme val="minor"/>
      </rPr>
      <t xml:space="preserve">                                                                                                                                                                    </t>
    </r>
    <r>
      <rPr>
        <sz val="10"/>
        <color rgb="FFFF0000"/>
        <rFont val="Calibri"/>
        <family val="2"/>
        <scheme val="minor"/>
      </rPr>
      <t xml:space="preserve">           </t>
    </r>
    <r>
      <rPr>
        <sz val="10"/>
        <color theme="1"/>
        <rFont val="Calibri"/>
        <family val="2"/>
        <scheme val="minor"/>
      </rPr>
      <t xml:space="preserve">                                                                                                          </t>
    </r>
  </si>
  <si>
    <t>2017-2020</t>
  </si>
  <si>
    <r>
      <t>A report summarizing and evaluating current farming practices,</t>
    </r>
    <r>
      <rPr>
        <sz val="10"/>
        <rFont val="Calibri"/>
        <family val="2"/>
        <scheme val="minor"/>
      </rPr>
      <t xml:space="preserve"> in relation to literature on best practices in conservation agriculture, and recommendations for a training programme to improve agricultural practices at Macubeni. </t>
    </r>
  </si>
  <si>
    <r>
      <rPr>
        <b/>
        <u/>
        <sz val="10"/>
        <rFont val="Calibri"/>
        <family val="2"/>
        <scheme val="minor"/>
      </rPr>
      <t>Contribute to the development of farmer training workshops</t>
    </r>
    <r>
      <rPr>
        <u/>
        <sz val="10"/>
        <rFont val="Calibri"/>
        <family val="2"/>
        <scheme val="minor"/>
      </rPr>
      <t xml:space="preserve"> </t>
    </r>
    <r>
      <rPr>
        <sz val="10"/>
        <rFont val="Calibri"/>
        <family val="2"/>
        <scheme val="minor"/>
      </rPr>
      <t xml:space="preserve">held on conservation agriculture (annually) (rangeland management, wetland and soil conservation etc) over 3 years </t>
    </r>
    <r>
      <rPr>
        <sz val="10"/>
        <color rgb="FFFF0000"/>
        <rFont val="Calibri"/>
        <family val="2"/>
        <scheme val="minor"/>
      </rPr>
      <t xml:space="preserve"> ( TORs FOR STAKEHOLDER ANALYSIS MUST ID PEOPLE WITH THE SKILLS AND APTITUDE FOR FARMING)</t>
    </r>
  </si>
  <si>
    <r>
      <rPr>
        <b/>
        <u/>
        <sz val="10"/>
        <rFont val="Calibri"/>
        <family val="2"/>
        <scheme val="minor"/>
      </rPr>
      <t>Contribute to the development of farmer training workshops</t>
    </r>
    <r>
      <rPr>
        <u/>
        <sz val="10"/>
        <rFont val="Calibri"/>
        <family val="2"/>
        <scheme val="minor"/>
      </rPr>
      <t xml:space="preserve"> </t>
    </r>
    <r>
      <rPr>
        <sz val="10"/>
        <rFont val="Calibri"/>
        <family val="2"/>
        <scheme val="minor"/>
      </rPr>
      <t xml:space="preserve">held on conservation agriculture (annually) (rangeland management, wetland and soil conservation etc) over 3 years </t>
    </r>
    <r>
      <rPr>
        <sz val="10"/>
        <color rgb="FFFF0000"/>
        <rFont val="Calibri"/>
        <family val="2"/>
        <scheme val="minor"/>
      </rPr>
      <t>(TORs FOR STAKEHOLDER ANALYSIS MUST ID PEOPLE WITH THE SKILLS AND APTITUDE FOR FARMING)</t>
    </r>
  </si>
  <si>
    <t>Assist with the establishment of 5 demonstration sites for conservation agriculture  (with rangeland PhD, Cons. Agric MSc, James G. and Rebecca).</t>
  </si>
  <si>
    <t>Develop criteria for the identification of suitable demonstration sites for conservation agriculture with leading farmers from the 5 villages. Present a map of proposed demonstration sites. Start conducting LFAs and other baseline surveys (fixed point photography, species present, veg cover, soil infiltration etc) for each of the demonstration sites.</t>
  </si>
  <si>
    <t xml:space="preserve">Collect baseline information on current livelihoods and life histories, vulnerability to climate change and other perturbationis, key livelihood resources (ie. water sources, medicinal plants, sacred sites or cultural sites, fuel wood), and culturally and spiritually important areas. Rangeland PhD and Cons. agric MSc to report on important rangeland areas and agricultural sites. </t>
  </si>
  <si>
    <t>Covered in above</t>
  </si>
  <si>
    <t>Methodology</t>
  </si>
  <si>
    <t>?</t>
  </si>
  <si>
    <t>PhD 1</t>
  </si>
  <si>
    <t>RU team &amp; students</t>
  </si>
  <si>
    <t xml:space="preserve">OUTPUT CODE </t>
  </si>
  <si>
    <t>advertise</t>
  </si>
  <si>
    <t>Local consultant 5</t>
  </si>
  <si>
    <t>Government &amp; RU team</t>
  </si>
  <si>
    <t>Charles Chakoma</t>
  </si>
  <si>
    <t>Monde Duma</t>
  </si>
  <si>
    <t>Advertise</t>
  </si>
  <si>
    <t>CODE IN AWP</t>
  </si>
  <si>
    <t>OUTPUT TIMING</t>
  </si>
  <si>
    <t>Report on training strategy and content of training for diversification of livelihoods using conservation agriculture and sustainable rangeland management activities</t>
  </si>
  <si>
    <t>PhD 2</t>
  </si>
  <si>
    <t>PhD 3</t>
  </si>
  <si>
    <t>PhD 4</t>
  </si>
  <si>
    <t>Topic</t>
  </si>
  <si>
    <t>PhD 5</t>
  </si>
  <si>
    <t>Researcher</t>
  </si>
  <si>
    <t>Norman M.</t>
  </si>
  <si>
    <t>Dugal H.</t>
  </si>
  <si>
    <t>Chris J. and Angela C.</t>
  </si>
  <si>
    <t>HONS 1</t>
  </si>
  <si>
    <t>Baseline levels of land degradation and perceptions in Macubeni and Baviaanskloof</t>
  </si>
  <si>
    <t>RESPONSIBLE PERSON/S</t>
  </si>
  <si>
    <t>DELIVERABLE  DESCRIPTION</t>
  </si>
  <si>
    <t>GEF5 SLM PROJECT, EASTERN CAPE: DELIVERABLES SCHEDULE 2017-2018</t>
  </si>
  <si>
    <t xml:space="preserve">Degree </t>
  </si>
  <si>
    <t>Literature review on rangeland management best practices suited to Macubeni (current models for sustainable rangeland management, e.g. holistic grazing strategies, and examples of successes and failures)</t>
  </si>
  <si>
    <t xml:space="preserve">A literature review on theoretical and technical aspects of conservation agriculture activities that may be suited to communal rangelands such as Macubeni                                                                                                                                                                                                                                                                                                                                                                                                                                                                                                    </t>
  </si>
  <si>
    <t>ACTIVITY DESCRIPTION</t>
  </si>
  <si>
    <t>Hons students</t>
  </si>
  <si>
    <t xml:space="preserve">Devise a conservation agriculture training and implementation plan(already covered under output 1.2b).                                                                                                                                                                                                                                                                                                                                                                                                                                        </t>
  </si>
  <si>
    <t>RU team &amp; Gov. or consultant</t>
  </si>
  <si>
    <t>Literature review</t>
  </si>
  <si>
    <t>Key resource management plan</t>
  </si>
  <si>
    <t>Agricultural plan</t>
  </si>
  <si>
    <t>Demonstration sites</t>
  </si>
  <si>
    <t>Rehabilitation</t>
  </si>
  <si>
    <t>Training</t>
  </si>
  <si>
    <t>Monitoring</t>
  </si>
  <si>
    <t>Help collect information on existing resource management plans for key resource areas and evaluate these plans. This could be done under same trip as 2.5b.</t>
  </si>
  <si>
    <t>RU team and students</t>
  </si>
  <si>
    <t>RU team</t>
  </si>
  <si>
    <t>Prof. James Gambiza, Rebecca Powell, Mike Powell, Monde Ntshudu, Lawrence Sisitka, Nick Hamer?, and others to join.</t>
  </si>
  <si>
    <t>RU team + students</t>
  </si>
  <si>
    <t xml:space="preserve">RU team &amp; MSc 1 </t>
  </si>
  <si>
    <t>RU team+ Charles C. + MSc 1</t>
  </si>
  <si>
    <t>Start identifying types, scale and degree, and drivers of land degradation across 5 villages at Macubeni and suggest a rehabilitation plan appropriate to the context based upon the literature review</t>
  </si>
  <si>
    <t>RU team + PhD students</t>
  </si>
  <si>
    <t>Report on a workshop held with community members and local experts on suitable participatory monitoring and evaluation programme for SLM activities at Macubeni</t>
  </si>
  <si>
    <t xml:space="preserve">Bav </t>
  </si>
  <si>
    <t>Macub.</t>
  </si>
  <si>
    <t>FEBRUARY</t>
  </si>
  <si>
    <t>MARCH</t>
  </si>
  <si>
    <t>APRIL</t>
  </si>
  <si>
    <t>MAY</t>
  </si>
  <si>
    <t>JUNE</t>
  </si>
  <si>
    <t>JULY</t>
  </si>
  <si>
    <t>AUGUST</t>
  </si>
  <si>
    <t>SEPTEMBER</t>
  </si>
  <si>
    <t>OCTOBER</t>
  </si>
  <si>
    <t>NOVEMBER</t>
  </si>
  <si>
    <t>DECEMBER</t>
  </si>
  <si>
    <t>JANUARY</t>
  </si>
  <si>
    <t>DELIVERABLE CODE</t>
  </si>
  <si>
    <t>2.5a</t>
  </si>
  <si>
    <t>Project Inception</t>
  </si>
  <si>
    <t>Report on initiation of project at Macubeni (selection of villages and introduction of GEF5 project) and progress made toward stakeholder analysis</t>
  </si>
  <si>
    <t xml:space="preserve">Macubeni </t>
  </si>
  <si>
    <t>Lawrence, Monde &amp; Rebecca</t>
  </si>
  <si>
    <t>PERSON/S</t>
  </si>
  <si>
    <t>Lawrence &amp; Monde</t>
  </si>
  <si>
    <t>Rebecca</t>
  </si>
  <si>
    <t>Rebecca with Lawrence, Monde</t>
  </si>
  <si>
    <t xml:space="preserve">Rebecca  </t>
  </si>
  <si>
    <t>Project work plan</t>
  </si>
  <si>
    <t>3.1a</t>
  </si>
  <si>
    <t>Bav</t>
  </si>
  <si>
    <t>WWF</t>
  </si>
  <si>
    <t>Literature review on carbon offsetting methodologies</t>
  </si>
  <si>
    <t>Conduct a comprehensive literature review on carbon offsetting methodologies</t>
  </si>
  <si>
    <t>Literature review progress</t>
  </si>
  <si>
    <t>Literature review full</t>
  </si>
  <si>
    <t>Carbon methodology progress</t>
  </si>
  <si>
    <t>Carbon methodology full report</t>
  </si>
  <si>
    <t xml:space="preserve">Formulate a new carbon methodology for Spekboomveld carbon offsetting rehabilitation projects, aligned with new government carbon tax and offsetting system. </t>
  </si>
  <si>
    <t>Report on the development of a new carbon methodology for Spekboomveld rehabilitation projects and applicability to these kinds of projects</t>
  </si>
  <si>
    <t>Carbon methodology progress report</t>
  </si>
  <si>
    <t>3.1d</t>
  </si>
  <si>
    <t>Engagement with government full report</t>
  </si>
  <si>
    <t>3.2a</t>
  </si>
  <si>
    <t>Cosman Bolus &amp; RU</t>
  </si>
  <si>
    <t>Carbon baselines progress</t>
  </si>
  <si>
    <t>Carbon baselines final report</t>
  </si>
  <si>
    <t>3.2e</t>
  </si>
  <si>
    <t>Mike Powell</t>
  </si>
  <si>
    <t>Project inception full report</t>
  </si>
  <si>
    <t>Stakeholder analysis full report</t>
  </si>
  <si>
    <t>Stakeholder analysis progress</t>
  </si>
  <si>
    <t>LL</t>
  </si>
  <si>
    <t>3.3a</t>
  </si>
  <si>
    <t>LivingLands</t>
  </si>
  <si>
    <t>3.3h</t>
  </si>
  <si>
    <t>Theoretical framing progress</t>
  </si>
  <si>
    <t>Theoretical framing final report</t>
  </si>
  <si>
    <t>Chris Jackson</t>
  </si>
  <si>
    <t>Baseline LFA report for Sewefontein</t>
  </si>
  <si>
    <t>Theoretical framework final</t>
  </si>
  <si>
    <t>Government engagement progress</t>
  </si>
  <si>
    <t>Scientific coordination  summary</t>
  </si>
  <si>
    <t>Literature review carbon methodologies progress</t>
  </si>
  <si>
    <t>Literature review full report</t>
  </si>
  <si>
    <t>Rebecca + students?</t>
  </si>
  <si>
    <t>Literature review final</t>
  </si>
  <si>
    <t>Government capacity assessments progress</t>
  </si>
  <si>
    <t>Government capacity assessments final report</t>
  </si>
  <si>
    <t>Preparation for government capacity assessments (no report)</t>
  </si>
  <si>
    <t>Key resource management domains progress</t>
  </si>
  <si>
    <t>Livelihoods &amp; vulnerability baselines</t>
  </si>
  <si>
    <t>Key resource management domains final report</t>
  </si>
  <si>
    <t>Livelihoods &amp; vulnerability final report</t>
  </si>
  <si>
    <t>Rehabilitation plan Macubeni final</t>
  </si>
  <si>
    <t>Engagement &amp; planning: rehabilitation Macubeni progress</t>
  </si>
  <si>
    <t>Monde Duma &amp; RU team</t>
  </si>
  <si>
    <t>Rebecca, Monde Duma, Charles Chakoma</t>
  </si>
  <si>
    <t>Plan for agrograssing &amp; nurseries at Macubeni</t>
  </si>
  <si>
    <t>Agrograssing plan for Macubeni</t>
  </si>
  <si>
    <t>Engagement regarding agrograssing &amp; nurseries</t>
  </si>
  <si>
    <t>Agrograssing implementation progress</t>
  </si>
  <si>
    <t>Current agricultural practices progress</t>
  </si>
  <si>
    <t>Current agricultural practices and progress</t>
  </si>
  <si>
    <t>Current agricultural practices and target groups final report</t>
  </si>
  <si>
    <t>Conservation agriculture literature and plan progress</t>
  </si>
  <si>
    <t>Conservation agriculture literature and plan final report</t>
  </si>
  <si>
    <t>Conservation agriculture baseline assessments progress</t>
  </si>
  <si>
    <t>Conservation agriculture baseline assessments final report</t>
  </si>
  <si>
    <t>MSc1 and RU team</t>
  </si>
  <si>
    <t>Conservation agriculture demonstration sites progress</t>
  </si>
  <si>
    <t>Local consultant?</t>
  </si>
  <si>
    <t>Literature review &amp; plan: livelihood measures for resilience progress</t>
  </si>
  <si>
    <t xml:space="preserve">Literature review &amp; plan: livelihood measures for resilience final </t>
  </si>
  <si>
    <t>Hons students &amp; Nick Hamer?</t>
  </si>
  <si>
    <t>MSc 1 &amp; RU team</t>
  </si>
  <si>
    <t>Training gov &amp; communities: diversification of livelihoods progress</t>
  </si>
  <si>
    <t>RU team and PhD students to contribute</t>
  </si>
  <si>
    <t>Literature review: sustainable rangeland management &amp; implementation</t>
  </si>
  <si>
    <t>Literature review: rangeland rehabilitation strategies &amp; implementation</t>
  </si>
  <si>
    <t>Literature review: M&amp;E of land management practices communal lands</t>
  </si>
  <si>
    <t>2.1b</t>
  </si>
  <si>
    <t>Identify local advisory team at Macubeni &amp; protocol progress</t>
  </si>
  <si>
    <t>Identify local advisory team at Macubeni &amp; protocol final report</t>
  </si>
  <si>
    <t>RU team, Lawrence, Monde</t>
  </si>
  <si>
    <t>2.1d</t>
  </si>
  <si>
    <t>Training in SLM practices progress</t>
  </si>
  <si>
    <t>RU team &amp; consultant?</t>
  </si>
  <si>
    <t>Evaluation of resource management Macubeni progress</t>
  </si>
  <si>
    <t>Evaluation of resource management Macubeni final report</t>
  </si>
  <si>
    <t>Strategy for increasing resilience Macubeni progress</t>
  </si>
  <si>
    <t>Consultant? &amp; RU team</t>
  </si>
  <si>
    <t>Resource management committees at Macubeni progress</t>
  </si>
  <si>
    <t>Engagement  Sewefontein livelihoods diversification progress</t>
  </si>
  <si>
    <t>Diversification of livelihoods plan, Sewefontein full report</t>
  </si>
  <si>
    <t>Theoretical framing guide livelihoods diversification communal land</t>
  </si>
  <si>
    <t xml:space="preserve">Theoretical framework guide rehabilitation suited to Sewefontein </t>
  </si>
  <si>
    <t>GEF5 TIMING OF DELIVERABLES YR1 ---YR2</t>
  </si>
  <si>
    <t>PROJECT TITLE</t>
  </si>
  <si>
    <t>GEF5: SECURING MULTIPLE ECOSYSTEMS BENEFIT THROUGH SLM IN THE PRODUCTIVE BUT DEGRADED LANDSCAPES OF SOUTH AFRICA</t>
  </si>
  <si>
    <t>PIMS NUMBER</t>
  </si>
  <si>
    <t>FUND ID</t>
  </si>
  <si>
    <t>IMPLEMENTING AGENCY</t>
  </si>
  <si>
    <t>UNITED NATIONS DEVELOPMENT PROGRAMME (UNDP) EXECUTING AGENCY</t>
  </si>
  <si>
    <t>CONTRACTED PARTY</t>
  </si>
  <si>
    <t>CSIR, EWT, AND RHODES UNIVERSITY, SOUTH AFRICA</t>
  </si>
  <si>
    <t>ACTIVITY CODE</t>
  </si>
  <si>
    <t>PLANNED ACTIVITY DESCRIPTION FOR GEF5 SLM PROJECT</t>
  </si>
  <si>
    <t>PLANNED ACTIVITIES FOR YR1</t>
  </si>
  <si>
    <t>CONTRACTED PARTY OR PERSON</t>
  </si>
  <si>
    <t>DELIVERABLE OR VERIFIABLE INDICATOR DURING AND/OR AT END OF ACTIVITY TO JUSTIFY PAYMENT</t>
  </si>
  <si>
    <t>RU</t>
  </si>
  <si>
    <r>
      <t>Output 1.1:</t>
    </r>
    <r>
      <rPr>
        <sz val="10"/>
        <color theme="1"/>
        <rFont val="Calibri"/>
        <family val="2"/>
        <scheme val="minor"/>
      </rPr>
      <t xml:space="preserve"> Improved land-use and livestock/range management practices implemented in two critical riverine systems in the Karoo</t>
    </r>
  </si>
  <si>
    <t>1.1a</t>
  </si>
  <si>
    <t>Identify existing and new best and cost-effective SLM rangeland use and restoration practices in the Karoo</t>
  </si>
  <si>
    <t>EWT</t>
  </si>
  <si>
    <t>1.1b</t>
  </si>
  <si>
    <t>Undertake a baseline assessment of the biophysical, socio-ecological and economical status quo of the study site (RR Conservancies, Loxton, NC) in order to develop a Karoo-specific SLM M&amp;E protocol and identify the drivers of degradation. Develop a biophysical agro-ecological baseline with respect to the riverine habitat and condition &amp; identify site catchment restoration priorities: WOCAT (landuse; identify best practice SLM).</t>
  </si>
  <si>
    <t>1.1c</t>
  </si>
  <si>
    <t>Identify critical landscapes for restoration and select the appropriate measures for restoration based on inter alia the fine-scale study site and landscape resource maps generated and using the river ecological characterization process to inform critical priorities and restoration approaches. Use info generated from the biodiversity indicators (Riverine Rabbit baseline) to define suitable indicators for restoration M&amp;E.</t>
  </si>
  <si>
    <t>1.1d</t>
  </si>
  <si>
    <t>(a) Using data from 1.1c (research and WOCAT data) identify best practice guidelines for SLM practices regarding grazing management of riparian ecosystems in the Nama-Karoo  - to promote ecologically, economically and climate smart agricultural practices in the Nama-Karoo. (b) Using data on best practice restoration by farmers, develop technical guidelines, with photos and instructions from WOCAT questionnaires, for restoration interventions</t>
  </si>
  <si>
    <t>1.1e</t>
  </si>
  <si>
    <t xml:space="preserve">Select and implement appropriate measures for restoration using the SLM technical guidelines produced under Output 2.4. These interventions will be tailored to reflect the geographical context and the nature of the land degradation at individual sites. Examples of such interventions include rotational grazing, re-vegetation, erosion control, supplementary feeding, controlled off take, ploughing using a modified scarifier, fencing off riparian areas,and the fence and gabion method.Enhance and encourage the development of local nurseries for ecosystem restoration within local communities. </t>
  </si>
  <si>
    <t>1.1f</t>
  </si>
  <si>
    <r>
      <rPr>
        <b/>
        <sz val="11"/>
        <color theme="1"/>
        <rFont val="Calibri"/>
        <family val="2"/>
        <scheme val="minor"/>
      </rPr>
      <t xml:space="preserve"> </t>
    </r>
    <r>
      <rPr>
        <b/>
        <u/>
        <sz val="11"/>
        <color theme="1"/>
        <rFont val="Calibri"/>
        <family val="2"/>
        <scheme val="minor"/>
      </rPr>
      <t>Improved rangeland management in 50,000ha of RR Conservancies</t>
    </r>
    <r>
      <rPr>
        <sz val="10"/>
        <color theme="1"/>
        <rFont val="Calibri"/>
        <family val="2"/>
        <scheme val="minor"/>
      </rPr>
      <t>; dissemination of grazing guidelines (2.4); Provide support and assistance for the drafting and implementation of Farm Management Plans for conservancies, which integrate biodiversity conservation and SLM. Train landusers on following SLM guidelines.</t>
    </r>
  </si>
  <si>
    <t>1.1g</t>
  </si>
  <si>
    <t>Provide support for facilitating the capacity building of relevant government extension officers serving the Karoo rangelands under Outcome 2 Provide technical on-the-ground training courses or day workshops to different Karoo target audiences, including landowners, land reform, Landcare, municipalities</t>
  </si>
  <si>
    <t>1.1h</t>
  </si>
  <si>
    <t xml:space="preserve">Farmer training workshops held on SLM agriculture (annually), biodiversity &amp; freshwater ecology &amp; management short-courses (rangeland management etc). </t>
  </si>
  <si>
    <t>Output 2.5: A comprehensive GIS-based assessment of socio-ecological resilience to inform ecosystem restoration and SLM in the Karoo, Eastern Cape and Olifants landscapes (look at resources available and being used and assess their current state/health and try and improve funtioning/health).</t>
  </si>
  <si>
    <r>
      <t xml:space="preserve">Introductory workshop or meeting with local authorities to choose villages and introduce the GEF5 project;                                                                                                          Stakeholder analysis; </t>
    </r>
    <r>
      <rPr>
        <b/>
        <sz val="10"/>
        <color rgb="FFFF0000"/>
        <rFont val="Calibri"/>
        <family val="2"/>
        <scheme val="minor"/>
      </rPr>
      <t xml:space="preserve">                                                                                                                                                                                                                                                                           </t>
    </r>
    <r>
      <rPr>
        <sz val="10"/>
        <rFont val="Calibri"/>
        <family val="2"/>
        <scheme val="minor"/>
      </rPr>
      <t>Identify local project faciliation officers and train on facilitation process.</t>
    </r>
  </si>
  <si>
    <t>1)Identify 5 villages through a participatory process with local community members and introduce the project to the identified villages;                                                                                                                                       2) Baseline assessment of key stakeholders and decision makers at Macubeni for the 5 villages by expert consultant.                                                                           3) Identify local communications facilitation officers for the project</t>
  </si>
  <si>
    <t>Monde, Lawrence, James, Rebecca</t>
  </si>
  <si>
    <t>Q4 2016: Report on villages identified and introduction of GEF5 project.                                                                                   Q1: 2017 Stakeholder analysis report and summary of role and responsibilities of local facilitation officer.</t>
  </si>
  <si>
    <r>
      <t>Socio-ecological baseline database: participatory mapping exercise to identify agroecological resources, degraded areas, culturally and spiritually valuable areas.</t>
    </r>
    <r>
      <rPr>
        <b/>
        <sz val="10"/>
        <color rgb="FFFF0000"/>
        <rFont val="Calibri"/>
        <family val="2"/>
        <scheme val="minor"/>
      </rPr>
      <t xml:space="preserve">  </t>
    </r>
  </si>
  <si>
    <t xml:space="preserve">1) Host workshops with individual villages to identify key resource domains, existing management plans and activities, culturally and spiritually important sites, degraded areas using a participatory mapping technique in google earth.                                                                                                                                                        2) Team to conduct questionnaires on livelihoods and life histories (income, resources used, threats and vulnerabilities, future desires). </t>
  </si>
  <si>
    <t>Honours students and Resilience PhD</t>
  </si>
  <si>
    <t xml:space="preserve">Q1: Progress report on engagement activities for identifying key resource management domains                                                                                  Q2: Report describing key resource management domains, management activities and plans, and summary of sources of livelihoods and cultural values.                                                                                                    Q3: Report on livelihoods  baselines                            </t>
  </si>
  <si>
    <t>Develop Resource Management Domains (soils, climate, income, education, vegetation, erosion, wetlands) (Babu and Reid 2000)</t>
  </si>
  <si>
    <t xml:space="preserve">Beginning of Yr2 </t>
  </si>
  <si>
    <r>
      <rPr>
        <sz val="10"/>
        <rFont val="Calibri"/>
        <family val="2"/>
        <scheme val="minor"/>
      </rPr>
      <t>1) Literature review on rangeland rehabilitation strategies that may be suited to Macubeni will initially be conducted, as indicated under 1.2h.</t>
    </r>
    <r>
      <rPr>
        <sz val="10"/>
        <color rgb="FFFF0000"/>
        <rFont val="Calibri"/>
        <family val="2"/>
        <scheme val="minor"/>
      </rPr>
      <t xml:space="preserve">    </t>
    </r>
    <r>
      <rPr>
        <sz val="10"/>
        <color theme="1"/>
        <rFont val="Calibri"/>
        <family val="2"/>
        <scheme val="minor"/>
      </rPr>
      <t xml:space="preserve">                                                                                                                                                  2) Host meeting with key experts and villages to identify appropriate rehabilitation interventions and work out cost-benefits         </t>
    </r>
  </si>
  <si>
    <t>Rebecca; Monde Duma</t>
  </si>
  <si>
    <t>Q2: Progress report on engagement around appropriate rehabilitation interventions for Macubeni;                                                                                 Q3: Final report on engagement around rehabilitation at Macubeni and cost-benefit analysis</t>
  </si>
  <si>
    <t>Output 1.2: Ecologically-viable livestock farming, vegetative cover and range resources management practices adopted in the Eastern Cape over 1300 ha in Macubeni.</t>
  </si>
  <si>
    <t xml:space="preserve">1.2a </t>
  </si>
  <si>
    <r>
      <rPr>
        <b/>
        <u/>
        <sz val="11"/>
        <color theme="1"/>
        <rFont val="Calibri"/>
        <family val="2"/>
        <scheme val="minor"/>
      </rPr>
      <t xml:space="preserve">Agroforestation &amp; agrograssing of 50 ha </t>
    </r>
    <r>
      <rPr>
        <sz val="10"/>
        <color theme="1"/>
        <rFont val="Calibri"/>
        <family val="2"/>
        <scheme val="minor"/>
      </rPr>
      <t xml:space="preserve">over 4 years: Agrograssing using Vetifer grass and other trial grass species that are both non-palatable and palatable,  planted in strips along contours, and in and around eroding areas. Trial different soil preparation methods before planting of different grass species.Create live-fences using suitable tree species that produce fruit (e.g. Carissa bispinosa, Doviala sp.). </t>
    </r>
  </si>
  <si>
    <r>
      <rPr>
        <sz val="10"/>
        <color rgb="FFFF0000"/>
        <rFont val="Calibri"/>
        <family val="2"/>
        <scheme val="minor"/>
      </rPr>
      <t xml:space="preserve">1) Pre-liminary project planning by local researchers and experts of the detail and sequencing of activities for each of the outputs for year 1;                                                            </t>
    </r>
    <r>
      <rPr>
        <sz val="10"/>
        <color theme="1"/>
        <rFont val="Calibri"/>
        <family val="2"/>
        <scheme val="minor"/>
      </rPr>
      <t xml:space="preserve">                                                                        2) Meet with Agricultural Research Centre in Stutterheim and </t>
    </r>
    <r>
      <rPr>
        <sz val="10"/>
        <rFont val="Calibri"/>
        <family val="2"/>
        <scheme val="minor"/>
      </rPr>
      <t>DAFF</t>
    </r>
    <r>
      <rPr>
        <sz val="10"/>
        <color theme="1"/>
        <rFont val="Calibri"/>
        <family val="2"/>
        <scheme val="minor"/>
      </rPr>
      <t xml:space="preserve"> in Lady Frere about Vetifer and other trial grass species and crops for Macubeni; Discuss the idea of planting trials and setting up mini-nurseries for grasses and fruit trees with selected villages; Identify other local projects doing agro-grassing/forestry activities.                                                                                                                                                                         3) Work with local villages to identify suitable areas for the grass trials and for the live fences. Start training local teams on the techniques and reasons for planting; start establishing nurseries and identify at least 1 agrograssing pilot site in each village, along with different soil preparation techniques.                                                                                                                                                      4) Conduct LFAs at the beginning of the trial such that changes in the functioning of the land can be monitored over the course of the project. </t>
    </r>
  </si>
  <si>
    <t>1) Rebecca, James, Mike.                                              2 &amp; 3) James, Rebecca, Monde                4) Hons student</t>
  </si>
  <si>
    <t>Q4: Project plan and detailed description of activities for year1 of GEF5, including steering committee identified and parallel project;                                                 Q1 (April): Report on government engagement around agrograssing activities and setting up local nurseries;                                                                           Q2: Progress report on agrograssing exercise indicating grass and tree species selected, progress toward setting up nurseries, pilot households and leaders identified to manage activities and nurseries;                                                   Q3: Report on LFAs conducted at identified agrograssing sites and plan for agrograssing in YR2.</t>
  </si>
  <si>
    <r>
      <rPr>
        <b/>
        <u/>
        <sz val="11"/>
        <rFont val="Calibri"/>
        <family val="2"/>
        <scheme val="minor"/>
      </rPr>
      <t>Farmer training workshops</t>
    </r>
    <r>
      <rPr>
        <u/>
        <sz val="11"/>
        <rFont val="Calibri"/>
        <family val="2"/>
        <scheme val="minor"/>
      </rPr>
      <t xml:space="preserve"> </t>
    </r>
    <r>
      <rPr>
        <sz val="10"/>
        <rFont val="Calibri"/>
        <family val="2"/>
        <scheme val="minor"/>
      </rPr>
      <t xml:space="preserve">held on conservation agriculture (annually) (rangeland management, wetland and soil conservation etc) over 3 years </t>
    </r>
    <r>
      <rPr>
        <sz val="10"/>
        <color rgb="FFFF0000"/>
        <rFont val="Calibri"/>
        <family val="2"/>
        <scheme val="minor"/>
      </rPr>
      <t xml:space="preserve"> (THIS NEEDS VERY CAREFUL SCREENING PROCESS.  IF NOT YOU WILL END UP WITH SOMEONE WHO IS JUST GRASPING AT ANY OPPORTUNITY.   TORs FOR STAKEHOLDER ANALYSIS MUST ID PEOPLE WITH THE SKILLS AND APTITUDE FOR FARMING</t>
    </r>
  </si>
  <si>
    <r>
      <t xml:space="preserve">1) Local consultant to collect baseline data on current farming practices and farming calender for the villages. (NEEDS TO INCLUDE ACTIVITIES SUITABLE FOR AREA BUT CURRENTLY NOT IN CALENDAR)                                                                                                                                   2) Identify local farmers who are willing and able to be trained in conservation agriculture. Target a range of age groups and genders.                                                                                                                                           3) Identify an expert or local government department </t>
    </r>
    <r>
      <rPr>
        <sz val="10"/>
        <rFont val="Calibri"/>
        <family val="2"/>
        <scheme val="minor"/>
      </rPr>
      <t xml:space="preserve">(DAFF) </t>
    </r>
    <r>
      <rPr>
        <sz val="10"/>
        <color theme="1"/>
        <rFont val="Calibri"/>
        <family val="2"/>
        <scheme val="minor"/>
      </rPr>
      <t xml:space="preserve">who can develop a conservation agriculture plan for the 5 villages and who will be suitable to host training  workshops; </t>
    </r>
    <r>
      <rPr>
        <sz val="10"/>
        <color rgb="FFFF0000"/>
        <rFont val="Calibri"/>
        <family val="2"/>
        <scheme val="minor"/>
      </rPr>
      <t>(STAKEHOLDER ANALYSIS ALSO NEEDS TO LOOK AT RESOURCE EQUITY ISSUES IN THE STUDY AREA).</t>
    </r>
    <r>
      <rPr>
        <sz val="10"/>
        <color theme="1"/>
        <rFont val="Calibri"/>
        <family val="2"/>
        <scheme val="minor"/>
      </rPr>
      <t xml:space="preserve">                                                                                                                                     </t>
    </r>
    <r>
      <rPr>
        <sz val="10"/>
        <color rgb="FFFF0000"/>
        <rFont val="Calibri"/>
        <family val="2"/>
        <scheme val="minor"/>
      </rPr>
      <t xml:space="preserve">       </t>
    </r>
    <r>
      <rPr>
        <sz val="10"/>
        <color theme="1"/>
        <rFont val="Calibri"/>
        <family val="2"/>
        <scheme val="minor"/>
      </rPr>
      <t xml:space="preserve">                                                                                    </t>
    </r>
  </si>
  <si>
    <t xml:space="preserve">Q2: Progress reports on current farming practices and locals to be trained in conservation agriculture.                                                            Q3: Report  on current farming practices, the target groups identified for training and government agency to develop agriculture plan and training. </t>
  </si>
  <si>
    <r>
      <rPr>
        <b/>
        <u/>
        <sz val="11"/>
        <color theme="1"/>
        <rFont val="Calibri"/>
        <family val="2"/>
        <scheme val="minor"/>
      </rPr>
      <t>Implement conservation agriculture for 30 leading farmers</t>
    </r>
    <r>
      <rPr>
        <sz val="10"/>
        <color theme="1"/>
        <rFont val="Calibri"/>
        <family val="2"/>
        <scheme val="minor"/>
      </rPr>
      <t xml:space="preserve">: no till, permaculture, biocharcoal, improved irrigation, suitable and companion crops, improved veld grazing strategies (employ camps for livestock and rotational grazing to rest different veld patches).   </t>
    </r>
  </si>
  <si>
    <t xml:space="preserve">1) This activity will be implemented in Yr 2 and Yr 3. Monitor condition of the veld and land before implementation begins (use LFA technique and veld condition assessment).                                                                                                                                                                              2) Identify local leaders (agro-ecologists) to direct farmer groups,  who can report on issues and successes, and who can be trained specifically.                                                                                                                                                                                                                                                                                                                                  </t>
  </si>
  <si>
    <t xml:space="preserve">Q2: Progress report of baseline agricultural and ecological assessments for areas identified for conservation agriculture, and identification of potential conservation agriculture strategies.                                                           Q3: Report on local farmers identified to be trained in conservation agriculture, and conservation agriculture activities to be employed in YR2 onwards. </t>
  </si>
  <si>
    <r>
      <rPr>
        <b/>
        <u/>
        <sz val="10"/>
        <color theme="1"/>
        <rFont val="Calibri"/>
        <family val="2"/>
        <scheme val="minor"/>
      </rPr>
      <t>Establish 5 demonstration sites for conservation agriculture</t>
    </r>
    <r>
      <rPr>
        <sz val="10"/>
        <color theme="1"/>
        <rFont val="Calibri"/>
        <family val="2"/>
        <scheme val="minor"/>
      </rPr>
      <t xml:space="preserve"> </t>
    </r>
  </si>
  <si>
    <t xml:space="preserve">Identify suitable demonstration sites near end of Yr1 and start describing physical and biological properties of the demonstration sites, including LFA assessments for monitoring changes over time (to run into Yr2). </t>
  </si>
  <si>
    <t xml:space="preserve">Q3: Description of identified conservation agriculture demonstration sites and planned activities for YR2 onwards. </t>
  </si>
  <si>
    <r>
      <t>Promote and training in the adoption of climate smart farming practices.</t>
    </r>
    <r>
      <rPr>
        <b/>
        <sz val="10"/>
        <color rgb="FFFF0000"/>
        <rFont val="Calibri"/>
        <family val="2"/>
        <scheme val="minor"/>
      </rPr>
      <t xml:space="preserve"> </t>
    </r>
  </si>
  <si>
    <t xml:space="preserve">This activity will be incorporated into the farmer training worshops on conservation agriculture indicated under 1.2b. This activity will be conducted during YRs2, 3 and 4. </t>
  </si>
  <si>
    <t xml:space="preserve">Identify livelihood measures appropriate for increasing community resilience -  output 2.5- resource management domains (game farming, sus. veld management; unemployement; soils; climate etc.); Babu &amp; Reid (2000); </t>
  </si>
  <si>
    <t xml:space="preserve">Conduct a literature review on livelihood measures for rural communities that increase resilience to climate change and other perturbations such as political or social instability. Biggs et al. (2015)- environmental livelihoods security.                                                                                                                                                                                 </t>
  </si>
  <si>
    <t>Q1: Progress report indicating content of preliminary literature review                                                                                     Q2: Progress report on literature review                                       Q3: A comprehensive literature review of livelihood measures for increasing resilience suited to Macubeni context including a framework to guide implementation.</t>
  </si>
  <si>
    <t>Promote and training in the diversification livelihoods: e.g. vegetable gardens</t>
  </si>
  <si>
    <t>1) Identify key experts in local government departments who Rhodes can partner with to develop and conduct training workshops, use stakeholder analysis under output 2.5.                                                                                                                                                  2) Plan for and devise training workshops and materials suited to local context based on literature search and key livelihood activities identified from output 2.5. Work with local government departments and experts.                                                                                                                                                                                  3) Host first training workshop in Yr2.</t>
  </si>
  <si>
    <t>Q2: Progress report on partners identified to conduct training in livelihoods diversification;                             Q3: Report of key government department/s identified and structure and content of training workshops to be conducted in Yrs2 &amp; Yrs 3.</t>
  </si>
  <si>
    <r>
      <rPr>
        <b/>
        <u/>
        <sz val="11"/>
        <color theme="1"/>
        <rFont val="Calibri"/>
        <family val="2"/>
        <scheme val="minor"/>
      </rPr>
      <t xml:space="preserve">Implement best practices in rangeland management </t>
    </r>
    <r>
      <rPr>
        <sz val="10"/>
        <color theme="1"/>
        <rFont val="Calibri"/>
        <family val="2"/>
        <scheme val="minor"/>
      </rPr>
      <t>system for farmers across 5 villages to make up</t>
    </r>
    <r>
      <rPr>
        <b/>
        <u/>
        <sz val="11"/>
        <color theme="1"/>
        <rFont val="Calibri"/>
        <family val="2"/>
        <scheme val="minor"/>
      </rPr>
      <t xml:space="preserve"> 1300ha</t>
    </r>
    <r>
      <rPr>
        <sz val="10"/>
        <color theme="1"/>
        <rFont val="Calibri"/>
        <family val="2"/>
        <scheme val="minor"/>
      </rPr>
      <t xml:space="preserve">; 'Holistic Resource Management' Theory; </t>
    </r>
  </si>
  <si>
    <t xml:space="preserve">Literature review on rangeland management best practices and rehabilitation strategies that may be suited to Macubeni; Rangeland rehabilitation and management strategies to be implemented from early in Yr2.         </t>
  </si>
  <si>
    <t>Q1 &amp; 2 : Report indicating content of literature review and progress made;                                                                                         Q3: Full report on literature review and conceptual framework on rangeland best management practices and rehabilitation strategies suited to Macubeni context.</t>
  </si>
  <si>
    <t xml:space="preserve">Implement context specific practices in rangeland restoration for resource management domains; related to output 2.5 - the GIS based system for 5 villages </t>
  </si>
  <si>
    <t>Implementation will begin from Yr2 onwards.</t>
  </si>
  <si>
    <r>
      <t>Output 1.4</t>
    </r>
    <r>
      <rPr>
        <sz val="10"/>
        <color theme="1"/>
        <rFont val="Calibri"/>
        <family val="2"/>
        <scheme val="minor"/>
      </rPr>
      <t>: A strategy for upscaling SLM practices within the Karoo, Eastern Cape and Olifants landscapes.</t>
    </r>
  </si>
  <si>
    <t>1.4a</t>
  </si>
  <si>
    <t>Document that demonstrates improved pathways for strategic allocation of finances for SLM based upon lessons learned and best practices written up by Local consultants 3 - 6 under output 2.1 (Macubeni)</t>
  </si>
  <si>
    <t>This will be addressed in Yrs 4 &amp; Yrs 5</t>
  </si>
  <si>
    <t>1.4b</t>
  </si>
  <si>
    <t xml:space="preserve">Develop a strategy for sustainability of SLM activities (Macubeni) </t>
  </si>
  <si>
    <t xml:space="preserve">To be addressed in YR2 </t>
  </si>
  <si>
    <t>1.4c</t>
  </si>
  <si>
    <t>Generate funding proposal for innovative SLM practices which includes stakeholders (Macubeni)</t>
  </si>
  <si>
    <t>This activity will only be considered in Yrs 3 &amp; Yrs  4.</t>
  </si>
  <si>
    <t>1.4d</t>
  </si>
  <si>
    <t>Provide support for stakeholder development proposals (Macubeni)</t>
  </si>
  <si>
    <t>This activity will only take place in Yr 3 and  Yr 4.</t>
  </si>
  <si>
    <t>1.4e</t>
  </si>
  <si>
    <t>Develop a sustainability plan for CBOs, NGOs and government for applying for small grants funds through workshops and help of experts (Macubeni)</t>
  </si>
  <si>
    <t>This activity will only take place in Yr 3 &amp; Yr 4.</t>
  </si>
  <si>
    <t>1.4f</t>
  </si>
  <si>
    <r>
      <t>Develop a strategy for withdrawal of NGOs and Government from communities (Macubeni).</t>
    </r>
    <r>
      <rPr>
        <sz val="10"/>
        <color rgb="FFFF0000"/>
        <rFont val="Calibri"/>
        <family val="2"/>
        <scheme val="minor"/>
      </rPr>
      <t xml:space="preserve">  IS THIS NOT CONTRADICTORY TO THE MANDATE OF DAFF LANDCARE AND DEPT OF RURAL DEVELOPMENT.  SUGGEST EXIT NGOS ONLY.</t>
    </r>
  </si>
  <si>
    <t>This activity will only take place in Yr 3 and Yr 4.</t>
  </si>
  <si>
    <t>Output 1.5: A long-term strategy for participatory monitoring and evaluation by stakeholders (including land users) of the effectiveness of SLM approaches in the Karoo, Eastern Cape and Olifants landscapes.</t>
  </si>
  <si>
    <t>Review current monitoring programmes for sustainable land management practices (Macubeni)</t>
  </si>
  <si>
    <t xml:space="preserve">Local consultant to conduct literature review on monitoring and evaluation (M&amp;E) programmes suited to rehabilitation and land management activities in communal rangelands (Macubeni)                                                                                                                </t>
  </si>
  <si>
    <t>Q2: Progress report on literature review of monitoring and evaluation programmes.</t>
  </si>
  <si>
    <t>Develop and implement a participatory monitoring and evaluation system; Use 'Local Based Monitoring (LBM)' theory + CBNRM toolkit.</t>
  </si>
  <si>
    <t>Workshop with steering committee and local experts to discuss various local based monitoring and evaluation strategies that would be suited to SLM in Macubeni. Ongoing into Yrs 2 &amp; Yrs 3.</t>
  </si>
  <si>
    <t>covered in report under 1.5c</t>
  </si>
  <si>
    <t>1.5c</t>
  </si>
  <si>
    <t>Establish monitoring sites and document the type of data necessary for monitoring SLM activities and the methods &amp; techniques to be employed (wetlands; LFA; SASS5; geotools; monitor veg diversity, erosional areas, soil nutrients, local hydrology etc).</t>
  </si>
  <si>
    <t xml:space="preserve">1) Identify monitoring sites that are representative of the diversity of rehabilitation and management activities taking place at Macubeni.                                                                                                                                     </t>
  </si>
  <si>
    <t>Report summarizing literature research on M&amp;E programmes appropriate to communal rangelands, suitability of different strategies discussed with steering committee, and identified monitoring sites at Macubeni.</t>
  </si>
  <si>
    <t>Training and capacity for monitoring on SLM</t>
  </si>
  <si>
    <t>To be conducted mostly during the first half of Yr 2 and continued into Yr 3.</t>
  </si>
  <si>
    <t>1.5e</t>
  </si>
  <si>
    <t>Analyse data from monitoring sites</t>
  </si>
  <si>
    <t>To be conducted during Yr 2 onwards.</t>
  </si>
  <si>
    <t>Proj management</t>
  </si>
  <si>
    <t>Manage and dissburse a Small Grant Scheme to enable the  adoption of SLM practices</t>
  </si>
  <si>
    <t>To be coordinated by UNDP? Identify barriers to successful disbursement  of small grants and adoption of SLM strategies at Macubeni.</t>
  </si>
  <si>
    <t>UNDP</t>
  </si>
  <si>
    <t>Output 2.1: Capacity-building and -development programme for improving SLM knowledge and awareness at local, provincial and national level, including the establishment of multi-stakeholder forums for facilitating a dialogue on SLM and mainstreaming SLM into municipal, provincial and national policy programmes and processes</t>
  </si>
  <si>
    <t>Gap analysis of technical and instutional capacities for SLM  (use UNDP capacity assessment score card) - at beginning of project and just before mid-term review. Do all governance and capacity related work for GEF 5 - 14.1; 4.2; 2.1, baseline assessment of capacity (score cards)</t>
  </si>
  <si>
    <t>1) Identify key government departments to partner with and start building relationships (this should be aided by all project implementing partners but the capacity assessment will be conducted by Rhodes).                                                                                                                                                            2) Start conducting baseline assessments of capacity for above government agencies (Rhodes).</t>
  </si>
  <si>
    <t>Q1 and Q2: Progress report on identification of government agencies to partner with regard SLM at Macubeni and other project sites;                                                                                           Q3: Progress report describing results of baseline governance and capacity assessments for all project sites.</t>
  </si>
  <si>
    <r>
      <t xml:space="preserve">Establish a strategy for a voluntary advisory group (Machubeni); Identify local leaders and experts and develop a terms of reference for the group. </t>
    </r>
    <r>
      <rPr>
        <b/>
        <sz val="10"/>
        <color rgb="FFFF0000"/>
        <rFont val="Calibri"/>
        <family val="2"/>
        <scheme val="minor"/>
      </rPr>
      <t xml:space="preserve"> </t>
    </r>
  </si>
  <si>
    <t>Identify local leaders and knowledge bearers to form part of a voluntary advisory group for Macubeni - conduct interviews and possibly a workshop</t>
  </si>
  <si>
    <t>Q2: Progress report on stakeholder engagement activities                                                                                                                                                                         Q3: Full report describing outcomes of meetings and local leaders and experts identified for local advisory team.</t>
  </si>
  <si>
    <t xml:space="preserve">Develop an organisational strategy for multistakeholder forums in Macubeni: SLM committee; different gov. organizations, water user associations etc. </t>
  </si>
  <si>
    <t>To be conducted in Yr 2</t>
  </si>
  <si>
    <t>Interdisciplinary training programme: short-courses/training workshops on assessing land degradation and rehabilitation, SLM, and monitoring and evaluation over the 3 project sites (Macubeni, Olifants and Karoo)</t>
  </si>
  <si>
    <r>
      <t>Devise training material for short courses during Yr 1. Host 1</t>
    </r>
    <r>
      <rPr>
        <vertAlign val="superscript"/>
        <sz val="10"/>
        <color theme="1"/>
        <rFont val="Calibri"/>
        <family val="2"/>
        <scheme val="minor"/>
      </rPr>
      <t>st</t>
    </r>
    <r>
      <rPr>
        <sz val="10"/>
        <color theme="1"/>
        <rFont val="Calibri"/>
        <family val="2"/>
        <scheme val="minor"/>
      </rPr>
      <t xml:space="preserve"> training workshops in Yr 2 (Rhodes)</t>
    </r>
  </si>
  <si>
    <t>Q1: Plan for preparation of training workshops in SLM.                                                                                                         Q2: Progress report on preparation for training     workshops.                                                                                         Q3: Full report report summarizing the structure and content of the training workshops.</t>
  </si>
  <si>
    <t xml:space="preserve">Develop and implement village resource management plan (Macubeni)- grazing; streams; homegardens; crops, springs, sand and clay use etc. (Use ARDI method and available info from output 1.2): 1 x 3 day workshop with 25 farmers for all 3 GEF5 projects sites ($222/day)  </t>
  </si>
  <si>
    <t xml:space="preserve">Information on resource management domains identified under output 2.5. Evaluation of existing resource management activities and plans at Macubeni, as identified under 2.5. Training conducted from Yr 2 onwards.                      </t>
  </si>
  <si>
    <t>Q2: Progress report on evaluation of resource management plans at Macubeni                                                  Q3: Full report on evaluation of existing resource management plans and activities at Macubeni.</t>
  </si>
  <si>
    <t>Reduce vulnerability of natural and social capital for  households: Baseline studies on vulnerability of communities; reduced vulnerability is covered in other outputs - e.g. implementation of SLM practices, conservation agri., agroforestry/grassing and diversification of livelihoods and 2.1c, g,h, I (place under 2.5)</t>
  </si>
  <si>
    <t>Baseline surveys on vulnerability of villages conducted under 2.5b will be used here. Baseline surveys to be workshopped with steering committee and local experts to identify appropriate measures to reduce vulnerability and promote resilience. This activity will run into Yr 2</t>
  </si>
  <si>
    <t>Q3: Progress report on vulnerabilities identified and key strategies for increasing social resilience at Macubeni.</t>
  </si>
  <si>
    <r>
      <t xml:space="preserve">Integrate lessons learned into mainstream and local decision making (Machubeni)- IDPs at municipal level (1 workshop/ year over 3 yrs).  </t>
    </r>
    <r>
      <rPr>
        <sz val="10"/>
        <color rgb="FFFF0000"/>
        <rFont val="Calibri"/>
        <family val="2"/>
        <scheme val="minor"/>
      </rPr>
      <t>NEED TO FACTOR IN THE COPTA AND THE NEW SPLMA LEGISLATION ON SPATIAL DEVELOPMENT IN COMMUNAL AREAS.</t>
    </r>
  </si>
  <si>
    <t>Only in Yr 2 onwards</t>
  </si>
  <si>
    <t>Annual workshops bringing together government agencies to integrate SLM into mainstream decision making (Machubeni); Radio broadcasts  (1 simple workshop/year to share results and discuss way forward)</t>
  </si>
  <si>
    <r>
      <t>Output 2.2</t>
    </r>
    <r>
      <rPr>
        <sz val="10"/>
        <color theme="1"/>
        <rFont val="Calibri"/>
        <family val="2"/>
        <scheme val="minor"/>
      </rPr>
      <t>: Core staff of technical ministries, regional and local extension support departments and land users in the Nama Karoo, Thicket and Savanna biomes trained on the use of improved data, tools and methods of ecosystem livelihood and vulnerability assessments as the basis of decision-making on land use within the context of a green economy.</t>
    </r>
  </si>
  <si>
    <t>2.2a</t>
  </si>
  <si>
    <t>Review existing government programmes + make recommendations as to best practice in livelihoods assessments</t>
  </si>
  <si>
    <t>Only in Yr 2</t>
  </si>
  <si>
    <t>Develop and disseminate an information kit on sustainable rural livelihoods and vulnerability assessment for Macubeni to government officials and local land users and NGOs etc; annual workshops</t>
  </si>
  <si>
    <t>Only in Yr 3</t>
  </si>
  <si>
    <t>Training workshops for government officials, NGOs, local community (key stakeholders) on tools and methods for assessing livelihood vulnerability (sustainable livelihood framework) for decision making  (for all 3 project sites) = only 1 training workshop with 3 gov officials/site)</t>
  </si>
  <si>
    <t>From Yr 2 onwards</t>
  </si>
  <si>
    <t>Dissemination of information on livelihoods and vulnerability to sensitive communities - use theatre?; go to local schools quiz; community forums; take local farmers on local field trips to visit other successful farmers/villages</t>
  </si>
  <si>
    <t>2.2e</t>
  </si>
  <si>
    <t>Use local media to target specific audiences (use local radio or local newspapers, covered by schools quiz above)</t>
  </si>
  <si>
    <t>Output 2.3: Structures for coordinated land-use planning and land/ecosystem rehabilitation practices between municipal, provincial and national institutions established</t>
  </si>
  <si>
    <t>Establish and/or provide support to local institutions (village resource management committees)</t>
  </si>
  <si>
    <t>Village resource management committees/voluntary advisory groups already established under 2.1. Host meetings with these groups at the end of Yr 1 and in Yrs 2, 3 and 4 to provided support and address key issues</t>
  </si>
  <si>
    <t xml:space="preserve">Q3: Report describing outcomes of meetings and a schedule for future activities, meetings for the resource management committee and a code of conduct. </t>
  </si>
  <si>
    <t>Develop mechanisms to increase collaboration between municipality and other government departments. Use the IDP as a vehicle.</t>
  </si>
  <si>
    <t>Workshop with local experts and/or steering committee to discuss mechanisms for increasing collaboration to be held early in YR2</t>
  </si>
  <si>
    <t>Strengthen existing multi-stakeholder forums that facilitate dialogue on SLM between stakeholders</t>
  </si>
  <si>
    <t>In workshop above, devise a strategy for hosting multi-stakeholder forums that faciliate dialogue on SLM between local government, communities and NGOs, CBOs. To be conducted in Yr 2 onwards</t>
  </si>
  <si>
    <t>Output 2.4: Best practices and lessons learned on SLM in the Karoo, Eastern Cape and Olifants landscapes captured and disseminated nationwide</t>
  </si>
  <si>
    <t>Develop and publish technical guidelines on SLM best practices: review of success of interventions and develop a handbook describing SLM inverventions, underlying theories and lessons learned as well as manual on the practical procedures and techniques) - linked to 1.4</t>
  </si>
  <si>
    <t>Rhodes to start developing handbook on SLM best practices (literature search) In YR 2 and finalize in Yrs 3 and 4</t>
  </si>
  <si>
    <t>2.4b</t>
  </si>
  <si>
    <t>Comprehensive manual for SLM implementation in South Africa</t>
  </si>
  <si>
    <t>Rhodes to workshop manual structure and content with steering committee in YR 2 and 3. Produced later in project</t>
  </si>
  <si>
    <t>2.4c</t>
  </si>
  <si>
    <r>
      <t xml:space="preserve">Disseminate Best Practice and Lessons Learned from SLM strategies nationwide </t>
    </r>
    <r>
      <rPr>
        <sz val="10"/>
        <rFont val="Calibri"/>
        <family val="2"/>
        <scheme val="minor"/>
      </rPr>
      <t>(see 1.4b): Policy briefs; website; TV broadcasts; conference?; social media</t>
    </r>
  </si>
  <si>
    <t>Later in project</t>
  </si>
  <si>
    <r>
      <rPr>
        <u/>
        <sz val="10"/>
        <color rgb="FF000000"/>
        <rFont val="Calibri"/>
        <family val="2"/>
      </rPr>
      <t>Output 3.1:</t>
    </r>
    <r>
      <rPr>
        <sz val="10"/>
        <color rgb="FF000000"/>
        <rFont val="Calibri"/>
        <family val="2"/>
      </rPr>
      <t xml:space="preserve"> Government approved methodology developed for the generation of carbon credits through restoration of spekboomveld</t>
    </r>
  </si>
  <si>
    <r>
      <t xml:space="preserve">Undertake a comprehensive review of methodolgies for CDM and VCS for restoration projects </t>
    </r>
    <r>
      <rPr>
        <sz val="10"/>
        <color rgb="FFFF0000"/>
        <rFont val="Calibri"/>
        <family val="2"/>
      </rPr>
      <t>or any other methodologies that may be suited to the local context and find which one will incorporate new methodology best.</t>
    </r>
  </si>
  <si>
    <t>Comprehensive literature review of methodologies for CDM and VCS restoration projects conducted by local consultant.</t>
  </si>
  <si>
    <t>Q4 (Mar 2017) and Q1 (June 2017): Progress report on literature review for carbon methodologies;                                                Q2 (July 2017): A literature review of CDM and VCS  methodologies for restoration projects with discussion of the implications for applying to local context (Baviaans)</t>
  </si>
  <si>
    <r>
      <t xml:space="preserve">Develop a new methodology for ex ante and ex post carbon stocks: </t>
    </r>
    <r>
      <rPr>
        <sz val="10"/>
        <color rgb="FFFF0000"/>
        <rFont val="Calibri"/>
        <family val="2"/>
      </rPr>
      <t xml:space="preserve">visible wavelengths, similar to NDVI; fine scale signal (sub-ha planting). Resolution 0.5 x 0.5 m and 3 m. Imagery will cost about $5 000. Can be used to monitor changes in carbon stocks over time due to rehabilitation or SLM. </t>
    </r>
  </si>
  <si>
    <t>Local consultant to devise methodology from remote sensing analyses and baseline field sampling, starting in YR1 and continuing into YR2 and 3.</t>
  </si>
  <si>
    <t>Q4 2016, Q1-Q3 2017: Progress reports on devising a carbon methodology using remote sensing and field baselines</t>
  </si>
  <si>
    <t>3.1c</t>
  </si>
  <si>
    <t>Develop SOPs (standard operating procedures) for thicket restoration and Protocols for STRP and new methodology</t>
  </si>
  <si>
    <t>To be devised in Yr2 and Yr3 by local consultants</t>
  </si>
  <si>
    <r>
      <t xml:space="preserve">Engage with Govt agencies to get new methodology approved for carbon tax. </t>
    </r>
    <r>
      <rPr>
        <sz val="10"/>
        <color rgb="FFFF0000"/>
        <rFont val="Calibri"/>
        <family val="2"/>
      </rPr>
      <t xml:space="preserve">Align methodology and offsets with national plans and methodology. What if gov. doesn't approve? Align baselines with existing methodologies accepted by gov. in case new methodology fails. Make sure all boxes ticked. Baselines at appropriate level to align with current int. standards. </t>
    </r>
  </si>
  <si>
    <t>Engagement to begin in YR1 and continue into yr 5 (will need to extend beyond the methodology development to ensure uptake in phase 2 of carbon tax)</t>
  </si>
  <si>
    <t>Q4 2016, Q1 2017, Q2: Progress reports on government engagement regarding new carbon methodology;                                                                        Q3 2017: Report summarizing outcomes of government engagement activities conducted in YR1 and implications for getting new methodology approved.</t>
  </si>
  <si>
    <r>
      <rPr>
        <u/>
        <sz val="10"/>
        <color rgb="FF000000"/>
        <rFont val="Calibri"/>
        <family val="2"/>
      </rPr>
      <t>Output 3.2:</t>
    </r>
    <r>
      <rPr>
        <sz val="10"/>
        <color rgb="FF000000"/>
        <rFont val="Calibri"/>
        <family val="2"/>
      </rPr>
      <t xml:space="preserve"> Carbon baseline sampling and assessments undertaken for 200 hectares in the Baviaanskloof</t>
    </r>
  </si>
  <si>
    <r>
      <t xml:space="preserve">Baseline C assessment of 200 ha using appropriate methods identified. </t>
    </r>
    <r>
      <rPr>
        <sz val="10"/>
        <color rgb="FFFF0000"/>
        <rFont val="Calibri"/>
        <family val="2"/>
      </rPr>
      <t xml:space="preserve">Stock analyses, we have established methodology that aligns with VCS and other methodologies. Critical part of carbon project. Not sure whether have to do biodiversity and social baselines. See further on. Can we use other models that estimate soil carbon etc. Insufficient soil data available for SA to use other models. Just need good representative sampling for different biomes and soil types. Remote sense only above ground carbon. Stellenbosch have been looking at infrared for estimating soil carbon. Carbon stocks so variable - local context and variables influence. Need to collect local data. Is there a correlation between veg cover, veg type and above and below ground carbon? Current CDM sidesteps baselines and monitoring (stipulates a max carbon amount). New formula for measuring below ground carbon - but is this accurate? Caps soil accrual at 16t/ha over lifetime of any project. split between intact and degraded? 50/50? (100 for baseline and 40 samples for intact thicket). Scope to use baseline data in past and pool it with current data (50 data points in private lands and 50 in reserve). </t>
    </r>
  </si>
  <si>
    <t>Baselines conducted by local consultant for 200 ha in Baviaans.                               Q4(2016):  Calibration and initial sampling phase to develop Standard Operating Procedure (SOP). Stratification of restoration areas ( 200 hectares). Identify baseline areas and number of plots to be allocated in three phases. Mobilization &amp; training of baselines team and warehouse setup.                                                                                                                                                        Q1(2017): Baseline sampling with developed SOP. Assess  95% confidence level for stratified areas for phase 1 of sampling. Database update of baselines sampled.                                                                                                                         Q2 (2017): Baseline sampling with developed SOP. Assess  95% confidence level for stratified areas for phase 2 of sampling.Database update of baselines sampled.
Q4 (2017): Baseline sampling with developed SOP. Assess 95% confidence level for stratified areas for phase 3 of sampling.  Database update of baselines sampled.</t>
  </si>
  <si>
    <t>RRRG</t>
  </si>
  <si>
    <t xml:space="preserve">Q4 (2016), Q1-Q3 (2017): Progress reports on developed Standard Operating Procedure (SOP) and completed sampling for baseline assessment of carbon stocks for 200 ha for Baviaans. 
Q4 2017: Final data analysis and report of carbon baselines.
</t>
  </si>
  <si>
    <t>3.2b</t>
  </si>
  <si>
    <t>Develop monitoring plans for MEASURING C in restored sites</t>
  </si>
  <si>
    <t>Developed during Yr2</t>
  </si>
  <si>
    <t>3.2c</t>
  </si>
  <si>
    <t>Develop monitoring plans for REPORTING C in restored sites</t>
  </si>
  <si>
    <t>3.2d</t>
  </si>
  <si>
    <t>Develop monitoring plans for VERIFYING C in restored sites</t>
  </si>
  <si>
    <t>Scientific coordination</t>
  </si>
  <si>
    <t>Scientific coordination of baselines and methodology</t>
  </si>
  <si>
    <t>Q4, Q1 and Q2, Q3: Reports summarizing scientific coordination activities and evaluation of baseline assessments</t>
  </si>
  <si>
    <r>
      <rPr>
        <u/>
        <sz val="10"/>
        <color rgb="FF000000"/>
        <rFont val="Calibri"/>
        <family val="2"/>
      </rPr>
      <t>Output 3.3:</t>
    </r>
    <r>
      <rPr>
        <sz val="10"/>
        <color rgb="FF000000"/>
        <rFont val="Calibri"/>
        <family val="2"/>
      </rPr>
      <t xml:space="preserve"> Project Design Documents for a Baviaanskloof Programme of Activities/Grouped Project prepared and verified. </t>
    </r>
  </si>
  <si>
    <t xml:space="preserve">3.3a </t>
  </si>
  <si>
    <t>Engage with landowners around diversification of livelihoods &amp; develop diversification strategy &amp; implementation for Sewefontein (sustainable farm management plan and planting) do some on commercial lands where not viable on communal lands</t>
  </si>
  <si>
    <t xml:space="preserve">Develop strategy for diversifying livelihoods at Sewefontein (and possibly other communities). Host workshop and meetings with steering committee, local experts and key stakeholders at Sewefontein and surrounding farms, around a strategy for diversifying livelihoods. Work on intergating this plan with the broader development in the Baviaanskloof to open Sewefontein to the opportunity to join structures and gain access to sustainable markets. </t>
  </si>
  <si>
    <t>Q4 and Q1: Progress report on stakeholder engagement and business plan for livelihoods diversification                                                                                       Q2: Report summarizing engagement activities for livelihoods diversification at Sewefontein and detailed business plan for livelihoods diversification, including costs and benefits. Stakeholder engagement plan for Sewefontein.</t>
  </si>
  <si>
    <t>3.3b</t>
  </si>
  <si>
    <t>Assist Sewefontein farmers with setting up legal institutions for carbon off setting and stewardship: Biodiversity stewardship agreement, carbon offsetting institution.</t>
  </si>
  <si>
    <t>In Yr2 and Yr3</t>
  </si>
  <si>
    <t>3.3c</t>
  </si>
  <si>
    <t>Develop Project Design Documents for 200ha</t>
  </si>
  <si>
    <t>3.3d</t>
  </si>
  <si>
    <r>
      <rPr>
        <b/>
        <sz val="10"/>
        <rFont val="Calibri"/>
        <family val="2"/>
      </rPr>
      <t>VALIDATE</t>
    </r>
    <r>
      <rPr>
        <sz val="10"/>
        <rFont val="Calibri"/>
        <family val="2"/>
      </rPr>
      <t xml:space="preserve"> Project Design Documents via appropriate validation system to be identified during course of the project</t>
    </r>
  </si>
  <si>
    <t>3.3e</t>
  </si>
  <si>
    <t>VALIDATE new project methodology for carbon tax</t>
  </si>
  <si>
    <t>In Yr3</t>
  </si>
  <si>
    <t>3.3f</t>
  </si>
  <si>
    <r>
      <t xml:space="preserve">Id </t>
    </r>
    <r>
      <rPr>
        <b/>
        <sz val="10"/>
        <rFont val="Calibri"/>
        <family val="2"/>
      </rPr>
      <t>VERs</t>
    </r>
    <r>
      <rPr>
        <sz val="10"/>
        <rFont val="Calibri"/>
        <family val="2"/>
      </rPr>
      <t xml:space="preserve"> purchasers (CERS = cdm METHODOLOGY)</t>
    </r>
  </si>
  <si>
    <t>3.3g</t>
  </si>
  <si>
    <t xml:space="preserve">Register the carbon credits on relevant market. </t>
  </si>
  <si>
    <t>In Yr3 and Yr4</t>
  </si>
  <si>
    <t>Coordination, evaluation and monitoring of activities and comparison with other case studies for guiding best practices in community based rehabilitation, carbon offsetting and diversification of livelihoods.</t>
  </si>
  <si>
    <t>Yrs 1-4</t>
  </si>
  <si>
    <t>Q4, Q1, Q2: Progress reports on evaluation of community engagement activities and case studies to guide sustainable livelihoods diversification practices.                                                                                    Q3: Report evaluating community engagement for YR1 including lessons learned and case studies of best practices for diversifying livelihoods suited to Sewefontein.</t>
  </si>
  <si>
    <r>
      <rPr>
        <u/>
        <sz val="10"/>
        <color rgb="FF000000"/>
        <rFont val="Calibri"/>
        <family val="2"/>
      </rPr>
      <t>Output 3.4:</t>
    </r>
    <r>
      <rPr>
        <sz val="10"/>
        <color rgb="FF000000"/>
        <rFont val="Calibri"/>
        <family val="2"/>
      </rPr>
      <t xml:space="preserve"> 1000ha of degraded spekboomveld restored in the Baviaanskloof to deliver multiple ecosystem benefits, including reducing soil erosion, enhanced water infiltration and increased vegetation cover. </t>
    </r>
  </si>
  <si>
    <r>
      <rPr>
        <b/>
        <u/>
        <sz val="11"/>
        <rFont val="Calibri"/>
        <family val="2"/>
      </rPr>
      <t>Restore 1000 ha</t>
    </r>
    <r>
      <rPr>
        <sz val="10"/>
        <rFont val="Calibri"/>
        <family val="2"/>
      </rPr>
      <t xml:space="preserve"> (co-funding from DEA is almost certain but still need to negotiate): </t>
    </r>
    <r>
      <rPr>
        <b/>
        <u/>
        <sz val="11"/>
        <rFont val="Calibri"/>
        <family val="2"/>
      </rPr>
      <t>200 ha of spekboom and 800 ha of simple and cheap erosion control, conservation agriculture etc. measures.</t>
    </r>
  </si>
  <si>
    <t xml:space="preserve">1)   Document produced on potential rehabilitation options for Sewefontein (and other community farms?), with a cost-benefit and detailed description of techniques and materials. Include some literature on other cases of rehabilitation in overgrazed forested landscapes- lessons learned. Host workshop and meetings with steering committee, local experts and key stakeholders at Sewefontein and surrounding farms.                                                                    2) Conduct LFAs and vegetation cover surveys prior to rehabilitation and use to monitor the ecological and land cover impacts of rehabilitation.                                                                                                                                                         </t>
  </si>
  <si>
    <t>Q4 and Q1: Progress report on baseline land (LFA) assessments and different rehabilitation options that could be suited to Sewefontein;                                                                         Q2: Full report on baseline land functioning assessment results and potential rehabilitation options for Sewefontein</t>
  </si>
  <si>
    <t>3.4b</t>
  </si>
  <si>
    <t>Tools and methods for planting and refining planting protocols (1  workshop on optimizing planting success)</t>
  </si>
  <si>
    <t>To be conducted near end of Yr2</t>
  </si>
  <si>
    <t>3.4c</t>
  </si>
  <si>
    <t>Develop and implement training for restoration</t>
  </si>
  <si>
    <t xml:space="preserve">Develop a training manual and protocol early in Yr 2 and start training thereafter. </t>
  </si>
  <si>
    <t>3.4d</t>
  </si>
  <si>
    <t>Replant where high mortalities</t>
  </si>
  <si>
    <t>Yrs 3 and Yr 4</t>
  </si>
  <si>
    <t>3.4e</t>
  </si>
  <si>
    <t xml:space="preserve">Restoration project management onsite and landowner engagement </t>
  </si>
  <si>
    <t xml:space="preserve">Engagement and discussions with  steering committee, local experts and key stakeholders at Sewefontein and surrounding farms, around viable rehabilitation options for the specific context. Host workshops or individual group meetings. </t>
  </si>
  <si>
    <t>Q4 &amp; Q1: Progress on engagement around rehabilitation and potential strategy                                                                     Q2: Report on stakeholder engagement, map of possible planting sites and rehabilitation strategy for Sewefontein</t>
  </si>
  <si>
    <r>
      <t>Output 4.1</t>
    </r>
    <r>
      <rPr>
        <sz val="10"/>
        <color theme="1"/>
        <rFont val="Calibri"/>
        <family val="2"/>
        <scheme val="minor"/>
      </rPr>
      <t>: Comprehensive analysis of SLM options, including financial modelling, investigation of market opportunities, cost-benefit analyses and a public expenditure review undertaken</t>
    </r>
  </si>
  <si>
    <t>4.1a</t>
  </si>
  <si>
    <r>
      <t>Analysis of SLM options from Macubeni and Baviaans sites</t>
    </r>
    <r>
      <rPr>
        <sz val="10"/>
        <color rgb="FFFF0000"/>
        <rFont val="Calibri"/>
        <family val="2"/>
        <scheme val="minor"/>
      </rPr>
      <t xml:space="preserve">.  </t>
    </r>
  </si>
  <si>
    <t>In Yr 2 onwards</t>
  </si>
  <si>
    <r>
      <rPr>
        <u/>
        <sz val="10"/>
        <color theme="1"/>
        <rFont val="Calibri"/>
        <family val="2"/>
        <scheme val="minor"/>
      </rPr>
      <t>Output 4.2:</t>
    </r>
    <r>
      <rPr>
        <sz val="10"/>
        <color theme="1"/>
        <rFont val="Calibri"/>
        <family val="2"/>
        <scheme val="minor"/>
      </rPr>
      <t xml:space="preserve"> National and sub-national strategies for mainstreaming of SLM into provincial development and municipal land-use planning policies developed</t>
    </r>
  </si>
  <si>
    <t>4.2a</t>
  </si>
  <si>
    <t>Rhodes to conduct expert workshop on national and sub-national strategies for mainstreaming SLM based on lessons from Macubeni</t>
  </si>
  <si>
    <t>Lesson learned from Macubeni and Baviaans will be documented throughout the course of the study and formally presented before and during the workshop. To be hosted later in project</t>
  </si>
  <si>
    <r>
      <t>Output 4.3</t>
    </r>
    <r>
      <rPr>
        <sz val="10"/>
        <color theme="1"/>
        <rFont val="Calibri"/>
        <family val="2"/>
        <scheme val="minor"/>
      </rPr>
      <t>: Policy recommendations to mainstream SLM objectives into public expenditure, agricultural subsidies and land reform incentives</t>
    </r>
  </si>
  <si>
    <t>4.3a</t>
  </si>
  <si>
    <t>Rhodes to assign local expert to produce policy recommendations for mainstreaming SLM into public expenditure</t>
  </si>
  <si>
    <r>
      <t>Output 4.4</t>
    </r>
    <r>
      <rPr>
        <sz val="10"/>
        <color theme="1"/>
        <rFont val="Calibri"/>
        <family val="2"/>
        <scheme val="minor"/>
      </rPr>
      <t>: A national platform on SLM finance and land/ecosystem rehabilitation in place for national dialogue on the role of SLM in the green economy to support the National Coordinating Body for UNCCD to engage more strategically in SLM finance and land/ecosystem rehabilitation</t>
    </r>
  </si>
  <si>
    <t>4.4a</t>
  </si>
  <si>
    <t xml:space="preserve">Rhodes Uni contribution: Local expert workshop on SLM financing based on lessons from Macubeni. </t>
  </si>
  <si>
    <t>Strategies and lessons learned for financing SLM in Macubeni documented throughout course of project and reported on in Yr 4</t>
  </si>
  <si>
    <t>4.4b</t>
  </si>
  <si>
    <t>Rhodes Uni: Coordination and monitoring of Rhodes University activities under outcome 4 and travel and accommodation for national scale workshops.</t>
  </si>
  <si>
    <t>Engagement</t>
  </si>
  <si>
    <t>Engage with government regarding new carbon methodology</t>
  </si>
  <si>
    <t>Report describing outcomes of engagement with government and way forward for more simplified carbon offsetting systems in SA related to sub-tropical thicket rehabilitation.</t>
  </si>
  <si>
    <t>Carbon baseline assessments</t>
  </si>
  <si>
    <t>Report describing results of carbon baselines assessments in Baviaanskloof</t>
  </si>
  <si>
    <t>Coordination</t>
  </si>
  <si>
    <t>Scientific coordination of carbon offsetting methodology and baselines</t>
  </si>
  <si>
    <t>2017-</t>
  </si>
  <si>
    <t>Reports summarizing scientific coordination activities for carbon research and offsetting methodology in Baviaanskloof</t>
  </si>
  <si>
    <t>Engagement with stakeholders of Sewefontein communal farm (and other communal farms) regarding livelihoods diversification opportunities</t>
  </si>
  <si>
    <t>Report describing livelihoods diversification strategy and business model for Sewefontein and/or other communal farms.</t>
  </si>
  <si>
    <t>Develop a theoretical framework to guide livelihoods diversification strategies and sustainable land management at Sewefontein, for increasing resilience of rural communities</t>
  </si>
  <si>
    <t>Mike P.</t>
  </si>
  <si>
    <t>Rebecca P.</t>
  </si>
  <si>
    <t>Chris J.</t>
  </si>
  <si>
    <t>Cosman B. &amp; RU</t>
  </si>
  <si>
    <t>Rehabilitation strategy for Sewefontein and/or other communities in Baviaanskloof</t>
  </si>
  <si>
    <t>Results of LFA's and state and transition model, including a map of LFA sites for Baviaanskloof</t>
  </si>
  <si>
    <t>Theoretical framing for best practices in livelihoods diversification and sustainable land management at Sewefontein</t>
  </si>
  <si>
    <t xml:space="preserve">Rehabilitation strategy for degraded land and thicket at Sewefontein and/or other communities over next 4 years. </t>
  </si>
  <si>
    <t>Inception of project at Macubeni and selection of villages</t>
  </si>
  <si>
    <t>Planning</t>
  </si>
  <si>
    <t>Stakeholder analysis for Macubeni</t>
  </si>
  <si>
    <t>Macubeni</t>
  </si>
  <si>
    <t>Lawrence, Monde</t>
  </si>
  <si>
    <t>Stakeholder analysis describing actors, power relations and political hierarchies at Macubeni related to land and resource management and other livelihoods activities</t>
  </si>
  <si>
    <t>Project workplan and budget for YR1 detailed</t>
  </si>
  <si>
    <t>Mac. &amp; Bav.</t>
  </si>
  <si>
    <t xml:space="preserve">Detailed plan of activities, timing and responsible persons for YR1-YR2 of project and rough plan for 5 yrs. </t>
  </si>
  <si>
    <t>Collect baseline information on livelihoods activities, vulnerability, key rangeland areas and how these are managed for developing resource management domains.</t>
  </si>
  <si>
    <t>Charles C., Hons students, Nick Hamer?</t>
  </si>
  <si>
    <t>Ru team, MSc 1 and Hons students?</t>
  </si>
  <si>
    <t>Agricultural plan and management</t>
  </si>
  <si>
    <t>Baseline agricultural assessments at Macubeni</t>
  </si>
  <si>
    <t>Gap analysis of technical and institutional capacities for SLM  (use UNDP capacity assessment score card) - at beginning of project and just before mid-term review. Do all governance and capacity related work for GEF 5 - 4.1; 4.2; 2.1, baseline assessment of capacity (score cards)</t>
  </si>
  <si>
    <t xml:space="preserve">Report describing results of gap analysis of capacity of relevant government departments across the three landscapes of GEF5 project </t>
  </si>
  <si>
    <t>Advisory</t>
  </si>
  <si>
    <t>Train local government and communities in sustainable land management practices</t>
  </si>
  <si>
    <t>Start devising training strategy and material for training on sustainable land management practices and monitoring</t>
  </si>
  <si>
    <t>Resilience</t>
  </si>
  <si>
    <t>Increase community resilience to perturbations at Macubeni</t>
  </si>
  <si>
    <t>RU team and consultant?</t>
  </si>
  <si>
    <t>Devise a strategy for increasing community resilience at Macubeni</t>
  </si>
  <si>
    <t xml:space="preserve">Establish local advisory committees to guide sustainable resource management practices for villages at Macubeni. Report on protocol, vision and objectives. </t>
  </si>
  <si>
    <t>Local advisory committees for resource management established at Macubeni</t>
  </si>
  <si>
    <t>MSc 2</t>
  </si>
  <si>
    <t>Planting protocols for spekboom and other possible species for vegetation rehabilitation at Baviaanskloof</t>
  </si>
  <si>
    <t>Yondela M.</t>
  </si>
  <si>
    <t>PHD1 resilience</t>
  </si>
  <si>
    <t>PHD2 rangeland management</t>
  </si>
  <si>
    <t>PHD4 governance</t>
  </si>
  <si>
    <t xml:space="preserve"> - </t>
  </si>
  <si>
    <t>MSc 2 Planting protocols</t>
  </si>
  <si>
    <t>Conservation agriculture training 1.2d</t>
  </si>
  <si>
    <t>MSc 1 Conservation agriculture plan</t>
  </si>
  <si>
    <t>PHD3 rangeland rehabilitation</t>
  </si>
  <si>
    <t xml:space="preserve">Researcher carbon methodology </t>
  </si>
  <si>
    <t>ANNUAL WORKPLAN YEAR 1</t>
  </si>
  <si>
    <t>2018-2018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</si>
</sst>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quot;R&quot;\ * #,##0.00_ ;_ &quot;R&quot;\ * \-#,##0.00_ ;_ &quot;R&quot;\ * &quot;-&quot;??_ ;_ @_ "/>
    <numFmt numFmtId="165" formatCode="_ * #,##0.00_ ;_ * \-#,##0.00_ ;_ * &quot;-&quot;??_ ;_ @_ "/>
    <numFmt numFmtId="166" formatCode="&quot;R&quot;\ #,##0"/>
    <numFmt numFmtId="167" formatCode="[$$-409]#,##0"/>
    <numFmt numFmtId="168" formatCode="[$$-409]#,##0.00"/>
    <numFmt numFmtId="169" formatCode="_-* #,##0.00_-;\-* #,##0.00_-;_-* &quot;-&quot;??_-;_-@_-"/>
    <numFmt numFmtId="170" formatCode="_-&quot;R&quot;* #,##0.00_-;\-&quot;R&quot;* #,##0.00_-;_-&quot;R&quot;* &quot;-&quot;??_-;_-@_-"/>
  </numFmts>
  <fonts count="3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b/>
      <sz val="10"/>
      <name val="Calibri"/>
      <family val="2"/>
      <scheme val="minor"/>
    </font>
    <font>
      <b/>
      <sz val="10"/>
      <color theme="0"/>
      <name val="Calibri"/>
      <family val="2"/>
      <scheme val="minor"/>
    </font>
    <font>
      <sz val="10"/>
      <name val="Arial"/>
      <family val="2"/>
    </font>
    <font>
      <b/>
      <sz val="12"/>
      <color theme="1"/>
      <name val="Calibri"/>
      <family val="2"/>
      <scheme val="minor"/>
    </font>
    <font>
      <b/>
      <sz val="14"/>
      <color theme="1"/>
      <name val="Calibri"/>
      <family val="2"/>
      <scheme val="minor"/>
    </font>
    <font>
      <sz val="10"/>
      <name val="Calibri"/>
      <family val="2"/>
      <scheme val="minor"/>
    </font>
    <font>
      <sz val="10"/>
      <color rgb="FFFF0000"/>
      <name val="Calibri"/>
      <family val="2"/>
      <scheme val="minor"/>
    </font>
    <font>
      <b/>
      <u/>
      <sz val="10"/>
      <name val="Calibri"/>
      <family val="2"/>
      <scheme val="minor"/>
    </font>
    <font>
      <u/>
      <sz val="10"/>
      <name val="Calibri"/>
      <family val="2"/>
      <scheme val="minor"/>
    </font>
    <font>
      <b/>
      <u/>
      <sz val="10"/>
      <color theme="1"/>
      <name val="Calibri"/>
      <family val="2"/>
      <scheme val="minor"/>
    </font>
    <font>
      <b/>
      <sz val="10"/>
      <color rgb="FFFF0000"/>
      <name val="Calibri"/>
      <family val="2"/>
      <scheme val="minor"/>
    </font>
    <font>
      <sz val="11"/>
      <color theme="0"/>
      <name val="Calibri"/>
      <family val="2"/>
      <scheme val="minor"/>
    </font>
    <font>
      <sz val="11"/>
      <name val="Calibri"/>
      <family val="2"/>
      <scheme val="minor"/>
    </font>
    <font>
      <sz val="14"/>
      <color theme="1"/>
      <name val="Calibri"/>
      <family val="2"/>
      <scheme val="minor"/>
    </font>
    <font>
      <b/>
      <sz val="12"/>
      <name val="Calibri"/>
      <family val="2"/>
      <scheme val="minor"/>
    </font>
    <font>
      <u/>
      <sz val="10"/>
      <color theme="1"/>
      <name val="Calibri"/>
      <family val="2"/>
      <scheme val="minor"/>
    </font>
    <font>
      <u/>
      <sz val="10"/>
      <color theme="0"/>
      <name val="Calibri"/>
      <family val="2"/>
      <scheme val="minor"/>
    </font>
    <font>
      <b/>
      <u/>
      <sz val="11"/>
      <name val="Calibri"/>
      <family val="2"/>
      <scheme val="minor"/>
    </font>
    <font>
      <b/>
      <u/>
      <sz val="11"/>
      <color theme="1"/>
      <name val="Calibri"/>
      <family val="2"/>
      <scheme val="minor"/>
    </font>
    <font>
      <sz val="10"/>
      <color rgb="FF000000"/>
      <name val="Calibri"/>
      <family val="2"/>
    </font>
    <font>
      <u/>
      <sz val="11"/>
      <name val="Calibri"/>
      <family val="2"/>
      <scheme val="minor"/>
    </font>
    <font>
      <b/>
      <sz val="10"/>
      <color theme="0"/>
      <name val="Calibri"/>
      <family val="2"/>
    </font>
    <font>
      <b/>
      <u/>
      <sz val="10"/>
      <color theme="0"/>
      <name val="Calibri"/>
      <family val="2"/>
      <scheme val="minor"/>
    </font>
    <font>
      <b/>
      <sz val="10"/>
      <name val="Calibri"/>
      <family val="2"/>
    </font>
    <font>
      <sz val="10"/>
      <name val="Calibri"/>
      <family val="2"/>
    </font>
    <font>
      <vertAlign val="superscript"/>
      <sz val="10"/>
      <color theme="1"/>
      <name val="Calibri"/>
      <family val="2"/>
      <scheme val="minor"/>
    </font>
    <font>
      <u/>
      <sz val="10"/>
      <color rgb="FF000000"/>
      <name val="Calibri"/>
      <family val="2"/>
    </font>
    <font>
      <sz val="10"/>
      <color rgb="FFFF0000"/>
      <name val="Calibri"/>
      <family val="2"/>
    </font>
    <font>
      <b/>
      <sz val="10"/>
      <color rgb="FFFFFFFF"/>
      <name val="Calibri"/>
      <family val="2"/>
    </font>
    <font>
      <u/>
      <sz val="10"/>
      <color rgb="FFFFFFFF"/>
      <name val="Calibri"/>
      <family val="2"/>
    </font>
    <font>
      <u/>
      <sz val="10"/>
      <name val="Calibri"/>
      <family val="2"/>
    </font>
    <font>
      <b/>
      <u/>
      <sz val="11"/>
      <name val="Calibri"/>
      <family val="2"/>
    </font>
    <font>
      <b/>
      <sz val="14"/>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165"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8" fillId="0" borderId="0"/>
    <xf numFmtId="164" fontId="1" fillId="0" borderId="0" applyFont="0" applyFill="0" applyBorder="0" applyAlignment="0" applyProtection="0"/>
  </cellStyleXfs>
  <cellXfs count="323">
    <xf numFmtId="0" fontId="0" fillId="0" borderId="0" xfId="0"/>
    <xf numFmtId="0" fontId="3" fillId="0" borderId="1" xfId="0" applyFont="1" applyFill="1" applyBorder="1" applyAlignment="1">
      <alignment horizontal="left" wrapText="1"/>
    </xf>
    <xf numFmtId="0" fontId="3" fillId="0" borderId="2" xfId="0" applyFont="1" applyFill="1" applyBorder="1" applyAlignment="1">
      <alignment horizontal="left" wrapText="1"/>
    </xf>
    <xf numFmtId="0" fontId="0" fillId="0" borderId="2" xfId="0" applyFill="1" applyBorder="1" applyAlignment="1">
      <alignment wrapText="1"/>
    </xf>
    <xf numFmtId="0" fontId="3" fillId="0" borderId="9" xfId="0" applyFont="1" applyBorder="1" applyAlignment="1">
      <alignment horizontal="left" vertical="top" wrapText="1"/>
    </xf>
    <xf numFmtId="0" fontId="3" fillId="0" borderId="0"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0" fillId="0" borderId="0" xfId="0" applyAlignment="1">
      <alignment wrapText="1"/>
    </xf>
    <xf numFmtId="167" fontId="5" fillId="0" borderId="0" xfId="0" applyNumberFormat="1" applyFont="1" applyFill="1" applyBorder="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wrapText="1"/>
    </xf>
    <xf numFmtId="0" fontId="3" fillId="0" borderId="0" xfId="0" applyFont="1" applyFill="1" applyBorder="1" applyAlignment="1">
      <alignment horizontal="left" wrapText="1"/>
    </xf>
    <xf numFmtId="0" fontId="3" fillId="0" borderId="10" xfId="0" applyFont="1" applyFill="1" applyBorder="1" applyAlignment="1">
      <alignment horizontal="left" wrapText="1"/>
    </xf>
    <xf numFmtId="0" fontId="0" fillId="0" borderId="0" xfId="0" applyFill="1" applyAlignment="1">
      <alignment wrapText="1"/>
    </xf>
    <xf numFmtId="0" fontId="4" fillId="0" borderId="0" xfId="0" applyFont="1" applyFill="1" applyAlignment="1">
      <alignment horizontal="left" wrapText="1"/>
    </xf>
    <xf numFmtId="0" fontId="3" fillId="0" borderId="0" xfId="0" applyFont="1" applyFill="1" applyAlignment="1">
      <alignment horizontal="left" wrapText="1"/>
    </xf>
    <xf numFmtId="0" fontId="0" fillId="0" borderId="0" xfId="0" applyFill="1" applyAlignment="1">
      <alignment horizontal="left"/>
    </xf>
    <xf numFmtId="0" fontId="0" fillId="0" borderId="0" xfId="0" applyFill="1"/>
    <xf numFmtId="0" fontId="4" fillId="0" borderId="0" xfId="0" applyFont="1" applyFill="1" applyAlignment="1">
      <alignment horizontal="left"/>
    </xf>
    <xf numFmtId="0" fontId="4" fillId="0" borderId="0" xfId="0" applyFont="1" applyFill="1" applyAlignment="1">
      <alignment horizontal="center"/>
    </xf>
    <xf numFmtId="0" fontId="4" fillId="0" borderId="16" xfId="0" applyFont="1" applyFill="1" applyBorder="1" applyAlignment="1">
      <alignment horizontal="left" wrapText="1"/>
    </xf>
    <xf numFmtId="0" fontId="0" fillId="0" borderId="0" xfId="0" applyFill="1" applyAlignment="1">
      <alignment horizontal="left" wrapText="1"/>
    </xf>
    <xf numFmtId="0" fontId="0" fillId="0" borderId="0" xfId="0" applyFill="1" applyBorder="1" applyAlignment="1">
      <alignment horizontal="left" wrapText="1"/>
    </xf>
    <xf numFmtId="0" fontId="4" fillId="0" borderId="16" xfId="0" applyFont="1" applyFill="1" applyBorder="1" applyAlignment="1">
      <alignment horizontal="left" vertical="top" wrapText="1"/>
    </xf>
    <xf numFmtId="0" fontId="4" fillId="0" borderId="0" xfId="0" applyFont="1" applyFill="1" applyBorder="1" applyAlignment="1">
      <alignment horizontal="left" wrapText="1"/>
    </xf>
    <xf numFmtId="0" fontId="4" fillId="0" borderId="17"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0" xfId="0" applyFont="1" applyFill="1" applyBorder="1" applyAlignment="1">
      <alignment vertical="center" wrapText="1"/>
    </xf>
    <xf numFmtId="0" fontId="3" fillId="0" borderId="11" xfId="0" applyFont="1" applyBorder="1" applyAlignment="1">
      <alignment horizontal="left" vertical="top" wrapText="1"/>
    </xf>
    <xf numFmtId="0" fontId="4" fillId="0" borderId="4" xfId="0" applyFont="1" applyBorder="1"/>
    <xf numFmtId="0" fontId="4" fillId="0" borderId="0" xfId="0" applyFont="1" applyBorder="1" applyAlignment="1">
      <alignment horizontal="left" wrapText="1"/>
    </xf>
    <xf numFmtId="0" fontId="4" fillId="0" borderId="11" xfId="0" applyFont="1" applyBorder="1" applyAlignment="1">
      <alignment horizontal="left" wrapText="1"/>
    </xf>
    <xf numFmtId="0" fontId="11" fillId="0" borderId="0" xfId="0" applyFont="1" applyFill="1" applyBorder="1" applyAlignment="1">
      <alignment wrapText="1"/>
    </xf>
    <xf numFmtId="0" fontId="2" fillId="0" borderId="11" xfId="0" applyFont="1" applyFill="1" applyBorder="1" applyAlignment="1">
      <alignment horizontal="left" wrapText="1"/>
    </xf>
    <xf numFmtId="0" fontId="3" fillId="0" borderId="8" xfId="0" applyFont="1" applyFill="1" applyBorder="1" applyAlignment="1">
      <alignment horizontal="left" wrapText="1"/>
    </xf>
    <xf numFmtId="0" fontId="4" fillId="0" borderId="12" xfId="0" applyFont="1" applyFill="1" applyBorder="1" applyAlignment="1">
      <alignment horizontal="left" wrapText="1"/>
    </xf>
    <xf numFmtId="0" fontId="3" fillId="0" borderId="13" xfId="0" applyFont="1" applyFill="1" applyBorder="1" applyAlignment="1">
      <alignment horizontal="left" wrapText="1"/>
    </xf>
    <xf numFmtId="0" fontId="2" fillId="0" borderId="2" xfId="0" applyFont="1" applyFill="1" applyBorder="1" applyAlignment="1">
      <alignment horizontal="left" wrapText="1"/>
    </xf>
    <xf numFmtId="0" fontId="3" fillId="0" borderId="3" xfId="0" applyFont="1" applyFill="1" applyBorder="1" applyAlignment="1">
      <alignment horizontal="left" wrapText="1"/>
    </xf>
    <xf numFmtId="0" fontId="2" fillId="0" borderId="1" xfId="0" applyFont="1" applyFill="1" applyBorder="1" applyAlignment="1">
      <alignment horizontal="left" wrapText="1"/>
    </xf>
    <xf numFmtId="0" fontId="4" fillId="0" borderId="16" xfId="0" applyFont="1" applyFill="1" applyBorder="1" applyAlignment="1">
      <alignment horizontal="left" vertical="center" wrapText="1"/>
    </xf>
    <xf numFmtId="0" fontId="11" fillId="0" borderId="0" xfId="0" applyFont="1" applyFill="1" applyAlignment="1">
      <alignment horizontal="left"/>
    </xf>
    <xf numFmtId="0" fontId="11" fillId="0" borderId="0" xfId="0" applyFont="1" applyFill="1" applyAlignment="1">
      <alignment horizontal="center"/>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4" fillId="0" borderId="16" xfId="0" applyFont="1" applyBorder="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0" fillId="0" borderId="0" xfId="0" applyBorder="1" applyAlignment="1">
      <alignment horizontal="left" vertical="center" wrapText="1"/>
    </xf>
    <xf numFmtId="0" fontId="4" fillId="4" borderId="18" xfId="0" applyFont="1" applyFill="1" applyBorder="1" applyAlignment="1">
      <alignment horizontal="left" wrapText="1"/>
    </xf>
    <xf numFmtId="0" fontId="4" fillId="4" borderId="16" xfId="0" applyFont="1" applyFill="1" applyBorder="1" applyAlignment="1">
      <alignment horizontal="left" wrapText="1"/>
    </xf>
    <xf numFmtId="0" fontId="3" fillId="0" borderId="16" xfId="0" applyFont="1" applyBorder="1" applyAlignment="1">
      <alignment horizontal="left" vertical="center" wrapText="1"/>
    </xf>
    <xf numFmtId="0" fontId="4" fillId="0" borderId="18"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26" xfId="0" applyFont="1" applyFill="1" applyBorder="1" applyAlignment="1">
      <alignment horizontal="left" vertical="center" wrapText="1"/>
    </xf>
    <xf numFmtId="0" fontId="4" fillId="0" borderId="25" xfId="0" applyFont="1" applyBorder="1" applyAlignment="1">
      <alignment horizontal="left" vertical="center" wrapText="1"/>
    </xf>
    <xf numFmtId="0" fontId="4" fillId="0" borderId="1" xfId="0" applyFont="1" applyBorder="1" applyAlignment="1">
      <alignment horizontal="left" wrapText="1"/>
    </xf>
    <xf numFmtId="0" fontId="4" fillId="0" borderId="2" xfId="0" applyFont="1" applyBorder="1" applyAlignment="1">
      <alignment horizontal="left" wrapText="1"/>
    </xf>
    <xf numFmtId="0" fontId="3" fillId="0" borderId="29" xfId="0" applyFont="1" applyBorder="1" applyAlignment="1">
      <alignment horizontal="left" vertical="center" wrapText="1"/>
    </xf>
    <xf numFmtId="0" fontId="3" fillId="0" borderId="30" xfId="0" applyFont="1" applyBorder="1" applyAlignment="1">
      <alignment horizontal="left" vertical="center" wrapText="1"/>
    </xf>
    <xf numFmtId="0" fontId="4" fillId="0" borderId="31" xfId="0" applyFont="1" applyBorder="1" applyAlignment="1">
      <alignment horizontal="left" vertical="center" wrapText="1"/>
    </xf>
    <xf numFmtId="0" fontId="0" fillId="0" borderId="10" xfId="0" applyBorder="1" applyAlignment="1">
      <alignment horizontal="left" vertical="center" wrapText="1"/>
    </xf>
    <xf numFmtId="0" fontId="4" fillId="0" borderId="29" xfId="0" applyFont="1" applyBorder="1" applyAlignment="1">
      <alignment horizontal="left" vertical="center" wrapText="1"/>
    </xf>
    <xf numFmtId="0" fontId="4" fillId="0" borderId="33" xfId="0" applyFont="1" applyBorder="1" applyAlignment="1">
      <alignment horizontal="left" vertical="center" wrapText="1"/>
    </xf>
    <xf numFmtId="0" fontId="4" fillId="0" borderId="12" xfId="0" applyFont="1" applyBorder="1" applyAlignment="1">
      <alignmen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22" xfId="0" applyFont="1" applyFill="1" applyBorder="1" applyAlignment="1">
      <alignment horizontal="left" vertical="center" wrapText="1"/>
    </xf>
    <xf numFmtId="0" fontId="4" fillId="0" borderId="19" xfId="0" applyFont="1" applyBorder="1" applyAlignment="1">
      <alignment horizontal="left" vertical="center" wrapText="1"/>
    </xf>
    <xf numFmtId="0" fontId="10" fillId="0" borderId="0" xfId="0" applyFont="1" applyFill="1" applyBorder="1" applyAlignment="1">
      <alignment vertical="center"/>
    </xf>
    <xf numFmtId="0" fontId="0" fillId="0" borderId="0" xfId="0" applyFill="1" applyBorder="1" applyAlignment="1">
      <alignment horizontal="left" vertical="center" wrapText="1"/>
    </xf>
    <xf numFmtId="49" fontId="0" fillId="0" borderId="0" xfId="0" applyNumberFormat="1" applyFill="1" applyBorder="1" applyAlignment="1">
      <alignment horizontal="left" vertical="center" wrapText="1"/>
    </xf>
    <xf numFmtId="0" fontId="0" fillId="0" borderId="0" xfId="0" applyAlignment="1">
      <alignment horizontal="left" vertical="top"/>
    </xf>
    <xf numFmtId="0" fontId="0" fillId="0" borderId="0" xfId="0" applyFill="1" applyBorder="1" applyAlignment="1">
      <alignment horizontal="left" vertical="center"/>
    </xf>
    <xf numFmtId="3" fontId="0" fillId="0" borderId="0" xfId="0" applyNumberFormat="1" applyBorder="1" applyAlignment="1">
      <alignment horizontal="left" vertical="center"/>
    </xf>
    <xf numFmtId="0" fontId="0" fillId="0" borderId="0" xfId="0" applyBorder="1" applyAlignment="1">
      <alignment vertical="center" wrapText="1"/>
    </xf>
    <xf numFmtId="0" fontId="3" fillId="0" borderId="0" xfId="0" applyFont="1" applyFill="1" applyBorder="1" applyAlignment="1">
      <alignment horizontal="left" vertical="top" wrapText="1"/>
    </xf>
    <xf numFmtId="0" fontId="0" fillId="0" borderId="0" xfId="0" applyFill="1" applyAlignment="1">
      <alignment horizontal="left" vertical="top"/>
    </xf>
    <xf numFmtId="0" fontId="0" fillId="0" borderId="0" xfId="0" applyFill="1" applyBorder="1" applyAlignment="1">
      <alignment wrapText="1"/>
    </xf>
    <xf numFmtId="0" fontId="19" fillId="0" borderId="0" xfId="0" applyFont="1" applyFill="1" applyBorder="1" applyAlignment="1">
      <alignment vertical="center" wrapText="1"/>
    </xf>
    <xf numFmtId="0" fontId="10" fillId="0" borderId="0" xfId="0" applyFont="1" applyFill="1" applyBorder="1" applyAlignment="1">
      <alignment horizontal="left" vertical="center"/>
    </xf>
    <xf numFmtId="0" fontId="18" fillId="0" borderId="0" xfId="0" applyFont="1" applyFill="1" applyBorder="1" applyAlignment="1">
      <alignment horizontal="left" vertical="top" wrapText="1"/>
    </xf>
    <xf numFmtId="0" fontId="0" fillId="0" borderId="0" xfId="0" applyNumberFormat="1" applyFont="1" applyFill="1" applyBorder="1" applyAlignment="1">
      <alignment horizontal="left" vertical="top"/>
    </xf>
    <xf numFmtId="0" fontId="9" fillId="0" borderId="0" xfId="0" applyFont="1" applyFill="1" applyBorder="1" applyAlignment="1">
      <alignment horizontal="left" vertical="top" wrapText="1"/>
    </xf>
    <xf numFmtId="167" fontId="0" fillId="0" borderId="0" xfId="0" applyNumberFormat="1" applyFont="1" applyFill="1" applyBorder="1" applyAlignment="1">
      <alignment horizontal="left" vertical="top"/>
    </xf>
    <xf numFmtId="0" fontId="20" fillId="0" borderId="0" xfId="0" applyFont="1" applyFill="1" applyBorder="1" applyAlignment="1">
      <alignment horizontal="left" vertical="top" wrapText="1"/>
    </xf>
    <xf numFmtId="0" fontId="19" fillId="0" borderId="0" xfId="0" applyFont="1" applyFill="1" applyBorder="1" applyAlignment="1">
      <alignment vertical="center"/>
    </xf>
    <xf numFmtId="0" fontId="21" fillId="0" borderId="0" xfId="0" applyFont="1" applyFill="1" applyBorder="1" applyAlignment="1">
      <alignment horizontal="left" vertical="center" wrapText="1"/>
    </xf>
    <xf numFmtId="0" fontId="19" fillId="0" borderId="0" xfId="0" applyFont="1" applyFill="1" applyBorder="1" applyAlignment="1">
      <alignment horizontal="left" vertical="top" wrapText="1"/>
    </xf>
    <xf numFmtId="0" fontId="0" fillId="0" borderId="16" xfId="0" applyBorder="1" applyAlignment="1">
      <alignment horizontal="left" vertical="top"/>
    </xf>
    <xf numFmtId="0" fontId="10" fillId="0" borderId="16" xfId="0" applyFont="1" applyFill="1" applyBorder="1" applyAlignment="1">
      <alignment horizontal="left" vertical="top"/>
    </xf>
    <xf numFmtId="0" fontId="0" fillId="0" borderId="17" xfId="0" applyFill="1" applyBorder="1" applyAlignment="1">
      <alignment horizontal="left" vertical="top"/>
    </xf>
    <xf numFmtId="49" fontId="0" fillId="0" borderId="17" xfId="0" applyNumberFormat="1" applyFill="1" applyBorder="1" applyAlignment="1">
      <alignment horizontal="left" vertical="top" wrapText="1"/>
    </xf>
    <xf numFmtId="0" fontId="0" fillId="0" borderId="16" xfId="0" applyFill="1" applyBorder="1" applyAlignment="1">
      <alignment horizontal="left" vertical="top"/>
    </xf>
    <xf numFmtId="0" fontId="0" fillId="0" borderId="23" xfId="0" applyFill="1" applyBorder="1" applyAlignment="1">
      <alignment horizontal="left" vertical="center" wrapText="1"/>
    </xf>
    <xf numFmtId="0" fontId="21" fillId="0" borderId="28" xfId="0" applyFont="1" applyFill="1" applyBorder="1" applyAlignment="1">
      <alignment horizontal="left" vertical="center" wrapText="1"/>
    </xf>
    <xf numFmtId="0" fontId="3" fillId="0" borderId="28"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0" borderId="17" xfId="0" applyFont="1" applyFill="1" applyBorder="1" applyAlignment="1">
      <alignment horizontal="left" vertical="top" wrapText="1"/>
    </xf>
    <xf numFmtId="0" fontId="0" fillId="0" borderId="23" xfId="0" applyFill="1" applyBorder="1" applyAlignment="1">
      <alignment wrapText="1"/>
    </xf>
    <xf numFmtId="0" fontId="21" fillId="0" borderId="16" xfId="0" applyFont="1" applyFill="1" applyBorder="1" applyAlignment="1">
      <alignment vertical="center" wrapText="1"/>
    </xf>
    <xf numFmtId="167" fontId="4" fillId="0" borderId="17" xfId="0" applyNumberFormat="1" applyFont="1" applyFill="1" applyBorder="1" applyAlignment="1">
      <alignment horizontal="left" vertical="top" wrapText="1"/>
    </xf>
    <xf numFmtId="0" fontId="11" fillId="0" borderId="16" xfId="0" applyFont="1" applyFill="1" applyBorder="1" applyAlignment="1">
      <alignment horizontal="left" vertical="top" wrapText="1"/>
    </xf>
    <xf numFmtId="0" fontId="3" fillId="0" borderId="16" xfId="0" applyFont="1" applyFill="1" applyBorder="1" applyAlignment="1">
      <alignment horizontal="left" vertical="center" wrapText="1"/>
    </xf>
    <xf numFmtId="0" fontId="4" fillId="0" borderId="16" xfId="0" applyFont="1" applyFill="1" applyBorder="1"/>
    <xf numFmtId="0" fontId="22" fillId="0" borderId="16" xfId="0" applyFont="1" applyFill="1" applyBorder="1" applyAlignment="1">
      <alignment horizontal="left" vertical="center" wrapText="1"/>
    </xf>
    <xf numFmtId="0" fontId="21" fillId="0" borderId="28" xfId="0" applyFont="1" applyFill="1" applyBorder="1" applyAlignment="1">
      <alignment vertical="center" wrapText="1"/>
    </xf>
    <xf numFmtId="0" fontId="21" fillId="0" borderId="19" xfId="0" applyFont="1" applyFill="1" applyBorder="1" applyAlignment="1">
      <alignment vertical="center" wrapText="1"/>
    </xf>
    <xf numFmtId="0" fontId="4" fillId="0" borderId="16" xfId="0" applyFont="1" applyFill="1" applyBorder="1" applyAlignment="1">
      <alignment horizontal="left" vertical="top"/>
    </xf>
    <xf numFmtId="0" fontId="11" fillId="0" borderId="17" xfId="0" applyFont="1" applyFill="1" applyBorder="1" applyAlignment="1">
      <alignment horizontal="left" vertical="top" wrapText="1"/>
    </xf>
    <xf numFmtId="0" fontId="3" fillId="0" borderId="16" xfId="0" applyFont="1" applyBorder="1" applyAlignment="1">
      <alignment horizontal="left" vertical="top"/>
    </xf>
    <xf numFmtId="0" fontId="3" fillId="0" borderId="17" xfId="0" applyFont="1" applyBorder="1" applyAlignment="1">
      <alignment horizontal="left" vertical="top"/>
    </xf>
    <xf numFmtId="0" fontId="6" fillId="0" borderId="17" xfId="0" applyFont="1" applyFill="1" applyBorder="1" applyAlignment="1">
      <alignment horizontal="left" vertical="top" wrapText="1"/>
    </xf>
    <xf numFmtId="0" fontId="4" fillId="0" borderId="16" xfId="0" applyFont="1" applyBorder="1" applyAlignment="1">
      <alignment horizontal="left" vertical="top"/>
    </xf>
    <xf numFmtId="0" fontId="5" fillId="0" borderId="16" xfId="0" applyFont="1" applyFill="1" applyBorder="1" applyAlignment="1">
      <alignment horizontal="left" vertical="top" wrapText="1"/>
    </xf>
    <xf numFmtId="0" fontId="5" fillId="0" borderId="17" xfId="0" applyFont="1" applyFill="1" applyBorder="1" applyAlignment="1">
      <alignment horizontal="left" vertical="top"/>
    </xf>
    <xf numFmtId="0" fontId="5" fillId="0" borderId="16" xfId="0" applyFont="1" applyFill="1" applyBorder="1" applyAlignment="1">
      <alignment horizontal="left" vertical="top"/>
    </xf>
    <xf numFmtId="167" fontId="5" fillId="0" borderId="17" xfId="0" applyNumberFormat="1" applyFont="1" applyFill="1" applyBorder="1" applyAlignment="1">
      <alignment horizontal="left" vertical="top"/>
    </xf>
    <xf numFmtId="0" fontId="2" fillId="0" borderId="23" xfId="0" applyFont="1" applyFill="1" applyBorder="1" applyAlignment="1">
      <alignment wrapText="1"/>
    </xf>
    <xf numFmtId="0" fontId="2" fillId="0" borderId="0" xfId="0" applyFont="1" applyFill="1" applyBorder="1" applyAlignment="1">
      <alignment wrapText="1"/>
    </xf>
    <xf numFmtId="0" fontId="4" fillId="0" borderId="17" xfId="0" applyFont="1" applyBorder="1" applyAlignment="1">
      <alignment horizontal="left" vertical="top" wrapText="1"/>
    </xf>
    <xf numFmtId="167" fontId="4" fillId="0" borderId="23" xfId="0" applyNumberFormat="1" applyFont="1" applyFill="1" applyBorder="1" applyAlignment="1">
      <alignment horizontal="left" vertical="center"/>
    </xf>
    <xf numFmtId="167" fontId="25" fillId="0" borderId="0" xfId="0" applyNumberFormat="1" applyFont="1" applyFill="1" applyBorder="1" applyAlignment="1">
      <alignment horizontal="left" vertical="center"/>
    </xf>
    <xf numFmtId="0" fontId="12" fillId="0" borderId="17" xfId="0" applyFont="1" applyFill="1" applyBorder="1" applyAlignment="1">
      <alignment horizontal="left" vertical="top" wrapText="1"/>
    </xf>
    <xf numFmtId="0" fontId="21" fillId="0" borderId="16" xfId="0" applyFont="1" applyFill="1" applyBorder="1" applyAlignment="1">
      <alignment horizontal="left" vertical="center" wrapText="1"/>
    </xf>
    <xf numFmtId="0" fontId="5" fillId="0" borderId="17" xfId="0" applyFont="1" applyFill="1" applyBorder="1" applyAlignment="1">
      <alignment horizontal="left" vertical="top" wrapText="1"/>
    </xf>
    <xf numFmtId="0" fontId="17" fillId="0" borderId="0" xfId="0" applyFont="1" applyFill="1" applyBorder="1" applyAlignment="1">
      <alignment wrapText="1"/>
    </xf>
    <xf numFmtId="0" fontId="17" fillId="0" borderId="0" xfId="0" applyFont="1" applyFill="1" applyAlignment="1">
      <alignment wrapText="1"/>
    </xf>
    <xf numFmtId="0" fontId="17" fillId="0" borderId="0" xfId="0" applyFont="1" applyFill="1"/>
    <xf numFmtId="0" fontId="4" fillId="0" borderId="17" xfId="0" applyFont="1" applyBorder="1" applyAlignment="1">
      <alignment horizontal="left" vertical="top"/>
    </xf>
    <xf numFmtId="0" fontId="3" fillId="0" borderId="16" xfId="0" applyFont="1" applyFill="1" applyBorder="1" applyAlignment="1">
      <alignment horizontal="left" vertical="top"/>
    </xf>
    <xf numFmtId="167" fontId="25" fillId="0" borderId="0" xfId="0" applyNumberFormat="1" applyFont="1" applyFill="1" applyBorder="1" applyAlignment="1">
      <alignment horizontal="left" vertical="center" wrapText="1"/>
    </xf>
    <xf numFmtId="0" fontId="28" fillId="0" borderId="28" xfId="0" applyFont="1" applyFill="1" applyBorder="1" applyAlignment="1">
      <alignment horizontal="left" vertical="center"/>
    </xf>
    <xf numFmtId="0" fontId="17" fillId="0" borderId="17" xfId="0" applyFont="1" applyFill="1" applyBorder="1" applyAlignment="1">
      <alignment horizontal="left" vertical="top"/>
    </xf>
    <xf numFmtId="167" fontId="7" fillId="0" borderId="23" xfId="0" applyNumberFormat="1" applyFont="1" applyFill="1" applyBorder="1" applyAlignment="1">
      <alignment horizontal="left" vertical="center"/>
    </xf>
    <xf numFmtId="167" fontId="27" fillId="0" borderId="0" xfId="0" applyNumberFormat="1" applyFont="1" applyFill="1" applyBorder="1" applyAlignment="1">
      <alignment horizontal="left" vertical="center" wrapText="1"/>
    </xf>
    <xf numFmtId="167" fontId="25" fillId="0" borderId="23" xfId="0" applyNumberFormat="1" applyFont="1" applyFill="1" applyBorder="1" applyAlignment="1">
      <alignment horizontal="left" vertical="center"/>
    </xf>
    <xf numFmtId="167" fontId="16" fillId="0" borderId="17" xfId="0" applyNumberFormat="1" applyFont="1" applyFill="1" applyBorder="1" applyAlignment="1">
      <alignment horizontal="left" vertical="top"/>
    </xf>
    <xf numFmtId="0" fontId="25" fillId="0" borderId="0" xfId="0" applyFont="1" applyFill="1" applyBorder="1" applyAlignment="1">
      <alignment vertical="center" wrapText="1"/>
    </xf>
    <xf numFmtId="0" fontId="11" fillId="5" borderId="16" xfId="0" applyFont="1" applyFill="1" applyBorder="1" applyAlignment="1">
      <alignment horizontal="left" vertical="top"/>
    </xf>
    <xf numFmtId="0" fontId="11" fillId="5" borderId="17" xfId="0" applyFont="1" applyFill="1" applyBorder="1" applyAlignment="1">
      <alignment horizontal="left" vertical="top" wrapText="1"/>
    </xf>
    <xf numFmtId="167" fontId="11" fillId="5" borderId="17" xfId="0" applyNumberFormat="1" applyFont="1" applyFill="1" applyBorder="1" applyAlignment="1">
      <alignment horizontal="left" vertical="top"/>
    </xf>
    <xf numFmtId="0" fontId="11" fillId="5" borderId="16" xfId="0" applyFont="1" applyFill="1" applyBorder="1" applyAlignment="1">
      <alignment horizontal="left" vertical="top" wrapText="1"/>
    </xf>
    <xf numFmtId="0" fontId="6" fillId="0" borderId="16" xfId="0" applyFont="1" applyFill="1" applyBorder="1" applyAlignment="1">
      <alignment horizontal="left" vertical="top"/>
    </xf>
    <xf numFmtId="0" fontId="6" fillId="0" borderId="17" xfId="0" applyFont="1" applyFill="1" applyBorder="1" applyAlignment="1">
      <alignment horizontal="left" vertical="top"/>
    </xf>
    <xf numFmtId="168" fontId="6" fillId="0" borderId="17" xfId="0" applyNumberFormat="1" applyFont="1" applyFill="1" applyBorder="1" applyAlignment="1">
      <alignment horizontal="left" vertical="top" wrapText="1"/>
    </xf>
    <xf numFmtId="167" fontId="30" fillId="0" borderId="0" xfId="0" applyNumberFormat="1" applyFont="1" applyFill="1" applyBorder="1" applyAlignment="1">
      <alignment horizontal="left" vertical="center" wrapText="1"/>
    </xf>
    <xf numFmtId="0" fontId="5" fillId="0" borderId="16" xfId="0" applyFont="1" applyFill="1" applyBorder="1" applyAlignment="1">
      <alignment vertical="center" wrapText="1"/>
    </xf>
    <xf numFmtId="167" fontId="2" fillId="0" borderId="23" xfId="0" applyNumberFormat="1" applyFont="1" applyFill="1" applyBorder="1" applyAlignment="1">
      <alignment horizontal="left" wrapText="1"/>
    </xf>
    <xf numFmtId="167" fontId="4" fillId="0" borderId="0" xfId="0" applyNumberFormat="1" applyFont="1" applyFill="1" applyBorder="1" applyAlignment="1">
      <alignment horizontal="left" vertical="center"/>
    </xf>
    <xf numFmtId="0" fontId="25" fillId="0" borderId="16" xfId="0" applyFont="1" applyFill="1" applyBorder="1" applyAlignment="1">
      <alignment horizontal="left" vertical="top"/>
    </xf>
    <xf numFmtId="0" fontId="25" fillId="0" borderId="17" xfId="0" applyFont="1" applyFill="1" applyBorder="1" applyAlignment="1">
      <alignment horizontal="left" vertical="top" wrapText="1"/>
    </xf>
    <xf numFmtId="0" fontId="25" fillId="0" borderId="16" xfId="0" applyFont="1" applyFill="1" applyBorder="1" applyAlignment="1">
      <alignment horizontal="left" vertical="top" wrapText="1"/>
    </xf>
    <xf numFmtId="167" fontId="25" fillId="0" borderId="17" xfId="0" applyNumberFormat="1" applyFont="1" applyFill="1" applyBorder="1" applyAlignment="1">
      <alignment horizontal="left" vertical="top" wrapText="1"/>
    </xf>
    <xf numFmtId="167" fontId="25" fillId="0" borderId="0" xfId="0" applyNumberFormat="1" applyFont="1" applyFill="1" applyBorder="1" applyAlignment="1">
      <alignment horizontal="left"/>
    </xf>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0" borderId="0" xfId="0" applyFont="1" applyFill="1" applyBorder="1" applyAlignment="1">
      <alignment horizontal="left" wrapText="1"/>
    </xf>
    <xf numFmtId="167" fontId="25" fillId="0" borderId="0" xfId="0" applyNumberFormat="1" applyFont="1" applyFill="1" applyBorder="1" applyAlignment="1">
      <alignment horizontal="left" vertical="top"/>
    </xf>
    <xf numFmtId="167" fontId="30" fillId="0" borderId="0" xfId="0" applyNumberFormat="1" applyFont="1" applyFill="1" applyBorder="1" applyAlignment="1">
      <alignment horizontal="left"/>
    </xf>
    <xf numFmtId="170" fontId="25" fillId="0" borderId="0" xfId="9" applyNumberFormat="1" applyFont="1" applyFill="1" applyBorder="1" applyAlignment="1">
      <alignment horizontal="left" vertical="top" wrapText="1"/>
    </xf>
    <xf numFmtId="0" fontId="6" fillId="0" borderId="16" xfId="0" applyFont="1" applyFill="1" applyBorder="1" applyAlignment="1">
      <alignment vertical="center" wrapText="1"/>
    </xf>
    <xf numFmtId="0" fontId="30" fillId="0" borderId="16" xfId="0" applyFont="1" applyFill="1" applyBorder="1" applyAlignment="1">
      <alignment horizontal="left" vertical="top"/>
    </xf>
    <xf numFmtId="0" fontId="30" fillId="0" borderId="17" xfId="0" applyFont="1" applyFill="1" applyBorder="1" applyAlignment="1">
      <alignment horizontal="left" vertical="top" wrapText="1"/>
    </xf>
    <xf numFmtId="0" fontId="30" fillId="0" borderId="16" xfId="0" applyFont="1" applyFill="1" applyBorder="1" applyAlignment="1">
      <alignment horizontal="left" vertical="top" wrapText="1"/>
    </xf>
    <xf numFmtId="0" fontId="18" fillId="0" borderId="17" xfId="0" applyFont="1" applyFill="1" applyBorder="1" applyAlignment="1">
      <alignment horizontal="left" vertical="top"/>
    </xf>
    <xf numFmtId="167" fontId="29" fillId="0" borderId="23" xfId="0" applyNumberFormat="1" applyFont="1" applyFill="1" applyBorder="1" applyAlignment="1">
      <alignment horizontal="left"/>
    </xf>
    <xf numFmtId="0" fontId="29" fillId="0" borderId="0" xfId="0" applyFont="1" applyFill="1" applyBorder="1" applyAlignment="1">
      <alignment horizontal="left" vertical="top"/>
    </xf>
    <xf numFmtId="0" fontId="29" fillId="0" borderId="0" xfId="0" applyFont="1" applyFill="1" applyBorder="1" applyAlignment="1">
      <alignment horizontal="left"/>
    </xf>
    <xf numFmtId="170" fontId="29" fillId="0" borderId="0" xfId="9" applyNumberFormat="1" applyFont="1" applyFill="1" applyBorder="1" applyAlignment="1">
      <alignment horizontal="left" vertical="top"/>
    </xf>
    <xf numFmtId="0" fontId="18" fillId="0" borderId="0" xfId="0" applyFont="1" applyFill="1"/>
    <xf numFmtId="167" fontId="30" fillId="0" borderId="0" xfId="0" applyNumberFormat="1" applyFont="1" applyFill="1" applyBorder="1" applyAlignment="1">
      <alignment horizontal="left" wrapText="1"/>
    </xf>
    <xf numFmtId="167" fontId="25" fillId="0" borderId="16" xfId="0" applyNumberFormat="1" applyFont="1" applyFill="1" applyBorder="1" applyAlignment="1">
      <alignment horizontal="left" vertical="top" wrapText="1"/>
    </xf>
    <xf numFmtId="0" fontId="30" fillId="0" borderId="0" xfId="0" applyFont="1" applyFill="1" applyBorder="1" applyAlignment="1">
      <alignment horizontal="left" vertical="top" wrapText="1"/>
    </xf>
    <xf numFmtId="0" fontId="30" fillId="0" borderId="0" xfId="0" applyFont="1" applyFill="1" applyBorder="1" applyAlignment="1">
      <alignment horizontal="left" wrapText="1"/>
    </xf>
    <xf numFmtId="0" fontId="34" fillId="0" borderId="0" xfId="0" applyFont="1" applyFill="1" applyBorder="1" applyAlignment="1">
      <alignment horizontal="left" vertical="top"/>
    </xf>
    <xf numFmtId="0" fontId="34" fillId="0" borderId="0" xfId="0" applyFont="1" applyFill="1" applyBorder="1" applyAlignment="1">
      <alignment horizontal="left" vertical="top" wrapText="1"/>
    </xf>
    <xf numFmtId="0" fontId="34" fillId="0" borderId="0" xfId="0" applyFont="1" applyFill="1" applyBorder="1" applyAlignment="1">
      <alignment horizontal="left" wrapText="1"/>
    </xf>
    <xf numFmtId="0" fontId="35" fillId="0" borderId="16" xfId="0" applyFont="1" applyFill="1" applyBorder="1" applyAlignment="1">
      <alignment vertical="center" wrapText="1"/>
    </xf>
    <xf numFmtId="0" fontId="36" fillId="0" borderId="28" xfId="0" applyFont="1" applyFill="1" applyBorder="1" applyAlignment="1">
      <alignment vertical="center" wrapText="1"/>
    </xf>
    <xf numFmtId="0" fontId="29" fillId="0" borderId="16" xfId="0" applyFont="1" applyFill="1" applyBorder="1" applyAlignment="1">
      <alignment horizontal="left" vertical="top"/>
    </xf>
    <xf numFmtId="0" fontId="29" fillId="0" borderId="17" xfId="0" applyFont="1" applyFill="1" applyBorder="1" applyAlignment="1">
      <alignment horizontal="left" vertical="top" wrapText="1"/>
    </xf>
    <xf numFmtId="0" fontId="29" fillId="0" borderId="16" xfId="0" applyFont="1" applyFill="1" applyBorder="1" applyAlignment="1">
      <alignment horizontal="left" vertical="top" wrapText="1"/>
    </xf>
    <xf numFmtId="167" fontId="29" fillId="0" borderId="17" xfId="0" applyNumberFormat="1" applyFont="1" applyFill="1" applyBorder="1" applyAlignment="1">
      <alignment horizontal="left" vertical="top" wrapText="1"/>
    </xf>
    <xf numFmtId="167" fontId="29" fillId="0" borderId="16" xfId="0" applyNumberFormat="1" applyFont="1" applyFill="1" applyBorder="1" applyAlignment="1">
      <alignment horizontal="left" vertical="top"/>
    </xf>
    <xf numFmtId="0" fontId="18" fillId="0" borderId="23" xfId="0" applyFont="1" applyFill="1" applyBorder="1" applyAlignment="1">
      <alignment wrapText="1"/>
    </xf>
    <xf numFmtId="0" fontId="18" fillId="0" borderId="0" xfId="0" applyFont="1" applyFill="1" applyBorder="1" applyAlignment="1">
      <alignment wrapText="1"/>
    </xf>
    <xf numFmtId="0" fontId="30" fillId="0" borderId="0" xfId="0" applyFont="1" applyFill="1" applyBorder="1" applyAlignment="1">
      <alignment horizontal="left" vertical="top"/>
    </xf>
    <xf numFmtId="0" fontId="33" fillId="0" borderId="0" xfId="0" applyFont="1" applyFill="1" applyBorder="1" applyAlignment="1">
      <alignment horizontal="left" vertical="top" wrapText="1"/>
    </xf>
    <xf numFmtId="0" fontId="34" fillId="0" borderId="0" xfId="0" applyFont="1" applyFill="1" applyBorder="1" applyAlignment="1">
      <alignment horizontal="left"/>
    </xf>
    <xf numFmtId="0" fontId="36" fillId="0" borderId="16" xfId="0" applyFont="1" applyFill="1" applyBorder="1" applyAlignment="1">
      <alignment vertical="center" wrapText="1"/>
    </xf>
    <xf numFmtId="0" fontId="30" fillId="0" borderId="0" xfId="0" applyNumberFormat="1" applyFont="1" applyFill="1" applyBorder="1" applyAlignment="1">
      <alignment horizontal="left" vertical="top" wrapText="1"/>
    </xf>
    <xf numFmtId="0" fontId="30" fillId="0" borderId="17" xfId="0" applyNumberFormat="1" applyFont="1" applyFill="1" applyBorder="1" applyAlignment="1">
      <alignment horizontal="left" vertical="top" wrapText="1"/>
    </xf>
    <xf numFmtId="0" fontId="30" fillId="0" borderId="16" xfId="0" applyNumberFormat="1" applyFont="1" applyFill="1" applyBorder="1" applyAlignment="1">
      <alignment horizontal="left" vertical="top" wrapText="1"/>
    </xf>
    <xf numFmtId="0" fontId="0" fillId="0" borderId="0" xfId="0" applyFill="1" applyBorder="1"/>
    <xf numFmtId="0" fontId="36" fillId="0" borderId="16" xfId="0" applyFont="1" applyFill="1" applyBorder="1" applyAlignment="1">
      <alignment horizontal="left" vertical="center" wrapText="1"/>
    </xf>
    <xf numFmtId="167" fontId="29" fillId="0" borderId="17" xfId="0" applyNumberFormat="1" applyFont="1" applyFill="1" applyBorder="1" applyAlignment="1">
      <alignment horizontal="left" vertical="top"/>
    </xf>
    <xf numFmtId="0" fontId="18" fillId="0" borderId="0" xfId="0" applyFont="1" applyFill="1" applyBorder="1"/>
    <xf numFmtId="0" fontId="21" fillId="0" borderId="16" xfId="0" applyFont="1" applyFill="1" applyBorder="1" applyAlignment="1">
      <alignment horizontal="left" vertical="top" wrapText="1"/>
    </xf>
    <xf numFmtId="0" fontId="11" fillId="3" borderId="19" xfId="0" applyFont="1" applyFill="1" applyBorder="1" applyAlignment="1">
      <alignment horizontal="left" wrapText="1"/>
    </xf>
    <xf numFmtId="0" fontId="6" fillId="3" borderId="19" xfId="0" applyFont="1" applyFill="1" applyBorder="1" applyAlignment="1">
      <alignment horizontal="left" wrapText="1"/>
    </xf>
    <xf numFmtId="0" fontId="11" fillId="3" borderId="22" xfId="0" applyFont="1" applyFill="1" applyBorder="1" applyAlignment="1">
      <alignment horizontal="left" wrapText="1"/>
    </xf>
    <xf numFmtId="0" fontId="4" fillId="3" borderId="16" xfId="0" applyFont="1" applyFill="1" applyBorder="1" applyAlignment="1">
      <alignment horizontal="left" wrapText="1"/>
    </xf>
    <xf numFmtId="0" fontId="3" fillId="3" borderId="16" xfId="0" applyFont="1" applyFill="1" applyBorder="1" applyAlignment="1">
      <alignment horizontal="left" wrapText="1"/>
    </xf>
    <xf numFmtId="0" fontId="6" fillId="3" borderId="16" xfId="0" applyFont="1" applyFill="1" applyBorder="1" applyAlignment="1">
      <alignment horizontal="left" wrapText="1"/>
    </xf>
    <xf numFmtId="0" fontId="4" fillId="3" borderId="19" xfId="0" applyFont="1" applyFill="1" applyBorder="1" applyAlignment="1">
      <alignment horizontal="left" wrapText="1"/>
    </xf>
    <xf numFmtId="0" fontId="4" fillId="3" borderId="18" xfId="0" applyFont="1" applyFill="1" applyBorder="1" applyAlignment="1">
      <alignment horizontal="left" wrapText="1"/>
    </xf>
    <xf numFmtId="0" fontId="3" fillId="3" borderId="18" xfId="0" applyFont="1" applyFill="1" applyBorder="1" applyAlignment="1">
      <alignment horizontal="left" wrapText="1"/>
    </xf>
    <xf numFmtId="0" fontId="6" fillId="3" borderId="18" xfId="0" applyFont="1" applyFill="1" applyBorder="1" applyAlignment="1">
      <alignment horizontal="left" wrapText="1"/>
    </xf>
    <xf numFmtId="0" fontId="3" fillId="4" borderId="18" xfId="0" applyFont="1" applyFill="1" applyBorder="1" applyAlignment="1">
      <alignment horizontal="left" wrapText="1"/>
    </xf>
    <xf numFmtId="0" fontId="0" fillId="4" borderId="16" xfId="0" applyFill="1" applyBorder="1"/>
    <xf numFmtId="0" fontId="6" fillId="4" borderId="18" xfId="0" applyFont="1" applyFill="1" applyBorder="1" applyAlignment="1">
      <alignment horizontal="left" wrapText="1"/>
    </xf>
    <xf numFmtId="0" fontId="4" fillId="4" borderId="16" xfId="0" applyFont="1" applyFill="1" applyBorder="1" applyAlignment="1">
      <alignment horizontal="left" vertical="center" wrapText="1"/>
    </xf>
    <xf numFmtId="0" fontId="0" fillId="4" borderId="18" xfId="0" applyFill="1" applyBorder="1"/>
    <xf numFmtId="0" fontId="4" fillId="4" borderId="18" xfId="0" applyFont="1" applyFill="1" applyBorder="1" applyAlignment="1">
      <alignment horizontal="left" vertical="center" wrapText="1"/>
    </xf>
    <xf numFmtId="0" fontId="3" fillId="4" borderId="16" xfId="0" applyFont="1" applyFill="1" applyBorder="1" applyAlignment="1">
      <alignment horizontal="left" wrapText="1"/>
    </xf>
    <xf numFmtId="0" fontId="6" fillId="4" borderId="16" xfId="0" applyFont="1" applyFill="1" applyBorder="1" applyAlignment="1">
      <alignment horizontal="left" wrapText="1"/>
    </xf>
    <xf numFmtId="0" fontId="4" fillId="4" borderId="16" xfId="0" applyFont="1" applyFill="1" applyBorder="1" applyAlignment="1">
      <alignment horizontal="left" vertical="top" wrapText="1"/>
    </xf>
    <xf numFmtId="0" fontId="11" fillId="4" borderId="16" xfId="0" applyFont="1" applyFill="1" applyBorder="1" applyAlignment="1">
      <alignment horizontal="left" wrapText="1"/>
    </xf>
    <xf numFmtId="0" fontId="4" fillId="4" borderId="16" xfId="0" applyFont="1" applyFill="1" applyBorder="1" applyAlignment="1">
      <alignment horizontal="left"/>
    </xf>
    <xf numFmtId="0" fontId="3" fillId="4" borderId="17" xfId="0" applyFont="1" applyFill="1" applyBorder="1" applyAlignment="1">
      <alignment horizontal="left" wrapText="1"/>
    </xf>
    <xf numFmtId="0" fontId="4" fillId="4" borderId="17" xfId="0" applyFont="1" applyFill="1" applyBorder="1" applyAlignment="1">
      <alignment horizontal="left" wrapText="1"/>
    </xf>
    <xf numFmtId="0" fontId="4" fillId="4" borderId="19" xfId="0" applyFont="1" applyFill="1" applyBorder="1" applyAlignment="1">
      <alignment horizontal="left" wrapText="1"/>
    </xf>
    <xf numFmtId="0" fontId="12" fillId="4" borderId="16" xfId="0" applyFont="1" applyFill="1" applyBorder="1" applyAlignment="1">
      <alignment horizontal="left" vertical="top" wrapText="1"/>
    </xf>
    <xf numFmtId="0" fontId="4" fillId="4" borderId="17" xfId="0" applyFont="1" applyFill="1" applyBorder="1" applyAlignment="1">
      <alignment horizontal="left" vertical="center" wrapText="1"/>
    </xf>
    <xf numFmtId="0" fontId="2" fillId="0" borderId="10" xfId="0" applyFont="1" applyFill="1" applyBorder="1" applyAlignment="1">
      <alignment horizontal="left" wrapText="1"/>
    </xf>
    <xf numFmtId="0" fontId="2" fillId="0" borderId="0" xfId="0" applyFont="1" applyFill="1" applyBorder="1" applyAlignment="1">
      <alignment horizontal="left" wrapText="1"/>
    </xf>
    <xf numFmtId="0" fontId="4" fillId="0" borderId="0" xfId="0" applyFont="1" applyFill="1" applyBorder="1"/>
    <xf numFmtId="0" fontId="4" fillId="0" borderId="0" xfId="0" applyFont="1" applyFill="1" applyBorder="1" applyAlignment="1">
      <alignment wrapText="1"/>
    </xf>
    <xf numFmtId="167" fontId="6" fillId="0" borderId="0" xfId="0" applyNumberFormat="1" applyFont="1" applyFill="1" applyBorder="1" applyAlignment="1">
      <alignment wrapText="1"/>
    </xf>
    <xf numFmtId="0" fontId="6" fillId="0" borderId="0" xfId="0" applyFont="1" applyFill="1" applyBorder="1" applyAlignment="1">
      <alignment wrapText="1"/>
    </xf>
    <xf numFmtId="0" fontId="3" fillId="0" borderId="0" xfId="0" applyFont="1" applyFill="1" applyBorder="1" applyAlignment="1">
      <alignment wrapText="1"/>
    </xf>
    <xf numFmtId="0" fontId="4" fillId="0" borderId="29" xfId="0" applyFont="1" applyFill="1" applyBorder="1" applyAlignment="1">
      <alignment horizontal="left" wrapText="1"/>
    </xf>
    <xf numFmtId="166" fontId="4" fillId="0" borderId="16" xfId="0" applyNumberFormat="1" applyFont="1" applyFill="1" applyBorder="1" applyAlignment="1">
      <alignment horizontal="left" wrapText="1"/>
    </xf>
    <xf numFmtId="167" fontId="4" fillId="0" borderId="16" xfId="0" applyNumberFormat="1" applyFont="1" applyFill="1" applyBorder="1" applyAlignment="1">
      <alignment horizontal="left" wrapText="1"/>
    </xf>
    <xf numFmtId="167" fontId="4" fillId="0" borderId="30" xfId="0" applyNumberFormat="1" applyFont="1" applyFill="1" applyBorder="1" applyAlignment="1">
      <alignment horizontal="left" wrapText="1"/>
    </xf>
    <xf numFmtId="0" fontId="4" fillId="0" borderId="33" xfId="0" applyFont="1" applyFill="1" applyBorder="1" applyAlignment="1">
      <alignment horizontal="left" wrapText="1"/>
    </xf>
    <xf numFmtId="0" fontId="4" fillId="0" borderId="34" xfId="0" applyFont="1" applyFill="1" applyBorder="1" applyAlignment="1">
      <alignment horizontal="left" wrapText="1"/>
    </xf>
    <xf numFmtId="166" fontId="4" fillId="0" borderId="34" xfId="0" applyNumberFormat="1" applyFont="1" applyFill="1" applyBorder="1" applyAlignment="1">
      <alignment horizontal="left" wrapText="1"/>
    </xf>
    <xf numFmtId="167" fontId="4" fillId="0" borderId="34" xfId="0" applyNumberFormat="1" applyFont="1" applyFill="1" applyBorder="1" applyAlignment="1">
      <alignment horizontal="left" wrapText="1"/>
    </xf>
    <xf numFmtId="167" fontId="4" fillId="0" borderId="37" xfId="0" applyNumberFormat="1" applyFont="1" applyFill="1" applyBorder="1" applyAlignment="1">
      <alignment horizontal="left" wrapText="1"/>
    </xf>
    <xf numFmtId="0" fontId="2" fillId="0" borderId="5" xfId="0" applyFont="1" applyFill="1" applyBorder="1" applyAlignment="1">
      <alignment horizontal="left" wrapText="1"/>
    </xf>
    <xf numFmtId="0" fontId="6" fillId="6" borderId="15" xfId="0" applyFont="1" applyFill="1" applyBorder="1" applyAlignment="1">
      <alignment horizontal="left" wrapText="1"/>
    </xf>
    <xf numFmtId="0" fontId="6" fillId="6" borderId="14" xfId="0" applyFont="1" applyFill="1" applyBorder="1" applyAlignment="1">
      <alignment horizontal="left" wrapText="1"/>
    </xf>
    <xf numFmtId="0" fontId="21" fillId="0" borderId="2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18"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19" fillId="0" borderId="0" xfId="0" applyFont="1" applyFill="1" applyBorder="1" applyAlignment="1">
      <alignment horizontal="left" vertical="center" wrapText="1"/>
    </xf>
    <xf numFmtId="0" fontId="21" fillId="0" borderId="16" xfId="0" applyFont="1" applyFill="1" applyBorder="1" applyAlignment="1">
      <alignment horizontal="left" vertical="center" wrapText="1"/>
    </xf>
    <xf numFmtId="0" fontId="25" fillId="0" borderId="16" xfId="0" applyFont="1" applyFill="1" applyBorder="1" applyAlignment="1">
      <alignment horizontal="left" vertical="center" wrapText="1"/>
    </xf>
    <xf numFmtId="0" fontId="25" fillId="0" borderId="0" xfId="0" applyFont="1" applyFill="1" applyBorder="1" applyAlignment="1">
      <alignment horizontal="center" wrapText="1"/>
    </xf>
    <xf numFmtId="0" fontId="30" fillId="0" borderId="0" xfId="0" applyFont="1" applyFill="1" applyBorder="1" applyAlignment="1">
      <alignment horizontal="center" wrapText="1"/>
    </xf>
    <xf numFmtId="0" fontId="25" fillId="0" borderId="28" xfId="0" applyFont="1" applyFill="1" applyBorder="1" applyAlignment="1">
      <alignment horizontal="left" vertical="center" wrapText="1"/>
    </xf>
    <xf numFmtId="0" fontId="25" fillId="0" borderId="19" xfId="0" applyFont="1" applyFill="1" applyBorder="1" applyAlignment="1">
      <alignment horizontal="left" vertical="center" wrapText="1"/>
    </xf>
    <xf numFmtId="0" fontId="25" fillId="0" borderId="18" xfId="0" applyFont="1" applyFill="1" applyBorder="1" applyAlignment="1">
      <alignment horizontal="left" vertical="center" wrapText="1"/>
    </xf>
    <xf numFmtId="0" fontId="10" fillId="0" borderId="0" xfId="0" applyFont="1" applyFill="1" applyBorder="1" applyAlignment="1">
      <alignment horizontal="left" wrapText="1"/>
    </xf>
    <xf numFmtId="0" fontId="38" fillId="6" borderId="7" xfId="0" applyFont="1" applyFill="1" applyBorder="1" applyAlignment="1">
      <alignment horizontal="center" wrapText="1"/>
    </xf>
    <xf numFmtId="0" fontId="38" fillId="6" borderId="6" xfId="0" applyFont="1" applyFill="1" applyBorder="1" applyAlignment="1">
      <alignment horizontal="center" wrapText="1"/>
    </xf>
    <xf numFmtId="0" fontId="0" fillId="0" borderId="7" xfId="0" applyFill="1" applyBorder="1" applyAlignment="1">
      <alignment horizontal="center" wrapText="1"/>
    </xf>
    <xf numFmtId="0" fontId="0" fillId="0" borderId="6" xfId="0" applyFill="1" applyBorder="1" applyAlignment="1">
      <alignment horizontal="center" wrapText="1"/>
    </xf>
    <xf numFmtId="0" fontId="3" fillId="2" borderId="17"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2"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4" fillId="4" borderId="25" xfId="0" applyFont="1" applyFill="1" applyBorder="1" applyAlignment="1">
      <alignment horizontal="left" vertical="center" wrapText="1"/>
    </xf>
    <xf numFmtId="0" fontId="4" fillId="4" borderId="26" xfId="0" applyFont="1" applyFill="1" applyBorder="1" applyAlignment="1">
      <alignment horizontal="left" vertical="center" wrapText="1"/>
    </xf>
    <xf numFmtId="0" fontId="4" fillId="4" borderId="17"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4" fillId="4" borderId="21"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3" fillId="2" borderId="21"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21" xfId="0" applyFont="1" applyFill="1" applyBorder="1" applyAlignment="1">
      <alignment horizontal="left" vertical="center" wrapText="1"/>
    </xf>
    <xf numFmtId="0" fontId="3" fillId="2" borderId="16" xfId="0" applyFont="1" applyFill="1" applyBorder="1" applyAlignment="1">
      <alignment horizontal="left" vertical="center" wrapText="1"/>
    </xf>
    <xf numFmtId="0" fontId="3" fillId="2" borderId="30"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4" borderId="21" xfId="0" applyFont="1" applyFill="1" applyBorder="1" applyAlignment="1">
      <alignment horizontal="left" vertical="center" wrapText="1"/>
    </xf>
    <xf numFmtId="0" fontId="4" fillId="2" borderId="36"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4" fillId="2" borderId="34" xfId="0" applyFont="1" applyFill="1" applyBorder="1" applyAlignment="1">
      <alignment horizontal="left" vertical="center" wrapText="1"/>
    </xf>
    <xf numFmtId="0" fontId="3" fillId="2" borderId="34" xfId="0" applyFont="1" applyFill="1" applyBorder="1" applyAlignment="1">
      <alignment horizontal="left" vertical="center" wrapText="1"/>
    </xf>
    <xf numFmtId="0" fontId="9" fillId="0" borderId="17" xfId="0" applyFont="1" applyBorder="1" applyAlignment="1">
      <alignment horizontal="center" wrapText="1"/>
    </xf>
    <xf numFmtId="0" fontId="9" fillId="0" borderId="20" xfId="0" applyFont="1" applyBorder="1" applyAlignment="1">
      <alignment horizontal="center" wrapText="1"/>
    </xf>
    <xf numFmtId="0" fontId="9" fillId="0" borderId="21" xfId="0" applyFont="1" applyBorder="1" applyAlignment="1">
      <alignment horizontal="center" wrapText="1"/>
    </xf>
    <xf numFmtId="0" fontId="11" fillId="4" borderId="17" xfId="0" applyFont="1" applyFill="1" applyBorder="1" applyAlignment="1">
      <alignment horizontal="left" vertical="center" wrapText="1"/>
    </xf>
    <xf numFmtId="0" fontId="11" fillId="4" borderId="20"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3" fillId="0" borderId="1" xfId="0" applyFont="1" applyFill="1" applyBorder="1" applyAlignment="1">
      <alignment horizontal="center" wrapText="1"/>
    </xf>
    <xf numFmtId="0" fontId="25" fillId="7" borderId="16" xfId="0" applyFont="1" applyFill="1" applyBorder="1" applyAlignment="1">
      <alignment horizontal="left" vertical="center" wrapText="1"/>
    </xf>
    <xf numFmtId="0" fontId="25" fillId="7" borderId="16" xfId="0" applyFont="1" applyFill="1" applyBorder="1" applyAlignment="1">
      <alignment horizontal="left" vertical="top"/>
    </xf>
    <xf numFmtId="0" fontId="25" fillId="7" borderId="17" xfId="0" applyFont="1" applyFill="1" applyBorder="1" applyAlignment="1">
      <alignment horizontal="left" vertical="top" wrapText="1"/>
    </xf>
    <xf numFmtId="0" fontId="25" fillId="7" borderId="16" xfId="0" applyFont="1" applyFill="1" applyBorder="1" applyAlignment="1">
      <alignment horizontal="left" vertical="top" wrapText="1"/>
    </xf>
    <xf numFmtId="167" fontId="25" fillId="7" borderId="17" xfId="0" applyNumberFormat="1" applyFont="1" applyFill="1" applyBorder="1" applyAlignment="1">
      <alignment horizontal="left" vertical="top" wrapText="1"/>
    </xf>
    <xf numFmtId="0" fontId="4" fillId="7" borderId="16" xfId="0" applyFont="1" applyFill="1" applyBorder="1" applyAlignment="1">
      <alignment horizontal="left" wrapText="1"/>
    </xf>
    <xf numFmtId="0" fontId="3" fillId="7" borderId="16" xfId="0" applyFont="1" applyFill="1" applyBorder="1" applyAlignment="1">
      <alignment horizontal="left" wrapText="1"/>
    </xf>
    <xf numFmtId="0" fontId="6" fillId="7" borderId="16" xfId="0" applyFont="1" applyFill="1" applyBorder="1" applyAlignment="1">
      <alignment horizontal="left" wrapText="1"/>
    </xf>
    <xf numFmtId="0" fontId="4" fillId="7" borderId="29" xfId="0" applyFont="1" applyFill="1" applyBorder="1" applyAlignment="1">
      <alignment horizontal="left" vertical="center" wrapText="1"/>
    </xf>
    <xf numFmtId="0" fontId="4" fillId="7" borderId="16" xfId="0" applyFont="1" applyFill="1" applyBorder="1" applyAlignment="1">
      <alignment horizontal="left" vertical="center" wrapText="1"/>
    </xf>
    <xf numFmtId="0" fontId="4" fillId="7" borderId="20" xfId="0" applyFont="1" applyFill="1" applyBorder="1" applyAlignment="1">
      <alignment horizontal="left" vertical="center" wrapText="1"/>
    </xf>
    <xf numFmtId="0" fontId="4" fillId="7" borderId="21" xfId="0" applyFont="1" applyFill="1" applyBorder="1" applyAlignment="1">
      <alignment horizontal="left" vertical="center" wrapText="1"/>
    </xf>
    <xf numFmtId="0" fontId="4" fillId="7" borderId="17"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3" fillId="7" borderId="20" xfId="0" applyFont="1" applyFill="1" applyBorder="1" applyAlignment="1">
      <alignment horizontal="left" vertical="center" wrapText="1"/>
    </xf>
    <xf numFmtId="0" fontId="3" fillId="7" borderId="32" xfId="0" applyFont="1" applyFill="1" applyBorder="1" applyAlignment="1">
      <alignment horizontal="left" vertical="center" wrapText="1"/>
    </xf>
  </cellXfs>
  <cellStyles count="10">
    <cellStyle name="Comma 2" xfId="1"/>
    <cellStyle name="Comma 2 2" xfId="2"/>
    <cellStyle name="Comma 3" xfId="3"/>
    <cellStyle name="Currency" xfId="9" builtinId="4"/>
    <cellStyle name="Currency 2" xfId="4"/>
    <cellStyle name="Currency 2 2" xfId="5"/>
    <cellStyle name="Currency 3" xfId="6"/>
    <cellStyle name="Currency 4" xfId="7"/>
    <cellStyle name="Normal" xfId="0" builtinId="0"/>
    <cellStyle name="Normal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cky/Desktop/GEF5%20SLM/GEF5%20PROJECT%20DOCS/WORKPLAN/AWP%202015/GEF5%20Workplan_Outcome3_Revised_04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cky/AppData/Local/Temp/GEF5%20Workplan_Outcome3_Revised_Mike&amp;Rebecca_27Nov.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ecky/Documents/2.%20GEF5%20SLM/GEF5%20PROJECT%20DOCS/WORKPLAN%20&amp;%20BUDGET/1.%20AWP%20&amp;%20BUDGET%20WORKING/1.%20AWP%20&amp;%20BUDGET%20WORKING/GEF5%20Workplan_Outcome3_Revised_Mike&amp;Rebecca_27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sheetData sheetId="1">
        <row r="2">
          <cell r="B2">
            <v>13.5</v>
          </cell>
        </row>
        <row r="4">
          <cell r="B4">
            <v>7</v>
          </cell>
        </row>
        <row r="5">
          <cell r="B5">
            <v>8</v>
          </cell>
        </row>
        <row r="7">
          <cell r="B7">
            <v>100</v>
          </cell>
        </row>
        <row r="8">
          <cell r="B8">
            <v>6</v>
          </cell>
        </row>
        <row r="9">
          <cell r="B9">
            <v>892</v>
          </cell>
        </row>
        <row r="10">
          <cell r="B10">
            <v>3313</v>
          </cell>
        </row>
        <row r="11">
          <cell r="B11">
            <v>7398</v>
          </cell>
        </row>
        <row r="12">
          <cell r="B12">
            <v>0.125</v>
          </cell>
        </row>
        <row r="13">
          <cell r="B13">
            <v>0.14000000000000001</v>
          </cell>
        </row>
        <row r="14">
          <cell r="B14">
            <v>50625</v>
          </cell>
        </row>
        <row r="16">
          <cell r="B16">
            <v>2440</v>
          </cell>
        </row>
        <row r="19">
          <cell r="B19">
            <v>3445</v>
          </cell>
        </row>
        <row r="24">
          <cell r="C24">
            <v>56</v>
          </cell>
          <cell r="D24">
            <v>56</v>
          </cell>
          <cell r="E24">
            <v>32</v>
          </cell>
          <cell r="F24">
            <v>0</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A357"/>
  <sheetViews>
    <sheetView topLeftCell="A70" zoomScale="80" zoomScaleNormal="80" workbookViewId="0">
      <selection activeCell="C75" sqref="C75"/>
    </sheetView>
  </sheetViews>
  <sheetFormatPr defaultRowHeight="14.4" x14ac:dyDescent="0.3"/>
  <cols>
    <col min="1" max="1" width="39.6640625" style="77" customWidth="1"/>
    <col min="2" max="2" width="14.33203125" style="76" customWidth="1"/>
    <col min="3" max="3" width="46.5546875" style="76" customWidth="1"/>
    <col min="4" max="4" width="54.109375" style="81" customWidth="1"/>
    <col min="5" max="5" width="18.33203125" style="76" customWidth="1"/>
    <col min="6" max="6" width="44.44140625" style="76" customWidth="1"/>
    <col min="7" max="7" width="25.5546875" style="104" bestFit="1" customWidth="1"/>
    <col min="8" max="8" width="21.5546875" style="82" bestFit="1" customWidth="1"/>
    <col min="9" max="9" width="30.109375" style="82" customWidth="1"/>
    <col min="10" max="10" width="30.109375" style="14" customWidth="1"/>
    <col min="11" max="11" width="30.109375" style="8" customWidth="1"/>
  </cols>
  <sheetData>
    <row r="1" spans="1:18" ht="18" customHeight="1" x14ac:dyDescent="0.3">
      <c r="A1" s="73" t="s">
        <v>573</v>
      </c>
      <c r="B1" s="73" t="s">
        <v>574</v>
      </c>
      <c r="C1" s="74"/>
      <c r="D1" s="75"/>
      <c r="F1" s="80"/>
      <c r="G1" s="82"/>
      <c r="H1" s="83"/>
      <c r="I1" s="83"/>
      <c r="J1" s="83"/>
      <c r="K1" s="83"/>
      <c r="L1" s="83"/>
      <c r="M1" s="83"/>
      <c r="N1" s="83"/>
      <c r="O1" s="83"/>
      <c r="P1" s="83"/>
      <c r="Q1" s="83"/>
      <c r="R1" s="83"/>
    </row>
    <row r="2" spans="1:18" ht="15.75" customHeight="1" x14ac:dyDescent="0.3">
      <c r="A2" s="84" t="s">
        <v>269</v>
      </c>
      <c r="B2" s="252" t="s">
        <v>270</v>
      </c>
      <c r="C2" s="252"/>
      <c r="D2" s="252"/>
      <c r="E2" s="85"/>
      <c r="F2" s="86"/>
      <c r="G2" s="82"/>
      <c r="H2" s="74"/>
      <c r="I2" s="74"/>
      <c r="J2" s="74"/>
      <c r="K2" s="74"/>
      <c r="L2" s="74"/>
      <c r="M2" s="74"/>
      <c r="N2" s="74"/>
      <c r="O2" s="77"/>
      <c r="P2" s="78"/>
      <c r="Q2" s="78"/>
      <c r="R2" s="79"/>
    </row>
    <row r="3" spans="1:18" ht="18" customHeight="1" x14ac:dyDescent="0.3">
      <c r="A3" s="84" t="s">
        <v>271</v>
      </c>
      <c r="B3" s="253">
        <v>5054</v>
      </c>
      <c r="C3" s="253"/>
      <c r="D3" s="75"/>
      <c r="E3" s="85"/>
      <c r="F3" s="86"/>
      <c r="G3" s="82"/>
      <c r="H3" s="74"/>
      <c r="I3" s="74"/>
      <c r="J3" s="74"/>
      <c r="K3" s="74"/>
      <c r="L3" s="74"/>
      <c r="M3" s="74"/>
      <c r="N3" s="74"/>
      <c r="O3" s="77"/>
      <c r="P3" s="78"/>
      <c r="Q3" s="78"/>
      <c r="R3" s="79"/>
    </row>
    <row r="4" spans="1:18" ht="15" customHeight="1" x14ac:dyDescent="0.3">
      <c r="A4" s="84" t="s">
        <v>272</v>
      </c>
      <c r="B4" s="253">
        <v>62000</v>
      </c>
      <c r="C4" s="253"/>
      <c r="D4" s="87"/>
      <c r="E4" s="85"/>
      <c r="F4" s="88"/>
      <c r="G4" s="82"/>
      <c r="H4" s="74"/>
      <c r="I4" s="74"/>
      <c r="J4" s="74"/>
      <c r="K4" s="74"/>
      <c r="L4" s="74"/>
      <c r="M4" s="74"/>
      <c r="N4" s="74"/>
      <c r="O4" s="77"/>
      <c r="P4" s="78"/>
      <c r="Q4" s="78"/>
      <c r="R4" s="79"/>
    </row>
    <row r="5" spans="1:18" ht="14.25" customHeight="1" x14ac:dyDescent="0.3">
      <c r="A5" s="84" t="s">
        <v>273</v>
      </c>
      <c r="B5" s="254" t="s">
        <v>274</v>
      </c>
      <c r="C5" s="254"/>
      <c r="D5" s="87"/>
      <c r="E5" s="85"/>
      <c r="F5" s="88"/>
      <c r="G5" s="82"/>
      <c r="H5" s="74"/>
      <c r="I5" s="74"/>
      <c r="J5" s="74"/>
      <c r="K5" s="74"/>
      <c r="L5" s="74"/>
      <c r="M5" s="74"/>
      <c r="N5" s="74"/>
      <c r="O5" s="77"/>
      <c r="P5" s="78"/>
      <c r="Q5" s="78"/>
      <c r="R5" s="79"/>
    </row>
    <row r="6" spans="1:18" ht="18" x14ac:dyDescent="0.3">
      <c r="A6" s="84" t="s">
        <v>275</v>
      </c>
      <c r="B6" s="253" t="s">
        <v>276</v>
      </c>
      <c r="C6" s="253"/>
      <c r="D6" s="89"/>
      <c r="E6" s="85"/>
      <c r="G6" s="82"/>
      <c r="H6" s="74"/>
      <c r="I6" s="74"/>
      <c r="J6" s="74"/>
      <c r="K6" s="74"/>
      <c r="L6" s="74"/>
      <c r="M6" s="74"/>
      <c r="N6" s="74"/>
      <c r="O6" s="77"/>
      <c r="P6" s="78"/>
      <c r="Q6" s="78"/>
      <c r="R6" s="79"/>
    </row>
    <row r="7" spans="1:18" ht="15" customHeight="1" x14ac:dyDescent="0.3">
      <c r="A7" s="91"/>
      <c r="B7" s="92"/>
      <c r="C7" s="92"/>
      <c r="E7" s="85"/>
      <c r="F7" s="81"/>
      <c r="G7" s="74"/>
      <c r="H7" s="74"/>
      <c r="I7" s="74"/>
      <c r="J7" s="74"/>
      <c r="K7" s="74"/>
      <c r="L7" s="74"/>
      <c r="M7" s="74"/>
      <c r="N7" s="74"/>
    </row>
    <row r="8" spans="1:18" ht="67.5" customHeight="1" x14ac:dyDescent="0.3">
      <c r="A8" s="21"/>
      <c r="B8" s="93"/>
      <c r="C8" s="94"/>
      <c r="D8" s="95"/>
      <c r="E8" s="96"/>
      <c r="F8" s="97"/>
      <c r="G8" s="98"/>
      <c r="H8" s="74"/>
      <c r="I8" s="74"/>
      <c r="J8" s="74"/>
      <c r="K8" s="74"/>
      <c r="L8" s="74"/>
      <c r="M8" s="74"/>
      <c r="N8" s="74"/>
      <c r="O8" s="90"/>
      <c r="P8" s="77"/>
      <c r="Q8" s="74"/>
      <c r="R8" s="79"/>
    </row>
    <row r="9" spans="1:18" ht="41.25" customHeight="1" x14ac:dyDescent="0.3">
      <c r="A9" s="99"/>
      <c r="B9" s="100" t="s">
        <v>277</v>
      </c>
      <c r="C9" s="101" t="s">
        <v>278</v>
      </c>
      <c r="D9" s="102" t="s">
        <v>279</v>
      </c>
      <c r="E9" s="103" t="s">
        <v>280</v>
      </c>
      <c r="F9" s="102" t="s">
        <v>281</v>
      </c>
    </row>
    <row r="10" spans="1:18" ht="55.2" hidden="1" x14ac:dyDescent="0.3">
      <c r="A10" s="105" t="s">
        <v>283</v>
      </c>
      <c r="B10" s="24" t="s">
        <v>284</v>
      </c>
      <c r="C10" s="26" t="s">
        <v>285</v>
      </c>
      <c r="D10" s="97"/>
      <c r="E10" s="26" t="s">
        <v>286</v>
      </c>
      <c r="F10" s="24"/>
    </row>
    <row r="11" spans="1:18" ht="85.5" hidden="1" customHeight="1" x14ac:dyDescent="0.3">
      <c r="A11" s="108"/>
      <c r="B11" s="24" t="s">
        <v>287</v>
      </c>
      <c r="C11" s="26" t="s">
        <v>288</v>
      </c>
      <c r="D11" s="24"/>
      <c r="E11" s="26" t="s">
        <v>286</v>
      </c>
      <c r="F11" s="24"/>
    </row>
    <row r="12" spans="1:18" ht="110.4" hidden="1" x14ac:dyDescent="0.3">
      <c r="A12" s="109"/>
      <c r="B12" s="24" t="s">
        <v>289</v>
      </c>
      <c r="C12" s="26" t="s">
        <v>290</v>
      </c>
      <c r="D12" s="24"/>
      <c r="E12" s="26" t="s">
        <v>286</v>
      </c>
      <c r="F12" s="24"/>
    </row>
    <row r="13" spans="1:18" ht="124.2" hidden="1" x14ac:dyDescent="0.3">
      <c r="A13" s="110"/>
      <c r="B13" s="24" t="s">
        <v>291</v>
      </c>
      <c r="C13" s="26" t="s">
        <v>292</v>
      </c>
      <c r="D13" s="24"/>
      <c r="E13" s="26" t="s">
        <v>286</v>
      </c>
      <c r="F13" s="24"/>
    </row>
    <row r="14" spans="1:18" ht="109.5" hidden="1" customHeight="1" x14ac:dyDescent="0.3">
      <c r="A14" s="111"/>
      <c r="B14" s="24" t="s">
        <v>293</v>
      </c>
      <c r="C14" s="26" t="s">
        <v>294</v>
      </c>
      <c r="D14" s="24"/>
      <c r="E14" s="26" t="s">
        <v>286</v>
      </c>
      <c r="F14" s="24"/>
    </row>
    <row r="15" spans="1:18" ht="57.75" hidden="1" customHeight="1" x14ac:dyDescent="0.3">
      <c r="A15" s="112"/>
      <c r="B15" s="24" t="s">
        <v>295</v>
      </c>
      <c r="C15" s="26" t="s">
        <v>296</v>
      </c>
      <c r="D15" s="24"/>
      <c r="E15" s="26" t="s">
        <v>286</v>
      </c>
      <c r="F15" s="24"/>
    </row>
    <row r="16" spans="1:18" ht="102" hidden="1" customHeight="1" x14ac:dyDescent="0.3">
      <c r="A16" s="112"/>
      <c r="B16" s="24" t="s">
        <v>297</v>
      </c>
      <c r="C16" s="26" t="s">
        <v>298</v>
      </c>
      <c r="D16" s="24"/>
      <c r="E16" s="26" t="s">
        <v>286</v>
      </c>
      <c r="F16" s="24"/>
    </row>
    <row r="17" spans="1:27" ht="87.75" hidden="1" customHeight="1" x14ac:dyDescent="0.3">
      <c r="A17" s="112"/>
      <c r="B17" s="113" t="s">
        <v>299</v>
      </c>
      <c r="C17" s="114" t="s">
        <v>300</v>
      </c>
      <c r="D17" s="107"/>
      <c r="E17" s="26" t="s">
        <v>286</v>
      </c>
      <c r="F17" s="107"/>
    </row>
    <row r="18" spans="1:27" x14ac:dyDescent="0.3">
      <c r="A18" s="105"/>
      <c r="B18" s="115"/>
      <c r="C18" s="116"/>
      <c r="D18" s="113"/>
      <c r="E18" s="117"/>
      <c r="F18" s="118"/>
    </row>
    <row r="19" spans="1:27" ht="120.75" customHeight="1" x14ac:dyDescent="0.3">
      <c r="A19" s="249" t="s">
        <v>301</v>
      </c>
      <c r="B19" s="113" t="s">
        <v>169</v>
      </c>
      <c r="C19" s="26" t="s">
        <v>302</v>
      </c>
      <c r="D19" s="24" t="s">
        <v>303</v>
      </c>
      <c r="E19" s="26" t="s">
        <v>304</v>
      </c>
      <c r="F19" s="24" t="s">
        <v>305</v>
      </c>
    </row>
    <row r="20" spans="1:27" ht="124.5" customHeight="1" x14ac:dyDescent="0.3">
      <c r="A20" s="250"/>
      <c r="B20" s="113" t="s">
        <v>45</v>
      </c>
      <c r="C20" s="26" t="s">
        <v>306</v>
      </c>
      <c r="D20" s="24" t="s">
        <v>307</v>
      </c>
      <c r="E20" s="26" t="s">
        <v>308</v>
      </c>
      <c r="F20" s="24" t="s">
        <v>309</v>
      </c>
    </row>
    <row r="21" spans="1:27" ht="41.4" x14ac:dyDescent="0.3">
      <c r="A21" s="250"/>
      <c r="B21" s="113" t="s">
        <v>71</v>
      </c>
      <c r="C21" s="26" t="s">
        <v>310</v>
      </c>
      <c r="D21" s="24" t="s">
        <v>311</v>
      </c>
      <c r="E21" s="26" t="s">
        <v>282</v>
      </c>
      <c r="F21" s="24" t="s">
        <v>16</v>
      </c>
    </row>
    <row r="22" spans="1:27" ht="85.5" customHeight="1" x14ac:dyDescent="0.3">
      <c r="A22" s="251"/>
      <c r="B22" s="113" t="s">
        <v>60</v>
      </c>
      <c r="C22" s="26" t="s">
        <v>61</v>
      </c>
      <c r="D22" s="24" t="s">
        <v>312</v>
      </c>
      <c r="E22" s="26" t="s">
        <v>313</v>
      </c>
      <c r="F22" s="24" t="s">
        <v>314</v>
      </c>
    </row>
    <row r="23" spans="1:27" s="82" customFormat="1" x14ac:dyDescent="0.3">
      <c r="A23" s="105"/>
      <c r="B23" s="119"/>
      <c r="C23" s="120"/>
      <c r="D23" s="121"/>
      <c r="E23" s="122"/>
      <c r="F23" s="121"/>
      <c r="G23" s="123"/>
      <c r="H23" s="124"/>
      <c r="J23" s="14"/>
      <c r="K23" s="14"/>
    </row>
    <row r="24" spans="1:27" s="82" customFormat="1" ht="251.25" customHeight="1" x14ac:dyDescent="0.3">
      <c r="A24" s="105" t="s">
        <v>315</v>
      </c>
      <c r="B24" s="107" t="s">
        <v>316</v>
      </c>
      <c r="C24" s="26" t="s">
        <v>317</v>
      </c>
      <c r="D24" s="24" t="s">
        <v>318</v>
      </c>
      <c r="E24" s="125" t="s">
        <v>319</v>
      </c>
      <c r="F24" s="107" t="s">
        <v>320</v>
      </c>
      <c r="G24" s="126"/>
      <c r="H24" s="127"/>
      <c r="J24" s="14"/>
      <c r="K24" s="8"/>
      <c r="L24"/>
      <c r="M24"/>
      <c r="N24"/>
      <c r="O24"/>
      <c r="P24"/>
      <c r="Q24"/>
      <c r="R24"/>
      <c r="S24"/>
      <c r="T24"/>
      <c r="U24"/>
      <c r="V24"/>
      <c r="W24"/>
      <c r="X24"/>
      <c r="Y24"/>
      <c r="Z24"/>
      <c r="AA24"/>
    </row>
    <row r="25" spans="1:27" s="82" customFormat="1" ht="232.5" customHeight="1" x14ac:dyDescent="0.3">
      <c r="A25" s="112"/>
      <c r="B25" s="113" t="s">
        <v>53</v>
      </c>
      <c r="C25" s="128" t="s">
        <v>321</v>
      </c>
      <c r="D25" s="24" t="s">
        <v>322</v>
      </c>
      <c r="E25" s="125" t="s">
        <v>282</v>
      </c>
      <c r="F25" s="107" t="s">
        <v>323</v>
      </c>
      <c r="G25" s="126"/>
      <c r="H25" s="127"/>
      <c r="J25" s="14"/>
      <c r="K25" s="8"/>
      <c r="L25"/>
      <c r="M25"/>
      <c r="N25"/>
      <c r="O25"/>
      <c r="P25"/>
      <c r="Q25"/>
      <c r="R25"/>
      <c r="S25"/>
      <c r="T25"/>
      <c r="U25"/>
      <c r="V25"/>
      <c r="W25"/>
      <c r="X25"/>
      <c r="Y25"/>
      <c r="Z25"/>
      <c r="AA25"/>
    </row>
    <row r="26" spans="1:27" s="82" customFormat="1" ht="108.75" customHeight="1" x14ac:dyDescent="0.3">
      <c r="A26" s="112"/>
      <c r="B26" s="113" t="s">
        <v>55</v>
      </c>
      <c r="C26" s="26" t="s">
        <v>324</v>
      </c>
      <c r="D26" s="24" t="s">
        <v>325</v>
      </c>
      <c r="E26" s="125" t="s">
        <v>282</v>
      </c>
      <c r="F26" s="24" t="s">
        <v>326</v>
      </c>
      <c r="G26" s="126"/>
      <c r="H26" s="127"/>
      <c r="J26" s="14"/>
      <c r="K26" s="8"/>
      <c r="L26"/>
      <c r="M26"/>
      <c r="N26"/>
      <c r="O26"/>
      <c r="P26"/>
      <c r="Q26"/>
      <c r="R26"/>
      <c r="S26"/>
      <c r="T26"/>
      <c r="U26"/>
      <c r="V26"/>
      <c r="W26"/>
      <c r="X26"/>
      <c r="Y26"/>
      <c r="Z26"/>
      <c r="AA26"/>
    </row>
    <row r="27" spans="1:27" s="82" customFormat="1" ht="55.2" x14ac:dyDescent="0.3">
      <c r="A27" s="112"/>
      <c r="B27" s="113" t="s">
        <v>54</v>
      </c>
      <c r="C27" s="26" t="s">
        <v>327</v>
      </c>
      <c r="D27" s="24" t="s">
        <v>328</v>
      </c>
      <c r="E27" s="125" t="s">
        <v>282</v>
      </c>
      <c r="F27" s="24" t="s">
        <v>329</v>
      </c>
      <c r="G27" s="126"/>
      <c r="H27" s="127"/>
      <c r="J27" s="14"/>
      <c r="K27" s="8"/>
      <c r="L27"/>
      <c r="M27"/>
      <c r="N27"/>
      <c r="O27"/>
      <c r="P27"/>
      <c r="Q27"/>
      <c r="R27"/>
      <c r="S27"/>
      <c r="T27"/>
      <c r="U27"/>
      <c r="V27"/>
      <c r="W27"/>
      <c r="X27"/>
      <c r="Y27"/>
      <c r="Z27"/>
      <c r="AA27"/>
    </row>
    <row r="28" spans="1:27" s="82" customFormat="1" ht="41.4" x14ac:dyDescent="0.3">
      <c r="A28" s="112"/>
      <c r="B28" s="113" t="s">
        <v>79</v>
      </c>
      <c r="C28" s="26" t="s">
        <v>330</v>
      </c>
      <c r="D28" s="24" t="s">
        <v>331</v>
      </c>
      <c r="E28" s="125" t="s">
        <v>282</v>
      </c>
      <c r="F28" s="24" t="s">
        <v>16</v>
      </c>
      <c r="G28" s="126"/>
      <c r="H28" s="127"/>
      <c r="J28" s="14"/>
      <c r="K28" s="8"/>
      <c r="L28"/>
      <c r="M28"/>
      <c r="N28"/>
      <c r="O28"/>
      <c r="P28"/>
      <c r="Q28"/>
      <c r="R28"/>
      <c r="S28"/>
      <c r="T28"/>
      <c r="U28"/>
      <c r="V28"/>
      <c r="W28"/>
      <c r="X28"/>
      <c r="Y28"/>
      <c r="Z28"/>
      <c r="AA28"/>
    </row>
    <row r="29" spans="1:27" s="82" customFormat="1" ht="97.5" customHeight="1" x14ac:dyDescent="0.3">
      <c r="A29" s="112"/>
      <c r="B29" s="113" t="s">
        <v>30</v>
      </c>
      <c r="C29" s="26" t="s">
        <v>332</v>
      </c>
      <c r="D29" s="24" t="s">
        <v>333</v>
      </c>
      <c r="E29" s="125" t="s">
        <v>282</v>
      </c>
      <c r="F29" s="24" t="s">
        <v>334</v>
      </c>
      <c r="G29" s="126"/>
      <c r="H29" s="127"/>
      <c r="J29" s="14"/>
      <c r="K29" s="8"/>
      <c r="L29"/>
      <c r="M29"/>
      <c r="N29"/>
      <c r="O29"/>
      <c r="P29"/>
      <c r="Q29"/>
      <c r="R29"/>
      <c r="S29"/>
      <c r="T29"/>
      <c r="U29"/>
      <c r="V29"/>
      <c r="W29"/>
      <c r="X29"/>
      <c r="Y29"/>
      <c r="Z29"/>
      <c r="AA29"/>
    </row>
    <row r="30" spans="1:27" s="82" customFormat="1" ht="93" customHeight="1" x14ac:dyDescent="0.3">
      <c r="A30" s="112"/>
      <c r="B30" s="113" t="s">
        <v>65</v>
      </c>
      <c r="C30" s="26" t="s">
        <v>335</v>
      </c>
      <c r="D30" s="24" t="s">
        <v>336</v>
      </c>
      <c r="E30" s="125" t="s">
        <v>282</v>
      </c>
      <c r="F30" s="24" t="s">
        <v>337</v>
      </c>
      <c r="G30" s="126"/>
      <c r="H30" s="127"/>
      <c r="J30" s="14"/>
      <c r="K30" s="8"/>
      <c r="L30"/>
      <c r="M30"/>
      <c r="N30"/>
      <c r="O30"/>
      <c r="P30"/>
      <c r="Q30"/>
      <c r="R30"/>
      <c r="S30"/>
      <c r="T30"/>
      <c r="U30"/>
      <c r="V30"/>
      <c r="W30"/>
      <c r="X30"/>
      <c r="Y30"/>
      <c r="Z30"/>
      <c r="AA30"/>
    </row>
    <row r="31" spans="1:27" s="82" customFormat="1" ht="108.75" customHeight="1" x14ac:dyDescent="0.3">
      <c r="A31" s="112"/>
      <c r="B31" s="113" t="s">
        <v>34</v>
      </c>
      <c r="C31" s="26" t="s">
        <v>338</v>
      </c>
      <c r="D31" s="24" t="s">
        <v>339</v>
      </c>
      <c r="E31" s="125" t="s">
        <v>111</v>
      </c>
      <c r="F31" s="24" t="s">
        <v>340</v>
      </c>
      <c r="G31" s="126"/>
      <c r="H31" s="127"/>
      <c r="J31" s="14"/>
      <c r="K31" s="8"/>
      <c r="L31"/>
      <c r="M31"/>
      <c r="N31"/>
      <c r="O31"/>
      <c r="P31"/>
      <c r="Q31"/>
      <c r="R31"/>
      <c r="S31"/>
      <c r="T31"/>
      <c r="U31"/>
      <c r="V31"/>
      <c r="W31"/>
      <c r="X31"/>
      <c r="Y31"/>
      <c r="Z31"/>
      <c r="AA31"/>
    </row>
    <row r="32" spans="1:27" s="82" customFormat="1" ht="55.5" customHeight="1" x14ac:dyDescent="0.3">
      <c r="A32" s="112"/>
      <c r="B32" s="113" t="s">
        <v>72</v>
      </c>
      <c r="C32" s="26" t="s">
        <v>341</v>
      </c>
      <c r="D32" s="24" t="s">
        <v>342</v>
      </c>
      <c r="E32" s="125" t="s">
        <v>282</v>
      </c>
      <c r="F32" s="97" t="s">
        <v>16</v>
      </c>
      <c r="G32" s="126"/>
      <c r="H32" s="127"/>
      <c r="J32" s="14"/>
      <c r="K32" s="8"/>
      <c r="L32"/>
      <c r="M32"/>
      <c r="N32"/>
      <c r="O32"/>
      <c r="P32"/>
      <c r="Q32"/>
      <c r="R32"/>
      <c r="S32"/>
      <c r="T32"/>
      <c r="U32"/>
      <c r="V32"/>
      <c r="W32"/>
      <c r="X32"/>
      <c r="Y32"/>
      <c r="Z32"/>
      <c r="AA32"/>
    </row>
    <row r="33" spans="1:27" s="82" customFormat="1" ht="16.5" customHeight="1" x14ac:dyDescent="0.3">
      <c r="A33" s="105"/>
      <c r="B33" s="113"/>
      <c r="C33" s="26"/>
      <c r="D33" s="24"/>
      <c r="E33" s="125"/>
      <c r="F33" s="97"/>
      <c r="G33" s="126"/>
      <c r="H33" s="127"/>
      <c r="J33" s="14"/>
      <c r="K33" s="8"/>
      <c r="L33"/>
      <c r="M33"/>
      <c r="N33"/>
      <c r="O33"/>
      <c r="P33"/>
      <c r="Q33"/>
      <c r="R33"/>
      <c r="S33"/>
      <c r="T33"/>
      <c r="U33"/>
      <c r="V33"/>
      <c r="W33"/>
      <c r="X33"/>
      <c r="Y33"/>
      <c r="Z33"/>
      <c r="AA33"/>
    </row>
    <row r="34" spans="1:27" s="82" customFormat="1" ht="55.2" x14ac:dyDescent="0.3">
      <c r="A34" s="249" t="s">
        <v>343</v>
      </c>
      <c r="B34" s="113" t="s">
        <v>344</v>
      </c>
      <c r="C34" s="26" t="s">
        <v>345</v>
      </c>
      <c r="D34" s="24" t="s">
        <v>346</v>
      </c>
      <c r="E34" s="106" t="s">
        <v>282</v>
      </c>
      <c r="F34" s="24" t="s">
        <v>16</v>
      </c>
      <c r="G34" s="126"/>
      <c r="H34" s="136"/>
      <c r="J34" s="14"/>
      <c r="K34" s="8"/>
      <c r="L34"/>
      <c r="M34"/>
      <c r="N34"/>
      <c r="O34"/>
      <c r="P34"/>
      <c r="Q34"/>
      <c r="R34"/>
      <c r="S34"/>
      <c r="T34"/>
      <c r="U34"/>
      <c r="V34"/>
      <c r="W34"/>
      <c r="X34"/>
      <c r="Y34"/>
      <c r="Z34"/>
      <c r="AA34"/>
    </row>
    <row r="35" spans="1:27" ht="27.6" x14ac:dyDescent="0.3">
      <c r="A35" s="250"/>
      <c r="B35" s="113" t="s">
        <v>347</v>
      </c>
      <c r="C35" s="26" t="s">
        <v>348</v>
      </c>
      <c r="D35" s="24" t="s">
        <v>349</v>
      </c>
      <c r="E35" s="106" t="s">
        <v>282</v>
      </c>
      <c r="F35" s="24" t="s">
        <v>16</v>
      </c>
      <c r="G35" s="126"/>
      <c r="H35" s="136"/>
    </row>
    <row r="36" spans="1:27" ht="27.6" x14ac:dyDescent="0.3">
      <c r="A36" s="250"/>
      <c r="B36" s="113" t="s">
        <v>350</v>
      </c>
      <c r="C36" s="26" t="s">
        <v>351</v>
      </c>
      <c r="D36" s="24" t="s">
        <v>352</v>
      </c>
      <c r="E36" s="106" t="s">
        <v>282</v>
      </c>
      <c r="F36" s="24" t="s">
        <v>16</v>
      </c>
      <c r="G36" s="126"/>
      <c r="H36" s="136"/>
    </row>
    <row r="37" spans="1:27" ht="27.6" x14ac:dyDescent="0.3">
      <c r="A37" s="250"/>
      <c r="B37" s="113" t="s">
        <v>353</v>
      </c>
      <c r="C37" s="26" t="s">
        <v>354</v>
      </c>
      <c r="D37" s="24" t="s">
        <v>355</v>
      </c>
      <c r="E37" s="106" t="s">
        <v>282</v>
      </c>
      <c r="F37" s="24" t="s">
        <v>16</v>
      </c>
      <c r="G37" s="126"/>
      <c r="H37" s="136"/>
    </row>
    <row r="38" spans="1:27" ht="41.4" x14ac:dyDescent="0.3">
      <c r="A38" s="250"/>
      <c r="B38" s="113" t="s">
        <v>356</v>
      </c>
      <c r="C38" s="26" t="s">
        <v>357</v>
      </c>
      <c r="D38" s="24" t="s">
        <v>358</v>
      </c>
      <c r="E38" s="106" t="s">
        <v>282</v>
      </c>
      <c r="F38" s="24" t="s">
        <v>16</v>
      </c>
      <c r="G38" s="126"/>
      <c r="H38" s="136"/>
    </row>
    <row r="39" spans="1:27" ht="69" x14ac:dyDescent="0.3">
      <c r="A39" s="251"/>
      <c r="B39" s="113" t="s">
        <v>359</v>
      </c>
      <c r="C39" s="26" t="s">
        <v>360</v>
      </c>
      <c r="D39" s="24" t="s">
        <v>361</v>
      </c>
      <c r="E39" s="106" t="s">
        <v>282</v>
      </c>
      <c r="F39" s="24" t="s">
        <v>16</v>
      </c>
      <c r="G39" s="126"/>
      <c r="H39" s="136"/>
    </row>
    <row r="40" spans="1:27" s="133" customFormat="1" x14ac:dyDescent="0.3">
      <c r="A40" s="137"/>
      <c r="B40" s="121"/>
      <c r="C40" s="130"/>
      <c r="D40" s="119"/>
      <c r="E40" s="138"/>
      <c r="F40" s="119"/>
      <c r="G40" s="139"/>
      <c r="H40" s="140"/>
      <c r="I40" s="131"/>
      <c r="J40" s="132"/>
      <c r="K40" s="132"/>
    </row>
    <row r="41" spans="1:27" ht="41.25" customHeight="1" x14ac:dyDescent="0.3">
      <c r="A41" s="249" t="s">
        <v>362</v>
      </c>
      <c r="B41" s="24" t="s">
        <v>38</v>
      </c>
      <c r="C41" s="26" t="s">
        <v>363</v>
      </c>
      <c r="D41" s="24" t="s">
        <v>364</v>
      </c>
      <c r="E41" s="26" t="s">
        <v>282</v>
      </c>
      <c r="F41" s="24" t="s">
        <v>365</v>
      </c>
    </row>
    <row r="42" spans="1:27" ht="54" customHeight="1" x14ac:dyDescent="0.3">
      <c r="A42" s="250"/>
      <c r="B42" s="24" t="s">
        <v>69</v>
      </c>
      <c r="C42" s="26" t="s">
        <v>366</v>
      </c>
      <c r="D42" s="24" t="s">
        <v>367</v>
      </c>
      <c r="E42" s="26" t="s">
        <v>282</v>
      </c>
      <c r="F42" s="24" t="s">
        <v>368</v>
      </c>
    </row>
    <row r="43" spans="1:27" ht="69" x14ac:dyDescent="0.3">
      <c r="A43" s="250"/>
      <c r="B43" s="24" t="s">
        <v>369</v>
      </c>
      <c r="C43" s="26" t="s">
        <v>370</v>
      </c>
      <c r="D43" s="24" t="s">
        <v>371</v>
      </c>
      <c r="E43" s="26" t="s">
        <v>282</v>
      </c>
      <c r="F43" s="24" t="s">
        <v>372</v>
      </c>
      <c r="G43" s="141"/>
      <c r="H43" s="127"/>
      <c r="K43" s="14"/>
      <c r="L43" s="18"/>
      <c r="M43" s="18"/>
      <c r="N43" s="18"/>
      <c r="O43" s="18"/>
      <c r="P43" s="18"/>
      <c r="Q43" s="18"/>
    </row>
    <row r="44" spans="1:27" ht="27.6" x14ac:dyDescent="0.3">
      <c r="A44" s="250"/>
      <c r="B44" s="24" t="s">
        <v>81</v>
      </c>
      <c r="C44" s="26" t="s">
        <v>373</v>
      </c>
      <c r="D44" s="24" t="s">
        <v>374</v>
      </c>
      <c r="E44" s="26" t="s">
        <v>282</v>
      </c>
      <c r="F44" s="24"/>
      <c r="G44" s="141"/>
      <c r="H44" s="127"/>
      <c r="K44" s="14"/>
      <c r="L44" s="18"/>
      <c r="M44" s="18"/>
      <c r="N44" s="18"/>
      <c r="O44" s="18"/>
      <c r="P44" s="18"/>
      <c r="Q44" s="18"/>
    </row>
    <row r="45" spans="1:27" x14ac:dyDescent="0.3">
      <c r="A45" s="251"/>
      <c r="B45" s="24" t="s">
        <v>375</v>
      </c>
      <c r="C45" s="26" t="s">
        <v>376</v>
      </c>
      <c r="D45" s="24" t="s">
        <v>377</v>
      </c>
      <c r="E45" s="26" t="s">
        <v>282</v>
      </c>
      <c r="F45" s="24"/>
      <c r="G45" s="141"/>
      <c r="H45" s="127"/>
      <c r="K45" s="14"/>
      <c r="L45" s="18"/>
      <c r="M45" s="18"/>
      <c r="N45" s="18"/>
      <c r="O45" s="18"/>
      <c r="P45" s="18"/>
      <c r="Q45" s="18"/>
    </row>
    <row r="46" spans="1:27" x14ac:dyDescent="0.3">
      <c r="A46" s="105"/>
      <c r="B46" s="24"/>
      <c r="C46" s="26"/>
      <c r="D46" s="24"/>
      <c r="E46" s="26" t="s">
        <v>378</v>
      </c>
      <c r="F46" s="24"/>
      <c r="G46" s="141"/>
      <c r="H46" s="127"/>
      <c r="K46" s="14"/>
      <c r="L46" s="18"/>
      <c r="M46" s="18"/>
      <c r="N46" s="18"/>
      <c r="O46" s="18"/>
      <c r="P46" s="18"/>
      <c r="Q46" s="18"/>
    </row>
    <row r="47" spans="1:27" x14ac:dyDescent="0.3">
      <c r="A47" s="105"/>
      <c r="B47" s="113"/>
      <c r="C47" s="26"/>
      <c r="D47" s="24"/>
      <c r="E47" s="142"/>
      <c r="F47" s="24"/>
      <c r="H47" s="143"/>
    </row>
    <row r="48" spans="1:27" ht="41.4" x14ac:dyDescent="0.3">
      <c r="A48" s="105"/>
      <c r="B48" s="144">
        <v>2.1</v>
      </c>
      <c r="C48" s="145" t="s">
        <v>379</v>
      </c>
      <c r="D48" s="107" t="s">
        <v>380</v>
      </c>
      <c r="E48" s="146" t="s">
        <v>381</v>
      </c>
      <c r="F48" s="147"/>
    </row>
    <row r="49" spans="1:11" x14ac:dyDescent="0.3">
      <c r="A49" s="105"/>
      <c r="B49" s="148"/>
      <c r="C49" s="149"/>
      <c r="D49" s="148"/>
      <c r="E49" s="150"/>
      <c r="F49" s="148"/>
    </row>
    <row r="50" spans="1:11" ht="83.25" customHeight="1" x14ac:dyDescent="0.3">
      <c r="A50" s="249" t="s">
        <v>382</v>
      </c>
      <c r="B50" s="24" t="s">
        <v>22</v>
      </c>
      <c r="C50" s="26" t="s">
        <v>383</v>
      </c>
      <c r="D50" s="24" t="s">
        <v>384</v>
      </c>
      <c r="E50" s="128" t="s">
        <v>282</v>
      </c>
      <c r="F50" s="24" t="s">
        <v>385</v>
      </c>
      <c r="G50" s="126"/>
      <c r="H50" s="151"/>
      <c r="K50" s="14"/>
    </row>
    <row r="51" spans="1:11" ht="69" x14ac:dyDescent="0.3">
      <c r="A51" s="250"/>
      <c r="B51" s="24" t="s">
        <v>252</v>
      </c>
      <c r="C51" s="26" t="s">
        <v>386</v>
      </c>
      <c r="D51" s="24" t="s">
        <v>387</v>
      </c>
      <c r="E51" s="128" t="s">
        <v>282</v>
      </c>
      <c r="F51" s="24" t="s">
        <v>388</v>
      </c>
      <c r="G51" s="126"/>
      <c r="H51" s="136"/>
      <c r="K51" s="14"/>
    </row>
    <row r="52" spans="1:11" ht="41.4" x14ac:dyDescent="0.3">
      <c r="A52" s="250"/>
      <c r="B52" s="24" t="s">
        <v>74</v>
      </c>
      <c r="C52" s="26" t="s">
        <v>389</v>
      </c>
      <c r="D52" s="24" t="s">
        <v>390</v>
      </c>
      <c r="E52" s="128" t="s">
        <v>282</v>
      </c>
      <c r="F52" s="24" t="s">
        <v>16</v>
      </c>
      <c r="G52" s="126"/>
      <c r="H52" s="136"/>
      <c r="K52" s="14"/>
    </row>
    <row r="53" spans="1:11" ht="66.75" customHeight="1" x14ac:dyDescent="0.3">
      <c r="A53" s="250"/>
      <c r="B53" s="24" t="s">
        <v>256</v>
      </c>
      <c r="C53" s="26" t="s">
        <v>391</v>
      </c>
      <c r="D53" s="24" t="s">
        <v>392</v>
      </c>
      <c r="E53" s="128" t="s">
        <v>282</v>
      </c>
      <c r="F53" s="24" t="s">
        <v>393</v>
      </c>
      <c r="G53" s="126"/>
      <c r="H53" s="136"/>
      <c r="K53" s="14"/>
    </row>
    <row r="54" spans="1:11" ht="69" x14ac:dyDescent="0.3">
      <c r="A54" s="250"/>
      <c r="B54" s="24" t="s">
        <v>51</v>
      </c>
      <c r="C54" s="26" t="s">
        <v>394</v>
      </c>
      <c r="D54" s="24" t="s">
        <v>395</v>
      </c>
      <c r="E54" s="128" t="s">
        <v>282</v>
      </c>
      <c r="F54" s="24" t="s">
        <v>396</v>
      </c>
      <c r="G54" s="126"/>
      <c r="H54" s="136"/>
      <c r="K54" s="14"/>
    </row>
    <row r="55" spans="1:11" ht="96.6" x14ac:dyDescent="0.3">
      <c r="A55" s="250"/>
      <c r="B55" s="24" t="s">
        <v>57</v>
      </c>
      <c r="C55" s="26" t="s">
        <v>397</v>
      </c>
      <c r="D55" s="24" t="s">
        <v>398</v>
      </c>
      <c r="E55" s="128" t="s">
        <v>282</v>
      </c>
      <c r="F55" s="24" t="s">
        <v>399</v>
      </c>
      <c r="H55" s="136"/>
      <c r="K55" s="14"/>
    </row>
    <row r="56" spans="1:11" ht="69" x14ac:dyDescent="0.3">
      <c r="A56" s="251"/>
      <c r="B56" s="24" t="s">
        <v>78</v>
      </c>
      <c r="C56" s="26" t="s">
        <v>400</v>
      </c>
      <c r="D56" s="24" t="s">
        <v>401</v>
      </c>
      <c r="E56" s="128" t="s">
        <v>282</v>
      </c>
      <c r="F56" s="24" t="s">
        <v>16</v>
      </c>
      <c r="G56" s="126"/>
      <c r="H56" s="136"/>
      <c r="K56" s="14"/>
    </row>
    <row r="57" spans="1:11" ht="55.2" x14ac:dyDescent="0.3">
      <c r="A57" s="111"/>
      <c r="B57" s="24" t="s">
        <v>77</v>
      </c>
      <c r="C57" s="26" t="s">
        <v>402</v>
      </c>
      <c r="D57" s="24" t="s">
        <v>401</v>
      </c>
      <c r="E57" s="128" t="s">
        <v>282</v>
      </c>
      <c r="F57" s="24"/>
      <c r="H57" s="136"/>
      <c r="K57" s="14"/>
    </row>
    <row r="58" spans="1:11" ht="18" customHeight="1" x14ac:dyDescent="0.3">
      <c r="A58" s="129"/>
      <c r="B58" s="135"/>
      <c r="C58" s="134"/>
      <c r="D58" s="113"/>
      <c r="E58" s="26"/>
      <c r="F58" s="118"/>
      <c r="K58" s="14"/>
    </row>
    <row r="59" spans="1:11" ht="25.5" customHeight="1" x14ac:dyDescent="0.3">
      <c r="A59" s="249" t="s">
        <v>403</v>
      </c>
      <c r="B59" s="24" t="s">
        <v>404</v>
      </c>
      <c r="C59" s="26" t="s">
        <v>405</v>
      </c>
      <c r="D59" s="24" t="s">
        <v>406</v>
      </c>
      <c r="E59" s="26" t="s">
        <v>282</v>
      </c>
      <c r="F59" s="24" t="s">
        <v>16</v>
      </c>
      <c r="G59" s="126"/>
      <c r="H59" s="127"/>
      <c r="K59" s="14"/>
    </row>
    <row r="60" spans="1:11" ht="55.2" x14ac:dyDescent="0.3">
      <c r="A60" s="250"/>
      <c r="B60" s="24" t="s">
        <v>84</v>
      </c>
      <c r="C60" s="26" t="s">
        <v>407</v>
      </c>
      <c r="D60" s="24" t="s">
        <v>408</v>
      </c>
      <c r="E60" s="26" t="s">
        <v>282</v>
      </c>
      <c r="F60" s="24" t="s">
        <v>16</v>
      </c>
      <c r="G60" s="126"/>
      <c r="H60" s="127"/>
      <c r="K60" s="14"/>
    </row>
    <row r="61" spans="1:11" ht="69" x14ac:dyDescent="0.3">
      <c r="A61" s="250"/>
      <c r="B61" s="113" t="s">
        <v>82</v>
      </c>
      <c r="C61" s="26" t="s">
        <v>409</v>
      </c>
      <c r="D61" s="24" t="s">
        <v>410</v>
      </c>
      <c r="E61" s="26" t="s">
        <v>282</v>
      </c>
      <c r="F61" s="24" t="s">
        <v>16</v>
      </c>
      <c r="G61" s="126"/>
      <c r="H61" s="127"/>
      <c r="K61" s="14"/>
    </row>
    <row r="62" spans="1:11" ht="81" customHeight="1" x14ac:dyDescent="0.3">
      <c r="A62" s="250"/>
      <c r="B62" s="113" t="s">
        <v>80</v>
      </c>
      <c r="C62" s="26" t="s">
        <v>411</v>
      </c>
      <c r="D62" s="24" t="s">
        <v>401</v>
      </c>
      <c r="E62" s="26" t="s">
        <v>282</v>
      </c>
      <c r="F62" s="24" t="s">
        <v>16</v>
      </c>
      <c r="G62" s="126"/>
      <c r="H62" s="127"/>
      <c r="K62" s="14"/>
    </row>
    <row r="63" spans="1:11" ht="41.4" x14ac:dyDescent="0.3">
      <c r="A63" s="251"/>
      <c r="B63" s="113" t="s">
        <v>412</v>
      </c>
      <c r="C63" s="26" t="s">
        <v>413</v>
      </c>
      <c r="D63" s="24" t="s">
        <v>401</v>
      </c>
      <c r="E63" s="26" t="s">
        <v>282</v>
      </c>
      <c r="F63" s="24" t="s">
        <v>16</v>
      </c>
      <c r="G63" s="126"/>
      <c r="H63" s="127"/>
      <c r="K63" s="14"/>
    </row>
    <row r="64" spans="1:11" x14ac:dyDescent="0.3">
      <c r="A64" s="152"/>
      <c r="B64" s="113"/>
      <c r="C64" s="26"/>
      <c r="D64" s="24"/>
      <c r="E64" s="142"/>
      <c r="F64" s="24"/>
      <c r="G64" s="153"/>
      <c r="K64" s="14"/>
    </row>
    <row r="65" spans="1:27" ht="53.25" customHeight="1" x14ac:dyDescent="0.3">
      <c r="A65" s="255" t="s">
        <v>414</v>
      </c>
      <c r="B65" s="24" t="s">
        <v>62</v>
      </c>
      <c r="C65" s="26" t="s">
        <v>415</v>
      </c>
      <c r="D65" s="24" t="s">
        <v>416</v>
      </c>
      <c r="E65" s="26" t="s">
        <v>282</v>
      </c>
      <c r="F65" s="24" t="s">
        <v>417</v>
      </c>
      <c r="G65" s="126"/>
      <c r="H65" s="127"/>
      <c r="K65" s="14"/>
    </row>
    <row r="66" spans="1:27" ht="54.75" customHeight="1" x14ac:dyDescent="0.3">
      <c r="A66" s="255"/>
      <c r="B66" s="24" t="s">
        <v>75</v>
      </c>
      <c r="C66" s="26" t="s">
        <v>418</v>
      </c>
      <c r="D66" s="24" t="s">
        <v>419</v>
      </c>
      <c r="E66" s="26" t="s">
        <v>282</v>
      </c>
      <c r="F66" s="24" t="s">
        <v>16</v>
      </c>
      <c r="G66" s="126"/>
      <c r="H66" s="127"/>
      <c r="K66" s="14"/>
    </row>
    <row r="67" spans="1:27" ht="41.4" x14ac:dyDescent="0.3">
      <c r="A67" s="255"/>
      <c r="B67" s="113" t="s">
        <v>76</v>
      </c>
      <c r="C67" s="26" t="s">
        <v>420</v>
      </c>
      <c r="D67" s="24" t="s">
        <v>421</v>
      </c>
      <c r="E67" s="26" t="s">
        <v>282</v>
      </c>
      <c r="F67" s="24" t="s">
        <v>16</v>
      </c>
      <c r="G67" s="126"/>
      <c r="H67" s="127"/>
      <c r="K67" s="14"/>
    </row>
    <row r="68" spans="1:27" x14ac:dyDescent="0.3">
      <c r="A68" s="105"/>
      <c r="B68" s="24"/>
      <c r="C68" s="114"/>
      <c r="D68" s="113"/>
      <c r="E68" s="26"/>
      <c r="F68" s="113"/>
      <c r="K68" s="14"/>
    </row>
    <row r="69" spans="1:27" ht="69" x14ac:dyDescent="0.3">
      <c r="A69" s="255" t="s">
        <v>422</v>
      </c>
      <c r="B69" s="24" t="s">
        <v>83</v>
      </c>
      <c r="C69" s="26" t="s">
        <v>423</v>
      </c>
      <c r="D69" s="24" t="s">
        <v>424</v>
      </c>
      <c r="E69" s="26" t="s">
        <v>282</v>
      </c>
      <c r="F69" s="24" t="s">
        <v>16</v>
      </c>
      <c r="G69" s="126"/>
      <c r="H69" s="154"/>
      <c r="K69" s="14"/>
    </row>
    <row r="70" spans="1:27" ht="27.6" x14ac:dyDescent="0.3">
      <c r="A70" s="255"/>
      <c r="B70" s="24" t="s">
        <v>425</v>
      </c>
      <c r="C70" s="26" t="s">
        <v>426</v>
      </c>
      <c r="D70" s="24" t="s">
        <v>427</v>
      </c>
      <c r="E70" s="26" t="s">
        <v>282</v>
      </c>
      <c r="F70" s="24" t="s">
        <v>16</v>
      </c>
      <c r="G70" s="126"/>
      <c r="H70" s="154"/>
      <c r="K70" s="14"/>
    </row>
    <row r="71" spans="1:27" ht="41.4" x14ac:dyDescent="0.3">
      <c r="A71" s="255"/>
      <c r="B71" s="24" t="s">
        <v>428</v>
      </c>
      <c r="C71" s="26" t="s">
        <v>429</v>
      </c>
      <c r="D71" s="24" t="s">
        <v>430</v>
      </c>
      <c r="E71" s="26" t="s">
        <v>282</v>
      </c>
      <c r="F71" s="24" t="s">
        <v>16</v>
      </c>
      <c r="G71" s="126"/>
      <c r="H71" s="154"/>
      <c r="K71" s="14"/>
      <c r="L71" s="18"/>
      <c r="M71" s="18"/>
      <c r="N71" s="18"/>
      <c r="O71" s="18"/>
    </row>
    <row r="72" spans="1:27" x14ac:dyDescent="0.3">
      <c r="A72" s="129"/>
      <c r="B72" s="24"/>
      <c r="C72" s="26"/>
      <c r="D72" s="24"/>
      <c r="E72" s="26"/>
      <c r="F72" s="24"/>
      <c r="K72" s="14"/>
    </row>
    <row r="73" spans="1:27" ht="93" customHeight="1" x14ac:dyDescent="0.3">
      <c r="A73" s="307" t="s">
        <v>431</v>
      </c>
      <c r="B73" s="308" t="s">
        <v>180</v>
      </c>
      <c r="C73" s="309" t="s">
        <v>432</v>
      </c>
      <c r="D73" s="310" t="s">
        <v>433</v>
      </c>
      <c r="E73" s="311" t="s">
        <v>182</v>
      </c>
      <c r="F73" s="310" t="s">
        <v>434</v>
      </c>
      <c r="H73" s="159"/>
      <c r="I73" s="160"/>
      <c r="J73" s="161"/>
      <c r="K73" s="161"/>
      <c r="L73" s="162"/>
      <c r="M73" s="162"/>
      <c r="N73" s="162"/>
      <c r="O73" s="162"/>
      <c r="P73" s="162"/>
      <c r="Q73" s="162"/>
      <c r="R73" s="257"/>
      <c r="S73" s="257"/>
      <c r="T73" s="257"/>
      <c r="U73" s="257"/>
      <c r="V73" s="257"/>
      <c r="W73" s="257"/>
      <c r="X73" s="161"/>
      <c r="Y73" s="161"/>
      <c r="Z73" s="163"/>
      <c r="AA73" s="161"/>
    </row>
    <row r="74" spans="1:27" ht="78" customHeight="1" x14ac:dyDescent="0.3">
      <c r="A74" s="307"/>
      <c r="B74" s="308" t="s">
        <v>26</v>
      </c>
      <c r="C74" s="309" t="s">
        <v>435</v>
      </c>
      <c r="D74" s="310" t="s">
        <v>436</v>
      </c>
      <c r="E74" s="311" t="s">
        <v>182</v>
      </c>
      <c r="F74" s="310" t="s">
        <v>437</v>
      </c>
      <c r="H74" s="164"/>
      <c r="I74" s="160"/>
      <c r="J74" s="161"/>
      <c r="K74" s="161"/>
      <c r="L74" s="162"/>
      <c r="M74" s="162"/>
      <c r="N74" s="162"/>
      <c r="O74" s="162"/>
      <c r="P74" s="162"/>
      <c r="Q74" s="162"/>
      <c r="R74" s="162"/>
      <c r="S74" s="162"/>
      <c r="T74" s="162"/>
      <c r="U74" s="162"/>
      <c r="V74" s="162"/>
      <c r="W74" s="162"/>
      <c r="X74" s="161"/>
      <c r="Y74" s="161"/>
      <c r="Z74" s="163"/>
      <c r="AA74" s="161"/>
    </row>
    <row r="75" spans="1:27" ht="27.6" x14ac:dyDescent="0.3">
      <c r="A75" s="307"/>
      <c r="B75" s="308" t="s">
        <v>438</v>
      </c>
      <c r="C75" s="309" t="s">
        <v>439</v>
      </c>
      <c r="D75" s="310" t="s">
        <v>440</v>
      </c>
      <c r="E75" s="311" t="s">
        <v>182</v>
      </c>
      <c r="F75" s="310"/>
      <c r="H75" s="159"/>
      <c r="I75" s="160"/>
      <c r="J75" s="161"/>
      <c r="K75" s="161"/>
      <c r="L75" s="162"/>
      <c r="M75" s="162"/>
      <c r="N75" s="162"/>
      <c r="O75" s="162"/>
      <c r="P75" s="162"/>
      <c r="Q75" s="162"/>
      <c r="R75" s="162"/>
      <c r="S75" s="162"/>
      <c r="T75" s="162"/>
      <c r="U75" s="162"/>
      <c r="V75" s="162"/>
      <c r="W75" s="162"/>
      <c r="X75" s="161"/>
      <c r="Y75" s="161"/>
      <c r="Z75" s="165"/>
      <c r="AA75" s="161"/>
    </row>
    <row r="76" spans="1:27" ht="96.75" customHeight="1" x14ac:dyDescent="0.3">
      <c r="A76" s="307"/>
      <c r="B76" s="308" t="s">
        <v>192</v>
      </c>
      <c r="C76" s="309" t="s">
        <v>441</v>
      </c>
      <c r="D76" s="310" t="s">
        <v>442</v>
      </c>
      <c r="E76" s="311" t="s">
        <v>182</v>
      </c>
      <c r="F76" s="310" t="s">
        <v>443</v>
      </c>
      <c r="H76" s="159"/>
      <c r="I76" s="160"/>
      <c r="J76" s="161"/>
      <c r="K76" s="161"/>
      <c r="L76" s="162"/>
      <c r="M76" s="162"/>
      <c r="N76" s="162"/>
      <c r="O76" s="162"/>
      <c r="P76" s="162"/>
      <c r="Q76" s="162"/>
      <c r="R76" s="162"/>
      <c r="S76" s="162"/>
      <c r="T76" s="162"/>
      <c r="U76" s="257"/>
      <c r="V76" s="257"/>
      <c r="W76" s="257"/>
      <c r="X76" s="161"/>
      <c r="Y76" s="161"/>
      <c r="Z76" s="163"/>
      <c r="AA76" s="161"/>
    </row>
    <row r="77" spans="1:27" s="175" customFormat="1" x14ac:dyDescent="0.3">
      <c r="A77" s="166"/>
      <c r="B77" s="167"/>
      <c r="C77" s="168"/>
      <c r="D77" s="169"/>
      <c r="E77" s="170"/>
      <c r="F77" s="169"/>
      <c r="G77" s="171"/>
      <c r="H77" s="164"/>
      <c r="I77" s="172"/>
      <c r="J77" s="172"/>
      <c r="K77" s="172"/>
      <c r="L77" s="173"/>
      <c r="M77" s="173"/>
      <c r="N77" s="173"/>
      <c r="O77" s="173"/>
      <c r="P77" s="173"/>
      <c r="Q77" s="173"/>
      <c r="R77" s="173"/>
      <c r="S77" s="173"/>
      <c r="T77" s="173"/>
      <c r="U77" s="173"/>
      <c r="V77" s="173"/>
      <c r="W77" s="173"/>
      <c r="X77" s="172"/>
      <c r="Y77" s="172"/>
      <c r="Z77" s="174"/>
      <c r="AA77" s="172"/>
    </row>
    <row r="78" spans="1:27" ht="96" customHeight="1" x14ac:dyDescent="0.3">
      <c r="A78" s="256" t="s">
        <v>444</v>
      </c>
      <c r="B78" s="155" t="s">
        <v>194</v>
      </c>
      <c r="C78" s="168" t="s">
        <v>445</v>
      </c>
      <c r="D78" s="169" t="s">
        <v>446</v>
      </c>
      <c r="E78" s="158" t="s">
        <v>447</v>
      </c>
      <c r="F78" s="169" t="s">
        <v>448</v>
      </c>
      <c r="H78" s="176"/>
      <c r="I78" s="160"/>
      <c r="J78" s="161"/>
      <c r="K78" s="161"/>
      <c r="L78" s="162"/>
      <c r="M78" s="162"/>
      <c r="N78" s="162"/>
      <c r="O78" s="162"/>
      <c r="P78" s="162"/>
      <c r="Q78" s="162"/>
      <c r="R78" s="162"/>
      <c r="S78" s="162"/>
      <c r="T78" s="162"/>
      <c r="U78" s="162"/>
      <c r="V78" s="162"/>
      <c r="W78" s="162"/>
      <c r="X78" s="161"/>
      <c r="Y78" s="161"/>
      <c r="Z78" s="161"/>
      <c r="AA78" s="161"/>
    </row>
    <row r="79" spans="1:27" ht="28.5" customHeight="1" x14ac:dyDescent="0.3">
      <c r="A79" s="256"/>
      <c r="B79" s="155" t="s">
        <v>449</v>
      </c>
      <c r="C79" s="156" t="s">
        <v>450</v>
      </c>
      <c r="D79" s="157" t="s">
        <v>451</v>
      </c>
      <c r="E79" s="158" t="s">
        <v>182</v>
      </c>
      <c r="F79" s="157"/>
      <c r="H79" s="159"/>
      <c r="I79" s="160"/>
      <c r="J79" s="161"/>
      <c r="K79" s="161"/>
      <c r="L79" s="162"/>
      <c r="M79" s="162"/>
      <c r="N79" s="162"/>
      <c r="O79" s="162"/>
      <c r="P79" s="162"/>
      <c r="Q79" s="162"/>
      <c r="R79" s="162"/>
      <c r="S79" s="162"/>
      <c r="T79" s="162"/>
      <c r="U79" s="162"/>
      <c r="V79" s="162"/>
      <c r="W79" s="162"/>
      <c r="X79" s="161"/>
      <c r="Y79" s="161"/>
      <c r="Z79" s="161"/>
      <c r="AA79" s="161"/>
    </row>
    <row r="80" spans="1:27" ht="26.25" customHeight="1" x14ac:dyDescent="0.3">
      <c r="A80" s="256"/>
      <c r="B80" s="155" t="s">
        <v>452</v>
      </c>
      <c r="C80" s="156" t="s">
        <v>453</v>
      </c>
      <c r="D80" s="157" t="s">
        <v>451</v>
      </c>
      <c r="E80" s="158" t="s">
        <v>182</v>
      </c>
      <c r="F80" s="157"/>
      <c r="H80" s="159"/>
      <c r="I80" s="160"/>
      <c r="J80" s="161"/>
      <c r="K80" s="161"/>
      <c r="L80" s="162"/>
      <c r="M80" s="162"/>
      <c r="N80" s="162"/>
      <c r="O80" s="162"/>
      <c r="P80" s="162"/>
      <c r="Q80" s="162"/>
      <c r="R80" s="162"/>
      <c r="S80" s="162"/>
      <c r="T80" s="162"/>
      <c r="U80" s="162"/>
      <c r="V80" s="162"/>
      <c r="W80" s="162"/>
      <c r="X80" s="161"/>
      <c r="Y80" s="161"/>
      <c r="Z80" s="161"/>
      <c r="AA80" s="161"/>
    </row>
    <row r="81" spans="1:27" ht="26.25" customHeight="1" x14ac:dyDescent="0.3">
      <c r="A81" s="256"/>
      <c r="B81" s="155" t="s">
        <v>454</v>
      </c>
      <c r="C81" s="156" t="s">
        <v>455</v>
      </c>
      <c r="D81" s="157" t="s">
        <v>451</v>
      </c>
      <c r="E81" s="158" t="s">
        <v>182</v>
      </c>
      <c r="F81" s="157"/>
      <c r="H81" s="159"/>
      <c r="I81" s="160"/>
      <c r="J81" s="178"/>
      <c r="K81" s="178"/>
      <c r="L81" s="179"/>
      <c r="M81" s="179"/>
      <c r="N81" s="179"/>
      <c r="O81" s="179"/>
      <c r="P81" s="179"/>
      <c r="Q81" s="179"/>
      <c r="R81" s="179"/>
      <c r="S81" s="179"/>
      <c r="T81" s="179"/>
      <c r="U81" s="179"/>
      <c r="V81" s="179"/>
      <c r="W81" s="179"/>
      <c r="X81" s="178"/>
      <c r="Y81" s="178"/>
      <c r="Z81" s="178"/>
      <c r="AA81" s="178"/>
    </row>
    <row r="82" spans="1:27" ht="55.5" customHeight="1" x14ac:dyDescent="0.3">
      <c r="A82" s="256"/>
      <c r="B82" s="155" t="s">
        <v>198</v>
      </c>
      <c r="C82" s="168" t="s">
        <v>456</v>
      </c>
      <c r="D82" s="169" t="s">
        <v>457</v>
      </c>
      <c r="E82" s="158" t="s">
        <v>282</v>
      </c>
      <c r="F82" s="169" t="s">
        <v>458</v>
      </c>
      <c r="H82" s="159"/>
      <c r="I82" s="180"/>
      <c r="J82" s="181"/>
      <c r="K82" s="181"/>
      <c r="L82" s="182"/>
      <c r="M82" s="182"/>
      <c r="N82" s="182"/>
      <c r="O82" s="182"/>
      <c r="P82" s="182"/>
      <c r="Q82" s="182"/>
      <c r="R82" s="182"/>
      <c r="S82" s="182"/>
      <c r="T82" s="182"/>
      <c r="U82" s="182"/>
      <c r="V82" s="182"/>
      <c r="W82" s="182"/>
      <c r="X82" s="181"/>
      <c r="Y82" s="181"/>
      <c r="Z82" s="181"/>
      <c r="AA82" s="181"/>
    </row>
    <row r="83" spans="1:27" x14ac:dyDescent="0.3">
      <c r="A83" s="183"/>
      <c r="B83" s="155"/>
      <c r="C83" s="168"/>
      <c r="D83" s="169"/>
      <c r="E83" s="177"/>
      <c r="F83" s="169"/>
      <c r="G83" s="159"/>
      <c r="H83" s="159"/>
      <c r="I83" s="160"/>
      <c r="J83" s="178"/>
      <c r="K83" s="178"/>
      <c r="L83" s="179"/>
      <c r="M83" s="179"/>
      <c r="N83" s="179"/>
      <c r="O83" s="179"/>
      <c r="P83" s="179"/>
      <c r="Q83" s="179"/>
      <c r="R83" s="179"/>
      <c r="S83" s="179"/>
      <c r="T83" s="179"/>
      <c r="U83" s="258"/>
      <c r="V83" s="258"/>
      <c r="W83" s="258"/>
      <c r="X83" s="178"/>
      <c r="Y83" s="178"/>
      <c r="Z83" s="178"/>
      <c r="AA83" s="178"/>
    </row>
    <row r="84" spans="1:27" s="175" customFormat="1" x14ac:dyDescent="0.3">
      <c r="A84" s="184"/>
      <c r="B84" s="185"/>
      <c r="C84" s="186"/>
      <c r="D84" s="187"/>
      <c r="E84" s="188"/>
      <c r="F84" s="187"/>
      <c r="G84" s="190"/>
      <c r="H84" s="191"/>
      <c r="I84" s="192"/>
      <c r="J84" s="178"/>
      <c r="K84" s="178"/>
      <c r="L84" s="179"/>
      <c r="M84" s="179"/>
      <c r="N84" s="179"/>
      <c r="O84" s="179"/>
      <c r="P84" s="179"/>
      <c r="Q84" s="179"/>
      <c r="R84" s="179"/>
      <c r="S84" s="179"/>
      <c r="T84" s="179"/>
      <c r="U84" s="179"/>
      <c r="V84" s="179"/>
      <c r="W84" s="179"/>
      <c r="X84" s="178"/>
      <c r="Y84" s="178"/>
      <c r="Z84" s="178"/>
      <c r="AA84" s="178"/>
    </row>
    <row r="85" spans="1:27" ht="110.25" customHeight="1" x14ac:dyDescent="0.3">
      <c r="A85" s="259" t="s">
        <v>459</v>
      </c>
      <c r="B85" s="155" t="s">
        <v>460</v>
      </c>
      <c r="C85" s="168" t="s">
        <v>461</v>
      </c>
      <c r="D85" s="169" t="s">
        <v>462</v>
      </c>
      <c r="E85" s="158" t="s">
        <v>203</v>
      </c>
      <c r="F85" s="169" t="s">
        <v>463</v>
      </c>
      <c r="H85" s="164"/>
      <c r="I85" s="160"/>
      <c r="J85" s="161"/>
      <c r="K85" s="161"/>
      <c r="L85" s="162"/>
      <c r="M85" s="162"/>
      <c r="N85" s="162"/>
      <c r="O85" s="162"/>
      <c r="P85" s="162"/>
      <c r="Q85" s="162"/>
      <c r="R85" s="162"/>
      <c r="S85" s="162"/>
      <c r="T85" s="162"/>
      <c r="U85" s="162"/>
      <c r="V85" s="162"/>
      <c r="W85" s="162"/>
      <c r="X85" s="161"/>
      <c r="Y85" s="161"/>
      <c r="Z85" s="161"/>
      <c r="AA85" s="161"/>
    </row>
    <row r="86" spans="1:27" ht="57" customHeight="1" x14ac:dyDescent="0.3">
      <c r="A86" s="260"/>
      <c r="B86" s="155" t="s">
        <v>464</v>
      </c>
      <c r="C86" s="168" t="s">
        <v>465</v>
      </c>
      <c r="D86" s="169" t="s">
        <v>466</v>
      </c>
      <c r="E86" s="158" t="s">
        <v>203</v>
      </c>
      <c r="F86" s="169"/>
      <c r="H86" s="164"/>
      <c r="I86" s="160"/>
      <c r="J86" s="161"/>
      <c r="K86" s="161"/>
      <c r="L86" s="162"/>
      <c r="M86" s="162"/>
      <c r="N86" s="162"/>
      <c r="O86" s="162"/>
      <c r="P86" s="162"/>
      <c r="Q86" s="162"/>
      <c r="R86" s="162"/>
      <c r="S86" s="162"/>
      <c r="T86" s="162"/>
      <c r="U86" s="162"/>
      <c r="V86" s="162"/>
      <c r="W86" s="162"/>
      <c r="X86" s="161"/>
      <c r="Y86" s="161"/>
      <c r="Z86" s="161"/>
      <c r="AA86" s="161"/>
    </row>
    <row r="87" spans="1:27" x14ac:dyDescent="0.3">
      <c r="A87" s="260"/>
      <c r="B87" s="155" t="s">
        <v>467</v>
      </c>
      <c r="C87" s="156" t="s">
        <v>468</v>
      </c>
      <c r="D87" s="157" t="s">
        <v>466</v>
      </c>
      <c r="E87" s="158" t="s">
        <v>182</v>
      </c>
      <c r="F87" s="157"/>
      <c r="H87" s="159"/>
      <c r="I87" s="160"/>
      <c r="J87" s="161"/>
      <c r="K87" s="161"/>
      <c r="L87" s="162"/>
      <c r="M87" s="162"/>
      <c r="N87" s="162"/>
      <c r="O87" s="162"/>
      <c r="P87" s="162"/>
      <c r="Q87" s="162"/>
      <c r="R87" s="162"/>
      <c r="S87" s="162"/>
      <c r="T87" s="162"/>
      <c r="U87" s="162"/>
      <c r="V87" s="162"/>
      <c r="W87" s="162"/>
      <c r="X87" s="161"/>
      <c r="Y87" s="161"/>
      <c r="Z87" s="161"/>
      <c r="AA87" s="161"/>
    </row>
    <row r="88" spans="1:27" ht="42.75" customHeight="1" x14ac:dyDescent="0.3">
      <c r="A88" s="260"/>
      <c r="B88" s="155" t="s">
        <v>469</v>
      </c>
      <c r="C88" s="168" t="s">
        <v>470</v>
      </c>
      <c r="D88" s="157" t="s">
        <v>466</v>
      </c>
      <c r="E88" s="158" t="s">
        <v>182</v>
      </c>
      <c r="F88" s="157"/>
      <c r="H88" s="159"/>
      <c r="I88" s="160"/>
      <c r="J88" s="161"/>
      <c r="K88" s="161"/>
      <c r="L88" s="162"/>
      <c r="M88" s="162"/>
      <c r="N88" s="162"/>
      <c r="O88" s="162"/>
      <c r="P88" s="162"/>
      <c r="Q88" s="162"/>
      <c r="R88" s="162"/>
      <c r="S88" s="162"/>
      <c r="T88" s="162"/>
      <c r="U88" s="162"/>
      <c r="V88" s="162"/>
      <c r="W88" s="162"/>
      <c r="X88" s="161"/>
      <c r="Y88" s="161"/>
      <c r="Z88" s="161"/>
      <c r="AA88" s="161"/>
    </row>
    <row r="89" spans="1:27" ht="21" customHeight="1" x14ac:dyDescent="0.3">
      <c r="A89" s="260"/>
      <c r="B89" s="155" t="s">
        <v>471</v>
      </c>
      <c r="C89" s="156" t="s">
        <v>472</v>
      </c>
      <c r="D89" s="157" t="s">
        <v>473</v>
      </c>
      <c r="E89" s="158" t="s">
        <v>182</v>
      </c>
      <c r="F89" s="157"/>
      <c r="H89" s="159"/>
      <c r="I89" s="160"/>
      <c r="J89" s="193"/>
      <c r="K89" s="161"/>
      <c r="L89" s="162"/>
      <c r="M89" s="162"/>
      <c r="N89" s="162"/>
      <c r="O89" s="162"/>
      <c r="P89" s="162"/>
      <c r="Q89" s="162"/>
      <c r="R89" s="162"/>
      <c r="S89" s="162"/>
      <c r="T89" s="162"/>
      <c r="U89" s="162"/>
      <c r="V89" s="162"/>
      <c r="W89" s="162"/>
      <c r="X89" s="161"/>
      <c r="Y89" s="161"/>
      <c r="Z89" s="161"/>
      <c r="AA89" s="161"/>
    </row>
    <row r="90" spans="1:27" x14ac:dyDescent="0.3">
      <c r="A90" s="260"/>
      <c r="B90" s="155" t="s">
        <v>474</v>
      </c>
      <c r="C90" s="168" t="s">
        <v>475</v>
      </c>
      <c r="D90" s="157" t="s">
        <v>466</v>
      </c>
      <c r="E90" s="158" t="s">
        <v>182</v>
      </c>
      <c r="F90" s="157"/>
      <c r="H90" s="159"/>
      <c r="I90" s="180"/>
      <c r="J90" s="180"/>
      <c r="K90" s="180"/>
      <c r="L90" s="194"/>
      <c r="M90" s="194"/>
      <c r="N90" s="194"/>
      <c r="O90" s="194"/>
      <c r="P90" s="194"/>
      <c r="Q90" s="194"/>
      <c r="R90" s="194"/>
      <c r="S90" s="194"/>
      <c r="T90" s="194"/>
      <c r="U90" s="194"/>
      <c r="V90" s="194"/>
      <c r="W90" s="194"/>
      <c r="X90" s="180"/>
      <c r="Y90" s="180"/>
      <c r="Z90" s="180"/>
      <c r="AA90" s="180"/>
    </row>
    <row r="91" spans="1:27" x14ac:dyDescent="0.3">
      <c r="A91" s="260"/>
      <c r="B91" s="155" t="s">
        <v>476</v>
      </c>
      <c r="C91" s="168" t="s">
        <v>477</v>
      </c>
      <c r="D91" s="157" t="s">
        <v>478</v>
      </c>
      <c r="E91" s="158" t="s">
        <v>182</v>
      </c>
      <c r="F91" s="157"/>
      <c r="H91" s="159"/>
      <c r="I91" s="161"/>
      <c r="J91" s="178"/>
      <c r="K91" s="178"/>
      <c r="L91" s="179"/>
      <c r="M91" s="179"/>
      <c r="N91" s="179"/>
      <c r="O91" s="179"/>
      <c r="P91" s="179"/>
      <c r="Q91" s="179"/>
      <c r="R91" s="179"/>
      <c r="S91" s="179"/>
      <c r="T91" s="179"/>
      <c r="U91" s="258"/>
      <c r="V91" s="258"/>
      <c r="W91" s="258"/>
      <c r="X91" s="178"/>
      <c r="Y91" s="178"/>
      <c r="Z91" s="178"/>
      <c r="AA91" s="178"/>
    </row>
    <row r="92" spans="1:27" ht="114" customHeight="1" x14ac:dyDescent="0.3">
      <c r="A92" s="261"/>
      <c r="B92" s="155" t="s">
        <v>206</v>
      </c>
      <c r="C92" s="168" t="s">
        <v>479</v>
      </c>
      <c r="D92" s="169" t="s">
        <v>480</v>
      </c>
      <c r="E92" s="158" t="s">
        <v>282</v>
      </c>
      <c r="F92" s="169" t="s">
        <v>481</v>
      </c>
      <c r="H92" s="159"/>
      <c r="I92" s="161"/>
      <c r="J92" s="178"/>
      <c r="K92" s="178"/>
      <c r="L92" s="179"/>
      <c r="M92" s="179"/>
      <c r="N92" s="179"/>
      <c r="O92" s="179"/>
      <c r="P92" s="179"/>
      <c r="Q92" s="179"/>
      <c r="R92" s="179"/>
      <c r="S92" s="179"/>
      <c r="T92" s="179"/>
      <c r="U92" s="179"/>
      <c r="V92" s="179"/>
      <c r="W92" s="179"/>
      <c r="X92" s="178"/>
      <c r="Y92" s="178"/>
      <c r="Z92" s="178"/>
      <c r="AA92" s="178"/>
    </row>
    <row r="93" spans="1:27" s="175" customFormat="1" x14ac:dyDescent="0.3">
      <c r="A93" s="195"/>
      <c r="B93" s="185"/>
      <c r="C93" s="185"/>
      <c r="D93" s="185"/>
      <c r="E93" s="189"/>
      <c r="F93" s="185"/>
      <c r="G93" s="191"/>
      <c r="H93" s="191"/>
      <c r="I93" s="178"/>
      <c r="J93" s="196"/>
      <c r="K93" s="196"/>
      <c r="L93" s="196"/>
      <c r="M93" s="196"/>
      <c r="N93" s="196"/>
      <c r="O93" s="196"/>
      <c r="P93" s="196"/>
      <c r="Q93" s="196"/>
      <c r="R93" s="196"/>
      <c r="S93" s="196"/>
      <c r="T93" s="196"/>
      <c r="U93" s="196"/>
      <c r="V93" s="196"/>
      <c r="W93" s="196"/>
      <c r="X93" s="196"/>
      <c r="Y93" s="196"/>
      <c r="Z93" s="196"/>
      <c r="AA93" s="196"/>
    </row>
    <row r="94" spans="1:27" ht="172.5" customHeight="1" x14ac:dyDescent="0.3">
      <c r="A94" s="259" t="s">
        <v>482</v>
      </c>
      <c r="B94" s="157" t="s">
        <v>27</v>
      </c>
      <c r="C94" s="169" t="s">
        <v>483</v>
      </c>
      <c r="D94" s="169" t="s">
        <v>484</v>
      </c>
      <c r="E94" s="177" t="s">
        <v>203</v>
      </c>
      <c r="F94" s="169" t="s">
        <v>485</v>
      </c>
      <c r="G94" s="164"/>
      <c r="H94" s="164"/>
      <c r="I94" s="161"/>
      <c r="J94" s="178"/>
      <c r="K94" s="178"/>
      <c r="L94" s="179"/>
      <c r="M94" s="179"/>
      <c r="N94" s="179"/>
      <c r="O94" s="179"/>
      <c r="P94" s="179"/>
      <c r="Q94" s="179"/>
      <c r="R94" s="179"/>
      <c r="S94" s="179"/>
      <c r="T94" s="179"/>
      <c r="U94" s="179"/>
      <c r="V94" s="179"/>
      <c r="W94" s="179"/>
      <c r="X94" s="178"/>
      <c r="Y94" s="178"/>
      <c r="Z94" s="178"/>
      <c r="AA94" s="178"/>
    </row>
    <row r="95" spans="1:27" ht="27.6" x14ac:dyDescent="0.3">
      <c r="A95" s="260"/>
      <c r="B95" s="157" t="s">
        <v>486</v>
      </c>
      <c r="C95" s="168" t="s">
        <v>487</v>
      </c>
      <c r="D95" s="169" t="s">
        <v>488</v>
      </c>
      <c r="E95" s="158" t="s">
        <v>203</v>
      </c>
      <c r="F95" s="169" t="s">
        <v>16</v>
      </c>
      <c r="G95" s="164"/>
      <c r="H95" s="164"/>
      <c r="I95" s="161"/>
      <c r="J95" s="196"/>
      <c r="K95" s="196"/>
      <c r="L95" s="196"/>
      <c r="M95" s="196"/>
      <c r="N95" s="196"/>
      <c r="O95" s="196"/>
      <c r="P95" s="196"/>
      <c r="Q95" s="196"/>
      <c r="R95" s="196"/>
      <c r="S95" s="196"/>
      <c r="T95" s="196"/>
      <c r="U95" s="196"/>
      <c r="V95" s="196"/>
      <c r="W95" s="196"/>
      <c r="X95" s="196"/>
      <c r="Y95" s="196"/>
      <c r="Z95" s="196"/>
      <c r="AA95" s="196"/>
    </row>
    <row r="96" spans="1:27" ht="27.6" x14ac:dyDescent="0.3">
      <c r="A96" s="260"/>
      <c r="B96" s="157" t="s">
        <v>489</v>
      </c>
      <c r="C96" s="197" t="s">
        <v>490</v>
      </c>
      <c r="D96" s="198" t="s">
        <v>491</v>
      </c>
      <c r="E96" s="158" t="s">
        <v>203</v>
      </c>
      <c r="F96" s="169" t="s">
        <v>16</v>
      </c>
      <c r="G96" s="164"/>
      <c r="H96" s="164"/>
      <c r="J96" s="82"/>
      <c r="K96" s="82"/>
      <c r="L96" s="199"/>
      <c r="M96" s="199"/>
      <c r="N96" s="199"/>
      <c r="O96" s="199"/>
      <c r="P96" s="199"/>
      <c r="Q96" s="199"/>
      <c r="R96" s="199"/>
      <c r="S96" s="199"/>
      <c r="T96" s="199"/>
      <c r="U96" s="199"/>
      <c r="V96" s="199"/>
      <c r="W96" s="199"/>
      <c r="X96" s="199"/>
      <c r="Y96" s="199"/>
      <c r="Z96" s="199"/>
      <c r="AA96" s="199"/>
    </row>
    <row r="97" spans="1:27" x14ac:dyDescent="0.3">
      <c r="A97" s="260"/>
      <c r="B97" s="157" t="s">
        <v>492</v>
      </c>
      <c r="C97" s="168" t="s">
        <v>493</v>
      </c>
      <c r="D97" s="169" t="s">
        <v>494</v>
      </c>
      <c r="E97" s="158" t="s">
        <v>203</v>
      </c>
      <c r="F97" s="169" t="s">
        <v>16</v>
      </c>
      <c r="G97" s="164"/>
      <c r="H97" s="164"/>
      <c r="J97" s="82"/>
      <c r="K97" s="82"/>
      <c r="L97" s="199"/>
      <c r="M97" s="199"/>
      <c r="N97" s="199"/>
      <c r="O97" s="199"/>
      <c r="P97" s="199"/>
      <c r="Q97" s="199"/>
      <c r="R97" s="199"/>
      <c r="S97" s="199"/>
      <c r="T97" s="199"/>
      <c r="U97" s="199"/>
      <c r="V97" s="199"/>
      <c r="W97" s="199"/>
      <c r="X97" s="199"/>
      <c r="Y97" s="199"/>
      <c r="Z97" s="199"/>
      <c r="AA97" s="199"/>
    </row>
    <row r="98" spans="1:27" ht="71.25" customHeight="1" x14ac:dyDescent="0.3">
      <c r="A98" s="261"/>
      <c r="B98" s="157" t="s">
        <v>495</v>
      </c>
      <c r="C98" s="197" t="s">
        <v>496</v>
      </c>
      <c r="D98" s="198" t="s">
        <v>497</v>
      </c>
      <c r="E98" s="158" t="s">
        <v>203</v>
      </c>
      <c r="F98" s="198" t="s">
        <v>498</v>
      </c>
      <c r="G98" s="164"/>
      <c r="H98" s="164"/>
      <c r="J98" s="82"/>
      <c r="K98" s="82"/>
      <c r="L98" s="199"/>
      <c r="M98" s="199"/>
      <c r="N98" s="199"/>
      <c r="O98" s="199"/>
      <c r="P98" s="199"/>
      <c r="Q98" s="199"/>
      <c r="R98" s="199"/>
      <c r="S98" s="199"/>
      <c r="T98" s="199"/>
      <c r="U98" s="199"/>
      <c r="V98" s="199"/>
      <c r="W98" s="199"/>
      <c r="X98" s="199"/>
      <c r="Y98" s="199"/>
      <c r="Z98" s="199"/>
      <c r="AA98" s="199"/>
    </row>
    <row r="99" spans="1:27" s="175" customFormat="1" x14ac:dyDescent="0.3">
      <c r="A99" s="200"/>
      <c r="B99" s="185"/>
      <c r="C99" s="186"/>
      <c r="D99" s="187"/>
      <c r="E99" s="201"/>
      <c r="F99" s="187"/>
      <c r="G99" s="190"/>
      <c r="H99" s="191"/>
      <c r="I99" s="191"/>
      <c r="J99" s="191"/>
      <c r="K99" s="191"/>
      <c r="L99" s="202"/>
      <c r="M99" s="202"/>
      <c r="N99" s="202"/>
      <c r="O99" s="202"/>
      <c r="P99" s="202"/>
      <c r="Q99" s="202"/>
      <c r="R99" s="202"/>
      <c r="S99" s="202"/>
      <c r="T99" s="202"/>
      <c r="U99" s="202"/>
      <c r="V99" s="202"/>
      <c r="W99" s="202"/>
      <c r="X99" s="202"/>
      <c r="Y99" s="202"/>
      <c r="Z99" s="202"/>
      <c r="AA99" s="202"/>
    </row>
    <row r="100" spans="1:27" ht="69" x14ac:dyDescent="0.3">
      <c r="A100" s="129" t="s">
        <v>499</v>
      </c>
      <c r="B100" s="113" t="s">
        <v>500</v>
      </c>
      <c r="C100" s="26" t="s">
        <v>501</v>
      </c>
      <c r="D100" s="24" t="s">
        <v>502</v>
      </c>
      <c r="E100" s="26" t="s">
        <v>282</v>
      </c>
      <c r="F100" s="24" t="s">
        <v>16</v>
      </c>
      <c r="J100" s="82"/>
      <c r="K100" s="82"/>
      <c r="L100" s="199"/>
      <c r="M100" s="199"/>
      <c r="N100" s="199"/>
      <c r="O100" s="199"/>
      <c r="P100" s="199"/>
      <c r="Q100" s="199"/>
      <c r="R100" s="199"/>
      <c r="S100" s="199"/>
      <c r="T100" s="199"/>
      <c r="U100" s="199"/>
      <c r="V100" s="199"/>
      <c r="W100" s="199"/>
      <c r="X100" s="199"/>
      <c r="Y100" s="199"/>
      <c r="Z100" s="199"/>
      <c r="AA100" s="199"/>
    </row>
    <row r="101" spans="1:27" ht="62.25" customHeight="1" x14ac:dyDescent="0.3">
      <c r="A101" s="41" t="s">
        <v>503</v>
      </c>
      <c r="B101" s="113" t="s">
        <v>504</v>
      </c>
      <c r="C101" s="26" t="s">
        <v>505</v>
      </c>
      <c r="D101" s="24" t="s">
        <v>506</v>
      </c>
      <c r="E101" s="26" t="s">
        <v>282</v>
      </c>
      <c r="F101" s="24" t="s">
        <v>16</v>
      </c>
      <c r="H101" s="23"/>
      <c r="I101" s="23"/>
      <c r="J101" s="82"/>
      <c r="K101" s="82"/>
      <c r="L101" s="199"/>
      <c r="M101" s="199"/>
      <c r="N101" s="199"/>
      <c r="O101" s="199"/>
      <c r="P101" s="199"/>
      <c r="Q101" s="199"/>
      <c r="R101" s="199"/>
      <c r="S101" s="199"/>
      <c r="T101" s="199"/>
      <c r="U101" s="199"/>
      <c r="V101" s="199"/>
      <c r="W101" s="199"/>
      <c r="X101" s="199"/>
      <c r="Y101" s="199"/>
      <c r="Z101" s="199"/>
      <c r="AA101" s="199"/>
    </row>
    <row r="102" spans="1:27" ht="62.25" customHeight="1" x14ac:dyDescent="0.3">
      <c r="A102" s="129" t="s">
        <v>507</v>
      </c>
      <c r="B102" s="113" t="s">
        <v>508</v>
      </c>
      <c r="C102" s="26" t="s">
        <v>509</v>
      </c>
      <c r="D102" s="24" t="s">
        <v>410</v>
      </c>
      <c r="E102" s="26" t="s">
        <v>282</v>
      </c>
      <c r="F102" s="24" t="s">
        <v>16</v>
      </c>
      <c r="J102" s="82"/>
      <c r="K102" s="82"/>
      <c r="L102" s="199"/>
      <c r="M102" s="199"/>
      <c r="N102" s="199"/>
      <c r="O102" s="199"/>
      <c r="P102" s="199"/>
      <c r="Q102" s="199"/>
      <c r="R102" s="199"/>
      <c r="S102" s="199"/>
      <c r="T102" s="199"/>
      <c r="U102" s="199"/>
      <c r="V102" s="199"/>
      <c r="W102" s="199"/>
      <c r="X102" s="199"/>
      <c r="Y102" s="199"/>
      <c r="Z102" s="199"/>
      <c r="AA102" s="199"/>
    </row>
    <row r="103" spans="1:27" ht="47.25" customHeight="1" x14ac:dyDescent="0.3">
      <c r="A103" s="255" t="s">
        <v>510</v>
      </c>
      <c r="B103" s="113" t="s">
        <v>511</v>
      </c>
      <c r="C103" s="26" t="s">
        <v>512</v>
      </c>
      <c r="D103" s="24" t="s">
        <v>513</v>
      </c>
      <c r="E103" s="114" t="s">
        <v>282</v>
      </c>
      <c r="F103" s="24" t="s">
        <v>16</v>
      </c>
      <c r="J103" s="82"/>
      <c r="K103" s="82"/>
      <c r="L103" s="199"/>
      <c r="M103" s="199"/>
      <c r="N103" s="199"/>
      <c r="O103" s="199"/>
      <c r="P103" s="199"/>
      <c r="Q103" s="199"/>
      <c r="R103" s="199"/>
      <c r="S103" s="199"/>
      <c r="T103" s="199"/>
      <c r="U103" s="199"/>
      <c r="V103" s="199"/>
      <c r="W103" s="199"/>
      <c r="X103" s="199"/>
      <c r="Y103" s="199"/>
      <c r="Z103" s="199"/>
      <c r="AA103" s="199"/>
    </row>
    <row r="104" spans="1:27" ht="63.75" customHeight="1" x14ac:dyDescent="0.3">
      <c r="A104" s="255"/>
      <c r="B104" s="113" t="s">
        <v>514</v>
      </c>
      <c r="C104" s="26" t="s">
        <v>515</v>
      </c>
      <c r="D104" s="24" t="s">
        <v>16</v>
      </c>
      <c r="E104" s="114" t="s">
        <v>282</v>
      </c>
      <c r="F104" s="203" t="s">
        <v>16</v>
      </c>
      <c r="J104" s="82"/>
      <c r="K104" s="82"/>
      <c r="L104" s="199"/>
      <c r="M104" s="199"/>
      <c r="N104" s="199"/>
      <c r="O104" s="199"/>
      <c r="P104" s="199"/>
      <c r="Q104" s="199"/>
      <c r="R104" s="199"/>
      <c r="S104" s="199"/>
      <c r="T104" s="199"/>
      <c r="U104" s="199"/>
      <c r="V104" s="199"/>
      <c r="W104" s="199"/>
      <c r="X104" s="199"/>
      <c r="Y104" s="199"/>
      <c r="Z104" s="199"/>
      <c r="AA104" s="199"/>
    </row>
    <row r="105" spans="1:27" x14ac:dyDescent="0.3">
      <c r="J105" s="82"/>
      <c r="K105" s="82"/>
      <c r="L105" s="199"/>
      <c r="M105" s="199"/>
      <c r="N105" s="199"/>
      <c r="O105" s="199"/>
      <c r="P105" s="199"/>
      <c r="Q105" s="199"/>
      <c r="R105" s="199"/>
      <c r="S105" s="199"/>
      <c r="T105" s="199"/>
      <c r="U105" s="199"/>
      <c r="V105" s="199"/>
      <c r="W105" s="199"/>
      <c r="X105" s="199"/>
      <c r="Y105" s="199"/>
      <c r="Z105" s="199"/>
      <c r="AA105" s="199"/>
    </row>
    <row r="106" spans="1:27" x14ac:dyDescent="0.3">
      <c r="J106" s="82"/>
      <c r="K106" s="82"/>
      <c r="L106" s="199"/>
      <c r="M106" s="199"/>
      <c r="N106" s="199"/>
      <c r="O106" s="199"/>
      <c r="P106" s="199"/>
      <c r="Q106" s="199"/>
      <c r="R106" s="199"/>
      <c r="S106" s="199"/>
      <c r="T106" s="199"/>
      <c r="U106" s="199"/>
      <c r="V106" s="199"/>
      <c r="W106" s="199"/>
      <c r="X106" s="199"/>
      <c r="Y106" s="199"/>
      <c r="Z106" s="199"/>
      <c r="AA106" s="199"/>
    </row>
    <row r="107" spans="1:27" x14ac:dyDescent="0.3">
      <c r="J107" s="82"/>
      <c r="K107" s="82"/>
      <c r="L107" s="199"/>
      <c r="M107" s="199"/>
      <c r="N107" s="199"/>
      <c r="O107" s="199"/>
      <c r="P107" s="199"/>
      <c r="Q107" s="199"/>
      <c r="R107" s="199"/>
      <c r="S107" s="199"/>
      <c r="T107" s="199"/>
      <c r="U107" s="199"/>
      <c r="V107" s="199"/>
      <c r="W107" s="199"/>
      <c r="X107" s="199"/>
      <c r="Y107" s="199"/>
      <c r="Z107" s="199"/>
      <c r="AA107" s="199"/>
    </row>
    <row r="108" spans="1:27" x14ac:dyDescent="0.3">
      <c r="J108" s="82"/>
      <c r="K108" s="82"/>
      <c r="L108" s="199"/>
      <c r="M108" s="199"/>
      <c r="N108" s="199"/>
      <c r="O108" s="199"/>
      <c r="P108" s="199"/>
      <c r="Q108" s="199"/>
      <c r="R108" s="199"/>
      <c r="S108" s="199"/>
      <c r="T108" s="199"/>
      <c r="U108" s="199"/>
      <c r="V108" s="199"/>
      <c r="W108" s="199"/>
      <c r="X108" s="199"/>
      <c r="Y108" s="199"/>
      <c r="Z108" s="199"/>
      <c r="AA108" s="199"/>
    </row>
    <row r="109" spans="1:27" x14ac:dyDescent="0.3">
      <c r="J109" s="82"/>
      <c r="K109" s="82"/>
      <c r="L109" s="199"/>
      <c r="M109" s="199"/>
      <c r="N109" s="199"/>
      <c r="O109" s="199"/>
      <c r="P109" s="199"/>
      <c r="Q109" s="199"/>
      <c r="R109" s="199"/>
      <c r="S109" s="199"/>
      <c r="T109" s="199"/>
      <c r="U109" s="199"/>
      <c r="V109" s="199"/>
      <c r="W109" s="199"/>
      <c r="X109" s="199"/>
      <c r="Y109" s="199"/>
      <c r="Z109" s="199"/>
      <c r="AA109" s="199"/>
    </row>
    <row r="110" spans="1:27" x14ac:dyDescent="0.3">
      <c r="J110" s="82"/>
      <c r="K110" s="82"/>
      <c r="L110" s="199"/>
      <c r="M110" s="199"/>
      <c r="N110" s="199"/>
      <c r="O110" s="199"/>
      <c r="P110" s="199"/>
      <c r="Q110" s="199"/>
      <c r="R110" s="199"/>
      <c r="S110" s="199"/>
      <c r="T110" s="199"/>
      <c r="U110" s="199"/>
      <c r="V110" s="199"/>
      <c r="W110" s="199"/>
      <c r="X110" s="199"/>
      <c r="Y110" s="199"/>
      <c r="Z110" s="199"/>
      <c r="AA110" s="199"/>
    </row>
    <row r="111" spans="1:27" x14ac:dyDescent="0.3">
      <c r="J111" s="82"/>
      <c r="K111" s="82"/>
      <c r="L111" s="199"/>
      <c r="M111" s="199"/>
      <c r="N111" s="199"/>
      <c r="O111" s="199"/>
      <c r="P111" s="199"/>
      <c r="Q111" s="199"/>
      <c r="R111" s="199"/>
      <c r="S111" s="199"/>
      <c r="T111" s="199"/>
      <c r="U111" s="199"/>
      <c r="V111" s="199"/>
      <c r="W111" s="199"/>
      <c r="X111" s="199"/>
      <c r="Y111" s="199"/>
      <c r="Z111" s="199"/>
      <c r="AA111" s="199"/>
    </row>
    <row r="112" spans="1:27" x14ac:dyDescent="0.3">
      <c r="J112" s="82"/>
      <c r="K112" s="82"/>
      <c r="L112" s="199"/>
      <c r="M112" s="199"/>
      <c r="N112" s="199"/>
      <c r="O112" s="199"/>
      <c r="P112" s="199"/>
      <c r="Q112" s="199"/>
      <c r="R112" s="199"/>
      <c r="S112" s="199"/>
      <c r="T112" s="199"/>
      <c r="U112" s="199"/>
      <c r="V112" s="199"/>
      <c r="W112" s="199"/>
      <c r="X112" s="199"/>
      <c r="Y112" s="199"/>
      <c r="Z112" s="199"/>
      <c r="AA112" s="199"/>
    </row>
    <row r="113" spans="10:27" x14ac:dyDescent="0.3">
      <c r="J113" s="82"/>
      <c r="K113" s="82"/>
      <c r="L113" s="199"/>
      <c r="M113" s="199"/>
      <c r="N113" s="199"/>
      <c r="O113" s="199"/>
      <c r="P113" s="199"/>
      <c r="Q113" s="199"/>
      <c r="R113" s="199"/>
      <c r="S113" s="199"/>
      <c r="T113" s="199"/>
      <c r="U113" s="199"/>
      <c r="V113" s="199"/>
      <c r="W113" s="199"/>
      <c r="X113" s="199"/>
      <c r="Y113" s="199"/>
      <c r="Z113" s="199"/>
      <c r="AA113" s="199"/>
    </row>
    <row r="114" spans="10:27" x14ac:dyDescent="0.3">
      <c r="J114" s="82"/>
      <c r="K114" s="82"/>
      <c r="L114" s="199"/>
      <c r="M114" s="199"/>
      <c r="N114" s="199"/>
      <c r="O114" s="199"/>
      <c r="P114" s="199"/>
      <c r="Q114" s="199"/>
      <c r="R114" s="199"/>
      <c r="S114" s="199"/>
      <c r="T114" s="199"/>
      <c r="U114" s="199"/>
      <c r="V114" s="199"/>
      <c r="W114" s="199"/>
      <c r="X114" s="199"/>
      <c r="Y114" s="199"/>
      <c r="Z114" s="199"/>
      <c r="AA114" s="199"/>
    </row>
    <row r="115" spans="10:27" x14ac:dyDescent="0.3">
      <c r="J115" s="82"/>
      <c r="K115" s="82"/>
      <c r="L115" s="199"/>
      <c r="M115" s="199"/>
      <c r="N115" s="199"/>
      <c r="O115" s="199"/>
      <c r="P115" s="199"/>
      <c r="Q115" s="199"/>
      <c r="R115" s="199"/>
      <c r="S115" s="199"/>
      <c r="T115" s="199"/>
      <c r="U115" s="199"/>
      <c r="V115" s="199"/>
      <c r="W115" s="199"/>
      <c r="X115" s="199"/>
      <c r="Y115" s="199"/>
      <c r="Z115" s="199"/>
      <c r="AA115" s="199"/>
    </row>
    <row r="116" spans="10:27" x14ac:dyDescent="0.3">
      <c r="J116" s="82"/>
      <c r="K116" s="82"/>
      <c r="L116" s="199"/>
      <c r="M116" s="199"/>
      <c r="N116" s="199"/>
      <c r="O116" s="199"/>
      <c r="P116" s="199"/>
      <c r="Q116" s="199"/>
      <c r="R116" s="199"/>
      <c r="S116" s="199"/>
      <c r="T116" s="199"/>
      <c r="U116" s="199"/>
      <c r="V116" s="199"/>
      <c r="W116" s="199"/>
      <c r="X116" s="199"/>
      <c r="Y116" s="199"/>
      <c r="Z116" s="199"/>
      <c r="AA116" s="199"/>
    </row>
    <row r="117" spans="10:27" x14ac:dyDescent="0.3">
      <c r="J117" s="82"/>
      <c r="K117" s="82"/>
      <c r="L117" s="199"/>
      <c r="M117" s="199"/>
      <c r="N117" s="199"/>
      <c r="O117" s="199"/>
      <c r="P117" s="199"/>
      <c r="Q117" s="199"/>
      <c r="R117" s="199"/>
      <c r="S117" s="199"/>
      <c r="T117" s="199"/>
      <c r="U117" s="199"/>
      <c r="V117" s="199"/>
      <c r="W117" s="199"/>
      <c r="X117" s="199"/>
      <c r="Y117" s="199"/>
      <c r="Z117" s="199"/>
      <c r="AA117" s="199"/>
    </row>
    <row r="118" spans="10:27" x14ac:dyDescent="0.3">
      <c r="J118" s="82"/>
      <c r="K118" s="82"/>
      <c r="L118" s="199"/>
      <c r="M118" s="199"/>
      <c r="N118" s="199"/>
      <c r="O118" s="199"/>
      <c r="P118" s="199"/>
      <c r="Q118" s="199"/>
      <c r="R118" s="199"/>
      <c r="S118" s="199"/>
      <c r="T118" s="199"/>
      <c r="U118" s="199"/>
      <c r="V118" s="199"/>
      <c r="W118" s="199"/>
      <c r="X118" s="199"/>
      <c r="Y118" s="199"/>
      <c r="Z118" s="199"/>
      <c r="AA118" s="199"/>
    </row>
    <row r="119" spans="10:27" x14ac:dyDescent="0.3">
      <c r="J119" s="82"/>
      <c r="K119" s="82"/>
      <c r="L119" s="199"/>
      <c r="M119" s="199"/>
      <c r="N119" s="199"/>
      <c r="O119" s="199"/>
      <c r="P119" s="199"/>
      <c r="Q119" s="199"/>
      <c r="R119" s="199"/>
      <c r="S119" s="199"/>
      <c r="T119" s="199"/>
      <c r="U119" s="199"/>
      <c r="V119" s="199"/>
      <c r="W119" s="199"/>
      <c r="X119" s="199"/>
      <c r="Y119" s="199"/>
      <c r="Z119" s="199"/>
      <c r="AA119" s="199"/>
    </row>
    <row r="120" spans="10:27" x14ac:dyDescent="0.3">
      <c r="J120" s="82"/>
      <c r="K120" s="82"/>
      <c r="L120" s="199"/>
      <c r="M120" s="199"/>
      <c r="N120" s="199"/>
      <c r="O120" s="199"/>
      <c r="P120" s="199"/>
      <c r="Q120" s="199"/>
      <c r="R120" s="199"/>
      <c r="S120" s="199"/>
      <c r="T120" s="199"/>
      <c r="U120" s="199"/>
      <c r="V120" s="199"/>
      <c r="W120" s="199"/>
      <c r="X120" s="199"/>
      <c r="Y120" s="199"/>
      <c r="Z120" s="199"/>
      <c r="AA120" s="199"/>
    </row>
    <row r="121" spans="10:27" x14ac:dyDescent="0.3">
      <c r="J121" s="82"/>
      <c r="K121" s="82"/>
      <c r="L121" s="199"/>
      <c r="M121" s="199"/>
      <c r="N121" s="199"/>
      <c r="O121" s="199"/>
      <c r="P121" s="199"/>
      <c r="Q121" s="199"/>
      <c r="R121" s="199"/>
      <c r="S121" s="199"/>
      <c r="T121" s="199"/>
      <c r="U121" s="199"/>
      <c r="V121" s="199"/>
      <c r="W121" s="199"/>
      <c r="X121" s="199"/>
      <c r="Y121" s="199"/>
      <c r="Z121" s="199"/>
      <c r="AA121" s="199"/>
    </row>
    <row r="122" spans="10:27" x14ac:dyDescent="0.3">
      <c r="J122" s="82"/>
      <c r="K122" s="82"/>
      <c r="L122" s="199"/>
      <c r="M122" s="199"/>
      <c r="N122" s="199"/>
      <c r="O122" s="199"/>
      <c r="P122" s="199"/>
      <c r="Q122" s="199"/>
      <c r="R122" s="199"/>
      <c r="S122" s="199"/>
      <c r="T122" s="199"/>
      <c r="U122" s="199"/>
      <c r="V122" s="199"/>
      <c r="W122" s="199"/>
      <c r="X122" s="199"/>
      <c r="Y122" s="199"/>
      <c r="Z122" s="199"/>
      <c r="AA122" s="199"/>
    </row>
    <row r="123" spans="10:27" x14ac:dyDescent="0.3">
      <c r="J123" s="82"/>
      <c r="K123" s="82"/>
      <c r="L123" s="199"/>
      <c r="M123" s="199"/>
      <c r="N123" s="199"/>
      <c r="O123" s="199"/>
      <c r="P123" s="199"/>
      <c r="Q123" s="199"/>
      <c r="R123" s="199"/>
      <c r="S123" s="199"/>
      <c r="T123" s="199"/>
      <c r="U123" s="199"/>
      <c r="V123" s="199"/>
      <c r="W123" s="199"/>
      <c r="X123" s="199"/>
      <c r="Y123" s="199"/>
      <c r="Z123" s="199"/>
      <c r="AA123" s="199"/>
    </row>
    <row r="124" spans="10:27" x14ac:dyDescent="0.3">
      <c r="J124" s="82"/>
      <c r="K124" s="82"/>
      <c r="L124" s="199"/>
      <c r="M124" s="199"/>
      <c r="N124" s="199"/>
      <c r="O124" s="199"/>
      <c r="P124" s="199"/>
      <c r="Q124" s="199"/>
      <c r="R124" s="199"/>
      <c r="S124" s="199"/>
      <c r="T124" s="199"/>
      <c r="U124" s="199"/>
      <c r="V124" s="199"/>
      <c r="W124" s="199"/>
      <c r="X124" s="199"/>
      <c r="Y124" s="199"/>
      <c r="Z124" s="199"/>
      <c r="AA124" s="199"/>
    </row>
    <row r="125" spans="10:27" x14ac:dyDescent="0.3">
      <c r="J125" s="82"/>
      <c r="K125" s="82"/>
      <c r="L125" s="199"/>
      <c r="M125" s="199"/>
      <c r="N125" s="199"/>
      <c r="O125" s="199"/>
      <c r="P125" s="199"/>
      <c r="Q125" s="199"/>
      <c r="R125" s="199"/>
      <c r="S125" s="199"/>
      <c r="T125" s="199"/>
      <c r="U125" s="199"/>
      <c r="V125" s="199"/>
      <c r="W125" s="199"/>
      <c r="X125" s="199"/>
      <c r="Y125" s="199"/>
      <c r="Z125" s="199"/>
      <c r="AA125" s="199"/>
    </row>
    <row r="126" spans="10:27" x14ac:dyDescent="0.3">
      <c r="J126" s="82"/>
      <c r="K126" s="82"/>
      <c r="L126" s="199"/>
      <c r="M126" s="199"/>
      <c r="N126" s="199"/>
      <c r="O126" s="199"/>
      <c r="P126" s="199"/>
      <c r="Q126" s="199"/>
      <c r="R126" s="199"/>
      <c r="S126" s="199"/>
      <c r="T126" s="199"/>
      <c r="U126" s="199"/>
      <c r="V126" s="199"/>
      <c r="W126" s="199"/>
      <c r="X126" s="199"/>
      <c r="Y126" s="199"/>
      <c r="Z126" s="199"/>
      <c r="AA126" s="199"/>
    </row>
    <row r="127" spans="10:27" x14ac:dyDescent="0.3">
      <c r="J127" s="82"/>
      <c r="K127" s="82"/>
      <c r="L127" s="199"/>
      <c r="M127" s="199"/>
      <c r="N127" s="199"/>
      <c r="O127" s="199"/>
      <c r="P127" s="199"/>
      <c r="Q127" s="199"/>
      <c r="R127" s="199"/>
      <c r="S127" s="199"/>
      <c r="T127" s="199"/>
      <c r="U127" s="199"/>
      <c r="V127" s="199"/>
      <c r="W127" s="199"/>
      <c r="X127" s="199"/>
      <c r="Y127" s="199"/>
      <c r="Z127" s="199"/>
      <c r="AA127" s="199"/>
    </row>
    <row r="128" spans="10:27" x14ac:dyDescent="0.3">
      <c r="J128" s="82"/>
      <c r="K128" s="82"/>
      <c r="L128" s="199"/>
      <c r="M128" s="199"/>
      <c r="N128" s="199"/>
      <c r="O128" s="199"/>
      <c r="P128" s="199"/>
      <c r="Q128" s="199"/>
      <c r="R128" s="199"/>
      <c r="S128" s="199"/>
      <c r="T128" s="199"/>
      <c r="U128" s="199"/>
      <c r="V128" s="199"/>
      <c r="W128" s="199"/>
      <c r="X128" s="199"/>
      <c r="Y128" s="199"/>
      <c r="Z128" s="199"/>
      <c r="AA128" s="199"/>
    </row>
    <row r="129" spans="10:27" x14ac:dyDescent="0.3">
      <c r="J129" s="82"/>
      <c r="K129" s="82"/>
      <c r="L129" s="199"/>
      <c r="M129" s="199"/>
      <c r="N129" s="199"/>
      <c r="O129" s="199"/>
      <c r="P129" s="199"/>
      <c r="Q129" s="199"/>
      <c r="R129" s="199"/>
      <c r="S129" s="199"/>
      <c r="T129" s="199"/>
      <c r="U129" s="199"/>
      <c r="V129" s="199"/>
      <c r="W129" s="199"/>
      <c r="X129" s="199"/>
      <c r="Y129" s="199"/>
      <c r="Z129" s="199"/>
      <c r="AA129" s="199"/>
    </row>
    <row r="130" spans="10:27" x14ac:dyDescent="0.3">
      <c r="J130" s="82"/>
      <c r="K130" s="82"/>
      <c r="L130" s="199"/>
      <c r="M130" s="199"/>
      <c r="N130" s="199"/>
      <c r="O130" s="199"/>
      <c r="P130" s="199"/>
      <c r="Q130" s="199"/>
      <c r="R130" s="199"/>
      <c r="S130" s="199"/>
      <c r="T130" s="199"/>
      <c r="U130" s="199"/>
      <c r="V130" s="199"/>
      <c r="W130" s="199"/>
      <c r="X130" s="199"/>
      <c r="Y130" s="199"/>
      <c r="Z130" s="199"/>
      <c r="AA130" s="199"/>
    </row>
    <row r="131" spans="10:27" x14ac:dyDescent="0.3">
      <c r="J131" s="82"/>
      <c r="K131" s="82"/>
      <c r="L131" s="199"/>
      <c r="M131" s="199"/>
      <c r="N131" s="199"/>
      <c r="O131" s="199"/>
      <c r="P131" s="199"/>
      <c r="Q131" s="199"/>
      <c r="R131" s="199"/>
      <c r="S131" s="199"/>
      <c r="T131" s="199"/>
      <c r="U131" s="199"/>
      <c r="V131" s="199"/>
      <c r="W131" s="199"/>
      <c r="X131" s="199"/>
      <c r="Y131" s="199"/>
      <c r="Z131" s="199"/>
      <c r="AA131" s="199"/>
    </row>
    <row r="132" spans="10:27" x14ac:dyDescent="0.3">
      <c r="J132" s="82"/>
      <c r="K132" s="82"/>
      <c r="L132" s="199"/>
      <c r="M132" s="199"/>
      <c r="N132" s="199"/>
      <c r="O132" s="199"/>
      <c r="P132" s="199"/>
      <c r="Q132" s="199"/>
      <c r="R132" s="199"/>
      <c r="S132" s="199"/>
      <c r="T132" s="199"/>
      <c r="U132" s="199"/>
      <c r="V132" s="199"/>
      <c r="W132" s="199"/>
      <c r="X132" s="199"/>
      <c r="Y132" s="199"/>
      <c r="Z132" s="199"/>
      <c r="AA132" s="199"/>
    </row>
    <row r="133" spans="10:27" x14ac:dyDescent="0.3">
      <c r="J133" s="82"/>
      <c r="K133" s="82"/>
      <c r="L133" s="199"/>
      <c r="M133" s="199"/>
      <c r="N133" s="199"/>
      <c r="O133" s="199"/>
      <c r="P133" s="199"/>
      <c r="Q133" s="199"/>
      <c r="R133" s="199"/>
      <c r="S133" s="199"/>
      <c r="T133" s="199"/>
      <c r="U133" s="199"/>
      <c r="V133" s="199"/>
      <c r="W133" s="199"/>
      <c r="X133" s="199"/>
      <c r="Y133" s="199"/>
      <c r="Z133" s="199"/>
      <c r="AA133" s="199"/>
    </row>
    <row r="134" spans="10:27" x14ac:dyDescent="0.3">
      <c r="J134" s="82"/>
      <c r="K134" s="82"/>
      <c r="L134" s="199"/>
      <c r="M134" s="199"/>
      <c r="N134" s="199"/>
      <c r="O134" s="199"/>
      <c r="P134" s="199"/>
      <c r="Q134" s="199"/>
      <c r="R134" s="199"/>
      <c r="S134" s="199"/>
      <c r="T134" s="199"/>
      <c r="U134" s="199"/>
      <c r="V134" s="199"/>
      <c r="W134" s="199"/>
      <c r="X134" s="199"/>
      <c r="Y134" s="199"/>
      <c r="Z134" s="199"/>
      <c r="AA134" s="199"/>
    </row>
    <row r="135" spans="10:27" x14ac:dyDescent="0.3">
      <c r="J135" s="82"/>
      <c r="K135" s="82"/>
      <c r="L135" s="199"/>
      <c r="M135" s="199"/>
      <c r="N135" s="199"/>
      <c r="O135" s="199"/>
      <c r="P135" s="199"/>
      <c r="Q135" s="199"/>
      <c r="R135" s="199"/>
      <c r="S135" s="199"/>
      <c r="T135" s="199"/>
      <c r="U135" s="199"/>
      <c r="V135" s="199"/>
      <c r="W135" s="199"/>
      <c r="X135" s="199"/>
      <c r="Y135" s="199"/>
      <c r="Z135" s="199"/>
      <c r="AA135" s="199"/>
    </row>
    <row r="136" spans="10:27" x14ac:dyDescent="0.3">
      <c r="J136" s="82"/>
      <c r="K136" s="82"/>
      <c r="L136" s="199"/>
      <c r="M136" s="199"/>
      <c r="N136" s="199"/>
      <c r="O136" s="199"/>
      <c r="P136" s="199"/>
      <c r="Q136" s="199"/>
      <c r="R136" s="199"/>
      <c r="S136" s="199"/>
      <c r="T136" s="199"/>
      <c r="U136" s="199"/>
      <c r="V136" s="199"/>
      <c r="W136" s="199"/>
      <c r="X136" s="199"/>
      <c r="Y136" s="199"/>
      <c r="Z136" s="199"/>
      <c r="AA136" s="199"/>
    </row>
    <row r="137" spans="10:27" x14ac:dyDescent="0.3">
      <c r="J137" s="82"/>
      <c r="K137" s="82"/>
      <c r="L137" s="199"/>
      <c r="M137" s="199"/>
      <c r="N137" s="199"/>
      <c r="O137" s="199"/>
      <c r="P137" s="199"/>
      <c r="Q137" s="199"/>
      <c r="R137" s="199"/>
      <c r="S137" s="199"/>
      <c r="T137" s="199"/>
      <c r="U137" s="199"/>
      <c r="V137" s="199"/>
      <c r="W137" s="199"/>
      <c r="X137" s="199"/>
      <c r="Y137" s="199"/>
      <c r="Z137" s="199"/>
      <c r="AA137" s="199"/>
    </row>
    <row r="138" spans="10:27" x14ac:dyDescent="0.3">
      <c r="J138" s="82"/>
      <c r="K138" s="82"/>
      <c r="L138" s="199"/>
      <c r="M138" s="199"/>
      <c r="N138" s="199"/>
      <c r="O138" s="199"/>
      <c r="P138" s="199"/>
      <c r="Q138" s="199"/>
      <c r="R138" s="199"/>
      <c r="S138" s="199"/>
      <c r="T138" s="199"/>
      <c r="U138" s="199"/>
      <c r="V138" s="199"/>
      <c r="W138" s="199"/>
      <c r="X138" s="199"/>
      <c r="Y138" s="199"/>
      <c r="Z138" s="199"/>
      <c r="AA138" s="199"/>
    </row>
    <row r="139" spans="10:27" x14ac:dyDescent="0.3">
      <c r="J139" s="82"/>
      <c r="K139" s="82"/>
      <c r="L139" s="199"/>
      <c r="M139" s="199"/>
      <c r="N139" s="199"/>
      <c r="O139" s="199"/>
      <c r="P139" s="199"/>
      <c r="Q139" s="199"/>
      <c r="R139" s="199"/>
      <c r="S139" s="199"/>
      <c r="T139" s="199"/>
      <c r="U139" s="199"/>
      <c r="V139" s="199"/>
      <c r="W139" s="199"/>
      <c r="X139" s="199"/>
      <c r="Y139" s="199"/>
      <c r="Z139" s="199"/>
      <c r="AA139" s="199"/>
    </row>
    <row r="140" spans="10:27" x14ac:dyDescent="0.3">
      <c r="J140" s="82"/>
      <c r="K140" s="82"/>
      <c r="L140" s="199"/>
      <c r="M140" s="199"/>
      <c r="N140" s="199"/>
      <c r="O140" s="199"/>
      <c r="P140" s="199"/>
      <c r="Q140" s="199"/>
      <c r="R140" s="199"/>
      <c r="S140" s="199"/>
      <c r="T140" s="199"/>
      <c r="U140" s="199"/>
      <c r="V140" s="199"/>
      <c r="W140" s="199"/>
      <c r="X140" s="199"/>
      <c r="Y140" s="199"/>
      <c r="Z140" s="199"/>
      <c r="AA140" s="199"/>
    </row>
    <row r="141" spans="10:27" x14ac:dyDescent="0.3">
      <c r="J141" s="82"/>
      <c r="K141" s="82"/>
      <c r="L141" s="199"/>
      <c r="M141" s="199"/>
      <c r="N141" s="199"/>
      <c r="O141" s="199"/>
      <c r="P141" s="199"/>
      <c r="Q141" s="199"/>
      <c r="R141" s="199"/>
      <c r="S141" s="199"/>
      <c r="T141" s="199"/>
      <c r="U141" s="199"/>
      <c r="V141" s="199"/>
      <c r="W141" s="199"/>
      <c r="X141" s="199"/>
      <c r="Y141" s="199"/>
      <c r="Z141" s="199"/>
      <c r="AA141" s="199"/>
    </row>
    <row r="142" spans="10:27" x14ac:dyDescent="0.3">
      <c r="J142" s="82"/>
      <c r="K142" s="82"/>
      <c r="L142" s="199"/>
      <c r="M142" s="199"/>
      <c r="N142" s="199"/>
      <c r="O142" s="199"/>
      <c r="P142" s="199"/>
      <c r="Q142" s="199"/>
      <c r="R142" s="199"/>
      <c r="S142" s="199"/>
      <c r="T142" s="199"/>
      <c r="U142" s="199"/>
      <c r="V142" s="199"/>
      <c r="W142" s="199"/>
      <c r="X142" s="199"/>
      <c r="Y142" s="199"/>
      <c r="Z142" s="199"/>
      <c r="AA142" s="199"/>
    </row>
    <row r="143" spans="10:27" x14ac:dyDescent="0.3">
      <c r="J143" s="82"/>
      <c r="K143" s="82"/>
      <c r="L143" s="199"/>
      <c r="M143" s="199"/>
      <c r="N143" s="199"/>
      <c r="O143" s="199"/>
      <c r="P143" s="199"/>
      <c r="Q143" s="199"/>
      <c r="R143" s="199"/>
      <c r="S143" s="199"/>
      <c r="T143" s="199"/>
      <c r="U143" s="199"/>
      <c r="V143" s="199"/>
      <c r="W143" s="199"/>
      <c r="X143" s="199"/>
      <c r="Y143" s="199"/>
      <c r="Z143" s="199"/>
      <c r="AA143" s="199"/>
    </row>
    <row r="144" spans="10:27" x14ac:dyDescent="0.3">
      <c r="J144" s="82"/>
      <c r="K144" s="82"/>
      <c r="L144" s="199"/>
      <c r="M144" s="199"/>
      <c r="N144" s="199"/>
      <c r="O144" s="199"/>
      <c r="P144" s="199"/>
      <c r="Q144" s="199"/>
      <c r="R144" s="199"/>
      <c r="S144" s="199"/>
      <c r="T144" s="199"/>
      <c r="U144" s="199"/>
      <c r="V144" s="199"/>
      <c r="W144" s="199"/>
      <c r="X144" s="199"/>
      <c r="Y144" s="199"/>
      <c r="Z144" s="199"/>
      <c r="AA144" s="199"/>
    </row>
    <row r="145" spans="10:27" x14ac:dyDescent="0.3">
      <c r="J145" s="82"/>
      <c r="K145" s="82"/>
      <c r="L145" s="199"/>
      <c r="M145" s="199"/>
      <c r="N145" s="199"/>
      <c r="O145" s="199"/>
      <c r="P145" s="199"/>
      <c r="Q145" s="199"/>
      <c r="R145" s="199"/>
      <c r="S145" s="199"/>
      <c r="T145" s="199"/>
      <c r="U145" s="199"/>
      <c r="V145" s="199"/>
      <c r="W145" s="199"/>
      <c r="X145" s="199"/>
      <c r="Y145" s="199"/>
      <c r="Z145" s="199"/>
      <c r="AA145" s="199"/>
    </row>
    <row r="146" spans="10:27" x14ac:dyDescent="0.3">
      <c r="J146" s="82"/>
      <c r="K146" s="82"/>
      <c r="L146" s="199"/>
      <c r="M146" s="199"/>
      <c r="N146" s="199"/>
      <c r="O146" s="199"/>
      <c r="P146" s="199"/>
      <c r="Q146" s="199"/>
      <c r="R146" s="199"/>
      <c r="S146" s="199"/>
      <c r="T146" s="199"/>
      <c r="U146" s="199"/>
      <c r="V146" s="199"/>
      <c r="W146" s="199"/>
      <c r="X146" s="199"/>
      <c r="Y146" s="199"/>
      <c r="Z146" s="199"/>
      <c r="AA146" s="199"/>
    </row>
    <row r="147" spans="10:27" x14ac:dyDescent="0.3">
      <c r="J147" s="82"/>
      <c r="K147" s="82"/>
      <c r="L147" s="199"/>
      <c r="M147" s="199"/>
      <c r="N147" s="199"/>
      <c r="O147" s="199"/>
      <c r="P147" s="199"/>
      <c r="Q147" s="199"/>
      <c r="R147" s="199"/>
      <c r="S147" s="199"/>
      <c r="T147" s="199"/>
      <c r="U147" s="199"/>
      <c r="V147" s="199"/>
      <c r="W147" s="199"/>
      <c r="X147" s="199"/>
      <c r="Y147" s="199"/>
      <c r="Z147" s="199"/>
      <c r="AA147" s="199"/>
    </row>
    <row r="148" spans="10:27" x14ac:dyDescent="0.3">
      <c r="J148" s="82"/>
      <c r="K148" s="82"/>
      <c r="L148" s="199"/>
      <c r="M148" s="199"/>
      <c r="N148" s="199"/>
      <c r="O148" s="199"/>
      <c r="P148" s="199"/>
      <c r="Q148" s="199"/>
      <c r="R148" s="199"/>
      <c r="S148" s="199"/>
      <c r="T148" s="199"/>
      <c r="U148" s="199"/>
      <c r="V148" s="199"/>
      <c r="W148" s="199"/>
      <c r="X148" s="199"/>
      <c r="Y148" s="199"/>
      <c r="Z148" s="199"/>
      <c r="AA148" s="199"/>
    </row>
    <row r="149" spans="10:27" x14ac:dyDescent="0.3">
      <c r="J149" s="82"/>
      <c r="K149" s="82"/>
      <c r="L149" s="199"/>
      <c r="M149" s="199"/>
      <c r="N149" s="199"/>
      <c r="O149" s="199"/>
      <c r="P149" s="199"/>
      <c r="Q149" s="199"/>
      <c r="R149" s="199"/>
      <c r="S149" s="199"/>
      <c r="T149" s="199"/>
      <c r="U149" s="199"/>
      <c r="V149" s="199"/>
      <c r="W149" s="199"/>
      <c r="X149" s="199"/>
      <c r="Y149" s="199"/>
      <c r="Z149" s="199"/>
      <c r="AA149" s="199"/>
    </row>
    <row r="150" spans="10:27" x14ac:dyDescent="0.3">
      <c r="J150" s="82"/>
      <c r="K150" s="82"/>
      <c r="L150" s="199"/>
      <c r="M150" s="199"/>
      <c r="N150" s="199"/>
      <c r="O150" s="199"/>
      <c r="P150" s="199"/>
      <c r="Q150" s="199"/>
      <c r="R150" s="199"/>
      <c r="S150" s="199"/>
      <c r="T150" s="199"/>
      <c r="U150" s="199"/>
      <c r="V150" s="199"/>
      <c r="W150" s="199"/>
      <c r="X150" s="199"/>
      <c r="Y150" s="199"/>
      <c r="Z150" s="199"/>
      <c r="AA150" s="199"/>
    </row>
    <row r="151" spans="10:27" x14ac:dyDescent="0.3">
      <c r="J151" s="82"/>
      <c r="K151" s="82"/>
      <c r="L151" s="199"/>
      <c r="M151" s="199"/>
      <c r="N151" s="199"/>
      <c r="O151" s="199"/>
      <c r="P151" s="199"/>
      <c r="Q151" s="199"/>
      <c r="R151" s="199"/>
      <c r="S151" s="199"/>
      <c r="T151" s="199"/>
      <c r="U151" s="199"/>
      <c r="V151" s="199"/>
      <c r="W151" s="199"/>
      <c r="X151" s="199"/>
      <c r="Y151" s="199"/>
      <c r="Z151" s="199"/>
      <c r="AA151" s="199"/>
    </row>
    <row r="152" spans="10:27" x14ac:dyDescent="0.3">
      <c r="J152" s="82"/>
      <c r="K152" s="82"/>
      <c r="L152" s="199"/>
      <c r="M152" s="199"/>
      <c r="N152" s="199"/>
      <c r="O152" s="199"/>
      <c r="P152" s="199"/>
      <c r="Q152" s="199"/>
      <c r="R152" s="199"/>
      <c r="S152" s="199"/>
      <c r="T152" s="199"/>
      <c r="U152" s="199"/>
      <c r="V152" s="199"/>
      <c r="W152" s="199"/>
      <c r="X152" s="199"/>
      <c r="Y152" s="199"/>
      <c r="Z152" s="199"/>
      <c r="AA152" s="199"/>
    </row>
    <row r="153" spans="10:27" x14ac:dyDescent="0.3">
      <c r="J153" s="82"/>
      <c r="K153" s="82"/>
      <c r="L153" s="199"/>
      <c r="M153" s="199"/>
      <c r="N153" s="199"/>
      <c r="O153" s="199"/>
      <c r="P153" s="199"/>
      <c r="Q153" s="199"/>
      <c r="R153" s="199"/>
      <c r="S153" s="199"/>
      <c r="T153" s="199"/>
      <c r="U153" s="199"/>
      <c r="V153" s="199"/>
      <c r="W153" s="199"/>
      <c r="X153" s="199"/>
      <c r="Y153" s="199"/>
      <c r="Z153" s="199"/>
      <c r="AA153" s="199"/>
    </row>
    <row r="154" spans="10:27" x14ac:dyDescent="0.3">
      <c r="J154" s="82"/>
      <c r="K154" s="82"/>
      <c r="L154" s="199"/>
      <c r="M154" s="199"/>
      <c r="N154" s="199"/>
      <c r="O154" s="199"/>
      <c r="P154" s="199"/>
      <c r="Q154" s="199"/>
      <c r="R154" s="199"/>
      <c r="S154" s="199"/>
      <c r="T154" s="199"/>
      <c r="U154" s="199"/>
      <c r="V154" s="199"/>
      <c r="W154" s="199"/>
      <c r="X154" s="199"/>
      <c r="Y154" s="199"/>
      <c r="Z154" s="199"/>
      <c r="AA154" s="199"/>
    </row>
    <row r="155" spans="10:27" x14ac:dyDescent="0.3">
      <c r="J155" s="82"/>
      <c r="K155" s="82"/>
      <c r="L155" s="199"/>
      <c r="M155" s="199"/>
      <c r="N155" s="199"/>
      <c r="O155" s="199"/>
      <c r="P155" s="199"/>
      <c r="Q155" s="199"/>
      <c r="R155" s="199"/>
      <c r="S155" s="199"/>
      <c r="T155" s="199"/>
      <c r="U155" s="199"/>
      <c r="V155" s="199"/>
      <c r="W155" s="199"/>
      <c r="X155" s="199"/>
      <c r="Y155" s="199"/>
      <c r="Z155" s="199"/>
      <c r="AA155" s="199"/>
    </row>
    <row r="156" spans="10:27" x14ac:dyDescent="0.3">
      <c r="J156" s="82"/>
      <c r="K156" s="82"/>
      <c r="L156" s="199"/>
      <c r="M156" s="199"/>
      <c r="N156" s="199"/>
      <c r="O156" s="199"/>
      <c r="P156" s="199"/>
      <c r="Q156" s="199"/>
      <c r="R156" s="199"/>
      <c r="S156" s="199"/>
      <c r="T156" s="199"/>
      <c r="U156" s="199"/>
      <c r="V156" s="199"/>
      <c r="W156" s="199"/>
      <c r="X156" s="199"/>
      <c r="Y156" s="199"/>
      <c r="Z156" s="199"/>
      <c r="AA156" s="199"/>
    </row>
    <row r="157" spans="10:27" x14ac:dyDescent="0.3">
      <c r="J157" s="82"/>
      <c r="K157" s="82"/>
      <c r="L157" s="199"/>
      <c r="M157" s="199"/>
      <c r="N157" s="199"/>
      <c r="O157" s="199"/>
      <c r="P157" s="199"/>
      <c r="Q157" s="199"/>
      <c r="R157" s="199"/>
      <c r="S157" s="199"/>
      <c r="T157" s="199"/>
      <c r="U157" s="199"/>
      <c r="V157" s="199"/>
      <c r="W157" s="199"/>
      <c r="X157" s="199"/>
      <c r="Y157" s="199"/>
      <c r="Z157" s="199"/>
      <c r="AA157" s="199"/>
    </row>
    <row r="158" spans="10:27" x14ac:dyDescent="0.3">
      <c r="J158" s="82"/>
      <c r="K158" s="82"/>
      <c r="L158" s="199"/>
      <c r="M158" s="199"/>
      <c r="N158" s="199"/>
      <c r="O158" s="199"/>
      <c r="P158" s="199"/>
      <c r="Q158" s="199"/>
      <c r="R158" s="199"/>
      <c r="S158" s="199"/>
      <c r="T158" s="199"/>
      <c r="U158" s="199"/>
      <c r="V158" s="199"/>
      <c r="W158" s="199"/>
      <c r="X158" s="199"/>
      <c r="Y158" s="199"/>
      <c r="Z158" s="199"/>
      <c r="AA158" s="199"/>
    </row>
    <row r="159" spans="10:27" x14ac:dyDescent="0.3">
      <c r="J159" s="82"/>
      <c r="K159" s="82"/>
      <c r="L159" s="199"/>
      <c r="M159" s="199"/>
      <c r="N159" s="199"/>
      <c r="O159" s="199"/>
      <c r="P159" s="199"/>
      <c r="Q159" s="199"/>
      <c r="R159" s="199"/>
      <c r="S159" s="199"/>
      <c r="T159" s="199"/>
      <c r="U159" s="199"/>
      <c r="V159" s="199"/>
      <c r="W159" s="199"/>
      <c r="X159" s="199"/>
      <c r="Y159" s="199"/>
      <c r="Z159" s="199"/>
      <c r="AA159" s="199"/>
    </row>
    <row r="160" spans="10:27" x14ac:dyDescent="0.3">
      <c r="J160" s="82"/>
      <c r="K160" s="82"/>
      <c r="L160" s="199"/>
      <c r="M160" s="199"/>
      <c r="N160" s="199"/>
      <c r="O160" s="199"/>
      <c r="P160" s="199"/>
      <c r="Q160" s="199"/>
      <c r="R160" s="199"/>
      <c r="S160" s="199"/>
      <c r="T160" s="199"/>
      <c r="U160" s="199"/>
      <c r="V160" s="199"/>
      <c r="W160" s="199"/>
      <c r="X160" s="199"/>
      <c r="Y160" s="199"/>
      <c r="Z160" s="199"/>
      <c r="AA160" s="199"/>
    </row>
    <row r="161" spans="10:27" x14ac:dyDescent="0.3">
      <c r="J161" s="82"/>
      <c r="K161" s="82"/>
      <c r="L161" s="199"/>
      <c r="M161" s="199"/>
      <c r="N161" s="199"/>
      <c r="O161" s="199"/>
      <c r="P161" s="199"/>
      <c r="Q161" s="199"/>
      <c r="R161" s="199"/>
      <c r="S161" s="199"/>
      <c r="T161" s="199"/>
      <c r="U161" s="199"/>
      <c r="V161" s="199"/>
      <c r="W161" s="199"/>
      <c r="X161" s="199"/>
      <c r="Y161" s="199"/>
      <c r="Z161" s="199"/>
      <c r="AA161" s="199"/>
    </row>
    <row r="162" spans="10:27" x14ac:dyDescent="0.3">
      <c r="J162" s="82"/>
      <c r="K162" s="82"/>
      <c r="L162" s="199"/>
      <c r="M162" s="199"/>
      <c r="N162" s="199"/>
      <c r="O162" s="199"/>
      <c r="P162" s="199"/>
      <c r="Q162" s="199"/>
      <c r="R162" s="199"/>
      <c r="S162" s="199"/>
      <c r="T162" s="199"/>
      <c r="U162" s="199"/>
      <c r="V162" s="199"/>
      <c r="W162" s="199"/>
      <c r="X162" s="199"/>
      <c r="Y162" s="199"/>
      <c r="Z162" s="199"/>
      <c r="AA162" s="199"/>
    </row>
    <row r="163" spans="10:27" x14ac:dyDescent="0.3">
      <c r="J163" s="82"/>
      <c r="K163" s="82"/>
      <c r="L163" s="199"/>
      <c r="M163" s="199"/>
      <c r="N163" s="199"/>
      <c r="O163" s="199"/>
      <c r="P163" s="199"/>
      <c r="Q163" s="199"/>
      <c r="R163" s="199"/>
      <c r="S163" s="199"/>
      <c r="T163" s="199"/>
      <c r="U163" s="199"/>
      <c r="V163" s="199"/>
      <c r="W163" s="199"/>
      <c r="X163" s="199"/>
      <c r="Y163" s="199"/>
      <c r="Z163" s="199"/>
      <c r="AA163" s="199"/>
    </row>
    <row r="164" spans="10:27" x14ac:dyDescent="0.3">
      <c r="J164" s="82"/>
      <c r="K164" s="82"/>
      <c r="L164" s="199"/>
      <c r="M164" s="199"/>
      <c r="N164" s="199"/>
      <c r="O164" s="199"/>
      <c r="P164" s="199"/>
      <c r="Q164" s="199"/>
      <c r="R164" s="199"/>
      <c r="S164" s="199"/>
      <c r="T164" s="199"/>
      <c r="U164" s="199"/>
      <c r="V164" s="199"/>
      <c r="W164" s="199"/>
      <c r="X164" s="199"/>
      <c r="Y164" s="199"/>
      <c r="Z164" s="199"/>
      <c r="AA164" s="199"/>
    </row>
    <row r="165" spans="10:27" x14ac:dyDescent="0.3">
      <c r="J165" s="82"/>
      <c r="K165" s="82"/>
      <c r="L165" s="199"/>
      <c r="M165" s="199"/>
      <c r="N165" s="199"/>
      <c r="O165" s="199"/>
      <c r="P165" s="199"/>
      <c r="Q165" s="199"/>
      <c r="R165" s="199"/>
      <c r="S165" s="199"/>
      <c r="T165" s="199"/>
      <c r="U165" s="199"/>
      <c r="V165" s="199"/>
      <c r="W165" s="199"/>
      <c r="X165" s="199"/>
      <c r="Y165" s="199"/>
      <c r="Z165" s="199"/>
      <c r="AA165" s="199"/>
    </row>
    <row r="166" spans="10:27" x14ac:dyDescent="0.3">
      <c r="J166" s="82"/>
      <c r="K166" s="82"/>
      <c r="L166" s="199"/>
      <c r="M166" s="199"/>
      <c r="N166" s="199"/>
      <c r="O166" s="199"/>
      <c r="P166" s="199"/>
      <c r="Q166" s="199"/>
      <c r="R166" s="199"/>
      <c r="S166" s="199"/>
      <c r="T166" s="199"/>
      <c r="U166" s="199"/>
      <c r="V166" s="199"/>
      <c r="W166" s="199"/>
      <c r="X166" s="199"/>
      <c r="Y166" s="199"/>
      <c r="Z166" s="199"/>
      <c r="AA166" s="199"/>
    </row>
    <row r="167" spans="10:27" x14ac:dyDescent="0.3">
      <c r="J167" s="82"/>
      <c r="K167" s="82"/>
      <c r="L167" s="199"/>
      <c r="M167" s="199"/>
      <c r="N167" s="199"/>
      <c r="O167" s="199"/>
      <c r="P167" s="199"/>
      <c r="Q167" s="199"/>
      <c r="R167" s="199"/>
      <c r="S167" s="199"/>
      <c r="T167" s="199"/>
      <c r="U167" s="199"/>
      <c r="V167" s="199"/>
      <c r="W167" s="199"/>
      <c r="X167" s="199"/>
      <c r="Y167" s="199"/>
      <c r="Z167" s="199"/>
      <c r="AA167" s="199"/>
    </row>
    <row r="168" spans="10:27" x14ac:dyDescent="0.3">
      <c r="J168" s="82"/>
      <c r="K168" s="82"/>
      <c r="L168" s="199"/>
      <c r="M168" s="199"/>
      <c r="N168" s="199"/>
      <c r="O168" s="199"/>
      <c r="P168" s="199"/>
      <c r="Q168" s="199"/>
      <c r="R168" s="199"/>
      <c r="S168" s="199"/>
      <c r="T168" s="199"/>
      <c r="U168" s="199"/>
      <c r="V168" s="199"/>
      <c r="W168" s="199"/>
      <c r="X168" s="199"/>
      <c r="Y168" s="199"/>
      <c r="Z168" s="199"/>
      <c r="AA168" s="199"/>
    </row>
    <row r="169" spans="10:27" x14ac:dyDescent="0.3">
      <c r="J169" s="82"/>
      <c r="K169" s="82"/>
      <c r="L169" s="199"/>
      <c r="M169" s="199"/>
      <c r="N169" s="199"/>
      <c r="O169" s="199"/>
      <c r="P169" s="199"/>
      <c r="Q169" s="199"/>
      <c r="R169" s="199"/>
      <c r="S169" s="199"/>
      <c r="T169" s="199"/>
      <c r="U169" s="199"/>
      <c r="V169" s="199"/>
      <c r="W169" s="199"/>
      <c r="X169" s="199"/>
      <c r="Y169" s="199"/>
      <c r="Z169" s="199"/>
      <c r="AA169" s="199"/>
    </row>
    <row r="170" spans="10:27" x14ac:dyDescent="0.3">
      <c r="J170" s="82"/>
      <c r="K170" s="82"/>
      <c r="L170" s="199"/>
      <c r="M170" s="199"/>
      <c r="N170" s="199"/>
      <c r="O170" s="199"/>
      <c r="P170" s="199"/>
      <c r="Q170" s="199"/>
      <c r="R170" s="199"/>
      <c r="S170" s="199"/>
      <c r="T170" s="199"/>
      <c r="U170" s="199"/>
      <c r="V170" s="199"/>
      <c r="W170" s="199"/>
      <c r="X170" s="199"/>
      <c r="Y170" s="199"/>
      <c r="Z170" s="199"/>
      <c r="AA170" s="199"/>
    </row>
    <row r="171" spans="10:27" x14ac:dyDescent="0.3">
      <c r="J171" s="82"/>
      <c r="K171" s="82"/>
      <c r="L171" s="199"/>
      <c r="M171" s="199"/>
      <c r="N171" s="199"/>
      <c r="O171" s="199"/>
      <c r="P171" s="199"/>
      <c r="Q171" s="199"/>
      <c r="R171" s="199"/>
      <c r="S171" s="199"/>
      <c r="T171" s="199"/>
      <c r="U171" s="199"/>
      <c r="V171" s="199"/>
      <c r="W171" s="199"/>
      <c r="X171" s="199"/>
      <c r="Y171" s="199"/>
      <c r="Z171" s="199"/>
      <c r="AA171" s="199"/>
    </row>
    <row r="172" spans="10:27" x14ac:dyDescent="0.3">
      <c r="J172" s="82"/>
      <c r="K172" s="82"/>
      <c r="L172" s="199"/>
      <c r="M172" s="199"/>
      <c r="N172" s="199"/>
      <c r="O172" s="199"/>
      <c r="P172" s="199"/>
      <c r="Q172" s="199"/>
      <c r="R172" s="199"/>
      <c r="S172" s="199"/>
      <c r="T172" s="199"/>
      <c r="U172" s="199"/>
      <c r="V172" s="199"/>
      <c r="W172" s="199"/>
      <c r="X172" s="199"/>
      <c r="Y172" s="199"/>
      <c r="Z172" s="199"/>
      <c r="AA172" s="199"/>
    </row>
    <row r="173" spans="10:27" x14ac:dyDescent="0.3">
      <c r="J173" s="82"/>
      <c r="K173" s="82"/>
      <c r="L173" s="199"/>
      <c r="M173" s="199"/>
      <c r="N173" s="199"/>
      <c r="O173" s="199"/>
      <c r="P173" s="199"/>
      <c r="Q173" s="199"/>
      <c r="R173" s="199"/>
      <c r="S173" s="199"/>
      <c r="T173" s="199"/>
      <c r="U173" s="199"/>
      <c r="V173" s="199"/>
      <c r="W173" s="199"/>
      <c r="X173" s="199"/>
      <c r="Y173" s="199"/>
      <c r="Z173" s="199"/>
      <c r="AA173" s="199"/>
    </row>
    <row r="174" spans="10:27" x14ac:dyDescent="0.3">
      <c r="J174" s="82"/>
      <c r="K174" s="82"/>
      <c r="L174" s="199"/>
      <c r="M174" s="199"/>
      <c r="N174" s="199"/>
      <c r="O174" s="199"/>
      <c r="P174" s="199"/>
      <c r="Q174" s="199"/>
      <c r="R174" s="199"/>
      <c r="S174" s="199"/>
      <c r="T174" s="199"/>
      <c r="U174" s="199"/>
      <c r="V174" s="199"/>
      <c r="W174" s="199"/>
      <c r="X174" s="199"/>
      <c r="Y174" s="199"/>
      <c r="Z174" s="199"/>
      <c r="AA174" s="199"/>
    </row>
    <row r="175" spans="10:27" x14ac:dyDescent="0.3">
      <c r="J175" s="82"/>
      <c r="K175" s="82"/>
      <c r="L175" s="199"/>
      <c r="M175" s="199"/>
      <c r="N175" s="199"/>
      <c r="O175" s="199"/>
      <c r="P175" s="199"/>
      <c r="Q175" s="199"/>
      <c r="R175" s="199"/>
      <c r="S175" s="199"/>
      <c r="T175" s="199"/>
      <c r="U175" s="199"/>
      <c r="V175" s="199"/>
      <c r="W175" s="199"/>
      <c r="X175" s="199"/>
      <c r="Y175" s="199"/>
      <c r="Z175" s="199"/>
      <c r="AA175" s="199"/>
    </row>
    <row r="176" spans="10:27" x14ac:dyDescent="0.3">
      <c r="J176" s="82"/>
      <c r="K176" s="82"/>
      <c r="L176" s="199"/>
      <c r="M176" s="199"/>
      <c r="N176" s="199"/>
      <c r="O176" s="199"/>
      <c r="P176" s="199"/>
      <c r="Q176" s="199"/>
      <c r="R176" s="199"/>
      <c r="S176" s="199"/>
      <c r="T176" s="199"/>
      <c r="U176" s="199"/>
      <c r="V176" s="199"/>
      <c r="W176" s="199"/>
      <c r="X176" s="199"/>
      <c r="Y176" s="199"/>
      <c r="Z176" s="199"/>
      <c r="AA176" s="199"/>
    </row>
    <row r="177" spans="10:27" x14ac:dyDescent="0.3">
      <c r="J177" s="82"/>
      <c r="K177" s="82"/>
      <c r="L177" s="199"/>
      <c r="M177" s="199"/>
      <c r="N177" s="199"/>
      <c r="O177" s="199"/>
      <c r="P177" s="199"/>
      <c r="Q177" s="199"/>
      <c r="R177" s="199"/>
      <c r="S177" s="199"/>
      <c r="T177" s="199"/>
      <c r="U177" s="199"/>
      <c r="V177" s="199"/>
      <c r="W177" s="199"/>
      <c r="X177" s="199"/>
      <c r="Y177" s="199"/>
      <c r="Z177" s="199"/>
      <c r="AA177" s="199"/>
    </row>
    <row r="178" spans="10:27" x14ac:dyDescent="0.3">
      <c r="J178" s="82"/>
      <c r="K178" s="82"/>
      <c r="L178" s="199"/>
      <c r="M178" s="199"/>
      <c r="N178" s="199"/>
      <c r="O178" s="199"/>
      <c r="P178" s="199"/>
      <c r="Q178" s="199"/>
      <c r="R178" s="199"/>
      <c r="S178" s="199"/>
      <c r="T178" s="199"/>
      <c r="U178" s="199"/>
      <c r="V178" s="199"/>
      <c r="W178" s="199"/>
      <c r="X178" s="199"/>
      <c r="Y178" s="199"/>
      <c r="Z178" s="199"/>
      <c r="AA178" s="199"/>
    </row>
    <row r="179" spans="10:27" x14ac:dyDescent="0.3">
      <c r="J179" s="82"/>
      <c r="K179" s="82"/>
      <c r="L179" s="199"/>
      <c r="M179" s="199"/>
      <c r="N179" s="199"/>
      <c r="O179" s="199"/>
      <c r="P179" s="199"/>
      <c r="Q179" s="199"/>
      <c r="R179" s="199"/>
      <c r="S179" s="199"/>
      <c r="T179" s="199"/>
      <c r="U179" s="199"/>
      <c r="V179" s="199"/>
      <c r="W179" s="199"/>
      <c r="X179" s="199"/>
      <c r="Y179" s="199"/>
      <c r="Z179" s="199"/>
      <c r="AA179" s="199"/>
    </row>
    <row r="180" spans="10:27" x14ac:dyDescent="0.3">
      <c r="J180" s="82"/>
      <c r="K180" s="82"/>
      <c r="L180" s="199"/>
      <c r="M180" s="199"/>
      <c r="N180" s="199"/>
      <c r="O180" s="199"/>
      <c r="P180" s="199"/>
      <c r="Q180" s="199"/>
      <c r="R180" s="199"/>
      <c r="S180" s="199"/>
      <c r="T180" s="199"/>
      <c r="U180" s="199"/>
      <c r="V180" s="199"/>
      <c r="W180" s="199"/>
      <c r="X180" s="199"/>
      <c r="Y180" s="199"/>
      <c r="Z180" s="199"/>
      <c r="AA180" s="199"/>
    </row>
    <row r="181" spans="10:27" x14ac:dyDescent="0.3">
      <c r="J181" s="82"/>
      <c r="K181" s="82"/>
      <c r="L181" s="199"/>
      <c r="M181" s="199"/>
      <c r="N181" s="199"/>
      <c r="O181" s="199"/>
      <c r="P181" s="199"/>
      <c r="Q181" s="199"/>
      <c r="R181" s="199"/>
      <c r="S181" s="199"/>
      <c r="T181" s="199"/>
      <c r="U181" s="199"/>
      <c r="V181" s="199"/>
      <c r="W181" s="199"/>
      <c r="X181" s="199"/>
      <c r="Y181" s="199"/>
      <c r="Z181" s="199"/>
      <c r="AA181" s="199"/>
    </row>
    <row r="182" spans="10:27" x14ac:dyDescent="0.3">
      <c r="J182" s="82"/>
      <c r="K182" s="82"/>
      <c r="L182" s="199"/>
      <c r="M182" s="199"/>
      <c r="N182" s="199"/>
      <c r="O182" s="199"/>
      <c r="P182" s="199"/>
      <c r="Q182" s="199"/>
      <c r="R182" s="199"/>
      <c r="S182" s="199"/>
      <c r="T182" s="199"/>
      <c r="U182" s="199"/>
      <c r="V182" s="199"/>
      <c r="W182" s="199"/>
      <c r="X182" s="199"/>
      <c r="Y182" s="199"/>
      <c r="Z182" s="199"/>
      <c r="AA182" s="199"/>
    </row>
    <row r="183" spans="10:27" x14ac:dyDescent="0.3">
      <c r="J183" s="82"/>
      <c r="K183" s="82"/>
      <c r="L183" s="199"/>
      <c r="M183" s="199"/>
      <c r="N183" s="199"/>
      <c r="O183" s="199"/>
      <c r="P183" s="199"/>
      <c r="Q183" s="199"/>
      <c r="R183" s="199"/>
      <c r="S183" s="199"/>
      <c r="T183" s="199"/>
      <c r="U183" s="199"/>
      <c r="V183" s="199"/>
      <c r="W183" s="199"/>
      <c r="X183" s="199"/>
      <c r="Y183" s="199"/>
      <c r="Z183" s="199"/>
      <c r="AA183" s="199"/>
    </row>
    <row r="184" spans="10:27" x14ac:dyDescent="0.3">
      <c r="J184" s="82"/>
      <c r="K184" s="82"/>
      <c r="L184" s="199"/>
      <c r="M184" s="199"/>
      <c r="N184" s="199"/>
      <c r="O184" s="199"/>
      <c r="P184" s="199"/>
      <c r="Q184" s="199"/>
      <c r="R184" s="199"/>
      <c r="S184" s="199"/>
      <c r="T184" s="199"/>
      <c r="U184" s="199"/>
      <c r="V184" s="199"/>
      <c r="W184" s="199"/>
      <c r="X184" s="199"/>
      <c r="Y184" s="199"/>
      <c r="Z184" s="199"/>
      <c r="AA184" s="199"/>
    </row>
    <row r="185" spans="10:27" x14ac:dyDescent="0.3">
      <c r="J185" s="82"/>
      <c r="K185" s="82"/>
      <c r="L185" s="199"/>
      <c r="M185" s="199"/>
      <c r="N185" s="199"/>
      <c r="O185" s="199"/>
      <c r="P185" s="199"/>
      <c r="Q185" s="199"/>
      <c r="R185" s="199"/>
      <c r="S185" s="199"/>
      <c r="T185" s="199"/>
      <c r="U185" s="199"/>
      <c r="V185" s="199"/>
      <c r="W185" s="199"/>
      <c r="X185" s="199"/>
      <c r="Y185" s="199"/>
      <c r="Z185" s="199"/>
      <c r="AA185" s="199"/>
    </row>
    <row r="186" spans="10:27" x14ac:dyDescent="0.3">
      <c r="J186" s="82"/>
      <c r="K186" s="82"/>
      <c r="L186" s="199"/>
      <c r="M186" s="199"/>
      <c r="N186" s="199"/>
      <c r="O186" s="199"/>
      <c r="P186" s="199"/>
      <c r="Q186" s="199"/>
      <c r="R186" s="199"/>
      <c r="S186" s="199"/>
      <c r="T186" s="199"/>
      <c r="U186" s="199"/>
      <c r="V186" s="199"/>
      <c r="W186" s="199"/>
      <c r="X186" s="199"/>
      <c r="Y186" s="199"/>
      <c r="Z186" s="199"/>
      <c r="AA186" s="199"/>
    </row>
    <row r="187" spans="10:27" x14ac:dyDescent="0.3">
      <c r="J187" s="82"/>
      <c r="K187" s="82"/>
      <c r="L187" s="199"/>
      <c r="M187" s="199"/>
      <c r="N187" s="199"/>
      <c r="O187" s="199"/>
      <c r="P187" s="199"/>
      <c r="Q187" s="199"/>
      <c r="R187" s="199"/>
      <c r="S187" s="199"/>
      <c r="T187" s="199"/>
      <c r="U187" s="199"/>
      <c r="V187" s="199"/>
      <c r="W187" s="199"/>
      <c r="X187" s="199"/>
      <c r="Y187" s="199"/>
      <c r="Z187" s="199"/>
      <c r="AA187" s="199"/>
    </row>
    <row r="188" spans="10:27" x14ac:dyDescent="0.3">
      <c r="J188" s="82"/>
      <c r="K188" s="82"/>
      <c r="L188" s="199"/>
      <c r="M188" s="199"/>
      <c r="N188" s="199"/>
      <c r="O188" s="199"/>
      <c r="P188" s="199"/>
      <c r="Q188" s="199"/>
      <c r="R188" s="199"/>
      <c r="S188" s="199"/>
      <c r="T188" s="199"/>
      <c r="U188" s="199"/>
      <c r="V188" s="199"/>
      <c r="W188" s="199"/>
      <c r="X188" s="199"/>
      <c r="Y188" s="199"/>
      <c r="Z188" s="199"/>
      <c r="AA188" s="199"/>
    </row>
    <row r="189" spans="10:27" x14ac:dyDescent="0.3">
      <c r="J189" s="82"/>
      <c r="K189" s="82"/>
      <c r="L189" s="199"/>
      <c r="M189" s="199"/>
      <c r="N189" s="199"/>
      <c r="O189" s="199"/>
      <c r="P189" s="199"/>
      <c r="Q189" s="199"/>
      <c r="R189" s="199"/>
      <c r="S189" s="199"/>
      <c r="T189" s="199"/>
      <c r="U189" s="199"/>
      <c r="V189" s="199"/>
      <c r="W189" s="199"/>
      <c r="X189" s="199"/>
      <c r="Y189" s="199"/>
      <c r="Z189" s="199"/>
      <c r="AA189" s="199"/>
    </row>
    <row r="190" spans="10:27" x14ac:dyDescent="0.3">
      <c r="J190" s="82"/>
      <c r="K190" s="82"/>
      <c r="L190" s="199"/>
      <c r="M190" s="199"/>
      <c r="N190" s="199"/>
      <c r="O190" s="199"/>
      <c r="P190" s="199"/>
      <c r="Q190" s="199"/>
      <c r="R190" s="199"/>
      <c r="S190" s="199"/>
      <c r="T190" s="199"/>
      <c r="U190" s="199"/>
      <c r="V190" s="199"/>
      <c r="W190" s="199"/>
      <c r="X190" s="199"/>
      <c r="Y190" s="199"/>
      <c r="Z190" s="199"/>
      <c r="AA190" s="199"/>
    </row>
    <row r="191" spans="10:27" x14ac:dyDescent="0.3">
      <c r="J191" s="82"/>
      <c r="K191" s="82"/>
      <c r="L191" s="199"/>
      <c r="M191" s="199"/>
      <c r="N191" s="199"/>
      <c r="O191" s="199"/>
      <c r="P191" s="199"/>
      <c r="Q191" s="199"/>
      <c r="R191" s="199"/>
      <c r="S191" s="199"/>
      <c r="T191" s="199"/>
      <c r="U191" s="199"/>
      <c r="V191" s="199"/>
      <c r="W191" s="199"/>
      <c r="X191" s="199"/>
      <c r="Y191" s="199"/>
      <c r="Z191" s="199"/>
      <c r="AA191" s="199"/>
    </row>
    <row r="192" spans="10:27" x14ac:dyDescent="0.3">
      <c r="J192" s="82"/>
      <c r="K192" s="82"/>
      <c r="L192" s="199"/>
      <c r="M192" s="199"/>
      <c r="N192" s="199"/>
      <c r="O192" s="199"/>
      <c r="P192" s="199"/>
      <c r="Q192" s="199"/>
      <c r="R192" s="199"/>
      <c r="S192" s="199"/>
      <c r="T192" s="199"/>
      <c r="U192" s="199"/>
      <c r="V192" s="199"/>
      <c r="W192" s="199"/>
      <c r="X192" s="199"/>
      <c r="Y192" s="199"/>
      <c r="Z192" s="199"/>
      <c r="AA192" s="199"/>
    </row>
    <row r="193" spans="10:27" x14ac:dyDescent="0.3">
      <c r="J193" s="82"/>
      <c r="K193" s="82"/>
      <c r="L193" s="199"/>
      <c r="M193" s="199"/>
      <c r="N193" s="199"/>
      <c r="O193" s="199"/>
      <c r="P193" s="199"/>
      <c r="Q193" s="199"/>
      <c r="R193" s="199"/>
      <c r="S193" s="199"/>
      <c r="T193" s="199"/>
      <c r="U193" s="199"/>
      <c r="V193" s="199"/>
      <c r="W193" s="199"/>
      <c r="X193" s="199"/>
      <c r="Y193" s="199"/>
      <c r="Z193" s="199"/>
      <c r="AA193" s="199"/>
    </row>
    <row r="194" spans="10:27" x14ac:dyDescent="0.3">
      <c r="J194" s="82"/>
      <c r="K194" s="82"/>
      <c r="L194" s="199"/>
      <c r="M194" s="199"/>
      <c r="N194" s="199"/>
      <c r="O194" s="199"/>
      <c r="P194" s="199"/>
      <c r="Q194" s="199"/>
      <c r="R194" s="199"/>
      <c r="S194" s="199"/>
      <c r="T194" s="199"/>
      <c r="U194" s="199"/>
      <c r="V194" s="199"/>
      <c r="W194" s="199"/>
      <c r="X194" s="199"/>
      <c r="Y194" s="199"/>
      <c r="Z194" s="199"/>
      <c r="AA194" s="199"/>
    </row>
    <row r="195" spans="10:27" x14ac:dyDescent="0.3">
      <c r="J195" s="82"/>
      <c r="K195" s="82"/>
      <c r="L195" s="199"/>
      <c r="M195" s="199"/>
      <c r="N195" s="199"/>
      <c r="O195" s="199"/>
      <c r="P195" s="199"/>
      <c r="Q195" s="199"/>
      <c r="R195" s="199"/>
      <c r="S195" s="199"/>
      <c r="T195" s="199"/>
      <c r="U195" s="199"/>
      <c r="V195" s="199"/>
      <c r="W195" s="199"/>
      <c r="X195" s="199"/>
      <c r="Y195" s="199"/>
      <c r="Z195" s="199"/>
      <c r="AA195" s="199"/>
    </row>
    <row r="196" spans="10:27" x14ac:dyDescent="0.3">
      <c r="J196" s="82"/>
      <c r="K196" s="82"/>
      <c r="L196" s="199"/>
      <c r="M196" s="199"/>
      <c r="N196" s="199"/>
      <c r="O196" s="199"/>
      <c r="P196" s="199"/>
      <c r="Q196" s="199"/>
      <c r="R196" s="199"/>
      <c r="S196" s="199"/>
      <c r="T196" s="199"/>
      <c r="U196" s="199"/>
      <c r="V196" s="199"/>
      <c r="W196" s="199"/>
      <c r="X196" s="199"/>
      <c r="Y196" s="199"/>
      <c r="Z196" s="199"/>
      <c r="AA196" s="199"/>
    </row>
    <row r="197" spans="10:27" x14ac:dyDescent="0.3">
      <c r="J197" s="82"/>
      <c r="K197" s="82"/>
      <c r="L197" s="199"/>
      <c r="M197" s="199"/>
      <c r="N197" s="199"/>
      <c r="O197" s="199"/>
      <c r="P197" s="199"/>
      <c r="Q197" s="199"/>
      <c r="R197" s="199"/>
      <c r="S197" s="199"/>
      <c r="T197" s="199"/>
      <c r="U197" s="199"/>
      <c r="V197" s="199"/>
      <c r="W197" s="199"/>
      <c r="X197" s="199"/>
      <c r="Y197" s="199"/>
      <c r="Z197" s="199"/>
      <c r="AA197" s="199"/>
    </row>
    <row r="198" spans="10:27" x14ac:dyDescent="0.3">
      <c r="J198" s="82"/>
      <c r="K198" s="82"/>
      <c r="L198" s="199"/>
      <c r="M198" s="199"/>
      <c r="N198" s="199"/>
      <c r="O198" s="199"/>
      <c r="P198" s="199"/>
      <c r="Q198" s="199"/>
      <c r="R198" s="199"/>
      <c r="S198" s="199"/>
      <c r="T198" s="199"/>
      <c r="U198" s="199"/>
      <c r="V198" s="199"/>
      <c r="W198" s="199"/>
      <c r="X198" s="199"/>
      <c r="Y198" s="199"/>
      <c r="Z198" s="199"/>
      <c r="AA198" s="199"/>
    </row>
    <row r="199" spans="10:27" x14ac:dyDescent="0.3">
      <c r="J199" s="82"/>
      <c r="K199" s="82"/>
      <c r="L199" s="199"/>
      <c r="M199" s="199"/>
      <c r="N199" s="199"/>
      <c r="O199" s="199"/>
      <c r="P199" s="199"/>
      <c r="Q199" s="199"/>
      <c r="R199" s="199"/>
      <c r="S199" s="199"/>
      <c r="T199" s="199"/>
      <c r="U199" s="199"/>
      <c r="V199" s="199"/>
      <c r="W199" s="199"/>
      <c r="X199" s="199"/>
      <c r="Y199" s="199"/>
      <c r="Z199" s="199"/>
      <c r="AA199" s="199"/>
    </row>
    <row r="200" spans="10:27" x14ac:dyDescent="0.3">
      <c r="J200" s="82"/>
      <c r="K200" s="82"/>
      <c r="L200" s="199"/>
      <c r="M200" s="199"/>
      <c r="N200" s="199"/>
      <c r="O200" s="199"/>
      <c r="P200" s="199"/>
      <c r="Q200" s="199"/>
      <c r="R200" s="199"/>
      <c r="S200" s="199"/>
      <c r="T200" s="199"/>
      <c r="U200" s="199"/>
      <c r="V200" s="199"/>
      <c r="W200" s="199"/>
      <c r="X200" s="199"/>
      <c r="Y200" s="199"/>
      <c r="Z200" s="199"/>
      <c r="AA200" s="199"/>
    </row>
    <row r="201" spans="10:27" x14ac:dyDescent="0.3">
      <c r="J201" s="82"/>
      <c r="K201" s="82"/>
      <c r="L201" s="199"/>
      <c r="M201" s="199"/>
      <c r="N201" s="199"/>
      <c r="O201" s="199"/>
      <c r="P201" s="199"/>
      <c r="Q201" s="199"/>
      <c r="R201" s="199"/>
      <c r="S201" s="199"/>
      <c r="T201" s="199"/>
      <c r="U201" s="199"/>
      <c r="V201" s="199"/>
      <c r="W201" s="199"/>
      <c r="X201" s="199"/>
      <c r="Y201" s="199"/>
      <c r="Z201" s="199"/>
      <c r="AA201" s="199"/>
    </row>
    <row r="202" spans="10:27" x14ac:dyDescent="0.3">
      <c r="J202" s="82"/>
      <c r="K202" s="82"/>
      <c r="L202" s="199"/>
      <c r="M202" s="199"/>
      <c r="N202" s="199"/>
      <c r="O202" s="199"/>
      <c r="P202" s="199"/>
      <c r="Q202" s="199"/>
      <c r="R202" s="199"/>
      <c r="S202" s="199"/>
      <c r="T202" s="199"/>
      <c r="U202" s="199"/>
      <c r="V202" s="199"/>
      <c r="W202" s="199"/>
      <c r="X202" s="199"/>
      <c r="Y202" s="199"/>
      <c r="Z202" s="199"/>
      <c r="AA202" s="199"/>
    </row>
    <row r="203" spans="10:27" x14ac:dyDescent="0.3">
      <c r="J203" s="82"/>
      <c r="K203" s="82"/>
      <c r="L203" s="199"/>
      <c r="M203" s="199"/>
      <c r="N203" s="199"/>
      <c r="O203" s="199"/>
      <c r="P203" s="199"/>
      <c r="Q203" s="199"/>
      <c r="R203" s="199"/>
      <c r="S203" s="199"/>
      <c r="T203" s="199"/>
      <c r="U203" s="199"/>
      <c r="V203" s="199"/>
      <c r="W203" s="199"/>
      <c r="X203" s="199"/>
      <c r="Y203" s="199"/>
      <c r="Z203" s="199"/>
      <c r="AA203" s="199"/>
    </row>
    <row r="204" spans="10:27" x14ac:dyDescent="0.3">
      <c r="J204" s="82"/>
      <c r="K204" s="82"/>
      <c r="L204" s="199"/>
      <c r="M204" s="199"/>
      <c r="N204" s="199"/>
      <c r="O204" s="199"/>
      <c r="P204" s="199"/>
      <c r="Q204" s="199"/>
      <c r="R204" s="199"/>
      <c r="S204" s="199"/>
      <c r="T204" s="199"/>
      <c r="U204" s="199"/>
      <c r="V204" s="199"/>
      <c r="W204" s="199"/>
      <c r="X204" s="199"/>
      <c r="Y204" s="199"/>
      <c r="Z204" s="199"/>
      <c r="AA204" s="199"/>
    </row>
    <row r="205" spans="10:27" x14ac:dyDescent="0.3">
      <c r="J205" s="82"/>
      <c r="K205" s="82"/>
      <c r="L205" s="199"/>
      <c r="M205" s="199"/>
      <c r="N205" s="199"/>
      <c r="O205" s="199"/>
      <c r="P205" s="199"/>
      <c r="Q205" s="199"/>
      <c r="R205" s="199"/>
      <c r="S205" s="199"/>
      <c r="T205" s="199"/>
      <c r="U205" s="199"/>
      <c r="V205" s="199"/>
      <c r="W205" s="199"/>
      <c r="X205" s="199"/>
      <c r="Y205" s="199"/>
      <c r="Z205" s="199"/>
      <c r="AA205" s="199"/>
    </row>
    <row r="206" spans="10:27" x14ac:dyDescent="0.3">
      <c r="J206" s="82"/>
      <c r="K206" s="82"/>
      <c r="L206" s="199"/>
      <c r="M206" s="199"/>
      <c r="N206" s="199"/>
      <c r="O206" s="199"/>
      <c r="P206" s="199"/>
      <c r="Q206" s="199"/>
      <c r="R206" s="199"/>
      <c r="S206" s="199"/>
      <c r="T206" s="199"/>
      <c r="U206" s="199"/>
      <c r="V206" s="199"/>
      <c r="W206" s="199"/>
      <c r="X206" s="199"/>
      <c r="Y206" s="199"/>
      <c r="Z206" s="199"/>
      <c r="AA206" s="199"/>
    </row>
    <row r="207" spans="10:27" x14ac:dyDescent="0.3">
      <c r="J207" s="82"/>
      <c r="K207" s="82"/>
      <c r="L207" s="199"/>
      <c r="M207" s="199"/>
      <c r="N207" s="199"/>
      <c r="O207" s="199"/>
      <c r="P207" s="199"/>
      <c r="Q207" s="199"/>
      <c r="R207" s="199"/>
      <c r="S207" s="199"/>
      <c r="T207" s="199"/>
      <c r="U207" s="199"/>
      <c r="V207" s="199"/>
      <c r="W207" s="199"/>
      <c r="X207" s="199"/>
      <c r="Y207" s="199"/>
      <c r="Z207" s="199"/>
      <c r="AA207" s="199"/>
    </row>
    <row r="208" spans="10:27" x14ac:dyDescent="0.3">
      <c r="J208" s="82"/>
      <c r="K208" s="82"/>
      <c r="L208" s="199"/>
      <c r="M208" s="199"/>
      <c r="N208" s="199"/>
      <c r="O208" s="199"/>
      <c r="P208" s="199"/>
      <c r="Q208" s="199"/>
      <c r="R208" s="199"/>
      <c r="S208" s="199"/>
      <c r="T208" s="199"/>
      <c r="U208" s="199"/>
      <c r="V208" s="199"/>
      <c r="W208" s="199"/>
      <c r="X208" s="199"/>
      <c r="Y208" s="199"/>
      <c r="Z208" s="199"/>
      <c r="AA208" s="199"/>
    </row>
    <row r="209" spans="10:27" x14ac:dyDescent="0.3">
      <c r="J209" s="82"/>
      <c r="K209" s="82"/>
      <c r="L209" s="199"/>
      <c r="M209" s="199"/>
      <c r="N209" s="199"/>
      <c r="O209" s="199"/>
      <c r="P209" s="199"/>
      <c r="Q209" s="199"/>
      <c r="R209" s="199"/>
      <c r="S209" s="199"/>
      <c r="T209" s="199"/>
      <c r="U209" s="199"/>
      <c r="V209" s="199"/>
      <c r="W209" s="199"/>
      <c r="X209" s="199"/>
      <c r="Y209" s="199"/>
      <c r="Z209" s="199"/>
      <c r="AA209" s="199"/>
    </row>
    <row r="210" spans="10:27" x14ac:dyDescent="0.3">
      <c r="J210" s="82"/>
      <c r="K210" s="82"/>
      <c r="L210" s="199"/>
      <c r="M210" s="199"/>
      <c r="N210" s="199"/>
      <c r="O210" s="199"/>
      <c r="P210" s="199"/>
      <c r="Q210" s="199"/>
      <c r="R210" s="199"/>
      <c r="S210" s="199"/>
      <c r="T210" s="199"/>
      <c r="U210" s="199"/>
      <c r="V210" s="199"/>
      <c r="W210" s="199"/>
      <c r="X210" s="199"/>
      <c r="Y210" s="199"/>
      <c r="Z210" s="199"/>
      <c r="AA210" s="199"/>
    </row>
    <row r="211" spans="10:27" x14ac:dyDescent="0.3">
      <c r="J211" s="82"/>
      <c r="K211" s="82"/>
      <c r="L211" s="199"/>
      <c r="M211" s="199"/>
      <c r="N211" s="199"/>
      <c r="O211" s="199"/>
      <c r="P211" s="199"/>
      <c r="Q211" s="199"/>
      <c r="R211" s="199"/>
      <c r="S211" s="199"/>
      <c r="T211" s="199"/>
      <c r="U211" s="199"/>
      <c r="V211" s="199"/>
      <c r="W211" s="199"/>
      <c r="X211" s="199"/>
      <c r="Y211" s="199"/>
      <c r="Z211" s="199"/>
      <c r="AA211" s="199"/>
    </row>
    <row r="212" spans="10:27" x14ac:dyDescent="0.3">
      <c r="J212" s="82"/>
      <c r="K212" s="82"/>
      <c r="L212" s="199"/>
      <c r="M212" s="199"/>
      <c r="N212" s="199"/>
      <c r="O212" s="199"/>
      <c r="P212" s="199"/>
      <c r="Q212" s="199"/>
      <c r="R212" s="199"/>
      <c r="S212" s="199"/>
      <c r="T212" s="199"/>
      <c r="U212" s="199"/>
      <c r="V212" s="199"/>
      <c r="W212" s="199"/>
      <c r="X212" s="199"/>
      <c r="Y212" s="199"/>
      <c r="Z212" s="199"/>
      <c r="AA212" s="199"/>
    </row>
    <row r="213" spans="10:27" x14ac:dyDescent="0.3">
      <c r="J213" s="82"/>
      <c r="K213" s="82"/>
      <c r="L213" s="199"/>
      <c r="M213" s="199"/>
      <c r="N213" s="199"/>
      <c r="O213" s="199"/>
      <c r="P213" s="199"/>
      <c r="Q213" s="199"/>
      <c r="R213" s="199"/>
      <c r="S213" s="199"/>
      <c r="T213" s="199"/>
      <c r="U213" s="199"/>
      <c r="V213" s="199"/>
      <c r="W213" s="199"/>
      <c r="X213" s="199"/>
      <c r="Y213" s="199"/>
      <c r="Z213" s="199"/>
      <c r="AA213" s="199"/>
    </row>
    <row r="214" spans="10:27" x14ac:dyDescent="0.3">
      <c r="J214" s="82"/>
      <c r="K214" s="82"/>
      <c r="L214" s="199"/>
      <c r="M214" s="199"/>
      <c r="N214" s="199"/>
      <c r="O214" s="199"/>
      <c r="P214" s="199"/>
      <c r="Q214" s="199"/>
      <c r="R214" s="199"/>
      <c r="S214" s="199"/>
      <c r="T214" s="199"/>
      <c r="U214" s="199"/>
      <c r="V214" s="199"/>
      <c r="W214" s="199"/>
      <c r="X214" s="199"/>
      <c r="Y214" s="199"/>
      <c r="Z214" s="199"/>
      <c r="AA214" s="199"/>
    </row>
    <row r="215" spans="10:27" x14ac:dyDescent="0.3">
      <c r="J215" s="82"/>
      <c r="K215" s="82"/>
      <c r="L215" s="199"/>
      <c r="M215" s="199"/>
      <c r="N215" s="199"/>
      <c r="O215" s="199"/>
      <c r="P215" s="199"/>
      <c r="Q215" s="199"/>
      <c r="R215" s="199"/>
      <c r="S215" s="199"/>
      <c r="T215" s="199"/>
      <c r="U215" s="199"/>
      <c r="V215" s="199"/>
      <c r="W215" s="199"/>
      <c r="X215" s="199"/>
      <c r="Y215" s="199"/>
      <c r="Z215" s="199"/>
      <c r="AA215" s="199"/>
    </row>
    <row r="216" spans="10:27" x14ac:dyDescent="0.3">
      <c r="J216" s="82"/>
      <c r="K216" s="82"/>
      <c r="L216" s="199"/>
      <c r="M216" s="199"/>
      <c r="N216" s="199"/>
      <c r="O216" s="199"/>
      <c r="P216" s="199"/>
      <c r="Q216" s="199"/>
      <c r="R216" s="199"/>
      <c r="S216" s="199"/>
      <c r="T216" s="199"/>
      <c r="U216" s="199"/>
      <c r="V216" s="199"/>
      <c r="W216" s="199"/>
      <c r="X216" s="199"/>
      <c r="Y216" s="199"/>
      <c r="Z216" s="199"/>
      <c r="AA216" s="199"/>
    </row>
    <row r="217" spans="10:27" x14ac:dyDescent="0.3">
      <c r="J217" s="82"/>
      <c r="K217" s="82"/>
      <c r="L217" s="199"/>
      <c r="M217" s="199"/>
      <c r="N217" s="199"/>
      <c r="O217" s="199"/>
      <c r="P217" s="199"/>
      <c r="Q217" s="199"/>
      <c r="R217" s="199"/>
      <c r="S217" s="199"/>
      <c r="T217" s="199"/>
      <c r="U217" s="199"/>
      <c r="V217" s="199"/>
      <c r="W217" s="199"/>
      <c r="X217" s="199"/>
      <c r="Y217" s="199"/>
      <c r="Z217" s="199"/>
      <c r="AA217" s="199"/>
    </row>
    <row r="218" spans="10:27" x14ac:dyDescent="0.3">
      <c r="J218" s="82"/>
      <c r="K218" s="82"/>
      <c r="L218" s="199"/>
      <c r="M218" s="199"/>
      <c r="N218" s="199"/>
      <c r="O218" s="199"/>
      <c r="P218" s="199"/>
      <c r="Q218" s="199"/>
      <c r="R218" s="199"/>
      <c r="S218" s="199"/>
      <c r="T218" s="199"/>
      <c r="U218" s="199"/>
      <c r="V218" s="199"/>
      <c r="W218" s="199"/>
      <c r="X218" s="199"/>
      <c r="Y218" s="199"/>
      <c r="Z218" s="199"/>
      <c r="AA218" s="199"/>
    </row>
    <row r="219" spans="10:27" x14ac:dyDescent="0.3">
      <c r="J219" s="82"/>
      <c r="K219" s="82"/>
      <c r="L219" s="199"/>
      <c r="M219" s="199"/>
      <c r="N219" s="199"/>
      <c r="O219" s="199"/>
      <c r="P219" s="199"/>
      <c r="Q219" s="199"/>
      <c r="R219" s="199"/>
      <c r="S219" s="199"/>
      <c r="T219" s="199"/>
      <c r="U219" s="199"/>
      <c r="V219" s="199"/>
      <c r="W219" s="199"/>
      <c r="X219" s="199"/>
      <c r="Y219" s="199"/>
      <c r="Z219" s="199"/>
      <c r="AA219" s="199"/>
    </row>
    <row r="220" spans="10:27" x14ac:dyDescent="0.3">
      <c r="J220" s="82"/>
      <c r="K220" s="82"/>
      <c r="L220" s="199"/>
      <c r="M220" s="199"/>
      <c r="N220" s="199"/>
      <c r="O220" s="199"/>
      <c r="P220" s="199"/>
      <c r="Q220" s="199"/>
      <c r="R220" s="199"/>
      <c r="S220" s="199"/>
      <c r="T220" s="199"/>
      <c r="U220" s="199"/>
      <c r="V220" s="199"/>
      <c r="W220" s="199"/>
      <c r="X220" s="199"/>
      <c r="Y220" s="199"/>
      <c r="Z220" s="199"/>
      <c r="AA220" s="199"/>
    </row>
    <row r="221" spans="10:27" x14ac:dyDescent="0.3">
      <c r="J221" s="82"/>
      <c r="K221" s="82"/>
      <c r="L221" s="199"/>
      <c r="M221" s="199"/>
      <c r="N221" s="199"/>
      <c r="O221" s="199"/>
      <c r="P221" s="199"/>
      <c r="Q221" s="199"/>
      <c r="R221" s="199"/>
      <c r="S221" s="199"/>
      <c r="T221" s="199"/>
      <c r="U221" s="199"/>
      <c r="V221" s="199"/>
      <c r="W221" s="199"/>
      <c r="X221" s="199"/>
      <c r="Y221" s="199"/>
      <c r="Z221" s="199"/>
      <c r="AA221" s="199"/>
    </row>
    <row r="222" spans="10:27" x14ac:dyDescent="0.3">
      <c r="J222" s="82"/>
      <c r="K222" s="82"/>
      <c r="L222" s="199"/>
      <c r="M222" s="199"/>
      <c r="N222" s="199"/>
      <c r="O222" s="199"/>
      <c r="P222" s="199"/>
      <c r="Q222" s="199"/>
      <c r="R222" s="199"/>
      <c r="S222" s="199"/>
      <c r="T222" s="199"/>
      <c r="U222" s="199"/>
      <c r="V222" s="199"/>
      <c r="W222" s="199"/>
      <c r="X222" s="199"/>
      <c r="Y222" s="199"/>
      <c r="Z222" s="199"/>
      <c r="AA222" s="199"/>
    </row>
    <row r="223" spans="10:27" x14ac:dyDescent="0.3">
      <c r="J223" s="82"/>
      <c r="K223" s="82"/>
      <c r="L223" s="199"/>
      <c r="M223" s="199"/>
      <c r="N223" s="199"/>
      <c r="O223" s="199"/>
      <c r="P223" s="199"/>
      <c r="Q223" s="199"/>
      <c r="R223" s="199"/>
      <c r="S223" s="199"/>
      <c r="T223" s="199"/>
      <c r="U223" s="199"/>
      <c r="V223" s="199"/>
      <c r="W223" s="199"/>
      <c r="X223" s="199"/>
      <c r="Y223" s="199"/>
      <c r="Z223" s="199"/>
      <c r="AA223" s="199"/>
    </row>
    <row r="224" spans="10:27" x14ac:dyDescent="0.3">
      <c r="J224" s="82"/>
      <c r="K224" s="82"/>
      <c r="L224" s="199"/>
      <c r="M224" s="199"/>
      <c r="N224" s="199"/>
      <c r="O224" s="199"/>
      <c r="P224" s="199"/>
      <c r="Q224" s="199"/>
      <c r="R224" s="199"/>
      <c r="S224" s="199"/>
      <c r="T224" s="199"/>
      <c r="U224" s="199"/>
      <c r="V224" s="199"/>
      <c r="W224" s="199"/>
      <c r="X224" s="199"/>
      <c r="Y224" s="199"/>
      <c r="Z224" s="199"/>
      <c r="AA224" s="199"/>
    </row>
    <row r="225" spans="10:27" x14ac:dyDescent="0.3">
      <c r="J225" s="82"/>
      <c r="K225" s="82"/>
      <c r="L225" s="199"/>
      <c r="M225" s="199"/>
      <c r="N225" s="199"/>
      <c r="O225" s="199"/>
      <c r="P225" s="199"/>
      <c r="Q225" s="199"/>
      <c r="R225" s="199"/>
      <c r="S225" s="199"/>
      <c r="T225" s="199"/>
      <c r="U225" s="199"/>
      <c r="V225" s="199"/>
      <c r="W225" s="199"/>
      <c r="X225" s="199"/>
      <c r="Y225" s="199"/>
      <c r="Z225" s="199"/>
      <c r="AA225" s="199"/>
    </row>
    <row r="226" spans="10:27" x14ac:dyDescent="0.3">
      <c r="J226" s="82"/>
      <c r="K226" s="82"/>
      <c r="L226" s="199"/>
      <c r="M226" s="199"/>
      <c r="N226" s="199"/>
      <c r="O226" s="199"/>
      <c r="P226" s="199"/>
      <c r="Q226" s="199"/>
      <c r="R226" s="199"/>
      <c r="S226" s="199"/>
      <c r="T226" s="199"/>
      <c r="U226" s="199"/>
      <c r="V226" s="199"/>
      <c r="W226" s="199"/>
      <c r="X226" s="199"/>
      <c r="Y226" s="199"/>
      <c r="Z226" s="199"/>
      <c r="AA226" s="199"/>
    </row>
    <row r="227" spans="10:27" x14ac:dyDescent="0.3">
      <c r="J227" s="82"/>
      <c r="K227" s="82"/>
      <c r="L227" s="199"/>
      <c r="M227" s="199"/>
      <c r="N227" s="199"/>
      <c r="O227" s="199"/>
      <c r="P227" s="199"/>
      <c r="Q227" s="199"/>
      <c r="R227" s="199"/>
      <c r="S227" s="199"/>
      <c r="T227" s="199"/>
      <c r="U227" s="199"/>
      <c r="V227" s="199"/>
      <c r="W227" s="199"/>
      <c r="X227" s="199"/>
      <c r="Y227" s="199"/>
      <c r="Z227" s="199"/>
      <c r="AA227" s="199"/>
    </row>
    <row r="228" spans="10:27" x14ac:dyDescent="0.3">
      <c r="J228" s="82"/>
      <c r="K228" s="82"/>
      <c r="L228" s="199"/>
      <c r="M228" s="199"/>
      <c r="N228" s="199"/>
      <c r="O228" s="199"/>
      <c r="P228" s="199"/>
      <c r="Q228" s="199"/>
      <c r="R228" s="199"/>
      <c r="S228" s="199"/>
      <c r="T228" s="199"/>
      <c r="U228" s="199"/>
      <c r="V228" s="199"/>
      <c r="W228" s="199"/>
      <c r="X228" s="199"/>
      <c r="Y228" s="199"/>
      <c r="Z228" s="199"/>
      <c r="AA228" s="199"/>
    </row>
    <row r="229" spans="10:27" x14ac:dyDescent="0.3">
      <c r="J229" s="82"/>
      <c r="K229" s="82"/>
      <c r="L229" s="199"/>
      <c r="M229" s="199"/>
      <c r="N229" s="199"/>
      <c r="O229" s="199"/>
      <c r="P229" s="199"/>
      <c r="Q229" s="199"/>
      <c r="R229" s="199"/>
      <c r="S229" s="199"/>
      <c r="T229" s="199"/>
      <c r="U229" s="199"/>
      <c r="V229" s="199"/>
      <c r="W229" s="199"/>
      <c r="X229" s="199"/>
      <c r="Y229" s="199"/>
      <c r="Z229" s="199"/>
      <c r="AA229" s="199"/>
    </row>
    <row r="230" spans="10:27" x14ac:dyDescent="0.3">
      <c r="J230" s="82"/>
      <c r="K230" s="82"/>
      <c r="L230" s="199"/>
      <c r="M230" s="199"/>
      <c r="N230" s="199"/>
      <c r="O230" s="199"/>
      <c r="P230" s="199"/>
      <c r="Q230" s="199"/>
      <c r="R230" s="199"/>
      <c r="S230" s="199"/>
      <c r="T230" s="199"/>
      <c r="U230" s="199"/>
      <c r="V230" s="199"/>
      <c r="W230" s="199"/>
      <c r="X230" s="199"/>
      <c r="Y230" s="199"/>
      <c r="Z230" s="199"/>
      <c r="AA230" s="199"/>
    </row>
    <row r="231" spans="10:27" x14ac:dyDescent="0.3">
      <c r="J231" s="82"/>
      <c r="K231" s="82"/>
      <c r="L231" s="199"/>
      <c r="M231" s="199"/>
      <c r="N231" s="199"/>
      <c r="O231" s="199"/>
      <c r="P231" s="199"/>
      <c r="Q231" s="199"/>
      <c r="R231" s="199"/>
      <c r="S231" s="199"/>
      <c r="T231" s="199"/>
      <c r="U231" s="199"/>
      <c r="V231" s="199"/>
      <c r="W231" s="199"/>
      <c r="X231" s="199"/>
      <c r="Y231" s="199"/>
      <c r="Z231" s="199"/>
      <c r="AA231" s="199"/>
    </row>
    <row r="232" spans="10:27" x14ac:dyDescent="0.3">
      <c r="J232" s="82"/>
      <c r="K232" s="82"/>
      <c r="L232" s="199"/>
      <c r="M232" s="199"/>
      <c r="N232" s="199"/>
      <c r="O232" s="199"/>
      <c r="P232" s="199"/>
      <c r="Q232" s="199"/>
      <c r="R232" s="199"/>
      <c r="S232" s="199"/>
      <c r="T232" s="199"/>
      <c r="U232" s="199"/>
      <c r="V232" s="199"/>
      <c r="W232" s="199"/>
      <c r="X232" s="199"/>
      <c r="Y232" s="199"/>
      <c r="Z232" s="199"/>
      <c r="AA232" s="199"/>
    </row>
    <row r="233" spans="10:27" x14ac:dyDescent="0.3">
      <c r="J233" s="82"/>
      <c r="K233" s="82"/>
      <c r="L233" s="199"/>
      <c r="M233" s="199"/>
      <c r="N233" s="199"/>
      <c r="O233" s="199"/>
      <c r="P233" s="199"/>
      <c r="Q233" s="199"/>
      <c r="R233" s="199"/>
      <c r="S233" s="199"/>
      <c r="T233" s="199"/>
      <c r="U233" s="199"/>
      <c r="V233" s="199"/>
      <c r="W233" s="199"/>
      <c r="X233" s="199"/>
      <c r="Y233" s="199"/>
      <c r="Z233" s="199"/>
      <c r="AA233" s="199"/>
    </row>
    <row r="234" spans="10:27" x14ac:dyDescent="0.3">
      <c r="J234" s="82"/>
      <c r="K234" s="82"/>
      <c r="L234" s="199"/>
      <c r="M234" s="199"/>
      <c r="N234" s="199"/>
      <c r="O234" s="199"/>
      <c r="P234" s="199"/>
      <c r="Q234" s="199"/>
      <c r="R234" s="199"/>
      <c r="S234" s="199"/>
      <c r="T234" s="199"/>
      <c r="U234" s="199"/>
      <c r="V234" s="199"/>
      <c r="W234" s="199"/>
      <c r="X234" s="199"/>
      <c r="Y234" s="199"/>
      <c r="Z234" s="199"/>
      <c r="AA234" s="199"/>
    </row>
    <row r="235" spans="10:27" x14ac:dyDescent="0.3">
      <c r="J235" s="82"/>
      <c r="K235" s="82"/>
      <c r="L235" s="199"/>
      <c r="M235" s="199"/>
      <c r="N235" s="199"/>
      <c r="O235" s="199"/>
      <c r="P235" s="199"/>
      <c r="Q235" s="199"/>
      <c r="R235" s="199"/>
      <c r="S235" s="199"/>
      <c r="T235" s="199"/>
      <c r="U235" s="199"/>
      <c r="V235" s="199"/>
      <c r="W235" s="199"/>
      <c r="X235" s="199"/>
      <c r="Y235" s="199"/>
      <c r="Z235" s="199"/>
      <c r="AA235" s="199"/>
    </row>
    <row r="236" spans="10:27" x14ac:dyDescent="0.3">
      <c r="J236" s="82"/>
      <c r="K236" s="82"/>
      <c r="L236" s="199"/>
      <c r="M236" s="199"/>
      <c r="N236" s="199"/>
      <c r="O236" s="199"/>
      <c r="P236" s="199"/>
      <c r="Q236" s="199"/>
      <c r="R236" s="199"/>
      <c r="S236" s="199"/>
      <c r="T236" s="199"/>
      <c r="U236" s="199"/>
      <c r="V236" s="199"/>
      <c r="W236" s="199"/>
      <c r="X236" s="199"/>
      <c r="Y236" s="199"/>
      <c r="Z236" s="199"/>
      <c r="AA236" s="199"/>
    </row>
    <row r="237" spans="10:27" x14ac:dyDescent="0.3">
      <c r="J237" s="82"/>
      <c r="K237" s="82"/>
      <c r="L237" s="199"/>
      <c r="M237" s="199"/>
      <c r="N237" s="199"/>
      <c r="O237" s="199"/>
      <c r="P237" s="199"/>
      <c r="Q237" s="199"/>
      <c r="R237" s="199"/>
      <c r="S237" s="199"/>
      <c r="T237" s="199"/>
      <c r="U237" s="199"/>
      <c r="V237" s="199"/>
      <c r="W237" s="199"/>
      <c r="X237" s="199"/>
      <c r="Y237" s="199"/>
      <c r="Z237" s="199"/>
      <c r="AA237" s="199"/>
    </row>
    <row r="238" spans="10:27" x14ac:dyDescent="0.3">
      <c r="J238" s="82"/>
      <c r="K238" s="82"/>
      <c r="L238" s="199"/>
      <c r="M238" s="199"/>
      <c r="N238" s="199"/>
      <c r="O238" s="199"/>
      <c r="P238" s="199"/>
      <c r="Q238" s="199"/>
      <c r="R238" s="199"/>
      <c r="S238" s="199"/>
      <c r="T238" s="199"/>
      <c r="U238" s="199"/>
      <c r="V238" s="199"/>
      <c r="W238" s="199"/>
      <c r="X238" s="199"/>
      <c r="Y238" s="199"/>
      <c r="Z238" s="199"/>
      <c r="AA238" s="199"/>
    </row>
    <row r="239" spans="10:27" x14ac:dyDescent="0.3">
      <c r="J239" s="82"/>
      <c r="K239" s="82"/>
      <c r="L239" s="199"/>
      <c r="M239" s="199"/>
      <c r="N239" s="199"/>
      <c r="O239" s="199"/>
      <c r="P239" s="199"/>
      <c r="Q239" s="199"/>
      <c r="R239" s="199"/>
      <c r="S239" s="199"/>
      <c r="T239" s="199"/>
      <c r="U239" s="199"/>
      <c r="V239" s="199"/>
      <c r="W239" s="199"/>
      <c r="X239" s="199"/>
      <c r="Y239" s="199"/>
      <c r="Z239" s="199"/>
      <c r="AA239" s="199"/>
    </row>
    <row r="240" spans="10:27" x14ac:dyDescent="0.3">
      <c r="J240" s="82"/>
      <c r="K240" s="82"/>
      <c r="L240" s="199"/>
      <c r="M240" s="199"/>
      <c r="N240" s="199"/>
      <c r="O240" s="199"/>
      <c r="P240" s="199"/>
      <c r="Q240" s="199"/>
      <c r="R240" s="199"/>
      <c r="S240" s="199"/>
      <c r="T240" s="199"/>
      <c r="U240" s="199"/>
      <c r="V240" s="199"/>
      <c r="W240" s="199"/>
      <c r="X240" s="199"/>
      <c r="Y240" s="199"/>
      <c r="Z240" s="199"/>
      <c r="AA240" s="199"/>
    </row>
    <row r="241" spans="10:27" x14ac:dyDescent="0.3">
      <c r="J241" s="82"/>
      <c r="K241" s="82"/>
      <c r="L241" s="199"/>
      <c r="M241" s="199"/>
      <c r="N241" s="199"/>
      <c r="O241" s="199"/>
      <c r="P241" s="199"/>
      <c r="Q241" s="199"/>
      <c r="R241" s="199"/>
      <c r="S241" s="199"/>
      <c r="T241" s="199"/>
      <c r="U241" s="199"/>
      <c r="V241" s="199"/>
      <c r="W241" s="199"/>
      <c r="X241" s="199"/>
      <c r="Y241" s="199"/>
      <c r="Z241" s="199"/>
      <c r="AA241" s="199"/>
    </row>
    <row r="242" spans="10:27" x14ac:dyDescent="0.3">
      <c r="J242" s="82"/>
      <c r="K242" s="82"/>
      <c r="L242" s="199"/>
      <c r="M242" s="199"/>
      <c r="N242" s="199"/>
      <c r="O242" s="199"/>
      <c r="P242" s="199"/>
      <c r="Q242" s="199"/>
      <c r="R242" s="199"/>
      <c r="S242" s="199"/>
      <c r="T242" s="199"/>
      <c r="U242" s="199"/>
      <c r="V242" s="199"/>
      <c r="W242" s="199"/>
      <c r="X242" s="199"/>
      <c r="Y242" s="199"/>
      <c r="Z242" s="199"/>
      <c r="AA242" s="199"/>
    </row>
    <row r="243" spans="10:27" x14ac:dyDescent="0.3">
      <c r="J243" s="82"/>
      <c r="K243" s="82"/>
      <c r="L243" s="199"/>
      <c r="M243" s="199"/>
      <c r="N243" s="199"/>
      <c r="O243" s="199"/>
      <c r="P243" s="199"/>
      <c r="Q243" s="199"/>
      <c r="R243" s="199"/>
      <c r="S243" s="199"/>
      <c r="T243" s="199"/>
      <c r="U243" s="199"/>
      <c r="V243" s="199"/>
      <c r="W243" s="199"/>
      <c r="X243" s="199"/>
      <c r="Y243" s="199"/>
      <c r="Z243" s="199"/>
      <c r="AA243" s="199"/>
    </row>
    <row r="244" spans="10:27" x14ac:dyDescent="0.3">
      <c r="J244" s="82"/>
      <c r="K244" s="82"/>
      <c r="L244" s="199"/>
      <c r="M244" s="199"/>
      <c r="N244" s="199"/>
      <c r="O244" s="199"/>
      <c r="P244" s="199"/>
      <c r="Q244" s="199"/>
      <c r="R244" s="199"/>
      <c r="S244" s="199"/>
      <c r="T244" s="199"/>
      <c r="U244" s="199"/>
      <c r="V244" s="199"/>
      <c r="W244" s="199"/>
      <c r="X244" s="199"/>
      <c r="Y244" s="199"/>
      <c r="Z244" s="199"/>
      <c r="AA244" s="199"/>
    </row>
    <row r="245" spans="10:27" x14ac:dyDescent="0.3">
      <c r="J245" s="82"/>
      <c r="K245" s="82"/>
      <c r="L245" s="199"/>
      <c r="M245" s="199"/>
      <c r="N245" s="199"/>
      <c r="O245" s="199"/>
      <c r="P245" s="199"/>
      <c r="Q245" s="199"/>
      <c r="R245" s="199"/>
      <c r="S245" s="199"/>
      <c r="T245" s="199"/>
      <c r="U245" s="199"/>
      <c r="V245" s="199"/>
      <c r="W245" s="199"/>
      <c r="X245" s="199"/>
      <c r="Y245" s="199"/>
      <c r="Z245" s="199"/>
      <c r="AA245" s="199"/>
    </row>
    <row r="246" spans="10:27" x14ac:dyDescent="0.3">
      <c r="J246" s="82"/>
      <c r="K246" s="82"/>
      <c r="L246" s="199"/>
      <c r="M246" s="199"/>
      <c r="N246" s="199"/>
      <c r="O246" s="199"/>
      <c r="P246" s="199"/>
      <c r="Q246" s="199"/>
      <c r="R246" s="199"/>
      <c r="S246" s="199"/>
      <c r="T246" s="199"/>
      <c r="U246" s="199"/>
      <c r="V246" s="199"/>
      <c r="W246" s="199"/>
      <c r="X246" s="199"/>
      <c r="Y246" s="199"/>
      <c r="Z246" s="199"/>
      <c r="AA246" s="199"/>
    </row>
    <row r="247" spans="10:27" x14ac:dyDescent="0.3">
      <c r="J247" s="82"/>
      <c r="K247" s="82"/>
      <c r="L247" s="199"/>
      <c r="M247" s="199"/>
      <c r="N247" s="199"/>
      <c r="O247" s="199"/>
      <c r="P247" s="199"/>
      <c r="Q247" s="199"/>
      <c r="R247" s="199"/>
      <c r="S247" s="199"/>
      <c r="T247" s="199"/>
      <c r="U247" s="199"/>
      <c r="V247" s="199"/>
      <c r="W247" s="199"/>
      <c r="X247" s="199"/>
      <c r="Y247" s="199"/>
      <c r="Z247" s="199"/>
      <c r="AA247" s="199"/>
    </row>
    <row r="248" spans="10:27" x14ac:dyDescent="0.3">
      <c r="J248" s="82"/>
      <c r="K248" s="82"/>
      <c r="L248" s="199"/>
      <c r="M248" s="199"/>
      <c r="N248" s="199"/>
      <c r="O248" s="199"/>
      <c r="P248" s="199"/>
      <c r="Q248" s="199"/>
      <c r="R248" s="199"/>
      <c r="S248" s="199"/>
      <c r="T248" s="199"/>
      <c r="U248" s="199"/>
      <c r="V248" s="199"/>
      <c r="W248" s="199"/>
      <c r="X248" s="199"/>
      <c r="Y248" s="199"/>
      <c r="Z248" s="199"/>
      <c r="AA248" s="199"/>
    </row>
    <row r="249" spans="10:27" x14ac:dyDescent="0.3">
      <c r="J249" s="82"/>
      <c r="K249" s="82"/>
      <c r="L249" s="199"/>
      <c r="M249" s="199"/>
      <c r="N249" s="199"/>
      <c r="O249" s="199"/>
      <c r="P249" s="199"/>
      <c r="Q249" s="199"/>
      <c r="R249" s="199"/>
      <c r="S249" s="199"/>
      <c r="T249" s="199"/>
      <c r="U249" s="199"/>
      <c r="V249" s="199"/>
      <c r="W249" s="199"/>
      <c r="X249" s="199"/>
      <c r="Y249" s="199"/>
      <c r="Z249" s="199"/>
      <c r="AA249" s="199"/>
    </row>
    <row r="250" spans="10:27" x14ac:dyDescent="0.3">
      <c r="J250" s="82"/>
      <c r="K250" s="82"/>
      <c r="L250" s="199"/>
      <c r="M250" s="199"/>
      <c r="N250" s="199"/>
      <c r="O250" s="199"/>
      <c r="P250" s="199"/>
      <c r="Q250" s="199"/>
      <c r="R250" s="199"/>
      <c r="S250" s="199"/>
      <c r="T250" s="199"/>
      <c r="U250" s="199"/>
      <c r="V250" s="199"/>
      <c r="W250" s="199"/>
      <c r="X250" s="199"/>
      <c r="Y250" s="199"/>
      <c r="Z250" s="199"/>
      <c r="AA250" s="199"/>
    </row>
    <row r="251" spans="10:27" x14ac:dyDescent="0.3">
      <c r="J251" s="82"/>
      <c r="K251" s="82"/>
      <c r="L251" s="199"/>
      <c r="M251" s="199"/>
      <c r="N251" s="199"/>
      <c r="O251" s="199"/>
      <c r="P251" s="199"/>
      <c r="Q251" s="199"/>
      <c r="R251" s="199"/>
      <c r="S251" s="199"/>
      <c r="T251" s="199"/>
      <c r="U251" s="199"/>
      <c r="V251" s="199"/>
      <c r="W251" s="199"/>
      <c r="X251" s="199"/>
      <c r="Y251" s="199"/>
      <c r="Z251" s="199"/>
      <c r="AA251" s="199"/>
    </row>
    <row r="252" spans="10:27" x14ac:dyDescent="0.3">
      <c r="J252" s="82"/>
      <c r="K252" s="82"/>
      <c r="L252" s="199"/>
      <c r="M252" s="199"/>
      <c r="N252" s="199"/>
      <c r="O252" s="199"/>
      <c r="P252" s="199"/>
      <c r="Q252" s="199"/>
      <c r="R252" s="199"/>
      <c r="S252" s="199"/>
      <c r="T252" s="199"/>
      <c r="U252" s="199"/>
      <c r="V252" s="199"/>
      <c r="W252" s="199"/>
      <c r="X252" s="199"/>
      <c r="Y252" s="199"/>
      <c r="Z252" s="199"/>
      <c r="AA252" s="199"/>
    </row>
    <row r="253" spans="10:27" x14ac:dyDescent="0.3">
      <c r="J253" s="82"/>
      <c r="K253" s="82"/>
      <c r="L253" s="199"/>
      <c r="M253" s="199"/>
      <c r="N253" s="199"/>
      <c r="O253" s="199"/>
      <c r="P253" s="199"/>
      <c r="Q253" s="199"/>
      <c r="R253" s="199"/>
      <c r="S253" s="199"/>
      <c r="T253" s="199"/>
      <c r="U253" s="199"/>
      <c r="V253" s="199"/>
      <c r="W253" s="199"/>
      <c r="X253" s="199"/>
      <c r="Y253" s="199"/>
      <c r="Z253" s="199"/>
      <c r="AA253" s="199"/>
    </row>
    <row r="254" spans="10:27" x14ac:dyDescent="0.3">
      <c r="J254" s="82"/>
      <c r="K254" s="82"/>
      <c r="L254" s="199"/>
      <c r="M254" s="199"/>
      <c r="N254" s="199"/>
      <c r="O254" s="199"/>
      <c r="P254" s="199"/>
      <c r="Q254" s="199"/>
      <c r="R254" s="199"/>
      <c r="S254" s="199"/>
      <c r="T254" s="199"/>
      <c r="U254" s="199"/>
      <c r="V254" s="199"/>
      <c r="W254" s="199"/>
      <c r="X254" s="199"/>
      <c r="Y254" s="199"/>
      <c r="Z254" s="199"/>
      <c r="AA254" s="199"/>
    </row>
    <row r="255" spans="10:27" x14ac:dyDescent="0.3">
      <c r="J255" s="82"/>
      <c r="K255" s="82"/>
      <c r="L255" s="199"/>
      <c r="M255" s="199"/>
      <c r="N255" s="199"/>
      <c r="O255" s="199"/>
      <c r="P255" s="199"/>
      <c r="Q255" s="199"/>
      <c r="R255" s="199"/>
      <c r="S255" s="199"/>
      <c r="T255" s="199"/>
      <c r="U255" s="199"/>
      <c r="V255" s="199"/>
      <c r="W255" s="199"/>
      <c r="X255" s="199"/>
      <c r="Y255" s="199"/>
      <c r="Z255" s="199"/>
      <c r="AA255" s="199"/>
    </row>
    <row r="256" spans="10:27" x14ac:dyDescent="0.3">
      <c r="J256" s="82"/>
      <c r="K256" s="82"/>
      <c r="L256" s="199"/>
      <c r="M256" s="199"/>
      <c r="N256" s="199"/>
      <c r="O256" s="199"/>
      <c r="P256" s="199"/>
      <c r="Q256" s="199"/>
      <c r="R256" s="199"/>
      <c r="S256" s="199"/>
      <c r="T256" s="199"/>
      <c r="U256" s="199"/>
      <c r="V256" s="199"/>
      <c r="W256" s="199"/>
      <c r="X256" s="199"/>
      <c r="Y256" s="199"/>
      <c r="Z256" s="199"/>
      <c r="AA256" s="199"/>
    </row>
    <row r="257" spans="10:27" x14ac:dyDescent="0.3">
      <c r="J257" s="82"/>
      <c r="K257" s="82"/>
      <c r="L257" s="199"/>
      <c r="M257" s="199"/>
      <c r="N257" s="199"/>
      <c r="O257" s="199"/>
      <c r="P257" s="199"/>
      <c r="Q257" s="199"/>
      <c r="R257" s="199"/>
      <c r="S257" s="199"/>
      <c r="T257" s="199"/>
      <c r="U257" s="199"/>
      <c r="V257" s="199"/>
      <c r="W257" s="199"/>
      <c r="X257" s="199"/>
      <c r="Y257" s="199"/>
      <c r="Z257" s="199"/>
      <c r="AA257" s="199"/>
    </row>
    <row r="258" spans="10:27" x14ac:dyDescent="0.3">
      <c r="J258" s="82"/>
      <c r="K258" s="82"/>
      <c r="L258" s="199"/>
      <c r="M258" s="199"/>
      <c r="N258" s="199"/>
      <c r="O258" s="199"/>
      <c r="P258" s="199"/>
      <c r="Q258" s="199"/>
      <c r="R258" s="199"/>
      <c r="S258" s="199"/>
      <c r="T258" s="199"/>
      <c r="U258" s="199"/>
      <c r="V258" s="199"/>
      <c r="W258" s="199"/>
      <c r="X258" s="199"/>
      <c r="Y258" s="199"/>
      <c r="Z258" s="199"/>
      <c r="AA258" s="199"/>
    </row>
    <row r="259" spans="10:27" x14ac:dyDescent="0.3">
      <c r="J259" s="82"/>
      <c r="K259" s="82"/>
      <c r="L259" s="199"/>
      <c r="M259" s="199"/>
      <c r="N259" s="199"/>
      <c r="O259" s="199"/>
      <c r="P259" s="199"/>
      <c r="Q259" s="199"/>
      <c r="R259" s="199"/>
      <c r="S259" s="199"/>
      <c r="T259" s="199"/>
      <c r="U259" s="199"/>
      <c r="V259" s="199"/>
      <c r="W259" s="199"/>
      <c r="X259" s="199"/>
      <c r="Y259" s="199"/>
      <c r="Z259" s="199"/>
      <c r="AA259" s="199"/>
    </row>
    <row r="260" spans="10:27" x14ac:dyDescent="0.3">
      <c r="J260" s="82"/>
      <c r="K260" s="82"/>
      <c r="L260" s="199"/>
      <c r="M260" s="199"/>
      <c r="N260" s="199"/>
      <c r="O260" s="199"/>
      <c r="P260" s="199"/>
      <c r="Q260" s="199"/>
      <c r="R260" s="199"/>
      <c r="S260" s="199"/>
      <c r="T260" s="199"/>
      <c r="U260" s="199"/>
      <c r="V260" s="199"/>
      <c r="W260" s="199"/>
      <c r="X260" s="199"/>
      <c r="Y260" s="199"/>
      <c r="Z260" s="199"/>
      <c r="AA260" s="199"/>
    </row>
    <row r="261" spans="10:27" x14ac:dyDescent="0.3">
      <c r="J261" s="82"/>
      <c r="K261" s="82"/>
      <c r="L261" s="199"/>
      <c r="M261" s="199"/>
      <c r="N261" s="199"/>
      <c r="O261" s="199"/>
      <c r="P261" s="199"/>
      <c r="Q261" s="199"/>
      <c r="R261" s="199"/>
      <c r="S261" s="199"/>
      <c r="T261" s="199"/>
      <c r="U261" s="199"/>
      <c r="V261" s="199"/>
      <c r="W261" s="199"/>
      <c r="X261" s="199"/>
      <c r="Y261" s="199"/>
      <c r="Z261" s="199"/>
      <c r="AA261" s="199"/>
    </row>
    <row r="262" spans="10:27" x14ac:dyDescent="0.3">
      <c r="J262" s="82"/>
      <c r="K262" s="82"/>
      <c r="L262" s="199"/>
      <c r="M262" s="199"/>
      <c r="N262" s="199"/>
      <c r="O262" s="199"/>
      <c r="P262" s="199"/>
      <c r="Q262" s="199"/>
      <c r="R262" s="199"/>
      <c r="S262" s="199"/>
      <c r="T262" s="199"/>
      <c r="U262" s="199"/>
      <c r="V262" s="199"/>
      <c r="W262" s="199"/>
      <c r="X262" s="199"/>
      <c r="Y262" s="199"/>
      <c r="Z262" s="199"/>
      <c r="AA262" s="199"/>
    </row>
    <row r="263" spans="10:27" x14ac:dyDescent="0.3">
      <c r="J263" s="82"/>
      <c r="K263" s="82"/>
      <c r="L263" s="199"/>
      <c r="M263" s="199"/>
      <c r="N263" s="199"/>
      <c r="O263" s="199"/>
      <c r="P263" s="199"/>
      <c r="Q263" s="199"/>
      <c r="R263" s="199"/>
      <c r="S263" s="199"/>
      <c r="T263" s="199"/>
      <c r="U263" s="199"/>
      <c r="V263" s="199"/>
      <c r="W263" s="199"/>
      <c r="X263" s="199"/>
      <c r="Y263" s="199"/>
      <c r="Z263" s="199"/>
      <c r="AA263" s="199"/>
    </row>
    <row r="264" spans="10:27" x14ac:dyDescent="0.3">
      <c r="J264" s="82"/>
      <c r="K264" s="82"/>
      <c r="L264" s="199"/>
      <c r="M264" s="199"/>
      <c r="N264" s="199"/>
      <c r="O264" s="199"/>
      <c r="P264" s="199"/>
      <c r="Q264" s="199"/>
      <c r="R264" s="199"/>
      <c r="S264" s="199"/>
      <c r="T264" s="199"/>
      <c r="U264" s="199"/>
      <c r="V264" s="199"/>
      <c r="W264" s="199"/>
      <c r="X264" s="199"/>
      <c r="Y264" s="199"/>
      <c r="Z264" s="199"/>
      <c r="AA264" s="199"/>
    </row>
    <row r="265" spans="10:27" x14ac:dyDescent="0.3">
      <c r="J265" s="82"/>
      <c r="K265" s="82"/>
      <c r="L265" s="199"/>
      <c r="M265" s="199"/>
      <c r="N265" s="199"/>
      <c r="O265" s="199"/>
      <c r="P265" s="199"/>
      <c r="Q265" s="199"/>
      <c r="R265" s="199"/>
      <c r="S265" s="199"/>
      <c r="T265" s="199"/>
      <c r="U265" s="199"/>
      <c r="V265" s="199"/>
      <c r="W265" s="199"/>
      <c r="X265" s="199"/>
      <c r="Y265" s="199"/>
      <c r="Z265" s="199"/>
      <c r="AA265" s="199"/>
    </row>
    <row r="266" spans="10:27" x14ac:dyDescent="0.3">
      <c r="J266" s="82"/>
      <c r="K266" s="82"/>
      <c r="L266" s="199"/>
      <c r="M266" s="199"/>
      <c r="N266" s="199"/>
      <c r="O266" s="199"/>
      <c r="P266" s="199"/>
      <c r="Q266" s="199"/>
      <c r="R266" s="199"/>
      <c r="S266" s="199"/>
      <c r="T266" s="199"/>
      <c r="U266" s="199"/>
      <c r="V266" s="199"/>
      <c r="W266" s="199"/>
      <c r="X266" s="199"/>
      <c r="Y266" s="199"/>
      <c r="Z266" s="199"/>
      <c r="AA266" s="199"/>
    </row>
    <row r="267" spans="10:27" x14ac:dyDescent="0.3">
      <c r="J267" s="82"/>
      <c r="K267" s="82"/>
      <c r="L267" s="199"/>
      <c r="M267" s="199"/>
      <c r="N267" s="199"/>
      <c r="O267" s="199"/>
      <c r="P267" s="199"/>
      <c r="Q267" s="199"/>
      <c r="R267" s="199"/>
      <c r="S267" s="199"/>
      <c r="T267" s="199"/>
      <c r="U267" s="199"/>
      <c r="V267" s="199"/>
      <c r="W267" s="199"/>
      <c r="X267" s="199"/>
      <c r="Y267" s="199"/>
      <c r="Z267" s="199"/>
      <c r="AA267" s="199"/>
    </row>
    <row r="268" spans="10:27" x14ac:dyDescent="0.3">
      <c r="J268" s="82"/>
      <c r="K268" s="82"/>
      <c r="L268" s="199"/>
      <c r="M268" s="199"/>
      <c r="N268" s="199"/>
      <c r="O268" s="199"/>
      <c r="P268" s="199"/>
      <c r="Q268" s="199"/>
      <c r="R268" s="199"/>
      <c r="S268" s="199"/>
      <c r="T268" s="199"/>
      <c r="U268" s="199"/>
      <c r="V268" s="199"/>
      <c r="W268" s="199"/>
      <c r="X268" s="199"/>
      <c r="Y268" s="199"/>
      <c r="Z268" s="199"/>
      <c r="AA268" s="199"/>
    </row>
    <row r="269" spans="10:27" x14ac:dyDescent="0.3">
      <c r="J269" s="82"/>
      <c r="K269" s="82"/>
      <c r="L269" s="199"/>
      <c r="M269" s="199"/>
      <c r="N269" s="199"/>
      <c r="O269" s="199"/>
      <c r="P269" s="199"/>
      <c r="Q269" s="199"/>
      <c r="R269" s="199"/>
      <c r="S269" s="199"/>
      <c r="T269" s="199"/>
      <c r="U269" s="199"/>
      <c r="V269" s="199"/>
      <c r="W269" s="199"/>
      <c r="X269" s="199"/>
      <c r="Y269" s="199"/>
      <c r="Z269" s="199"/>
      <c r="AA269" s="199"/>
    </row>
    <row r="270" spans="10:27" x14ac:dyDescent="0.3">
      <c r="J270" s="82"/>
      <c r="K270" s="82"/>
      <c r="L270" s="199"/>
      <c r="M270" s="199"/>
      <c r="N270" s="199"/>
      <c r="O270" s="199"/>
      <c r="P270" s="199"/>
      <c r="Q270" s="199"/>
      <c r="R270" s="199"/>
      <c r="S270" s="199"/>
      <c r="T270" s="199"/>
      <c r="U270" s="199"/>
      <c r="V270" s="199"/>
      <c r="W270" s="199"/>
      <c r="X270" s="199"/>
      <c r="Y270" s="199"/>
      <c r="Z270" s="199"/>
      <c r="AA270" s="199"/>
    </row>
    <row r="271" spans="10:27" x14ac:dyDescent="0.3">
      <c r="J271" s="82"/>
      <c r="K271" s="82"/>
      <c r="L271" s="199"/>
      <c r="M271" s="199"/>
      <c r="N271" s="199"/>
      <c r="O271" s="199"/>
      <c r="P271" s="199"/>
      <c r="Q271" s="199"/>
      <c r="R271" s="199"/>
      <c r="S271" s="199"/>
      <c r="T271" s="199"/>
      <c r="U271" s="199"/>
      <c r="V271" s="199"/>
      <c r="W271" s="199"/>
      <c r="X271" s="199"/>
      <c r="Y271" s="199"/>
      <c r="Z271" s="199"/>
      <c r="AA271" s="199"/>
    </row>
    <row r="272" spans="10:27" x14ac:dyDescent="0.3">
      <c r="J272" s="82"/>
      <c r="K272" s="82"/>
      <c r="L272" s="199"/>
      <c r="M272" s="199"/>
      <c r="N272" s="199"/>
      <c r="O272" s="199"/>
      <c r="P272" s="199"/>
      <c r="Q272" s="199"/>
      <c r="R272" s="199"/>
      <c r="S272" s="199"/>
      <c r="T272" s="199"/>
      <c r="U272" s="199"/>
      <c r="V272" s="199"/>
      <c r="W272" s="199"/>
      <c r="X272" s="199"/>
      <c r="Y272" s="199"/>
      <c r="Z272" s="199"/>
      <c r="AA272" s="199"/>
    </row>
    <row r="273" spans="10:27" x14ac:dyDescent="0.3">
      <c r="J273" s="82"/>
      <c r="K273" s="82"/>
      <c r="L273" s="199"/>
      <c r="M273" s="199"/>
      <c r="N273" s="199"/>
      <c r="O273" s="199"/>
      <c r="P273" s="199"/>
      <c r="Q273" s="199"/>
      <c r="R273" s="199"/>
      <c r="S273" s="199"/>
      <c r="T273" s="199"/>
      <c r="U273" s="199"/>
      <c r="V273" s="199"/>
      <c r="W273" s="199"/>
      <c r="X273" s="199"/>
      <c r="Y273" s="199"/>
      <c r="Z273" s="199"/>
      <c r="AA273" s="199"/>
    </row>
    <row r="274" spans="10:27" x14ac:dyDescent="0.3">
      <c r="J274" s="82"/>
      <c r="K274" s="82"/>
      <c r="L274" s="199"/>
      <c r="M274" s="199"/>
      <c r="N274" s="199"/>
      <c r="O274" s="199"/>
      <c r="P274" s="199"/>
      <c r="Q274" s="199"/>
      <c r="R274" s="199"/>
      <c r="S274" s="199"/>
      <c r="T274" s="199"/>
      <c r="U274" s="199"/>
      <c r="V274" s="199"/>
      <c r="W274" s="199"/>
      <c r="X274" s="199"/>
      <c r="Y274" s="199"/>
      <c r="Z274" s="199"/>
      <c r="AA274" s="199"/>
    </row>
    <row r="275" spans="10:27" x14ac:dyDescent="0.3">
      <c r="J275" s="82"/>
      <c r="K275" s="82"/>
      <c r="L275" s="199"/>
      <c r="M275" s="199"/>
      <c r="N275" s="199"/>
      <c r="O275" s="199"/>
      <c r="P275" s="199"/>
      <c r="Q275" s="199"/>
      <c r="R275" s="199"/>
      <c r="S275" s="199"/>
      <c r="T275" s="199"/>
      <c r="U275" s="199"/>
      <c r="V275" s="199"/>
      <c r="W275" s="199"/>
      <c r="X275" s="199"/>
      <c r="Y275" s="199"/>
      <c r="Z275" s="199"/>
      <c r="AA275" s="199"/>
    </row>
    <row r="276" spans="10:27" x14ac:dyDescent="0.3">
      <c r="J276" s="82"/>
      <c r="K276" s="82"/>
      <c r="L276" s="199"/>
      <c r="M276" s="199"/>
      <c r="N276" s="199"/>
      <c r="O276" s="199"/>
      <c r="P276" s="199"/>
      <c r="Q276" s="199"/>
      <c r="R276" s="199"/>
      <c r="S276" s="199"/>
      <c r="T276" s="199"/>
      <c r="U276" s="199"/>
      <c r="V276" s="199"/>
      <c r="W276" s="199"/>
      <c r="X276" s="199"/>
      <c r="Y276" s="199"/>
      <c r="Z276" s="199"/>
      <c r="AA276" s="199"/>
    </row>
    <row r="277" spans="10:27" x14ac:dyDescent="0.3">
      <c r="J277" s="82"/>
      <c r="K277" s="82"/>
      <c r="L277" s="199"/>
      <c r="M277" s="199"/>
      <c r="N277" s="199"/>
      <c r="O277" s="199"/>
      <c r="P277" s="199"/>
      <c r="Q277" s="199"/>
      <c r="R277" s="199"/>
      <c r="S277" s="199"/>
      <c r="T277" s="199"/>
      <c r="U277" s="199"/>
      <c r="V277" s="199"/>
      <c r="W277" s="199"/>
      <c r="X277" s="199"/>
      <c r="Y277" s="199"/>
      <c r="Z277" s="199"/>
      <c r="AA277" s="199"/>
    </row>
    <row r="278" spans="10:27" x14ac:dyDescent="0.3">
      <c r="J278" s="82"/>
      <c r="K278" s="82"/>
      <c r="L278" s="199"/>
      <c r="M278" s="199"/>
      <c r="N278" s="199"/>
      <c r="O278" s="199"/>
      <c r="P278" s="199"/>
      <c r="Q278" s="199"/>
      <c r="R278" s="199"/>
      <c r="S278" s="199"/>
      <c r="T278" s="199"/>
      <c r="U278" s="199"/>
      <c r="V278" s="199"/>
      <c r="W278" s="199"/>
      <c r="X278" s="199"/>
      <c r="Y278" s="199"/>
      <c r="Z278" s="199"/>
      <c r="AA278" s="199"/>
    </row>
    <row r="279" spans="10:27" x14ac:dyDescent="0.3">
      <c r="J279" s="82"/>
      <c r="K279" s="82"/>
      <c r="L279" s="199"/>
      <c r="M279" s="199"/>
      <c r="N279" s="199"/>
      <c r="O279" s="199"/>
      <c r="P279" s="199"/>
      <c r="Q279" s="199"/>
      <c r="R279" s="199"/>
      <c r="S279" s="199"/>
      <c r="T279" s="199"/>
      <c r="U279" s="199"/>
      <c r="V279" s="199"/>
      <c r="W279" s="199"/>
      <c r="X279" s="199"/>
      <c r="Y279" s="199"/>
      <c r="Z279" s="199"/>
      <c r="AA279" s="199"/>
    </row>
    <row r="280" spans="10:27" x14ac:dyDescent="0.3">
      <c r="J280" s="82"/>
      <c r="K280" s="82"/>
      <c r="L280" s="199"/>
      <c r="M280" s="199"/>
      <c r="N280" s="199"/>
      <c r="O280" s="199"/>
      <c r="P280" s="199"/>
      <c r="Q280" s="199"/>
      <c r="R280" s="199"/>
      <c r="S280" s="199"/>
      <c r="T280" s="199"/>
      <c r="U280" s="199"/>
      <c r="V280" s="199"/>
      <c r="W280" s="199"/>
      <c r="X280" s="199"/>
      <c r="Y280" s="199"/>
      <c r="Z280" s="199"/>
      <c r="AA280" s="199"/>
    </row>
    <row r="281" spans="10:27" x14ac:dyDescent="0.3">
      <c r="J281" s="82"/>
      <c r="K281" s="82"/>
      <c r="L281" s="199"/>
      <c r="M281" s="199"/>
      <c r="N281" s="199"/>
      <c r="O281" s="199"/>
      <c r="P281" s="199"/>
      <c r="Q281" s="199"/>
      <c r="R281" s="199"/>
      <c r="S281" s="199"/>
      <c r="T281" s="199"/>
      <c r="U281" s="199"/>
      <c r="V281" s="199"/>
      <c r="W281" s="199"/>
      <c r="X281" s="199"/>
      <c r="Y281" s="199"/>
      <c r="Z281" s="199"/>
      <c r="AA281" s="199"/>
    </row>
    <row r="282" spans="10:27" x14ac:dyDescent="0.3">
      <c r="J282" s="82"/>
      <c r="K282" s="82"/>
      <c r="L282" s="199"/>
      <c r="M282" s="199"/>
      <c r="N282" s="199"/>
      <c r="O282" s="199"/>
      <c r="P282" s="199"/>
      <c r="Q282" s="199"/>
      <c r="R282" s="199"/>
      <c r="S282" s="199"/>
      <c r="T282" s="199"/>
      <c r="U282" s="199"/>
      <c r="V282" s="199"/>
      <c r="W282" s="199"/>
      <c r="X282" s="199"/>
      <c r="Y282" s="199"/>
      <c r="Z282" s="199"/>
      <c r="AA282" s="199"/>
    </row>
    <row r="283" spans="10:27" x14ac:dyDescent="0.3">
      <c r="J283" s="82"/>
      <c r="K283" s="82"/>
      <c r="L283" s="199"/>
      <c r="M283" s="199"/>
      <c r="N283" s="199"/>
      <c r="O283" s="199"/>
      <c r="P283" s="199"/>
      <c r="Q283" s="199"/>
      <c r="R283" s="199"/>
      <c r="S283" s="199"/>
      <c r="T283" s="199"/>
      <c r="U283" s="199"/>
      <c r="V283" s="199"/>
      <c r="W283" s="199"/>
      <c r="X283" s="199"/>
      <c r="Y283" s="199"/>
      <c r="Z283" s="199"/>
      <c r="AA283" s="199"/>
    </row>
    <row r="284" spans="10:27" x14ac:dyDescent="0.3">
      <c r="J284" s="82"/>
      <c r="K284" s="82"/>
      <c r="L284" s="199"/>
      <c r="M284" s="199"/>
      <c r="N284" s="199"/>
      <c r="O284" s="199"/>
      <c r="P284" s="199"/>
      <c r="Q284" s="199"/>
      <c r="R284" s="199"/>
      <c r="S284" s="199"/>
      <c r="T284" s="199"/>
      <c r="U284" s="199"/>
      <c r="V284" s="199"/>
      <c r="W284" s="199"/>
      <c r="X284" s="199"/>
      <c r="Y284" s="199"/>
      <c r="Z284" s="199"/>
      <c r="AA284" s="199"/>
    </row>
    <row r="285" spans="10:27" x14ac:dyDescent="0.3">
      <c r="J285" s="82"/>
      <c r="K285" s="82"/>
      <c r="L285" s="199"/>
      <c r="M285" s="199"/>
      <c r="N285" s="199"/>
      <c r="O285" s="199"/>
      <c r="P285" s="199"/>
      <c r="Q285" s="199"/>
      <c r="R285" s="199"/>
      <c r="S285" s="199"/>
      <c r="T285" s="199"/>
      <c r="U285" s="199"/>
      <c r="V285" s="199"/>
      <c r="W285" s="199"/>
      <c r="X285" s="199"/>
      <c r="Y285" s="199"/>
      <c r="Z285" s="199"/>
      <c r="AA285" s="199"/>
    </row>
    <row r="286" spans="10:27" x14ac:dyDescent="0.3">
      <c r="J286" s="82"/>
      <c r="K286" s="82"/>
      <c r="L286" s="199"/>
      <c r="M286" s="199"/>
      <c r="N286" s="199"/>
      <c r="O286" s="199"/>
      <c r="P286" s="199"/>
      <c r="Q286" s="199"/>
      <c r="R286" s="199"/>
      <c r="S286" s="199"/>
      <c r="T286" s="199"/>
      <c r="U286" s="199"/>
      <c r="V286" s="199"/>
      <c r="W286" s="199"/>
      <c r="X286" s="199"/>
      <c r="Y286" s="199"/>
      <c r="Z286" s="199"/>
      <c r="AA286" s="199"/>
    </row>
    <row r="287" spans="10:27" x14ac:dyDescent="0.3">
      <c r="J287" s="82"/>
      <c r="K287" s="82"/>
      <c r="L287" s="199"/>
      <c r="M287" s="199"/>
      <c r="N287" s="199"/>
      <c r="O287" s="199"/>
      <c r="P287" s="199"/>
      <c r="Q287" s="199"/>
      <c r="R287" s="199"/>
      <c r="S287" s="199"/>
      <c r="T287" s="199"/>
      <c r="U287" s="199"/>
      <c r="V287" s="199"/>
      <c r="W287" s="199"/>
      <c r="X287" s="199"/>
      <c r="Y287" s="199"/>
      <c r="Z287" s="199"/>
      <c r="AA287" s="199"/>
    </row>
    <row r="288" spans="10:27" x14ac:dyDescent="0.3">
      <c r="J288" s="82"/>
      <c r="K288" s="82"/>
      <c r="L288" s="199"/>
      <c r="M288" s="199"/>
      <c r="N288" s="199"/>
      <c r="O288" s="199"/>
      <c r="P288" s="199"/>
      <c r="Q288" s="199"/>
      <c r="R288" s="199"/>
      <c r="S288" s="199"/>
      <c r="T288" s="199"/>
      <c r="U288" s="199"/>
      <c r="V288" s="199"/>
      <c r="W288" s="199"/>
      <c r="X288" s="199"/>
      <c r="Y288" s="199"/>
      <c r="Z288" s="199"/>
      <c r="AA288" s="199"/>
    </row>
    <row r="289" spans="10:27" x14ac:dyDescent="0.3">
      <c r="J289" s="82"/>
      <c r="K289" s="82"/>
      <c r="L289" s="199"/>
      <c r="M289" s="199"/>
      <c r="N289" s="199"/>
      <c r="O289" s="199"/>
      <c r="P289" s="199"/>
      <c r="Q289" s="199"/>
      <c r="R289" s="199"/>
      <c r="S289" s="199"/>
      <c r="T289" s="199"/>
      <c r="U289" s="199"/>
      <c r="V289" s="199"/>
      <c r="W289" s="199"/>
      <c r="X289" s="199"/>
      <c r="Y289" s="199"/>
      <c r="Z289" s="199"/>
      <c r="AA289" s="199"/>
    </row>
    <row r="290" spans="10:27" x14ac:dyDescent="0.3">
      <c r="J290" s="82"/>
      <c r="K290" s="82"/>
      <c r="L290" s="199"/>
      <c r="M290" s="199"/>
      <c r="N290" s="199"/>
      <c r="O290" s="199"/>
      <c r="P290" s="199"/>
      <c r="Q290" s="199"/>
      <c r="R290" s="199"/>
      <c r="S290" s="199"/>
      <c r="T290" s="199"/>
      <c r="U290" s="199"/>
      <c r="V290" s="199"/>
      <c r="W290" s="199"/>
      <c r="X290" s="199"/>
      <c r="Y290" s="199"/>
      <c r="Z290" s="199"/>
      <c r="AA290" s="199"/>
    </row>
    <row r="291" spans="10:27" x14ac:dyDescent="0.3">
      <c r="J291" s="82"/>
      <c r="K291" s="82"/>
      <c r="L291" s="199"/>
      <c r="M291" s="199"/>
      <c r="N291" s="199"/>
      <c r="O291" s="199"/>
      <c r="P291" s="199"/>
      <c r="Q291" s="199"/>
      <c r="R291" s="199"/>
      <c r="S291" s="199"/>
      <c r="T291" s="199"/>
      <c r="U291" s="199"/>
      <c r="V291" s="199"/>
      <c r="W291" s="199"/>
      <c r="X291" s="199"/>
      <c r="Y291" s="199"/>
      <c r="Z291" s="199"/>
      <c r="AA291" s="199"/>
    </row>
    <row r="292" spans="10:27" x14ac:dyDescent="0.3">
      <c r="J292" s="82"/>
      <c r="K292" s="82"/>
      <c r="L292" s="199"/>
      <c r="M292" s="199"/>
      <c r="N292" s="199"/>
      <c r="O292" s="199"/>
      <c r="P292" s="199"/>
      <c r="Q292" s="199"/>
      <c r="R292" s="199"/>
      <c r="S292" s="199"/>
      <c r="T292" s="199"/>
      <c r="U292" s="199"/>
      <c r="V292" s="199"/>
      <c r="W292" s="199"/>
      <c r="X292" s="199"/>
      <c r="Y292" s="199"/>
      <c r="Z292" s="199"/>
      <c r="AA292" s="199"/>
    </row>
    <row r="293" spans="10:27" x14ac:dyDescent="0.3">
      <c r="J293" s="82"/>
      <c r="K293" s="82"/>
      <c r="L293" s="199"/>
      <c r="M293" s="199"/>
      <c r="N293" s="199"/>
      <c r="O293" s="199"/>
      <c r="P293" s="199"/>
      <c r="Q293" s="199"/>
      <c r="R293" s="199"/>
      <c r="S293" s="199"/>
      <c r="T293" s="199"/>
      <c r="U293" s="199"/>
      <c r="V293" s="199"/>
      <c r="W293" s="199"/>
      <c r="X293" s="199"/>
      <c r="Y293" s="199"/>
      <c r="Z293" s="199"/>
      <c r="AA293" s="199"/>
    </row>
    <row r="294" spans="10:27" x14ac:dyDescent="0.3">
      <c r="J294" s="82"/>
      <c r="K294" s="82"/>
      <c r="L294" s="199"/>
      <c r="M294" s="199"/>
      <c r="N294" s="199"/>
      <c r="O294" s="199"/>
      <c r="P294" s="199"/>
      <c r="Q294" s="199"/>
      <c r="R294" s="199"/>
      <c r="S294" s="199"/>
      <c r="T294" s="199"/>
      <c r="U294" s="199"/>
      <c r="V294" s="199"/>
      <c r="W294" s="199"/>
      <c r="X294" s="199"/>
      <c r="Y294" s="199"/>
      <c r="Z294" s="199"/>
      <c r="AA294" s="199"/>
    </row>
    <row r="295" spans="10:27" x14ac:dyDescent="0.3">
      <c r="J295" s="82"/>
      <c r="K295" s="82"/>
      <c r="L295" s="199"/>
      <c r="M295" s="199"/>
      <c r="N295" s="199"/>
      <c r="O295" s="199"/>
      <c r="P295" s="199"/>
      <c r="Q295" s="199"/>
      <c r="R295" s="199"/>
      <c r="S295" s="199"/>
      <c r="T295" s="199"/>
      <c r="U295" s="199"/>
      <c r="V295" s="199"/>
      <c r="W295" s="199"/>
      <c r="X295" s="199"/>
      <c r="Y295" s="199"/>
      <c r="Z295" s="199"/>
      <c r="AA295" s="199"/>
    </row>
    <row r="296" spans="10:27" x14ac:dyDescent="0.3">
      <c r="J296" s="82"/>
      <c r="K296" s="82"/>
      <c r="L296" s="199"/>
      <c r="M296" s="199"/>
      <c r="N296" s="199"/>
      <c r="O296" s="199"/>
      <c r="P296" s="199"/>
      <c r="Q296" s="199"/>
      <c r="R296" s="199"/>
      <c r="S296" s="199"/>
      <c r="T296" s="199"/>
      <c r="U296" s="199"/>
      <c r="V296" s="199"/>
      <c r="W296" s="199"/>
      <c r="X296" s="199"/>
      <c r="Y296" s="199"/>
      <c r="Z296" s="199"/>
      <c r="AA296" s="199"/>
    </row>
    <row r="297" spans="10:27" x14ac:dyDescent="0.3">
      <c r="J297" s="82"/>
      <c r="K297" s="82"/>
      <c r="L297" s="199"/>
      <c r="M297" s="199"/>
      <c r="N297" s="199"/>
      <c r="O297" s="199"/>
      <c r="P297" s="199"/>
      <c r="Q297" s="199"/>
      <c r="R297" s="199"/>
      <c r="S297" s="199"/>
      <c r="T297" s="199"/>
      <c r="U297" s="199"/>
      <c r="V297" s="199"/>
      <c r="W297" s="199"/>
      <c r="X297" s="199"/>
      <c r="Y297" s="199"/>
      <c r="Z297" s="199"/>
      <c r="AA297" s="199"/>
    </row>
    <row r="298" spans="10:27" x14ac:dyDescent="0.3">
      <c r="J298" s="82"/>
      <c r="K298" s="82"/>
      <c r="L298" s="199"/>
      <c r="M298" s="199"/>
      <c r="N298" s="199"/>
      <c r="O298" s="199"/>
      <c r="P298" s="199"/>
      <c r="Q298" s="199"/>
      <c r="R298" s="199"/>
      <c r="S298" s="199"/>
      <c r="T298" s="199"/>
      <c r="U298" s="199"/>
      <c r="V298" s="199"/>
      <c r="W298" s="199"/>
      <c r="X298" s="199"/>
      <c r="Y298" s="199"/>
      <c r="Z298" s="199"/>
      <c r="AA298" s="199"/>
    </row>
    <row r="299" spans="10:27" x14ac:dyDescent="0.3">
      <c r="J299" s="82"/>
      <c r="K299" s="82"/>
      <c r="L299" s="199"/>
      <c r="M299" s="199"/>
      <c r="N299" s="199"/>
      <c r="O299" s="199"/>
      <c r="P299" s="199"/>
      <c r="Q299" s="199"/>
      <c r="R299" s="199"/>
      <c r="S299" s="199"/>
      <c r="T299" s="199"/>
      <c r="U299" s="199"/>
      <c r="V299" s="199"/>
      <c r="W299" s="199"/>
      <c r="X299" s="199"/>
      <c r="Y299" s="199"/>
      <c r="Z299" s="199"/>
      <c r="AA299" s="199"/>
    </row>
    <row r="300" spans="10:27" x14ac:dyDescent="0.3">
      <c r="J300" s="82"/>
      <c r="K300" s="82"/>
      <c r="L300" s="199"/>
      <c r="M300" s="199"/>
      <c r="N300" s="199"/>
      <c r="O300" s="199"/>
      <c r="P300" s="199"/>
      <c r="Q300" s="199"/>
      <c r="R300" s="199"/>
      <c r="S300" s="199"/>
      <c r="T300" s="199"/>
      <c r="U300" s="199"/>
      <c r="V300" s="199"/>
      <c r="W300" s="199"/>
      <c r="X300" s="199"/>
      <c r="Y300" s="199"/>
      <c r="Z300" s="199"/>
      <c r="AA300" s="199"/>
    </row>
    <row r="301" spans="10:27" x14ac:dyDescent="0.3">
      <c r="J301" s="82"/>
      <c r="K301" s="82"/>
      <c r="L301" s="199"/>
      <c r="M301" s="199"/>
      <c r="N301" s="199"/>
      <c r="O301" s="199"/>
      <c r="P301" s="199"/>
      <c r="Q301" s="199"/>
      <c r="R301" s="199"/>
      <c r="S301" s="199"/>
      <c r="T301" s="199"/>
      <c r="U301" s="199"/>
      <c r="V301" s="199"/>
      <c r="W301" s="199"/>
      <c r="X301" s="199"/>
      <c r="Y301" s="199"/>
      <c r="Z301" s="199"/>
      <c r="AA301" s="199"/>
    </row>
    <row r="302" spans="10:27" x14ac:dyDescent="0.3">
      <c r="J302" s="82"/>
      <c r="K302" s="82"/>
      <c r="L302" s="199"/>
      <c r="M302" s="199"/>
      <c r="N302" s="199"/>
      <c r="O302" s="199"/>
      <c r="P302" s="199"/>
      <c r="Q302" s="199"/>
      <c r="R302" s="199"/>
      <c r="S302" s="199"/>
      <c r="T302" s="199"/>
      <c r="U302" s="199"/>
      <c r="V302" s="199"/>
      <c r="W302" s="199"/>
      <c r="X302" s="199"/>
      <c r="Y302" s="199"/>
      <c r="Z302" s="199"/>
      <c r="AA302" s="199"/>
    </row>
    <row r="303" spans="10:27" x14ac:dyDescent="0.3">
      <c r="J303" s="82"/>
      <c r="K303" s="82"/>
      <c r="L303" s="199"/>
      <c r="M303" s="199"/>
      <c r="N303" s="199"/>
      <c r="O303" s="199"/>
      <c r="P303" s="199"/>
      <c r="Q303" s="199"/>
      <c r="R303" s="199"/>
      <c r="S303" s="199"/>
      <c r="T303" s="199"/>
      <c r="U303" s="199"/>
      <c r="V303" s="199"/>
      <c r="W303" s="199"/>
      <c r="X303" s="199"/>
      <c r="Y303" s="199"/>
      <c r="Z303" s="199"/>
      <c r="AA303" s="199"/>
    </row>
    <row r="304" spans="10:27" x14ac:dyDescent="0.3">
      <c r="J304" s="82"/>
      <c r="K304" s="82"/>
      <c r="L304" s="199"/>
      <c r="M304" s="199"/>
      <c r="N304" s="199"/>
      <c r="O304" s="199"/>
      <c r="P304" s="199"/>
      <c r="Q304" s="199"/>
      <c r="R304" s="199"/>
      <c r="S304" s="199"/>
      <c r="T304" s="199"/>
      <c r="U304" s="199"/>
      <c r="V304" s="199"/>
      <c r="W304" s="199"/>
      <c r="X304" s="199"/>
      <c r="Y304" s="199"/>
      <c r="Z304" s="199"/>
      <c r="AA304" s="199"/>
    </row>
    <row r="305" spans="10:27" x14ac:dyDescent="0.3">
      <c r="J305" s="82"/>
      <c r="K305" s="82"/>
      <c r="L305" s="199"/>
      <c r="M305" s="199"/>
      <c r="N305" s="199"/>
      <c r="O305" s="199"/>
      <c r="P305" s="199"/>
      <c r="Q305" s="199"/>
      <c r="R305" s="199"/>
      <c r="S305" s="199"/>
      <c r="T305" s="199"/>
      <c r="U305" s="199"/>
      <c r="V305" s="199"/>
      <c r="W305" s="199"/>
      <c r="X305" s="199"/>
      <c r="Y305" s="199"/>
      <c r="Z305" s="199"/>
      <c r="AA305" s="199"/>
    </row>
    <row r="306" spans="10:27" x14ac:dyDescent="0.3">
      <c r="J306" s="82"/>
      <c r="K306" s="82"/>
      <c r="L306" s="199"/>
      <c r="M306" s="199"/>
      <c r="N306" s="199"/>
      <c r="O306" s="199"/>
      <c r="P306" s="199"/>
      <c r="Q306" s="199"/>
      <c r="R306" s="199"/>
      <c r="S306" s="199"/>
      <c r="T306" s="199"/>
      <c r="U306" s="199"/>
      <c r="V306" s="199"/>
      <c r="W306" s="199"/>
      <c r="X306" s="199"/>
      <c r="Y306" s="199"/>
      <c r="Z306" s="199"/>
      <c r="AA306" s="199"/>
    </row>
    <row r="307" spans="10:27" x14ac:dyDescent="0.3">
      <c r="J307" s="82"/>
      <c r="K307" s="82"/>
      <c r="L307" s="199"/>
      <c r="M307" s="199"/>
      <c r="N307" s="199"/>
      <c r="O307" s="199"/>
      <c r="P307" s="199"/>
      <c r="Q307" s="199"/>
      <c r="R307" s="199"/>
      <c r="S307" s="199"/>
      <c r="T307" s="199"/>
      <c r="U307" s="199"/>
      <c r="V307" s="199"/>
      <c r="W307" s="199"/>
      <c r="X307" s="199"/>
      <c r="Y307" s="199"/>
      <c r="Z307" s="199"/>
      <c r="AA307" s="199"/>
    </row>
    <row r="308" spans="10:27" x14ac:dyDescent="0.3">
      <c r="J308" s="82"/>
      <c r="K308" s="82"/>
      <c r="L308" s="199"/>
      <c r="M308" s="199"/>
      <c r="N308" s="199"/>
      <c r="O308" s="199"/>
      <c r="P308" s="199"/>
      <c r="Q308" s="199"/>
      <c r="R308" s="199"/>
      <c r="S308" s="199"/>
      <c r="T308" s="199"/>
      <c r="U308" s="199"/>
      <c r="V308" s="199"/>
      <c r="W308" s="199"/>
      <c r="X308" s="199"/>
      <c r="Y308" s="199"/>
      <c r="Z308" s="199"/>
      <c r="AA308" s="199"/>
    </row>
    <row r="309" spans="10:27" x14ac:dyDescent="0.3">
      <c r="J309" s="82"/>
      <c r="K309" s="82"/>
      <c r="L309" s="199"/>
      <c r="M309" s="199"/>
      <c r="N309" s="199"/>
      <c r="O309" s="199"/>
      <c r="P309" s="199"/>
      <c r="Q309" s="199"/>
      <c r="R309" s="199"/>
      <c r="S309" s="199"/>
      <c r="T309" s="199"/>
      <c r="U309" s="199"/>
      <c r="V309" s="199"/>
      <c r="W309" s="199"/>
      <c r="X309" s="199"/>
      <c r="Y309" s="199"/>
      <c r="Z309" s="199"/>
      <c r="AA309" s="199"/>
    </row>
    <row r="310" spans="10:27" x14ac:dyDescent="0.3">
      <c r="J310" s="82"/>
      <c r="K310" s="82"/>
      <c r="L310" s="199"/>
      <c r="M310" s="199"/>
      <c r="N310" s="199"/>
      <c r="O310" s="199"/>
      <c r="P310" s="199"/>
      <c r="Q310" s="199"/>
      <c r="R310" s="199"/>
      <c r="S310" s="199"/>
      <c r="T310" s="199"/>
      <c r="U310" s="199"/>
      <c r="V310" s="199"/>
      <c r="W310" s="199"/>
      <c r="X310" s="199"/>
      <c r="Y310" s="199"/>
      <c r="Z310" s="199"/>
      <c r="AA310" s="199"/>
    </row>
    <row r="311" spans="10:27" x14ac:dyDescent="0.3">
      <c r="J311" s="82"/>
      <c r="K311" s="82"/>
      <c r="L311" s="199"/>
      <c r="M311" s="199"/>
      <c r="N311" s="199"/>
      <c r="O311" s="199"/>
      <c r="P311" s="199"/>
      <c r="Q311" s="199"/>
      <c r="R311" s="199"/>
      <c r="S311" s="199"/>
      <c r="T311" s="199"/>
      <c r="U311" s="199"/>
      <c r="V311" s="199"/>
      <c r="W311" s="199"/>
      <c r="X311" s="199"/>
      <c r="Y311" s="199"/>
      <c r="Z311" s="199"/>
      <c r="AA311" s="199"/>
    </row>
    <row r="312" spans="10:27" x14ac:dyDescent="0.3">
      <c r="J312" s="82"/>
      <c r="K312" s="82"/>
      <c r="L312" s="199"/>
      <c r="M312" s="199"/>
      <c r="N312" s="199"/>
      <c r="O312" s="199"/>
      <c r="P312" s="199"/>
      <c r="Q312" s="199"/>
      <c r="R312" s="199"/>
      <c r="S312" s="199"/>
      <c r="T312" s="199"/>
      <c r="U312" s="199"/>
      <c r="V312" s="199"/>
      <c r="W312" s="199"/>
      <c r="X312" s="199"/>
      <c r="Y312" s="199"/>
      <c r="Z312" s="199"/>
      <c r="AA312" s="199"/>
    </row>
    <row r="313" spans="10:27" x14ac:dyDescent="0.3">
      <c r="J313" s="82"/>
      <c r="K313" s="82"/>
      <c r="L313" s="199"/>
      <c r="M313" s="199"/>
      <c r="N313" s="199"/>
      <c r="O313" s="199"/>
      <c r="P313" s="199"/>
      <c r="Q313" s="199"/>
      <c r="R313" s="199"/>
      <c r="S313" s="199"/>
      <c r="T313" s="199"/>
      <c r="U313" s="199"/>
      <c r="V313" s="199"/>
      <c r="W313" s="199"/>
      <c r="X313" s="199"/>
      <c r="Y313" s="199"/>
      <c r="Z313" s="199"/>
      <c r="AA313" s="199"/>
    </row>
    <row r="314" spans="10:27" x14ac:dyDescent="0.3">
      <c r="J314" s="82"/>
      <c r="K314" s="82"/>
      <c r="L314" s="199"/>
      <c r="M314" s="199"/>
      <c r="N314" s="199"/>
      <c r="O314" s="199"/>
      <c r="P314" s="199"/>
      <c r="Q314" s="199"/>
      <c r="R314" s="199"/>
      <c r="S314" s="199"/>
      <c r="T314" s="199"/>
      <c r="U314" s="199"/>
      <c r="V314" s="199"/>
      <c r="W314" s="199"/>
      <c r="X314" s="199"/>
      <c r="Y314" s="199"/>
      <c r="Z314" s="199"/>
      <c r="AA314" s="199"/>
    </row>
    <row r="315" spans="10:27" x14ac:dyDescent="0.3">
      <c r="J315" s="82"/>
      <c r="K315" s="82"/>
      <c r="L315" s="199"/>
      <c r="M315" s="199"/>
      <c r="N315" s="199"/>
      <c r="O315" s="199"/>
      <c r="P315" s="199"/>
      <c r="Q315" s="199"/>
      <c r="R315" s="199"/>
      <c r="S315" s="199"/>
      <c r="T315" s="199"/>
      <c r="U315" s="199"/>
      <c r="V315" s="199"/>
      <c r="W315" s="199"/>
      <c r="X315" s="199"/>
      <c r="Y315" s="199"/>
      <c r="Z315" s="199"/>
      <c r="AA315" s="199"/>
    </row>
    <row r="316" spans="10:27" x14ac:dyDescent="0.3">
      <c r="J316" s="82"/>
      <c r="K316" s="82"/>
      <c r="L316" s="199"/>
      <c r="M316" s="199"/>
      <c r="N316" s="199"/>
      <c r="O316" s="199"/>
      <c r="P316" s="199"/>
      <c r="Q316" s="199"/>
      <c r="R316" s="199"/>
      <c r="S316" s="199"/>
      <c r="T316" s="199"/>
      <c r="U316" s="199"/>
      <c r="V316" s="199"/>
      <c r="W316" s="199"/>
      <c r="X316" s="199"/>
      <c r="Y316" s="199"/>
      <c r="Z316" s="199"/>
      <c r="AA316" s="199"/>
    </row>
    <row r="317" spans="10:27" x14ac:dyDescent="0.3">
      <c r="J317" s="82"/>
      <c r="K317" s="82"/>
      <c r="L317" s="199"/>
      <c r="M317" s="199"/>
      <c r="N317" s="199"/>
      <c r="O317" s="199"/>
      <c r="P317" s="199"/>
      <c r="Q317" s="199"/>
      <c r="R317" s="199"/>
      <c r="S317" s="199"/>
      <c r="T317" s="199"/>
      <c r="U317" s="199"/>
      <c r="V317" s="199"/>
      <c r="W317" s="199"/>
      <c r="X317" s="199"/>
      <c r="Y317" s="199"/>
      <c r="Z317" s="199"/>
      <c r="AA317" s="199"/>
    </row>
    <row r="318" spans="10:27" x14ac:dyDescent="0.3">
      <c r="J318" s="82"/>
      <c r="K318" s="82"/>
      <c r="L318" s="199"/>
      <c r="M318" s="199"/>
      <c r="N318" s="199"/>
      <c r="O318" s="199"/>
      <c r="P318" s="199"/>
      <c r="Q318" s="199"/>
      <c r="R318" s="199"/>
      <c r="S318" s="199"/>
      <c r="T318" s="199"/>
      <c r="U318" s="199"/>
      <c r="V318" s="199"/>
      <c r="W318" s="199"/>
      <c r="X318" s="199"/>
      <c r="Y318" s="199"/>
      <c r="Z318" s="199"/>
      <c r="AA318" s="199"/>
    </row>
    <row r="319" spans="10:27" x14ac:dyDescent="0.3">
      <c r="J319" s="82"/>
      <c r="K319" s="82"/>
      <c r="L319" s="199"/>
      <c r="M319" s="199"/>
      <c r="N319" s="199"/>
      <c r="O319" s="199"/>
      <c r="P319" s="199"/>
      <c r="Q319" s="199"/>
      <c r="R319" s="199"/>
      <c r="S319" s="199"/>
      <c r="T319" s="199"/>
      <c r="U319" s="199"/>
      <c r="V319" s="199"/>
      <c r="W319" s="199"/>
      <c r="X319" s="199"/>
      <c r="Y319" s="199"/>
      <c r="Z319" s="199"/>
      <c r="AA319" s="199"/>
    </row>
    <row r="320" spans="10:27" x14ac:dyDescent="0.3">
      <c r="J320" s="82"/>
      <c r="K320" s="82"/>
      <c r="L320" s="199"/>
      <c r="M320" s="199"/>
      <c r="N320" s="199"/>
      <c r="O320" s="199"/>
      <c r="P320" s="199"/>
      <c r="Q320" s="199"/>
      <c r="R320" s="199"/>
      <c r="S320" s="199"/>
      <c r="T320" s="199"/>
      <c r="U320" s="199"/>
      <c r="V320" s="199"/>
      <c r="W320" s="199"/>
      <c r="X320" s="199"/>
      <c r="Y320" s="199"/>
      <c r="Z320" s="199"/>
      <c r="AA320" s="199"/>
    </row>
    <row r="321" spans="10:27" x14ac:dyDescent="0.3">
      <c r="J321" s="82"/>
      <c r="K321" s="82"/>
      <c r="L321" s="199"/>
      <c r="M321" s="199"/>
      <c r="N321" s="199"/>
      <c r="O321" s="199"/>
      <c r="P321" s="199"/>
      <c r="Q321" s="199"/>
      <c r="R321" s="199"/>
      <c r="S321" s="199"/>
      <c r="T321" s="199"/>
      <c r="U321" s="199"/>
      <c r="V321" s="199"/>
      <c r="W321" s="199"/>
      <c r="X321" s="199"/>
      <c r="Y321" s="199"/>
      <c r="Z321" s="199"/>
      <c r="AA321" s="199"/>
    </row>
    <row r="322" spans="10:27" x14ac:dyDescent="0.3">
      <c r="J322" s="82"/>
      <c r="K322" s="82"/>
      <c r="L322" s="199"/>
      <c r="M322" s="199"/>
      <c r="N322" s="199"/>
      <c r="O322" s="199"/>
      <c r="P322" s="199"/>
      <c r="Q322" s="199"/>
      <c r="R322" s="199"/>
      <c r="S322" s="199"/>
      <c r="T322" s="199"/>
      <c r="U322" s="199"/>
      <c r="V322" s="199"/>
      <c r="W322" s="199"/>
      <c r="X322" s="199"/>
      <c r="Y322" s="199"/>
      <c r="Z322" s="199"/>
      <c r="AA322" s="199"/>
    </row>
    <row r="323" spans="10:27" x14ac:dyDescent="0.3">
      <c r="J323" s="82"/>
      <c r="K323" s="82"/>
      <c r="L323" s="199"/>
      <c r="M323" s="199"/>
      <c r="N323" s="199"/>
      <c r="O323" s="199"/>
      <c r="P323" s="199"/>
      <c r="Q323" s="199"/>
      <c r="R323" s="199"/>
      <c r="S323" s="199"/>
      <c r="T323" s="199"/>
      <c r="U323" s="199"/>
      <c r="V323" s="199"/>
      <c r="W323" s="199"/>
      <c r="X323" s="199"/>
      <c r="Y323" s="199"/>
      <c r="Z323" s="199"/>
      <c r="AA323" s="199"/>
    </row>
    <row r="324" spans="10:27" x14ac:dyDescent="0.3">
      <c r="J324" s="82"/>
      <c r="K324" s="82"/>
      <c r="L324" s="199"/>
      <c r="M324" s="199"/>
      <c r="N324" s="199"/>
      <c r="O324" s="199"/>
      <c r="P324" s="199"/>
      <c r="Q324" s="199"/>
      <c r="R324" s="199"/>
      <c r="S324" s="199"/>
      <c r="T324" s="199"/>
      <c r="U324" s="199"/>
      <c r="V324" s="199"/>
      <c r="W324" s="199"/>
      <c r="X324" s="199"/>
      <c r="Y324" s="199"/>
      <c r="Z324" s="199"/>
      <c r="AA324" s="199"/>
    </row>
    <row r="325" spans="10:27" x14ac:dyDescent="0.3">
      <c r="J325" s="82"/>
      <c r="K325" s="82"/>
      <c r="L325" s="199"/>
      <c r="M325" s="199"/>
      <c r="N325" s="199"/>
      <c r="O325" s="199"/>
      <c r="P325" s="199"/>
      <c r="Q325" s="199"/>
      <c r="R325" s="199"/>
      <c r="S325" s="199"/>
      <c r="T325" s="199"/>
      <c r="U325" s="199"/>
      <c r="V325" s="199"/>
      <c r="W325" s="199"/>
      <c r="X325" s="199"/>
      <c r="Y325" s="199"/>
      <c r="Z325" s="199"/>
      <c r="AA325" s="199"/>
    </row>
    <row r="326" spans="10:27" x14ac:dyDescent="0.3">
      <c r="J326" s="82"/>
      <c r="K326" s="82"/>
      <c r="L326" s="199"/>
      <c r="M326" s="199"/>
      <c r="N326" s="199"/>
      <c r="O326" s="199"/>
      <c r="P326" s="199"/>
      <c r="Q326" s="199"/>
      <c r="R326" s="199"/>
      <c r="S326" s="199"/>
      <c r="T326" s="199"/>
      <c r="U326" s="199"/>
      <c r="V326" s="199"/>
      <c r="W326" s="199"/>
      <c r="X326" s="199"/>
      <c r="Y326" s="199"/>
      <c r="Z326" s="199"/>
      <c r="AA326" s="199"/>
    </row>
    <row r="327" spans="10:27" x14ac:dyDescent="0.3">
      <c r="J327" s="82"/>
      <c r="K327" s="82"/>
      <c r="L327" s="199"/>
      <c r="M327" s="199"/>
      <c r="N327" s="199"/>
      <c r="O327" s="199"/>
      <c r="P327" s="199"/>
      <c r="Q327" s="199"/>
      <c r="R327" s="199"/>
      <c r="S327" s="199"/>
      <c r="T327" s="199"/>
      <c r="U327" s="199"/>
      <c r="V327" s="199"/>
      <c r="W327" s="199"/>
      <c r="X327" s="199"/>
      <c r="Y327" s="199"/>
      <c r="Z327" s="199"/>
      <c r="AA327" s="199"/>
    </row>
    <row r="328" spans="10:27" x14ac:dyDescent="0.3">
      <c r="J328" s="82"/>
      <c r="K328" s="82"/>
      <c r="L328" s="199"/>
      <c r="M328" s="199"/>
      <c r="N328" s="199"/>
      <c r="O328" s="199"/>
      <c r="P328" s="199"/>
      <c r="Q328" s="199"/>
      <c r="R328" s="199"/>
      <c r="S328" s="199"/>
      <c r="T328" s="199"/>
      <c r="U328" s="199"/>
      <c r="V328" s="199"/>
      <c r="W328" s="199"/>
      <c r="X328" s="199"/>
      <c r="Y328" s="199"/>
      <c r="Z328" s="199"/>
      <c r="AA328" s="199"/>
    </row>
    <row r="329" spans="10:27" x14ac:dyDescent="0.3">
      <c r="J329" s="82"/>
      <c r="K329" s="82"/>
      <c r="L329" s="199"/>
      <c r="M329" s="199"/>
      <c r="N329" s="199"/>
      <c r="O329" s="199"/>
      <c r="P329" s="199"/>
      <c r="Q329" s="199"/>
      <c r="R329" s="199"/>
      <c r="S329" s="199"/>
      <c r="T329" s="199"/>
      <c r="U329" s="199"/>
      <c r="V329" s="199"/>
      <c r="W329" s="199"/>
      <c r="X329" s="199"/>
      <c r="Y329" s="199"/>
      <c r="Z329" s="199"/>
      <c r="AA329" s="199"/>
    </row>
    <row r="330" spans="10:27" x14ac:dyDescent="0.3">
      <c r="J330" s="82"/>
      <c r="K330" s="82"/>
      <c r="L330" s="199"/>
      <c r="M330" s="199"/>
      <c r="N330" s="199"/>
      <c r="O330" s="199"/>
      <c r="P330" s="199"/>
      <c r="Q330" s="199"/>
      <c r="R330" s="199"/>
      <c r="S330" s="199"/>
      <c r="T330" s="199"/>
      <c r="U330" s="199"/>
      <c r="V330" s="199"/>
      <c r="W330" s="199"/>
      <c r="X330" s="199"/>
      <c r="Y330" s="199"/>
      <c r="Z330" s="199"/>
      <c r="AA330" s="199"/>
    </row>
    <row r="331" spans="10:27" x14ac:dyDescent="0.3">
      <c r="J331" s="82"/>
      <c r="K331" s="82"/>
      <c r="L331" s="199"/>
      <c r="M331" s="199"/>
      <c r="N331" s="199"/>
      <c r="O331" s="199"/>
      <c r="P331" s="199"/>
      <c r="Q331" s="199"/>
      <c r="R331" s="199"/>
      <c r="S331" s="199"/>
      <c r="T331" s="199"/>
      <c r="U331" s="199"/>
      <c r="V331" s="199"/>
      <c r="W331" s="199"/>
      <c r="X331" s="199"/>
      <c r="Y331" s="199"/>
      <c r="Z331" s="199"/>
      <c r="AA331" s="199"/>
    </row>
    <row r="332" spans="10:27" x14ac:dyDescent="0.3">
      <c r="J332" s="82"/>
      <c r="K332" s="82"/>
      <c r="L332" s="199"/>
      <c r="M332" s="199"/>
      <c r="N332" s="199"/>
      <c r="O332" s="199"/>
      <c r="P332" s="199"/>
      <c r="Q332" s="199"/>
      <c r="R332" s="199"/>
      <c r="S332" s="199"/>
      <c r="T332" s="199"/>
      <c r="U332" s="199"/>
      <c r="V332" s="199"/>
      <c r="W332" s="199"/>
      <c r="X332" s="199"/>
      <c r="Y332" s="199"/>
      <c r="Z332" s="199"/>
      <c r="AA332" s="199"/>
    </row>
    <row r="333" spans="10:27" x14ac:dyDescent="0.3">
      <c r="J333" s="82"/>
      <c r="K333" s="82"/>
      <c r="L333" s="199"/>
      <c r="M333" s="199"/>
      <c r="N333" s="199"/>
      <c r="O333" s="199"/>
      <c r="P333" s="199"/>
      <c r="Q333" s="199"/>
      <c r="R333" s="199"/>
      <c r="S333" s="199"/>
      <c r="T333" s="199"/>
      <c r="U333" s="199"/>
      <c r="V333" s="199"/>
      <c r="W333" s="199"/>
      <c r="X333" s="199"/>
      <c r="Y333" s="199"/>
      <c r="Z333" s="199"/>
      <c r="AA333" s="199"/>
    </row>
    <row r="334" spans="10:27" x14ac:dyDescent="0.3">
      <c r="J334" s="82"/>
      <c r="K334" s="82"/>
      <c r="L334" s="199"/>
      <c r="M334" s="199"/>
      <c r="N334" s="199"/>
      <c r="O334" s="199"/>
      <c r="P334" s="199"/>
      <c r="Q334" s="199"/>
      <c r="R334" s="199"/>
      <c r="S334" s="199"/>
      <c r="T334" s="199"/>
      <c r="U334" s="199"/>
      <c r="V334" s="199"/>
      <c r="W334" s="199"/>
      <c r="X334" s="199"/>
      <c r="Y334" s="199"/>
      <c r="Z334" s="199"/>
      <c r="AA334" s="199"/>
    </row>
    <row r="335" spans="10:27" x14ac:dyDescent="0.3">
      <c r="J335" s="82"/>
      <c r="K335" s="82"/>
      <c r="L335" s="199"/>
      <c r="M335" s="199"/>
      <c r="N335" s="199"/>
      <c r="O335" s="199"/>
      <c r="P335" s="199"/>
      <c r="Q335" s="199"/>
      <c r="R335" s="199"/>
      <c r="S335" s="199"/>
      <c r="T335" s="199"/>
      <c r="U335" s="199"/>
      <c r="V335" s="199"/>
      <c r="W335" s="199"/>
      <c r="X335" s="199"/>
      <c r="Y335" s="199"/>
      <c r="Z335" s="199"/>
      <c r="AA335" s="199"/>
    </row>
    <row r="336" spans="10:27" x14ac:dyDescent="0.3">
      <c r="J336" s="82"/>
      <c r="K336" s="82"/>
      <c r="L336" s="199"/>
      <c r="M336" s="199"/>
      <c r="N336" s="199"/>
      <c r="O336" s="199"/>
      <c r="P336" s="199"/>
      <c r="Q336" s="199"/>
      <c r="R336" s="199"/>
      <c r="S336" s="199"/>
      <c r="T336" s="199"/>
      <c r="U336" s="199"/>
      <c r="V336" s="199"/>
      <c r="W336" s="199"/>
      <c r="X336" s="199"/>
      <c r="Y336" s="199"/>
      <c r="Z336" s="199"/>
      <c r="AA336" s="199"/>
    </row>
    <row r="337" spans="10:27" x14ac:dyDescent="0.3">
      <c r="J337" s="82"/>
      <c r="K337" s="82"/>
      <c r="L337" s="199"/>
      <c r="M337" s="199"/>
      <c r="N337" s="199"/>
      <c r="O337" s="199"/>
      <c r="P337" s="199"/>
      <c r="Q337" s="199"/>
      <c r="R337" s="199"/>
      <c r="S337" s="199"/>
      <c r="T337" s="199"/>
      <c r="U337" s="199"/>
      <c r="V337" s="199"/>
      <c r="W337" s="199"/>
      <c r="X337" s="199"/>
      <c r="Y337" s="199"/>
      <c r="Z337" s="199"/>
      <c r="AA337" s="199"/>
    </row>
    <row r="338" spans="10:27" x14ac:dyDescent="0.3">
      <c r="J338" s="82"/>
      <c r="K338" s="82"/>
      <c r="L338" s="199"/>
      <c r="M338" s="199"/>
      <c r="N338" s="199"/>
      <c r="O338" s="199"/>
      <c r="P338" s="199"/>
      <c r="Q338" s="199"/>
      <c r="R338" s="199"/>
      <c r="S338" s="199"/>
      <c r="T338" s="199"/>
      <c r="U338" s="199"/>
      <c r="V338" s="199"/>
      <c r="W338" s="199"/>
      <c r="X338" s="199"/>
      <c r="Y338" s="199"/>
      <c r="Z338" s="199"/>
      <c r="AA338" s="199"/>
    </row>
    <row r="339" spans="10:27" x14ac:dyDescent="0.3">
      <c r="J339" s="82"/>
      <c r="K339" s="82"/>
      <c r="L339" s="199"/>
      <c r="M339" s="199"/>
      <c r="N339" s="199"/>
      <c r="O339" s="199"/>
      <c r="P339" s="199"/>
      <c r="Q339" s="199"/>
      <c r="R339" s="199"/>
      <c r="S339" s="199"/>
      <c r="T339" s="199"/>
      <c r="U339" s="199"/>
      <c r="V339" s="199"/>
      <c r="W339" s="199"/>
      <c r="X339" s="199"/>
      <c r="Y339" s="199"/>
      <c r="Z339" s="199"/>
      <c r="AA339" s="199"/>
    </row>
    <row r="340" spans="10:27" x14ac:dyDescent="0.3">
      <c r="J340" s="82"/>
      <c r="K340" s="82"/>
      <c r="L340" s="199"/>
      <c r="M340" s="199"/>
      <c r="N340" s="199"/>
      <c r="O340" s="199"/>
      <c r="P340" s="199"/>
      <c r="Q340" s="199"/>
      <c r="R340" s="199"/>
      <c r="S340" s="199"/>
      <c r="T340" s="199"/>
      <c r="U340" s="199"/>
      <c r="V340" s="199"/>
      <c r="W340" s="199"/>
      <c r="X340" s="199"/>
      <c r="Y340" s="199"/>
      <c r="Z340" s="199"/>
      <c r="AA340" s="199"/>
    </row>
    <row r="341" spans="10:27" x14ac:dyDescent="0.3">
      <c r="J341" s="82"/>
      <c r="K341" s="82"/>
      <c r="L341" s="199"/>
      <c r="M341" s="199"/>
      <c r="N341" s="199"/>
      <c r="O341" s="199"/>
      <c r="P341" s="199"/>
      <c r="Q341" s="199"/>
      <c r="R341" s="199"/>
      <c r="S341" s="199"/>
      <c r="T341" s="199"/>
      <c r="U341" s="199"/>
      <c r="V341" s="199"/>
      <c r="W341" s="199"/>
      <c r="X341" s="199"/>
      <c r="Y341" s="199"/>
      <c r="Z341" s="199"/>
      <c r="AA341" s="199"/>
    </row>
    <row r="342" spans="10:27" x14ac:dyDescent="0.3">
      <c r="J342" s="82"/>
      <c r="K342" s="82"/>
      <c r="L342" s="199"/>
      <c r="M342" s="199"/>
      <c r="N342" s="199"/>
      <c r="O342" s="199"/>
      <c r="P342" s="199"/>
      <c r="Q342" s="199"/>
      <c r="R342" s="199"/>
      <c r="S342" s="199"/>
      <c r="T342" s="199"/>
      <c r="U342" s="199"/>
      <c r="V342" s="199"/>
      <c r="W342" s="199"/>
      <c r="X342" s="199"/>
      <c r="Y342" s="199"/>
      <c r="Z342" s="199"/>
      <c r="AA342" s="199"/>
    </row>
    <row r="343" spans="10:27" x14ac:dyDescent="0.3">
      <c r="J343" s="82"/>
      <c r="K343" s="82"/>
      <c r="L343" s="199"/>
      <c r="M343" s="199"/>
      <c r="N343" s="199"/>
      <c r="O343" s="199"/>
      <c r="P343" s="199"/>
      <c r="Q343" s="199"/>
      <c r="R343" s="199"/>
      <c r="S343" s="199"/>
      <c r="T343" s="199"/>
      <c r="U343" s="199"/>
      <c r="V343" s="199"/>
      <c r="W343" s="199"/>
      <c r="X343" s="199"/>
      <c r="Y343" s="199"/>
      <c r="Z343" s="199"/>
      <c r="AA343" s="199"/>
    </row>
    <row r="344" spans="10:27" x14ac:dyDescent="0.3">
      <c r="J344" s="82"/>
      <c r="K344" s="82"/>
      <c r="L344" s="199"/>
      <c r="M344" s="199"/>
      <c r="N344" s="199"/>
      <c r="O344" s="199"/>
      <c r="P344" s="199"/>
      <c r="Q344" s="199"/>
      <c r="R344" s="199"/>
      <c r="S344" s="199"/>
      <c r="T344" s="199"/>
      <c r="U344" s="199"/>
      <c r="V344" s="199"/>
      <c r="W344" s="199"/>
      <c r="X344" s="199"/>
      <c r="Y344" s="199"/>
      <c r="Z344" s="199"/>
      <c r="AA344" s="199"/>
    </row>
    <row r="345" spans="10:27" x14ac:dyDescent="0.3">
      <c r="J345" s="82"/>
      <c r="K345" s="82"/>
      <c r="L345" s="199"/>
      <c r="M345" s="199"/>
      <c r="N345" s="199"/>
      <c r="O345" s="199"/>
      <c r="P345" s="199"/>
      <c r="Q345" s="199"/>
      <c r="R345" s="199"/>
      <c r="S345" s="199"/>
      <c r="T345" s="199"/>
      <c r="U345" s="199"/>
      <c r="V345" s="199"/>
      <c r="W345" s="199"/>
      <c r="X345" s="199"/>
      <c r="Y345" s="199"/>
      <c r="Z345" s="199"/>
      <c r="AA345" s="199"/>
    </row>
    <row r="346" spans="10:27" x14ac:dyDescent="0.3">
      <c r="J346" s="82"/>
      <c r="K346" s="82"/>
      <c r="L346" s="199"/>
      <c r="M346" s="199"/>
      <c r="N346" s="199"/>
      <c r="O346" s="199"/>
      <c r="P346" s="199"/>
      <c r="Q346" s="199"/>
      <c r="R346" s="199"/>
      <c r="S346" s="199"/>
      <c r="T346" s="199"/>
      <c r="U346" s="199"/>
      <c r="V346" s="199"/>
      <c r="W346" s="199"/>
      <c r="X346" s="199"/>
      <c r="Y346" s="199"/>
      <c r="Z346" s="199"/>
      <c r="AA346" s="199"/>
    </row>
    <row r="347" spans="10:27" x14ac:dyDescent="0.3">
      <c r="J347" s="82"/>
      <c r="K347" s="82"/>
      <c r="L347" s="199"/>
      <c r="M347" s="199"/>
      <c r="N347" s="199"/>
      <c r="O347" s="199"/>
      <c r="P347" s="199"/>
      <c r="Q347" s="199"/>
      <c r="R347" s="199"/>
      <c r="S347" s="199"/>
      <c r="T347" s="199"/>
      <c r="U347" s="199"/>
      <c r="V347" s="199"/>
      <c r="W347" s="199"/>
      <c r="X347" s="199"/>
      <c r="Y347" s="199"/>
      <c r="Z347" s="199"/>
      <c r="AA347" s="199"/>
    </row>
    <row r="348" spans="10:27" x14ac:dyDescent="0.3">
      <c r="J348" s="82"/>
      <c r="K348" s="82"/>
      <c r="L348" s="199"/>
      <c r="M348" s="199"/>
      <c r="N348" s="199"/>
      <c r="O348" s="199"/>
      <c r="P348" s="199"/>
      <c r="Q348" s="199"/>
      <c r="R348" s="199"/>
      <c r="S348" s="199"/>
      <c r="T348" s="199"/>
      <c r="U348" s="199"/>
      <c r="V348" s="199"/>
      <c r="W348" s="199"/>
      <c r="X348" s="199"/>
      <c r="Y348" s="199"/>
      <c r="Z348" s="199"/>
      <c r="AA348" s="199"/>
    </row>
    <row r="349" spans="10:27" x14ac:dyDescent="0.3">
      <c r="J349" s="82"/>
      <c r="K349" s="82"/>
      <c r="L349" s="199"/>
      <c r="M349" s="199"/>
      <c r="N349" s="199"/>
      <c r="O349" s="199"/>
      <c r="P349" s="199"/>
      <c r="Q349" s="199"/>
      <c r="R349" s="199"/>
      <c r="S349" s="199"/>
      <c r="T349" s="199"/>
      <c r="U349" s="199"/>
      <c r="V349" s="199"/>
      <c r="W349" s="199"/>
      <c r="X349" s="199"/>
      <c r="Y349" s="199"/>
      <c r="Z349" s="199"/>
      <c r="AA349" s="199"/>
    </row>
    <row r="350" spans="10:27" x14ac:dyDescent="0.3">
      <c r="J350" s="82"/>
      <c r="K350" s="82"/>
      <c r="L350" s="199"/>
      <c r="M350" s="199"/>
      <c r="N350" s="199"/>
      <c r="O350" s="199"/>
      <c r="P350" s="199"/>
      <c r="Q350" s="199"/>
      <c r="R350" s="199"/>
      <c r="S350" s="199"/>
      <c r="T350" s="199"/>
      <c r="U350" s="199"/>
      <c r="V350" s="199"/>
      <c r="W350" s="199"/>
      <c r="X350" s="199"/>
      <c r="Y350" s="199"/>
      <c r="Z350" s="199"/>
      <c r="AA350" s="199"/>
    </row>
    <row r="351" spans="10:27" x14ac:dyDescent="0.3">
      <c r="J351" s="82"/>
      <c r="K351" s="82"/>
      <c r="L351" s="199"/>
      <c r="M351" s="199"/>
      <c r="N351" s="199"/>
      <c r="O351" s="199"/>
      <c r="P351" s="199"/>
      <c r="Q351" s="199"/>
      <c r="R351" s="199"/>
      <c r="S351" s="199"/>
      <c r="T351" s="199"/>
      <c r="U351" s="199"/>
      <c r="V351" s="199"/>
      <c r="W351" s="199"/>
      <c r="X351" s="199"/>
      <c r="Y351" s="199"/>
      <c r="Z351" s="199"/>
      <c r="AA351" s="199"/>
    </row>
    <row r="352" spans="10:27" x14ac:dyDescent="0.3">
      <c r="J352" s="82"/>
      <c r="K352" s="82"/>
      <c r="L352" s="199"/>
      <c r="M352" s="199"/>
      <c r="N352" s="199"/>
      <c r="O352" s="199"/>
      <c r="P352" s="199"/>
      <c r="Q352" s="199"/>
      <c r="R352" s="199"/>
      <c r="S352" s="199"/>
      <c r="T352" s="199"/>
      <c r="U352" s="199"/>
      <c r="V352" s="199"/>
      <c r="W352" s="199"/>
      <c r="X352" s="199"/>
      <c r="Y352" s="199"/>
      <c r="Z352" s="199"/>
      <c r="AA352" s="199"/>
    </row>
    <row r="353" spans="10:27" x14ac:dyDescent="0.3">
      <c r="J353" s="82"/>
      <c r="K353" s="82"/>
      <c r="L353" s="199"/>
      <c r="M353" s="199"/>
      <c r="N353" s="199"/>
      <c r="O353" s="199"/>
      <c r="P353" s="199"/>
      <c r="Q353" s="199"/>
      <c r="R353" s="199"/>
      <c r="S353" s="199"/>
      <c r="T353" s="199"/>
      <c r="U353" s="199"/>
      <c r="V353" s="199"/>
      <c r="W353" s="199"/>
      <c r="X353" s="199"/>
      <c r="Y353" s="199"/>
      <c r="Z353" s="199"/>
      <c r="AA353" s="199"/>
    </row>
    <row r="354" spans="10:27" x14ac:dyDescent="0.3">
      <c r="J354" s="82"/>
      <c r="K354" s="82"/>
      <c r="L354" s="199"/>
      <c r="M354" s="199"/>
      <c r="N354" s="199"/>
      <c r="O354" s="199"/>
      <c r="P354" s="199"/>
      <c r="Q354" s="199"/>
      <c r="R354" s="199"/>
      <c r="S354" s="199"/>
      <c r="T354" s="199"/>
      <c r="U354" s="199"/>
      <c r="V354" s="199"/>
      <c r="W354" s="199"/>
      <c r="X354" s="199"/>
      <c r="Y354" s="199"/>
      <c r="Z354" s="199"/>
      <c r="AA354" s="199"/>
    </row>
    <row r="355" spans="10:27" x14ac:dyDescent="0.3">
      <c r="J355" s="82"/>
      <c r="K355" s="82"/>
      <c r="L355" s="199"/>
      <c r="M355" s="199"/>
      <c r="N355" s="199"/>
      <c r="O355" s="199"/>
      <c r="P355" s="199"/>
      <c r="Q355" s="199"/>
      <c r="R355" s="199"/>
      <c r="S355" s="199"/>
      <c r="T355" s="199"/>
      <c r="U355" s="199"/>
      <c r="V355" s="199"/>
      <c r="W355" s="199"/>
      <c r="X355" s="199"/>
      <c r="Y355" s="199"/>
      <c r="Z355" s="199"/>
      <c r="AA355" s="199"/>
    </row>
    <row r="356" spans="10:27" x14ac:dyDescent="0.3">
      <c r="J356" s="82"/>
      <c r="K356" s="82"/>
      <c r="L356" s="199"/>
      <c r="M356" s="199"/>
      <c r="N356" s="199"/>
      <c r="O356" s="199"/>
      <c r="P356" s="199"/>
      <c r="Q356" s="199"/>
      <c r="R356" s="199"/>
      <c r="S356" s="199"/>
      <c r="T356" s="199"/>
      <c r="U356" s="199"/>
      <c r="V356" s="199"/>
      <c r="W356" s="199"/>
      <c r="X356" s="199"/>
      <c r="Y356" s="199"/>
      <c r="Z356" s="199"/>
      <c r="AA356" s="199"/>
    </row>
    <row r="357" spans="10:27" x14ac:dyDescent="0.3">
      <c r="J357" s="82"/>
      <c r="K357" s="82"/>
      <c r="L357" s="199"/>
      <c r="M357" s="199"/>
      <c r="N357" s="199"/>
      <c r="O357" s="199"/>
      <c r="P357" s="199"/>
      <c r="Q357" s="199"/>
      <c r="R357" s="199"/>
      <c r="S357" s="199"/>
      <c r="T357" s="199"/>
      <c r="U357" s="199"/>
      <c r="V357" s="199"/>
      <c r="W357" s="199"/>
      <c r="X357" s="199"/>
      <c r="Y357" s="199"/>
      <c r="Z357" s="199"/>
      <c r="AA357" s="199"/>
    </row>
  </sheetData>
  <mergeCells count="21">
    <mergeCell ref="U91:W91"/>
    <mergeCell ref="A103:A104"/>
    <mergeCell ref="A94:A98"/>
    <mergeCell ref="A85:A92"/>
    <mergeCell ref="A78:A82"/>
    <mergeCell ref="U83:W83"/>
    <mergeCell ref="A69:A71"/>
    <mergeCell ref="A73:A76"/>
    <mergeCell ref="R73:W73"/>
    <mergeCell ref="U76:W76"/>
    <mergeCell ref="A50:A56"/>
    <mergeCell ref="A59:A63"/>
    <mergeCell ref="A65:A67"/>
    <mergeCell ref="A34:A39"/>
    <mergeCell ref="A41:A45"/>
    <mergeCell ref="A19:A22"/>
    <mergeCell ref="B2:D2"/>
    <mergeCell ref="B3:C3"/>
    <mergeCell ref="B4:C4"/>
    <mergeCell ref="B5:C5"/>
    <mergeCell ref="B6:C6"/>
  </mergeCells>
  <pageMargins left="0.7" right="0.7" top="0.75" bottom="0.75" header="0.3" footer="0.3"/>
  <pageSetup paperSize="9" scale="10"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L70"/>
  <sheetViews>
    <sheetView topLeftCell="A3" zoomScale="80" zoomScaleNormal="80" workbookViewId="0">
      <selection activeCell="C7" sqref="C7"/>
    </sheetView>
  </sheetViews>
  <sheetFormatPr defaultColWidth="9.109375" defaultRowHeight="14.4" x14ac:dyDescent="0.3"/>
  <cols>
    <col min="1" max="1" width="7.5546875" style="15" customWidth="1"/>
    <col min="2" max="2" width="12" style="16" customWidth="1"/>
    <col min="3" max="3" width="64.109375" style="15" customWidth="1"/>
    <col min="4" max="4" width="10.88671875" style="15" customWidth="1"/>
    <col min="5" max="5" width="11.5546875" style="15" customWidth="1"/>
    <col min="6" max="6" width="7.5546875" style="15" customWidth="1"/>
    <col min="7" max="7" width="68.5546875" style="15" customWidth="1"/>
    <col min="8" max="8" width="2.109375" style="17" customWidth="1"/>
    <col min="9" max="9" width="7.5546875" style="22" customWidth="1"/>
    <col min="10" max="10" width="43.88671875" style="22" customWidth="1"/>
    <col min="11" max="11" width="10.88671875" style="22" customWidth="1"/>
    <col min="12" max="12" width="9.109375" style="17"/>
    <col min="13" max="16384" width="9.109375" style="18"/>
  </cols>
  <sheetData>
    <row r="1" spans="1:12" ht="30" thickBot="1" x14ac:dyDescent="0.4">
      <c r="A1" s="262" t="s">
        <v>129</v>
      </c>
      <c r="B1" s="262"/>
      <c r="C1" s="262"/>
      <c r="H1" s="23"/>
      <c r="I1" s="246" t="s">
        <v>146</v>
      </c>
      <c r="J1" s="265" t="s">
        <v>147</v>
      </c>
      <c r="K1" s="266"/>
      <c r="L1" s="18"/>
    </row>
    <row r="2" spans="1:12" ht="11.25" customHeight="1" thickBot="1" x14ac:dyDescent="0.35">
      <c r="A2" s="18"/>
      <c r="B2" s="18"/>
      <c r="C2" s="18"/>
    </row>
    <row r="3" spans="1:12" ht="19.5" customHeight="1" thickBot="1" x14ac:dyDescent="0.4">
      <c r="A3" s="263" t="s">
        <v>17</v>
      </c>
      <c r="B3" s="263"/>
      <c r="C3" s="263"/>
      <c r="D3" s="263"/>
      <c r="E3" s="263"/>
      <c r="F3" s="263"/>
      <c r="G3" s="264"/>
      <c r="I3" s="40" t="s">
        <v>130</v>
      </c>
      <c r="J3" s="38" t="s">
        <v>119</v>
      </c>
      <c r="K3" s="39" t="s">
        <v>121</v>
      </c>
    </row>
    <row r="4" spans="1:12" s="20" customFormat="1" ht="28.2" thickBot="1" x14ac:dyDescent="0.35">
      <c r="A4" s="247" t="s">
        <v>106</v>
      </c>
      <c r="B4" s="247" t="s">
        <v>19</v>
      </c>
      <c r="C4" s="247" t="s">
        <v>133</v>
      </c>
      <c r="D4" s="248" t="s">
        <v>18</v>
      </c>
      <c r="E4" s="247" t="s">
        <v>127</v>
      </c>
      <c r="F4" s="247" t="s">
        <v>114</v>
      </c>
      <c r="G4" s="247" t="s">
        <v>128</v>
      </c>
      <c r="H4" s="19"/>
      <c r="I4" s="34" t="s">
        <v>104</v>
      </c>
      <c r="J4" s="25" t="s">
        <v>29</v>
      </c>
      <c r="K4" s="13" t="s">
        <v>107</v>
      </c>
      <c r="L4" s="19"/>
    </row>
    <row r="5" spans="1:12" s="43" customFormat="1" ht="27.6" x14ac:dyDescent="0.3">
      <c r="A5" s="204" t="s">
        <v>180</v>
      </c>
      <c r="B5" s="205" t="s">
        <v>137</v>
      </c>
      <c r="C5" s="204" t="s">
        <v>184</v>
      </c>
      <c r="D5" s="206" t="s">
        <v>181</v>
      </c>
      <c r="E5" s="205" t="s">
        <v>182</v>
      </c>
      <c r="F5" s="204">
        <v>2017</v>
      </c>
      <c r="G5" s="204" t="s">
        <v>183</v>
      </c>
      <c r="H5" s="42"/>
      <c r="I5" s="34" t="s">
        <v>116</v>
      </c>
      <c r="J5" s="25" t="s">
        <v>33</v>
      </c>
      <c r="K5" s="13" t="s">
        <v>88</v>
      </c>
      <c r="L5" s="42"/>
    </row>
    <row r="6" spans="1:12" ht="42.75" customHeight="1" x14ac:dyDescent="0.3">
      <c r="A6" s="312" t="s">
        <v>26</v>
      </c>
      <c r="B6" s="313" t="s">
        <v>102</v>
      </c>
      <c r="C6" s="312" t="s">
        <v>189</v>
      </c>
      <c r="D6" s="312" t="s">
        <v>154</v>
      </c>
      <c r="E6" s="314" t="s">
        <v>90</v>
      </c>
      <c r="F6" s="312" t="s">
        <v>48</v>
      </c>
      <c r="G6" s="312" t="s">
        <v>190</v>
      </c>
      <c r="I6" s="34" t="s">
        <v>117</v>
      </c>
      <c r="J6" s="25" t="s">
        <v>36</v>
      </c>
      <c r="K6" s="13" t="s">
        <v>89</v>
      </c>
    </row>
    <row r="7" spans="1:12" ht="42.75" customHeight="1" x14ac:dyDescent="0.3">
      <c r="A7" s="207" t="s">
        <v>192</v>
      </c>
      <c r="B7" s="208" t="s">
        <v>516</v>
      </c>
      <c r="C7" s="207" t="s">
        <v>517</v>
      </c>
      <c r="D7" s="207" t="s">
        <v>181</v>
      </c>
      <c r="E7" s="209" t="s">
        <v>182</v>
      </c>
      <c r="F7" s="207" t="s">
        <v>48</v>
      </c>
      <c r="G7" s="207" t="s">
        <v>518</v>
      </c>
      <c r="I7" s="34" t="s">
        <v>118</v>
      </c>
      <c r="J7" s="25" t="s">
        <v>21</v>
      </c>
      <c r="K7" s="13" t="s">
        <v>122</v>
      </c>
    </row>
    <row r="8" spans="1:12" ht="42.75" customHeight="1" x14ac:dyDescent="0.3">
      <c r="A8" s="207" t="s">
        <v>194</v>
      </c>
      <c r="B8" s="208" t="s">
        <v>85</v>
      </c>
      <c r="C8" s="207" t="s">
        <v>519</v>
      </c>
      <c r="D8" s="207" t="s">
        <v>181</v>
      </c>
      <c r="E8" s="209" t="s">
        <v>531</v>
      </c>
      <c r="F8" s="207" t="s">
        <v>48</v>
      </c>
      <c r="G8" s="207" t="s">
        <v>520</v>
      </c>
      <c r="I8" s="34" t="s">
        <v>120</v>
      </c>
      <c r="J8" s="25" t="s">
        <v>25</v>
      </c>
      <c r="K8" s="13" t="s">
        <v>123</v>
      </c>
    </row>
    <row r="9" spans="1:12" ht="42.75" customHeight="1" x14ac:dyDescent="0.3">
      <c r="A9" s="207" t="s">
        <v>198</v>
      </c>
      <c r="B9" s="208" t="s">
        <v>521</v>
      </c>
      <c r="C9" s="207" t="s">
        <v>522</v>
      </c>
      <c r="D9" s="207" t="s">
        <v>181</v>
      </c>
      <c r="E9" s="209" t="s">
        <v>528</v>
      </c>
      <c r="F9" s="207" t="s">
        <v>523</v>
      </c>
      <c r="G9" s="207" t="s">
        <v>524</v>
      </c>
      <c r="I9" s="34" t="s">
        <v>49</v>
      </c>
      <c r="J9" s="25" t="s">
        <v>50</v>
      </c>
      <c r="K9" s="13" t="s">
        <v>107</v>
      </c>
    </row>
    <row r="10" spans="1:12" ht="42.75" customHeight="1" x14ac:dyDescent="0.3">
      <c r="A10" s="207" t="s">
        <v>204</v>
      </c>
      <c r="B10" s="208" t="s">
        <v>516</v>
      </c>
      <c r="C10" s="207" t="s">
        <v>525</v>
      </c>
      <c r="D10" s="207" t="s">
        <v>181</v>
      </c>
      <c r="E10" s="208" t="s">
        <v>205</v>
      </c>
      <c r="F10" s="207" t="s">
        <v>48</v>
      </c>
      <c r="G10" s="207" t="s">
        <v>526</v>
      </c>
      <c r="I10" s="34" t="s">
        <v>561</v>
      </c>
      <c r="J10" s="23" t="s">
        <v>562</v>
      </c>
      <c r="K10" s="230" t="s">
        <v>563</v>
      </c>
    </row>
    <row r="11" spans="1:12" ht="42.75" customHeight="1" thickBot="1" x14ac:dyDescent="0.35">
      <c r="A11" s="207" t="s">
        <v>206</v>
      </c>
      <c r="B11" s="208" t="s">
        <v>137</v>
      </c>
      <c r="C11" s="207" t="s">
        <v>527</v>
      </c>
      <c r="D11" s="210" t="s">
        <v>181</v>
      </c>
      <c r="E11" s="208" t="s">
        <v>529</v>
      </c>
      <c r="F11" s="207">
        <v>2017</v>
      </c>
      <c r="G11" s="207" t="s">
        <v>534</v>
      </c>
      <c r="I11" s="35" t="s">
        <v>125</v>
      </c>
      <c r="J11" s="36" t="s">
        <v>126</v>
      </c>
      <c r="K11" s="37" t="s">
        <v>124</v>
      </c>
    </row>
    <row r="12" spans="1:12" ht="27.6" x14ac:dyDescent="0.3">
      <c r="A12" s="207" t="s">
        <v>27</v>
      </c>
      <c r="B12" s="208" t="s">
        <v>85</v>
      </c>
      <c r="C12" s="207" t="s">
        <v>28</v>
      </c>
      <c r="D12" s="207" t="s">
        <v>181</v>
      </c>
      <c r="E12" s="209" t="s">
        <v>530</v>
      </c>
      <c r="F12" s="207">
        <v>2017</v>
      </c>
      <c r="G12" s="207" t="s">
        <v>533</v>
      </c>
    </row>
    <row r="13" spans="1:12" ht="27.6" x14ac:dyDescent="0.3">
      <c r="A13" s="211" t="s">
        <v>495</v>
      </c>
      <c r="B13" s="212" t="s">
        <v>141</v>
      </c>
      <c r="C13" s="207" t="s">
        <v>532</v>
      </c>
      <c r="D13" s="211" t="s">
        <v>181</v>
      </c>
      <c r="E13" s="213" t="s">
        <v>205</v>
      </c>
      <c r="F13" s="211" t="s">
        <v>48</v>
      </c>
      <c r="G13" s="207" t="s">
        <v>535</v>
      </c>
      <c r="I13" s="231"/>
      <c r="J13" s="25"/>
      <c r="K13" s="12"/>
    </row>
    <row r="14" spans="1:12" ht="41.4" x14ac:dyDescent="0.3">
      <c r="A14" s="53" t="s">
        <v>169</v>
      </c>
      <c r="B14" s="214" t="s">
        <v>170</v>
      </c>
      <c r="C14" s="215" t="s">
        <v>536</v>
      </c>
      <c r="D14" s="53" t="s">
        <v>172</v>
      </c>
      <c r="E14" s="216" t="s">
        <v>173</v>
      </c>
      <c r="F14" s="53">
        <v>2017</v>
      </c>
      <c r="G14" s="217" t="s">
        <v>171</v>
      </c>
      <c r="I14" s="231"/>
      <c r="J14" s="25"/>
      <c r="K14" s="12"/>
    </row>
    <row r="15" spans="1:12" ht="43.5" customHeight="1" x14ac:dyDescent="0.3">
      <c r="A15" s="53" t="s">
        <v>23</v>
      </c>
      <c r="B15" s="214" t="s">
        <v>85</v>
      </c>
      <c r="C15" s="218" t="s">
        <v>538</v>
      </c>
      <c r="D15" s="53" t="s">
        <v>539</v>
      </c>
      <c r="E15" s="216" t="s">
        <v>540</v>
      </c>
      <c r="F15" s="53">
        <v>2017</v>
      </c>
      <c r="G15" s="219" t="s">
        <v>541</v>
      </c>
      <c r="I15" s="231"/>
      <c r="J15" s="25"/>
      <c r="K15" s="12"/>
    </row>
    <row r="16" spans="1:12" ht="27.6" x14ac:dyDescent="0.3">
      <c r="A16" s="53" t="s">
        <v>23</v>
      </c>
      <c r="B16" s="214" t="s">
        <v>537</v>
      </c>
      <c r="C16" s="218" t="s">
        <v>542</v>
      </c>
      <c r="D16" s="53" t="s">
        <v>543</v>
      </c>
      <c r="E16" s="216" t="s">
        <v>529</v>
      </c>
      <c r="F16" s="53">
        <v>2017</v>
      </c>
      <c r="G16" s="219" t="s">
        <v>544</v>
      </c>
      <c r="I16" s="231"/>
      <c r="J16" s="25"/>
      <c r="K16" s="12"/>
    </row>
    <row r="17" spans="1:12" s="14" customFormat="1" ht="41.4" x14ac:dyDescent="0.3">
      <c r="A17" s="53" t="s">
        <v>30</v>
      </c>
      <c r="B17" s="214" t="s">
        <v>137</v>
      </c>
      <c r="C17" s="53" t="s">
        <v>31</v>
      </c>
      <c r="D17" s="53" t="s">
        <v>20</v>
      </c>
      <c r="E17" s="216"/>
      <c r="F17" s="53">
        <v>2017</v>
      </c>
      <c r="G17" s="53" t="s">
        <v>32</v>
      </c>
      <c r="H17" s="22"/>
      <c r="I17" s="82"/>
      <c r="J17" s="82"/>
      <c r="K17" s="82"/>
      <c r="L17" s="22"/>
    </row>
    <row r="18" spans="1:12" ht="41.4" x14ac:dyDescent="0.3">
      <c r="A18" s="54" t="s">
        <v>34</v>
      </c>
      <c r="B18" s="220" t="s">
        <v>137</v>
      </c>
      <c r="C18" s="54" t="s">
        <v>35</v>
      </c>
      <c r="D18" s="53" t="s">
        <v>155</v>
      </c>
      <c r="E18" s="221" t="s">
        <v>88</v>
      </c>
      <c r="F18" s="53">
        <v>2017</v>
      </c>
      <c r="G18" s="54" t="s">
        <v>131</v>
      </c>
      <c r="I18" s="18"/>
      <c r="J18" s="18"/>
      <c r="K18" s="18"/>
    </row>
    <row r="19" spans="1:12" ht="55.2" x14ac:dyDescent="0.3">
      <c r="A19" s="54" t="s">
        <v>34</v>
      </c>
      <c r="B19" s="220" t="s">
        <v>137</v>
      </c>
      <c r="C19" s="54" t="s">
        <v>35</v>
      </c>
      <c r="D19" s="53" t="s">
        <v>155</v>
      </c>
      <c r="E19" s="221" t="s">
        <v>89</v>
      </c>
      <c r="F19" s="53">
        <v>2017</v>
      </c>
      <c r="G19" s="54" t="s">
        <v>37</v>
      </c>
      <c r="I19" s="18"/>
      <c r="J19" s="18"/>
      <c r="K19" s="18"/>
    </row>
    <row r="20" spans="1:12" s="14" customFormat="1" ht="55.2" x14ac:dyDescent="0.3">
      <c r="A20" s="54" t="s">
        <v>55</v>
      </c>
      <c r="B20" s="220" t="s">
        <v>137</v>
      </c>
      <c r="C20" s="222" t="s">
        <v>56</v>
      </c>
      <c r="D20" s="53" t="s">
        <v>155</v>
      </c>
      <c r="E20" s="221" t="s">
        <v>103</v>
      </c>
      <c r="F20" s="53">
        <v>2017</v>
      </c>
      <c r="G20" s="222" t="s">
        <v>132</v>
      </c>
      <c r="H20" s="22"/>
      <c r="L20" s="22"/>
    </row>
    <row r="21" spans="1:12" s="14" customFormat="1" ht="55.2" x14ac:dyDescent="0.3">
      <c r="A21" s="54" t="s">
        <v>55</v>
      </c>
      <c r="B21" s="220" t="s">
        <v>137</v>
      </c>
      <c r="C21" s="222" t="s">
        <v>56</v>
      </c>
      <c r="D21" s="53" t="s">
        <v>155</v>
      </c>
      <c r="E21" s="221" t="s">
        <v>136</v>
      </c>
      <c r="F21" s="54" t="s">
        <v>94</v>
      </c>
      <c r="G21" s="222" t="s">
        <v>135</v>
      </c>
      <c r="H21" s="22"/>
      <c r="L21" s="22"/>
    </row>
    <row r="22" spans="1:12" ht="27.6" x14ac:dyDescent="0.3">
      <c r="A22" s="54" t="s">
        <v>38</v>
      </c>
      <c r="B22" s="220" t="s">
        <v>137</v>
      </c>
      <c r="C22" s="54" t="s">
        <v>39</v>
      </c>
      <c r="D22" s="53" t="s">
        <v>155</v>
      </c>
      <c r="E22" s="221"/>
      <c r="F22" s="53" t="s">
        <v>48</v>
      </c>
      <c r="G22" s="54" t="s">
        <v>40</v>
      </c>
      <c r="K22" s="23"/>
    </row>
    <row r="23" spans="1:12" ht="27.6" x14ac:dyDescent="0.3">
      <c r="A23" s="54" t="s">
        <v>38</v>
      </c>
      <c r="B23" s="220" t="s">
        <v>137</v>
      </c>
      <c r="C23" s="54" t="s">
        <v>41</v>
      </c>
      <c r="D23" s="53" t="s">
        <v>155</v>
      </c>
      <c r="E23" s="221" t="s">
        <v>88</v>
      </c>
      <c r="F23" s="53" t="s">
        <v>48</v>
      </c>
      <c r="G23" s="54" t="s">
        <v>42</v>
      </c>
      <c r="K23" s="23"/>
    </row>
    <row r="24" spans="1:12" ht="27.6" x14ac:dyDescent="0.3">
      <c r="A24" s="54" t="s">
        <v>38</v>
      </c>
      <c r="B24" s="220" t="s">
        <v>137</v>
      </c>
      <c r="C24" s="54" t="s">
        <v>43</v>
      </c>
      <c r="D24" s="53" t="s">
        <v>155</v>
      </c>
      <c r="E24" s="221" t="s">
        <v>89</v>
      </c>
      <c r="F24" s="53" t="s">
        <v>48</v>
      </c>
      <c r="G24" s="54" t="s">
        <v>44</v>
      </c>
      <c r="K24" s="23"/>
    </row>
    <row r="25" spans="1:12" s="14" customFormat="1" ht="69" x14ac:dyDescent="0.3">
      <c r="A25" s="223" t="s">
        <v>45</v>
      </c>
      <c r="B25" s="221" t="s">
        <v>85</v>
      </c>
      <c r="C25" s="54" t="s">
        <v>46</v>
      </c>
      <c r="D25" s="53" t="s">
        <v>155</v>
      </c>
      <c r="E25" s="221" t="s">
        <v>134</v>
      </c>
      <c r="F25" s="54" t="s">
        <v>73</v>
      </c>
      <c r="G25" s="54" t="s">
        <v>100</v>
      </c>
      <c r="H25" s="22"/>
      <c r="I25" s="22"/>
      <c r="J25" s="22"/>
      <c r="K25" s="23"/>
      <c r="L25" s="22"/>
    </row>
    <row r="26" spans="1:12" s="14" customFormat="1" ht="55.2" x14ac:dyDescent="0.3">
      <c r="A26" s="54" t="s">
        <v>57</v>
      </c>
      <c r="B26" s="220" t="s">
        <v>85</v>
      </c>
      <c r="C26" s="54" t="s">
        <v>58</v>
      </c>
      <c r="D26" s="53" t="s">
        <v>155</v>
      </c>
      <c r="E26" s="221" t="s">
        <v>134</v>
      </c>
      <c r="F26" s="54" t="s">
        <v>59</v>
      </c>
      <c r="G26" s="54" t="s">
        <v>101</v>
      </c>
      <c r="H26" s="22"/>
      <c r="I26" s="22"/>
      <c r="J26" s="22"/>
      <c r="K26" s="23"/>
      <c r="L26" s="22"/>
    </row>
    <row r="27" spans="1:12" s="14" customFormat="1" ht="55.2" x14ac:dyDescent="0.3">
      <c r="A27" s="54" t="s">
        <v>45</v>
      </c>
      <c r="B27" s="220" t="s">
        <v>85</v>
      </c>
      <c r="C27" s="54" t="s">
        <v>47</v>
      </c>
      <c r="D27" s="53" t="s">
        <v>155</v>
      </c>
      <c r="E27" s="221" t="s">
        <v>546</v>
      </c>
      <c r="F27" s="54" t="s">
        <v>48</v>
      </c>
      <c r="G27" s="54" t="s">
        <v>545</v>
      </c>
      <c r="H27" s="22"/>
      <c r="I27" s="22"/>
      <c r="J27" s="22"/>
      <c r="K27" s="23"/>
      <c r="L27" s="22"/>
    </row>
    <row r="28" spans="1:12" ht="36.75" customHeight="1" x14ac:dyDescent="0.3">
      <c r="A28" s="224" t="s">
        <v>23</v>
      </c>
      <c r="B28" s="220" t="s">
        <v>85</v>
      </c>
      <c r="C28" s="54" t="s">
        <v>24</v>
      </c>
      <c r="D28" s="53" t="s">
        <v>155</v>
      </c>
      <c r="E28" s="221" t="s">
        <v>91</v>
      </c>
      <c r="F28" s="54">
        <v>2017</v>
      </c>
      <c r="G28" s="54" t="s">
        <v>87</v>
      </c>
      <c r="K28" s="23"/>
    </row>
    <row r="29" spans="1:12" ht="39" customHeight="1" x14ac:dyDescent="0.3">
      <c r="A29" s="224" t="s">
        <v>55</v>
      </c>
      <c r="B29" s="225" t="s">
        <v>85</v>
      </c>
      <c r="C29" s="226" t="s">
        <v>548</v>
      </c>
      <c r="D29" s="53" t="s">
        <v>155</v>
      </c>
      <c r="E29" s="221" t="s">
        <v>547</v>
      </c>
      <c r="F29" s="54">
        <v>2017</v>
      </c>
      <c r="G29" s="54" t="s">
        <v>549</v>
      </c>
      <c r="K29" s="23"/>
    </row>
    <row r="30" spans="1:12" ht="57.75" customHeight="1" x14ac:dyDescent="0.3">
      <c r="A30" s="54" t="s">
        <v>22</v>
      </c>
      <c r="B30" s="225" t="s">
        <v>85</v>
      </c>
      <c r="C30" s="226" t="s">
        <v>550</v>
      </c>
      <c r="D30" s="54" t="s">
        <v>20</v>
      </c>
      <c r="E30" s="221" t="s">
        <v>92</v>
      </c>
      <c r="F30" s="54" t="s">
        <v>73</v>
      </c>
      <c r="G30" s="54" t="s">
        <v>551</v>
      </c>
      <c r="K30" s="23"/>
    </row>
    <row r="31" spans="1:12" ht="55.2" x14ac:dyDescent="0.3">
      <c r="A31" s="54" t="s">
        <v>62</v>
      </c>
      <c r="B31" s="220" t="s">
        <v>85</v>
      </c>
      <c r="C31" s="222" t="s">
        <v>63</v>
      </c>
      <c r="D31" s="54" t="s">
        <v>20</v>
      </c>
      <c r="E31" s="221" t="s">
        <v>92</v>
      </c>
      <c r="F31" s="224" t="s">
        <v>73</v>
      </c>
      <c r="G31" s="54" t="s">
        <v>64</v>
      </c>
      <c r="K31" s="23"/>
    </row>
    <row r="32" spans="1:12" ht="57.75" customHeight="1" x14ac:dyDescent="0.3">
      <c r="A32" s="54" t="s">
        <v>252</v>
      </c>
      <c r="B32" s="225" t="s">
        <v>552</v>
      </c>
      <c r="C32" s="226" t="s">
        <v>560</v>
      </c>
      <c r="D32" s="54" t="s">
        <v>539</v>
      </c>
      <c r="E32" s="221" t="s">
        <v>146</v>
      </c>
      <c r="F32" s="54" t="s">
        <v>48</v>
      </c>
      <c r="G32" s="54" t="s">
        <v>559</v>
      </c>
      <c r="K32" s="23"/>
    </row>
    <row r="33" spans="1:12" ht="52.5" customHeight="1" x14ac:dyDescent="0.3">
      <c r="A33" s="227" t="s">
        <v>51</v>
      </c>
      <c r="B33" s="220" t="s">
        <v>138</v>
      </c>
      <c r="C33" s="54" t="s">
        <v>52</v>
      </c>
      <c r="D33" s="54" t="s">
        <v>155</v>
      </c>
      <c r="E33" s="221" t="s">
        <v>145</v>
      </c>
      <c r="F33" s="54" t="s">
        <v>48</v>
      </c>
      <c r="G33" s="54" t="s">
        <v>144</v>
      </c>
      <c r="K33" s="23"/>
    </row>
    <row r="34" spans="1:12" ht="52.5" customHeight="1" x14ac:dyDescent="0.3">
      <c r="A34" s="54" t="s">
        <v>51</v>
      </c>
      <c r="B34" s="220" t="s">
        <v>138</v>
      </c>
      <c r="C34" s="226" t="s">
        <v>52</v>
      </c>
      <c r="D34" s="54" t="s">
        <v>20</v>
      </c>
      <c r="E34" s="221" t="s">
        <v>148</v>
      </c>
      <c r="F34" s="54" t="s">
        <v>48</v>
      </c>
      <c r="G34" s="54" t="s">
        <v>86</v>
      </c>
      <c r="K34" s="23"/>
    </row>
    <row r="35" spans="1:12" s="14" customFormat="1" ht="55.2" x14ac:dyDescent="0.3">
      <c r="A35" s="54" t="s">
        <v>53</v>
      </c>
      <c r="B35" s="220" t="s">
        <v>139</v>
      </c>
      <c r="C35" s="228" t="s">
        <v>97</v>
      </c>
      <c r="D35" s="54" t="s">
        <v>155</v>
      </c>
      <c r="E35" s="221" t="s">
        <v>149</v>
      </c>
      <c r="F35" s="54" t="s">
        <v>94</v>
      </c>
      <c r="G35" s="222" t="s">
        <v>93</v>
      </c>
      <c r="H35" s="22"/>
      <c r="I35" s="22"/>
      <c r="J35" s="22"/>
      <c r="K35" s="23"/>
      <c r="L35" s="22"/>
    </row>
    <row r="36" spans="1:12" s="14" customFormat="1" ht="55.2" x14ac:dyDescent="0.3">
      <c r="A36" s="54" t="s">
        <v>53</v>
      </c>
      <c r="B36" s="220" t="s">
        <v>139</v>
      </c>
      <c r="C36" s="228" t="s">
        <v>96</v>
      </c>
      <c r="D36" s="54" t="s">
        <v>155</v>
      </c>
      <c r="E36" s="221" t="s">
        <v>49</v>
      </c>
      <c r="F36" s="54" t="s">
        <v>94</v>
      </c>
      <c r="G36" s="222" t="s">
        <v>95</v>
      </c>
      <c r="H36" s="22"/>
      <c r="I36" s="22"/>
      <c r="J36" s="22"/>
      <c r="K36" s="23"/>
      <c r="L36" s="22"/>
    </row>
    <row r="37" spans="1:12" ht="69" x14ac:dyDescent="0.3">
      <c r="A37" s="54" t="s">
        <v>54</v>
      </c>
      <c r="B37" s="220" t="s">
        <v>140</v>
      </c>
      <c r="C37" s="222" t="s">
        <v>98</v>
      </c>
      <c r="D37" s="54" t="s">
        <v>155</v>
      </c>
      <c r="E37" s="221" t="s">
        <v>150</v>
      </c>
      <c r="F37" s="54" t="s">
        <v>94</v>
      </c>
      <c r="G37" s="54" t="s">
        <v>99</v>
      </c>
      <c r="K37" s="23"/>
    </row>
    <row r="38" spans="1:12" ht="41.4" x14ac:dyDescent="0.3">
      <c r="A38" s="224" t="s">
        <v>60</v>
      </c>
      <c r="B38" s="225" t="s">
        <v>141</v>
      </c>
      <c r="C38" s="229" t="s">
        <v>61</v>
      </c>
      <c r="D38" s="54" t="s">
        <v>155</v>
      </c>
      <c r="E38" s="221" t="s">
        <v>89</v>
      </c>
      <c r="F38" s="54" t="s">
        <v>48</v>
      </c>
      <c r="G38" s="54" t="s">
        <v>151</v>
      </c>
      <c r="K38" s="23"/>
    </row>
    <row r="39" spans="1:12" s="14" customFormat="1" ht="27.6" x14ac:dyDescent="0.3">
      <c r="A39" s="54" t="s">
        <v>57</v>
      </c>
      <c r="B39" s="220" t="s">
        <v>555</v>
      </c>
      <c r="C39" s="54" t="s">
        <v>556</v>
      </c>
      <c r="D39" s="53" t="s">
        <v>155</v>
      </c>
      <c r="E39" s="221" t="s">
        <v>557</v>
      </c>
      <c r="F39" s="54" t="s">
        <v>48</v>
      </c>
      <c r="G39" s="54" t="s">
        <v>558</v>
      </c>
      <c r="H39" s="22"/>
      <c r="I39" s="22"/>
      <c r="J39" s="22"/>
      <c r="K39" s="23"/>
      <c r="L39" s="22"/>
    </row>
    <row r="40" spans="1:12" ht="42" customHeight="1" x14ac:dyDescent="0.3">
      <c r="A40" s="54" t="s">
        <v>65</v>
      </c>
      <c r="B40" s="220" t="s">
        <v>142</v>
      </c>
      <c r="C40" s="54" t="s">
        <v>66</v>
      </c>
      <c r="D40" s="54" t="s">
        <v>155</v>
      </c>
      <c r="E40" s="221" t="s">
        <v>152</v>
      </c>
      <c r="F40" s="54" t="s">
        <v>94</v>
      </c>
      <c r="G40" s="54" t="s">
        <v>115</v>
      </c>
      <c r="K40" s="23"/>
    </row>
    <row r="41" spans="1:12" ht="41.4" x14ac:dyDescent="0.3">
      <c r="A41" s="54" t="s">
        <v>65</v>
      </c>
      <c r="B41" s="220" t="s">
        <v>142</v>
      </c>
      <c r="C41" s="226" t="s">
        <v>67</v>
      </c>
      <c r="D41" s="54" t="s">
        <v>155</v>
      </c>
      <c r="E41" s="221" t="s">
        <v>92</v>
      </c>
      <c r="F41" s="54" t="s">
        <v>94</v>
      </c>
      <c r="G41" s="54" t="s">
        <v>68</v>
      </c>
      <c r="K41" s="23"/>
    </row>
    <row r="42" spans="1:12" ht="27.6" x14ac:dyDescent="0.3">
      <c r="A42" s="54" t="s">
        <v>256</v>
      </c>
      <c r="B42" s="220" t="s">
        <v>142</v>
      </c>
      <c r="C42" s="226" t="s">
        <v>553</v>
      </c>
      <c r="D42" s="54" t="s">
        <v>155</v>
      </c>
      <c r="E42" s="221" t="s">
        <v>146</v>
      </c>
      <c r="F42" s="54" t="s">
        <v>94</v>
      </c>
      <c r="G42" s="54" t="s">
        <v>554</v>
      </c>
      <c r="K42" s="23"/>
    </row>
    <row r="43" spans="1:12" ht="47.25" customHeight="1" x14ac:dyDescent="0.3">
      <c r="A43" s="54" t="s">
        <v>69</v>
      </c>
      <c r="B43" s="220" t="s">
        <v>143</v>
      </c>
      <c r="C43" s="54" t="s">
        <v>70</v>
      </c>
      <c r="D43" s="54" t="s">
        <v>155</v>
      </c>
      <c r="E43" s="221" t="s">
        <v>105</v>
      </c>
      <c r="F43" s="54" t="s">
        <v>48</v>
      </c>
      <c r="G43" s="54" t="s">
        <v>153</v>
      </c>
      <c r="K43" s="23"/>
    </row>
    <row r="63" spans="5:11" x14ac:dyDescent="0.3">
      <c r="E63" s="25"/>
      <c r="K63" s="23"/>
    </row>
    <row r="64" spans="5:11" x14ac:dyDescent="0.3">
      <c r="E64" s="25"/>
      <c r="K64" s="23"/>
    </row>
    <row r="65" spans="5:11" x14ac:dyDescent="0.3">
      <c r="E65" s="25"/>
      <c r="K65" s="23"/>
    </row>
    <row r="66" spans="5:11" x14ac:dyDescent="0.3">
      <c r="E66" s="25"/>
      <c r="K66" s="23"/>
    </row>
    <row r="67" spans="5:11" x14ac:dyDescent="0.3">
      <c r="E67" s="25"/>
      <c r="K67" s="23"/>
    </row>
    <row r="68" spans="5:11" x14ac:dyDescent="0.3">
      <c r="E68" s="25"/>
      <c r="K68" s="23"/>
    </row>
    <row r="69" spans="5:11" x14ac:dyDescent="0.3">
      <c r="E69" s="25"/>
      <c r="K69" s="23"/>
    </row>
    <row r="70" spans="5:11" x14ac:dyDescent="0.3">
      <c r="E70" s="25"/>
    </row>
  </sheetData>
  <mergeCells count="3">
    <mergeCell ref="A1:C1"/>
    <mergeCell ref="A3:G3"/>
    <mergeCell ref="J1:K1"/>
  </mergeCells>
  <pageMargins left="0.7" right="0.7" top="0.75" bottom="0.75" header="0.3" footer="0.3"/>
  <pageSetup paperSize="9" scale="62"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41"/>
  <sheetViews>
    <sheetView tabSelected="1" zoomScale="80" zoomScaleNormal="80" workbookViewId="0">
      <pane ySplit="3" topLeftCell="A19" activePane="bottomLeft" state="frozen"/>
      <selection pane="bottomLeft" activeCell="F28" sqref="F28:H28"/>
    </sheetView>
  </sheetViews>
  <sheetFormatPr defaultRowHeight="14.4" x14ac:dyDescent="0.3"/>
  <cols>
    <col min="1" max="1" width="11.6640625" style="44" customWidth="1"/>
    <col min="2" max="2" width="21.33203125" style="44" customWidth="1"/>
    <col min="3" max="3" width="9.5546875" style="44" customWidth="1"/>
    <col min="4" max="9" width="8.6640625" style="44" customWidth="1"/>
    <col min="10" max="10" width="10.5546875" style="44" customWidth="1"/>
    <col min="11" max="11" width="8.6640625" style="44" customWidth="1"/>
    <col min="12" max="12" width="10.33203125" style="44" customWidth="1"/>
    <col min="13" max="13" width="9.88671875" style="44" customWidth="1"/>
    <col min="14" max="14" width="8.6640625" style="44" customWidth="1"/>
    <col min="15" max="15" width="9.6640625" style="44" customWidth="1"/>
    <col min="16" max="20" width="8.6640625" style="45" customWidth="1"/>
    <col min="21" max="23" width="9.109375" style="46"/>
  </cols>
  <sheetData>
    <row r="1" spans="1:20" ht="15" customHeight="1" x14ac:dyDescent="0.3">
      <c r="A1" s="60"/>
      <c r="B1" s="61"/>
      <c r="C1" s="296" t="s">
        <v>268</v>
      </c>
      <c r="D1" s="297"/>
      <c r="E1" s="297"/>
      <c r="F1" s="297"/>
      <c r="G1" s="297"/>
      <c r="H1" s="297"/>
      <c r="I1" s="297"/>
      <c r="J1" s="297"/>
      <c r="K1" s="297"/>
      <c r="L1" s="297"/>
      <c r="M1" s="297"/>
      <c r="N1" s="297"/>
      <c r="O1" s="297"/>
      <c r="P1" s="297"/>
      <c r="Q1" s="297"/>
      <c r="R1" s="297"/>
      <c r="S1" s="297"/>
      <c r="T1" s="298"/>
    </row>
    <row r="2" spans="1:20" ht="15.6" x14ac:dyDescent="0.3">
      <c r="A2" s="32"/>
      <c r="B2" s="31"/>
      <c r="C2" s="296">
        <v>2017</v>
      </c>
      <c r="D2" s="297"/>
      <c r="E2" s="297"/>
      <c r="F2" s="297"/>
      <c r="G2" s="297"/>
      <c r="H2" s="297"/>
      <c r="I2" s="297"/>
      <c r="J2" s="297"/>
      <c r="K2" s="297"/>
      <c r="L2" s="297"/>
      <c r="M2" s="298"/>
      <c r="N2" s="296">
        <v>2018</v>
      </c>
      <c r="O2" s="297"/>
      <c r="P2" s="297"/>
      <c r="Q2" s="297"/>
      <c r="R2" s="297"/>
      <c r="S2" s="297"/>
      <c r="T2" s="298"/>
    </row>
    <row r="3" spans="1:20" s="49" customFormat="1" ht="27.6" x14ac:dyDescent="0.3">
      <c r="A3" s="62" t="s">
        <v>168</v>
      </c>
      <c r="B3" s="55" t="s">
        <v>174</v>
      </c>
      <c r="C3" s="55" t="s">
        <v>156</v>
      </c>
      <c r="D3" s="55" t="s">
        <v>157</v>
      </c>
      <c r="E3" s="55" t="s">
        <v>158</v>
      </c>
      <c r="F3" s="55" t="s">
        <v>159</v>
      </c>
      <c r="G3" s="55" t="s">
        <v>160</v>
      </c>
      <c r="H3" s="55" t="s">
        <v>161</v>
      </c>
      <c r="I3" s="55" t="s">
        <v>162</v>
      </c>
      <c r="J3" s="55" t="s">
        <v>163</v>
      </c>
      <c r="K3" s="55" t="s">
        <v>164</v>
      </c>
      <c r="L3" s="55" t="s">
        <v>165</v>
      </c>
      <c r="M3" s="55" t="s">
        <v>166</v>
      </c>
      <c r="N3" s="55" t="s">
        <v>167</v>
      </c>
      <c r="O3" s="55" t="s">
        <v>156</v>
      </c>
      <c r="P3" s="55" t="s">
        <v>157</v>
      </c>
      <c r="Q3" s="55" t="s">
        <v>158</v>
      </c>
      <c r="R3" s="55" t="s">
        <v>159</v>
      </c>
      <c r="S3" s="55" t="s">
        <v>160</v>
      </c>
      <c r="T3" s="63" t="s">
        <v>161</v>
      </c>
    </row>
    <row r="4" spans="1:20" s="49" customFormat="1" ht="27.75" customHeight="1" x14ac:dyDescent="0.3">
      <c r="A4" s="64" t="s">
        <v>169</v>
      </c>
      <c r="B4" s="56" t="s">
        <v>177</v>
      </c>
      <c r="C4" s="270" t="s">
        <v>200</v>
      </c>
      <c r="D4" s="271"/>
      <c r="E4" s="272"/>
      <c r="F4" s="27"/>
      <c r="G4" s="27"/>
      <c r="H4" s="27"/>
      <c r="I4" s="51"/>
      <c r="J4" s="51"/>
      <c r="K4" s="51"/>
      <c r="L4" s="51"/>
      <c r="M4" s="51"/>
      <c r="N4" s="51"/>
      <c r="O4" s="51"/>
      <c r="P4" s="52"/>
      <c r="Q4" s="52"/>
      <c r="R4" s="52"/>
      <c r="S4" s="52"/>
      <c r="T4" s="65"/>
    </row>
    <row r="5" spans="1:20" s="49" customFormat="1" ht="26.25" customHeight="1" x14ac:dyDescent="0.3">
      <c r="A5" s="66" t="s">
        <v>169</v>
      </c>
      <c r="B5" s="47" t="s">
        <v>175</v>
      </c>
      <c r="C5" s="273" t="s">
        <v>202</v>
      </c>
      <c r="D5" s="274"/>
      <c r="E5" s="275"/>
      <c r="F5" s="273" t="s">
        <v>201</v>
      </c>
      <c r="G5" s="274"/>
      <c r="H5" s="275"/>
      <c r="I5" s="51"/>
      <c r="J5" s="51"/>
      <c r="K5" s="51"/>
      <c r="L5" s="51"/>
      <c r="M5" s="51"/>
      <c r="N5" s="51"/>
      <c r="O5" s="51"/>
      <c r="P5" s="52"/>
      <c r="Q5" s="52"/>
      <c r="R5" s="52"/>
      <c r="S5" s="52"/>
      <c r="T5" s="65"/>
    </row>
    <row r="6" spans="1:20" s="49" customFormat="1" ht="26.25" customHeight="1" x14ac:dyDescent="0.3">
      <c r="A6" s="66" t="s">
        <v>45</v>
      </c>
      <c r="B6" s="47" t="s">
        <v>146</v>
      </c>
      <c r="C6" s="51"/>
      <c r="D6" s="51"/>
      <c r="E6" s="51"/>
      <c r="F6" s="273" t="s">
        <v>221</v>
      </c>
      <c r="G6" s="274"/>
      <c r="H6" s="275"/>
      <c r="I6" s="273" t="s">
        <v>221</v>
      </c>
      <c r="J6" s="274"/>
      <c r="K6" s="275"/>
      <c r="L6" s="273" t="s">
        <v>223</v>
      </c>
      <c r="M6" s="274"/>
      <c r="N6" s="275"/>
      <c r="O6" s="51"/>
      <c r="P6" s="52"/>
      <c r="Q6" s="52"/>
      <c r="R6" s="52"/>
      <c r="S6" s="52"/>
      <c r="T6" s="65"/>
    </row>
    <row r="7" spans="1:20" s="49" customFormat="1" ht="26.25" customHeight="1" x14ac:dyDescent="0.3">
      <c r="A7" s="66" t="s">
        <v>45</v>
      </c>
      <c r="B7" s="47" t="s">
        <v>245</v>
      </c>
      <c r="C7" s="51"/>
      <c r="D7" s="51"/>
      <c r="E7" s="51"/>
      <c r="F7" s="280" t="s">
        <v>222</v>
      </c>
      <c r="G7" s="280"/>
      <c r="H7" s="280"/>
      <c r="I7" s="281" t="s">
        <v>222</v>
      </c>
      <c r="J7" s="281"/>
      <c r="K7" s="281"/>
      <c r="L7" s="281" t="s">
        <v>224</v>
      </c>
      <c r="M7" s="281"/>
      <c r="N7" s="281"/>
      <c r="O7" s="51"/>
      <c r="P7" s="52"/>
      <c r="Q7" s="52"/>
      <c r="R7" s="52"/>
      <c r="S7" s="52"/>
      <c r="T7" s="65"/>
    </row>
    <row r="8" spans="1:20" s="49" customFormat="1" ht="26.25" customHeight="1" x14ac:dyDescent="0.3">
      <c r="A8" s="66" t="s">
        <v>60</v>
      </c>
      <c r="B8" s="47" t="s">
        <v>227</v>
      </c>
      <c r="C8" s="51"/>
      <c r="D8" s="51"/>
      <c r="E8" s="51"/>
      <c r="F8" s="28"/>
      <c r="G8" s="28"/>
      <c r="H8" s="28"/>
      <c r="I8" s="280" t="s">
        <v>226</v>
      </c>
      <c r="J8" s="280"/>
      <c r="K8" s="280"/>
      <c r="L8" s="280" t="s">
        <v>226</v>
      </c>
      <c r="M8" s="280"/>
      <c r="N8" s="280"/>
      <c r="O8" s="280" t="s">
        <v>225</v>
      </c>
      <c r="P8" s="280"/>
      <c r="Q8" s="280"/>
      <c r="R8" s="52"/>
      <c r="S8" s="52"/>
      <c r="T8" s="65"/>
    </row>
    <row r="9" spans="1:20" s="49" customFormat="1" ht="21.9" customHeight="1" x14ac:dyDescent="0.3">
      <c r="A9" s="66" t="s">
        <v>23</v>
      </c>
      <c r="B9" s="47" t="s">
        <v>178</v>
      </c>
      <c r="C9" s="274" t="s">
        <v>179</v>
      </c>
      <c r="D9" s="274"/>
      <c r="E9" s="275"/>
      <c r="F9" s="27"/>
      <c r="G9" s="27"/>
      <c r="H9" s="27"/>
      <c r="I9" s="51"/>
      <c r="J9" s="51"/>
      <c r="K9" s="51"/>
      <c r="L9" s="51"/>
      <c r="M9" s="51"/>
      <c r="N9" s="51"/>
      <c r="O9" s="51"/>
      <c r="P9" s="52"/>
      <c r="Q9" s="52"/>
      <c r="R9" s="52"/>
      <c r="S9" s="52"/>
      <c r="T9" s="65"/>
    </row>
    <row r="10" spans="1:20" s="49" customFormat="1" ht="34.5" customHeight="1" x14ac:dyDescent="0.3">
      <c r="A10" s="66" t="s">
        <v>23</v>
      </c>
      <c r="B10" s="47" t="s">
        <v>228</v>
      </c>
      <c r="C10" s="27"/>
      <c r="D10" s="27"/>
      <c r="E10" s="27"/>
      <c r="F10" s="280" t="s">
        <v>229</v>
      </c>
      <c r="G10" s="280"/>
      <c r="H10" s="280"/>
      <c r="I10" s="280" t="s">
        <v>231</v>
      </c>
      <c r="J10" s="280"/>
      <c r="K10" s="280"/>
      <c r="L10" s="280" t="s">
        <v>230</v>
      </c>
      <c r="M10" s="280"/>
      <c r="N10" s="280"/>
      <c r="O10" s="280" t="s">
        <v>232</v>
      </c>
      <c r="P10" s="280"/>
      <c r="Q10" s="280"/>
      <c r="R10" s="52"/>
      <c r="S10" s="52"/>
      <c r="T10" s="65"/>
    </row>
    <row r="11" spans="1:20" s="49" customFormat="1" ht="33.75" customHeight="1" x14ac:dyDescent="0.3">
      <c r="A11" s="66" t="s">
        <v>53</v>
      </c>
      <c r="B11" s="47" t="s">
        <v>103</v>
      </c>
      <c r="C11" s="27"/>
      <c r="D11" s="27"/>
      <c r="E11" s="27"/>
      <c r="F11" s="57"/>
      <c r="G11" s="57"/>
      <c r="H11" s="58"/>
      <c r="I11" s="273" t="s">
        <v>233</v>
      </c>
      <c r="J11" s="274"/>
      <c r="K11" s="275"/>
      <c r="L11" s="273" t="s">
        <v>234</v>
      </c>
      <c r="M11" s="274"/>
      <c r="N11" s="275"/>
      <c r="O11" s="289" t="s">
        <v>235</v>
      </c>
      <c r="P11" s="290"/>
      <c r="Q11" s="291"/>
      <c r="R11" s="52"/>
      <c r="S11" s="52"/>
      <c r="T11" s="65"/>
    </row>
    <row r="12" spans="1:20" s="49" customFormat="1" ht="33" customHeight="1" x14ac:dyDescent="0.3">
      <c r="A12" s="66" t="s">
        <v>55</v>
      </c>
      <c r="B12" s="47" t="s">
        <v>49</v>
      </c>
      <c r="C12" s="27"/>
      <c r="D12" s="27"/>
      <c r="E12" s="71"/>
      <c r="F12" s="273" t="s">
        <v>236</v>
      </c>
      <c r="G12" s="274"/>
      <c r="H12" s="275"/>
      <c r="I12" s="273" t="s">
        <v>236</v>
      </c>
      <c r="J12" s="274"/>
      <c r="K12" s="275"/>
      <c r="L12" s="273" t="s">
        <v>236</v>
      </c>
      <c r="M12" s="274"/>
      <c r="N12" s="275"/>
      <c r="O12" s="289" t="s">
        <v>237</v>
      </c>
      <c r="P12" s="290"/>
      <c r="Q12" s="291"/>
      <c r="R12" s="52"/>
      <c r="S12" s="52"/>
      <c r="T12" s="65"/>
    </row>
    <row r="13" spans="1:20" s="49" customFormat="1" ht="37.5" customHeight="1" x14ac:dyDescent="0.3">
      <c r="A13" s="66" t="s">
        <v>55</v>
      </c>
      <c r="B13" s="47" t="s">
        <v>246</v>
      </c>
      <c r="C13" s="27"/>
      <c r="D13" s="27"/>
      <c r="E13" s="27"/>
      <c r="F13" s="27"/>
      <c r="G13" s="27"/>
      <c r="H13" s="27"/>
      <c r="I13" s="273" t="s">
        <v>238</v>
      </c>
      <c r="J13" s="274"/>
      <c r="K13" s="275"/>
      <c r="L13" s="273" t="s">
        <v>238</v>
      </c>
      <c r="M13" s="274"/>
      <c r="N13" s="275"/>
      <c r="O13" s="289" t="s">
        <v>239</v>
      </c>
      <c r="P13" s="290"/>
      <c r="Q13" s="291"/>
      <c r="R13" s="52"/>
      <c r="S13" s="52"/>
      <c r="T13" s="65"/>
    </row>
    <row r="14" spans="1:20" s="49" customFormat="1" ht="38.25" customHeight="1" x14ac:dyDescent="0.3">
      <c r="A14" s="66" t="s">
        <v>54</v>
      </c>
      <c r="B14" s="47" t="s">
        <v>240</v>
      </c>
      <c r="C14" s="27"/>
      <c r="D14" s="27"/>
      <c r="E14" s="27"/>
      <c r="F14" s="27"/>
      <c r="G14" s="27"/>
      <c r="H14" s="27"/>
      <c r="I14" s="59"/>
      <c r="J14" s="59"/>
      <c r="K14" s="59"/>
      <c r="L14" s="51"/>
      <c r="M14" s="51"/>
      <c r="N14" s="51"/>
      <c r="O14" s="299" t="s">
        <v>241</v>
      </c>
      <c r="P14" s="300"/>
      <c r="Q14" s="301"/>
      <c r="R14" s="52"/>
      <c r="S14" s="52"/>
      <c r="T14" s="65"/>
    </row>
    <row r="15" spans="1:20" s="49" customFormat="1" ht="42" customHeight="1" x14ac:dyDescent="0.3">
      <c r="A15" s="66" t="s">
        <v>30</v>
      </c>
      <c r="B15" s="47" t="s">
        <v>242</v>
      </c>
      <c r="C15" s="27"/>
      <c r="D15" s="27"/>
      <c r="E15" s="27"/>
      <c r="F15" s="27"/>
      <c r="G15" s="27"/>
      <c r="H15" s="27"/>
      <c r="I15" s="273" t="s">
        <v>243</v>
      </c>
      <c r="J15" s="274"/>
      <c r="K15" s="275"/>
      <c r="L15" s="273" t="s">
        <v>243</v>
      </c>
      <c r="M15" s="274"/>
      <c r="N15" s="275"/>
      <c r="O15" s="289" t="s">
        <v>244</v>
      </c>
      <c r="P15" s="290"/>
      <c r="Q15" s="291"/>
      <c r="R15" s="52"/>
      <c r="S15" s="52"/>
      <c r="T15" s="65"/>
    </row>
    <row r="16" spans="1:20" s="49" customFormat="1" ht="41.25" customHeight="1" x14ac:dyDescent="0.3">
      <c r="A16" s="66" t="s">
        <v>65</v>
      </c>
      <c r="B16" s="47" t="s">
        <v>248</v>
      </c>
      <c r="C16" s="27"/>
      <c r="D16" s="27"/>
      <c r="E16" s="27"/>
      <c r="F16" s="27"/>
      <c r="G16" s="27"/>
      <c r="H16" s="27"/>
      <c r="I16" s="273" t="s">
        <v>247</v>
      </c>
      <c r="J16" s="274"/>
      <c r="K16" s="275"/>
      <c r="L16" s="273" t="s">
        <v>247</v>
      </c>
      <c r="M16" s="274"/>
      <c r="N16" s="275"/>
      <c r="O16" s="273" t="s">
        <v>247</v>
      </c>
      <c r="P16" s="274"/>
      <c r="Q16" s="275"/>
      <c r="R16" s="52"/>
      <c r="S16" s="52"/>
      <c r="T16" s="65"/>
    </row>
    <row r="17" spans="1:20" s="49" customFormat="1" ht="38.25" customHeight="1" x14ac:dyDescent="0.3">
      <c r="A17" s="66" t="s">
        <v>34</v>
      </c>
      <c r="B17" s="47" t="s">
        <v>110</v>
      </c>
      <c r="C17" s="273" t="s">
        <v>249</v>
      </c>
      <c r="D17" s="274"/>
      <c r="E17" s="275"/>
      <c r="F17" s="273" t="s">
        <v>185</v>
      </c>
      <c r="G17" s="274"/>
      <c r="H17" s="275"/>
      <c r="I17" s="270" t="s">
        <v>185</v>
      </c>
      <c r="J17" s="271"/>
      <c r="K17" s="272"/>
      <c r="L17" s="302" t="s">
        <v>215</v>
      </c>
      <c r="M17" s="302"/>
      <c r="N17" s="51"/>
      <c r="O17" s="51"/>
      <c r="P17" s="52"/>
      <c r="Q17" s="52"/>
      <c r="R17" s="52"/>
      <c r="S17" s="52"/>
      <c r="T17" s="65"/>
    </row>
    <row r="18" spans="1:20" s="49" customFormat="1" ht="40.5" customHeight="1" x14ac:dyDescent="0.3">
      <c r="A18" s="66" t="s">
        <v>34</v>
      </c>
      <c r="B18" s="47" t="s">
        <v>111</v>
      </c>
      <c r="C18" s="273" t="s">
        <v>250</v>
      </c>
      <c r="D18" s="274"/>
      <c r="E18" s="275"/>
      <c r="F18" s="273" t="s">
        <v>185</v>
      </c>
      <c r="G18" s="274"/>
      <c r="H18" s="275"/>
      <c r="I18" s="273" t="s">
        <v>185</v>
      </c>
      <c r="J18" s="274"/>
      <c r="K18" s="275"/>
      <c r="L18" s="303" t="s">
        <v>215</v>
      </c>
      <c r="M18" s="303"/>
      <c r="N18" s="51"/>
      <c r="O18" s="51"/>
      <c r="P18" s="52"/>
      <c r="Q18" s="52"/>
      <c r="R18" s="52"/>
      <c r="S18" s="52"/>
      <c r="T18" s="65"/>
    </row>
    <row r="19" spans="1:20" s="49" customFormat="1" ht="39" customHeight="1" x14ac:dyDescent="0.3">
      <c r="A19" s="66" t="s">
        <v>38</v>
      </c>
      <c r="B19" s="47" t="s">
        <v>216</v>
      </c>
      <c r="C19" s="51"/>
      <c r="D19" s="51"/>
      <c r="E19" s="51"/>
      <c r="F19" s="51"/>
      <c r="G19" s="51"/>
      <c r="H19" s="51"/>
      <c r="I19" s="273" t="s">
        <v>251</v>
      </c>
      <c r="J19" s="274"/>
      <c r="K19" s="275"/>
      <c r="L19" s="273" t="s">
        <v>185</v>
      </c>
      <c r="M19" s="274"/>
      <c r="N19" s="275"/>
      <c r="O19" s="289" t="s">
        <v>217</v>
      </c>
      <c r="P19" s="290"/>
      <c r="Q19" s="291"/>
      <c r="R19" s="52"/>
      <c r="S19" s="52"/>
      <c r="T19" s="65"/>
    </row>
    <row r="20" spans="1:20" s="49" customFormat="1" ht="39.75" customHeight="1" x14ac:dyDescent="0.3">
      <c r="A20" s="66" t="s">
        <v>22</v>
      </c>
      <c r="B20" s="47" t="s">
        <v>13</v>
      </c>
      <c r="C20" s="51"/>
      <c r="D20" s="51"/>
      <c r="E20" s="51"/>
      <c r="F20" s="280" t="s">
        <v>220</v>
      </c>
      <c r="G20" s="280"/>
      <c r="H20" s="280"/>
      <c r="I20" s="273" t="s">
        <v>218</v>
      </c>
      <c r="J20" s="274"/>
      <c r="K20" s="275"/>
      <c r="L20" s="280" t="s">
        <v>212</v>
      </c>
      <c r="M20" s="280"/>
      <c r="N20" s="280"/>
      <c r="O20" s="289" t="s">
        <v>219</v>
      </c>
      <c r="P20" s="290"/>
      <c r="Q20" s="291"/>
      <c r="R20" s="52"/>
      <c r="S20" s="52"/>
      <c r="T20" s="65"/>
    </row>
    <row r="21" spans="1:20" s="49" customFormat="1" ht="36.75" customHeight="1" x14ac:dyDescent="0.3">
      <c r="A21" s="66" t="s">
        <v>252</v>
      </c>
      <c r="B21" s="47" t="s">
        <v>255</v>
      </c>
      <c r="C21" s="51"/>
      <c r="D21" s="51"/>
      <c r="E21" s="51"/>
      <c r="F21" s="273" t="s">
        <v>253</v>
      </c>
      <c r="G21" s="274"/>
      <c r="H21" s="275"/>
      <c r="I21" s="273" t="s">
        <v>253</v>
      </c>
      <c r="J21" s="274"/>
      <c r="K21" s="275"/>
      <c r="L21" s="289" t="s">
        <v>254</v>
      </c>
      <c r="M21" s="290"/>
      <c r="N21" s="291"/>
      <c r="O21" s="50"/>
      <c r="P21" s="50"/>
      <c r="Q21" s="50"/>
      <c r="R21" s="52"/>
      <c r="S21" s="52"/>
      <c r="T21" s="65"/>
    </row>
    <row r="22" spans="1:20" s="49" customFormat="1" ht="31.5" customHeight="1" x14ac:dyDescent="0.3">
      <c r="A22" s="66" t="s">
        <v>256</v>
      </c>
      <c r="B22" s="47" t="s">
        <v>146</v>
      </c>
      <c r="C22" s="51"/>
      <c r="D22" s="51"/>
      <c r="E22" s="51"/>
      <c r="F22" s="51"/>
      <c r="G22" s="51"/>
      <c r="H22" s="51"/>
      <c r="I22" s="273" t="s">
        <v>257</v>
      </c>
      <c r="J22" s="274"/>
      <c r="K22" s="275"/>
      <c r="L22" s="273" t="s">
        <v>257</v>
      </c>
      <c r="M22" s="274"/>
      <c r="N22" s="275"/>
      <c r="O22" s="273" t="s">
        <v>257</v>
      </c>
      <c r="P22" s="274"/>
      <c r="Q22" s="275"/>
      <c r="R22" s="52"/>
      <c r="S22" s="52"/>
      <c r="T22" s="65"/>
    </row>
    <row r="23" spans="1:20" s="49" customFormat="1" ht="41.25" customHeight="1" x14ac:dyDescent="0.3">
      <c r="A23" s="66" t="s">
        <v>51</v>
      </c>
      <c r="B23" s="47" t="s">
        <v>258</v>
      </c>
      <c r="C23" s="51"/>
      <c r="D23" s="51"/>
      <c r="E23" s="51"/>
      <c r="F23" s="51"/>
      <c r="G23" s="51"/>
      <c r="H23" s="51"/>
      <c r="I23" s="273" t="s">
        <v>259</v>
      </c>
      <c r="J23" s="274"/>
      <c r="K23" s="275"/>
      <c r="L23" s="273" t="s">
        <v>259</v>
      </c>
      <c r="M23" s="274"/>
      <c r="N23" s="275"/>
      <c r="O23" s="289" t="s">
        <v>260</v>
      </c>
      <c r="P23" s="290"/>
      <c r="Q23" s="291"/>
      <c r="R23" s="52"/>
      <c r="S23" s="52"/>
      <c r="T23" s="65"/>
    </row>
    <row r="24" spans="1:20" s="49" customFormat="1" ht="41.25" customHeight="1" x14ac:dyDescent="0.3">
      <c r="A24" s="66" t="s">
        <v>57</v>
      </c>
      <c r="B24" s="47" t="s">
        <v>262</v>
      </c>
      <c r="C24" s="51"/>
      <c r="D24" s="51"/>
      <c r="E24" s="51"/>
      <c r="F24" s="51"/>
      <c r="G24" s="51"/>
      <c r="H24" s="51"/>
      <c r="I24" s="51"/>
      <c r="J24" s="51"/>
      <c r="K24" s="51"/>
      <c r="L24" s="273" t="s">
        <v>261</v>
      </c>
      <c r="M24" s="274"/>
      <c r="N24" s="275"/>
      <c r="O24" s="273" t="s">
        <v>261</v>
      </c>
      <c r="P24" s="274"/>
      <c r="Q24" s="275"/>
      <c r="R24" s="52"/>
      <c r="S24" s="52"/>
      <c r="T24" s="65"/>
    </row>
    <row r="25" spans="1:20" s="49" customFormat="1" ht="41.25" customHeight="1" x14ac:dyDescent="0.3">
      <c r="A25" s="66" t="s">
        <v>62</v>
      </c>
      <c r="B25" s="72" t="s">
        <v>146</v>
      </c>
      <c r="C25" s="51"/>
      <c r="D25" s="51"/>
      <c r="E25" s="51"/>
      <c r="F25" s="51"/>
      <c r="G25" s="51"/>
      <c r="H25" s="51"/>
      <c r="I25" s="51"/>
      <c r="J25" s="51"/>
      <c r="K25" s="51"/>
      <c r="L25" s="273" t="s">
        <v>263</v>
      </c>
      <c r="M25" s="274"/>
      <c r="N25" s="275"/>
      <c r="O25" s="273" t="s">
        <v>263</v>
      </c>
      <c r="P25" s="274"/>
      <c r="Q25" s="275"/>
      <c r="R25" s="52"/>
      <c r="S25" s="52"/>
      <c r="T25" s="65"/>
    </row>
    <row r="26" spans="1:20" s="49" customFormat="1" ht="30" customHeight="1" x14ac:dyDescent="0.3">
      <c r="A26" s="66" t="s">
        <v>180</v>
      </c>
      <c r="B26" s="47" t="s">
        <v>182</v>
      </c>
      <c r="C26" s="276" t="s">
        <v>214</v>
      </c>
      <c r="D26" s="276"/>
      <c r="E26" s="277"/>
      <c r="F26" s="278" t="s">
        <v>185</v>
      </c>
      <c r="G26" s="276"/>
      <c r="H26" s="277"/>
      <c r="I26" s="278" t="s">
        <v>185</v>
      </c>
      <c r="J26" s="276"/>
      <c r="K26" s="277"/>
      <c r="L26" s="267" t="s">
        <v>186</v>
      </c>
      <c r="M26" s="268"/>
      <c r="N26" s="279"/>
      <c r="O26" s="51"/>
      <c r="P26" s="52"/>
      <c r="Q26" s="52"/>
      <c r="R26" s="52"/>
      <c r="S26" s="52"/>
      <c r="T26" s="65"/>
    </row>
    <row r="27" spans="1:20" s="49" customFormat="1" ht="30" customHeight="1" x14ac:dyDescent="0.3">
      <c r="A27" s="315" t="s">
        <v>26</v>
      </c>
      <c r="B27" s="316" t="s">
        <v>15</v>
      </c>
      <c r="C27" s="317" t="s">
        <v>187</v>
      </c>
      <c r="D27" s="317"/>
      <c r="E27" s="318"/>
      <c r="F27" s="319" t="s">
        <v>187</v>
      </c>
      <c r="G27" s="317"/>
      <c r="H27" s="318"/>
      <c r="I27" s="319" t="s">
        <v>187</v>
      </c>
      <c r="J27" s="317"/>
      <c r="K27" s="318"/>
      <c r="L27" s="319" t="s">
        <v>191</v>
      </c>
      <c r="M27" s="317"/>
      <c r="N27" s="318"/>
      <c r="O27" s="319" t="s">
        <v>191</v>
      </c>
      <c r="P27" s="317"/>
      <c r="Q27" s="318"/>
      <c r="R27" s="320" t="s">
        <v>188</v>
      </c>
      <c r="S27" s="321"/>
      <c r="T27" s="322"/>
    </row>
    <row r="28" spans="1:20" s="49" customFormat="1" ht="27" customHeight="1" x14ac:dyDescent="0.3">
      <c r="A28" s="66" t="s">
        <v>192</v>
      </c>
      <c r="B28" s="47" t="s">
        <v>182</v>
      </c>
      <c r="C28" s="287" t="s">
        <v>212</v>
      </c>
      <c r="D28" s="287"/>
      <c r="E28" s="284"/>
      <c r="F28" s="288" t="s">
        <v>212</v>
      </c>
      <c r="G28" s="287"/>
      <c r="H28" s="284"/>
      <c r="I28" s="288" t="s">
        <v>212</v>
      </c>
      <c r="J28" s="287"/>
      <c r="K28" s="284"/>
      <c r="L28" s="288" t="s">
        <v>212</v>
      </c>
      <c r="M28" s="287"/>
      <c r="N28" s="284"/>
      <c r="O28" s="288" t="s">
        <v>212</v>
      </c>
      <c r="P28" s="287"/>
      <c r="Q28" s="284"/>
      <c r="R28" s="267" t="s">
        <v>193</v>
      </c>
      <c r="S28" s="268"/>
      <c r="T28" s="269"/>
    </row>
    <row r="29" spans="1:20" s="49" customFormat="1" ht="18" customHeight="1" x14ac:dyDescent="0.3">
      <c r="A29" s="66" t="s">
        <v>194</v>
      </c>
      <c r="B29" s="47" t="s">
        <v>195</v>
      </c>
      <c r="C29" s="287" t="s">
        <v>196</v>
      </c>
      <c r="D29" s="287"/>
      <c r="E29" s="284"/>
      <c r="F29" s="288" t="s">
        <v>196</v>
      </c>
      <c r="G29" s="287"/>
      <c r="H29" s="284"/>
      <c r="I29" s="288" t="s">
        <v>196</v>
      </c>
      <c r="J29" s="287"/>
      <c r="K29" s="284"/>
      <c r="L29" s="267" t="s">
        <v>197</v>
      </c>
      <c r="M29" s="268"/>
      <c r="N29" s="279"/>
      <c r="O29" s="51"/>
      <c r="P29" s="52"/>
      <c r="Q29" s="52"/>
      <c r="R29" s="52"/>
      <c r="S29" s="52"/>
      <c r="T29" s="65"/>
    </row>
    <row r="30" spans="1:20" s="49" customFormat="1" ht="27" customHeight="1" x14ac:dyDescent="0.3">
      <c r="A30" s="66" t="s">
        <v>198</v>
      </c>
      <c r="B30" s="47" t="s">
        <v>199</v>
      </c>
      <c r="C30" s="284" t="s">
        <v>213</v>
      </c>
      <c r="D30" s="282"/>
      <c r="E30" s="282"/>
      <c r="F30" s="282" t="s">
        <v>213</v>
      </c>
      <c r="G30" s="282"/>
      <c r="H30" s="282"/>
      <c r="I30" s="282" t="s">
        <v>213</v>
      </c>
      <c r="J30" s="282"/>
      <c r="K30" s="282"/>
      <c r="L30" s="282" t="s">
        <v>213</v>
      </c>
      <c r="M30" s="282"/>
      <c r="N30" s="282"/>
      <c r="O30" s="282" t="s">
        <v>213</v>
      </c>
      <c r="P30" s="282"/>
      <c r="Q30" s="282"/>
      <c r="R30" s="282" t="s">
        <v>213</v>
      </c>
      <c r="S30" s="282"/>
      <c r="T30" s="283"/>
    </row>
    <row r="31" spans="1:20" s="49" customFormat="1" ht="42" customHeight="1" x14ac:dyDescent="0.3">
      <c r="A31" s="66" t="s">
        <v>204</v>
      </c>
      <c r="B31" s="47" t="s">
        <v>205</v>
      </c>
      <c r="C31" s="284" t="s">
        <v>264</v>
      </c>
      <c r="D31" s="282"/>
      <c r="E31" s="282"/>
      <c r="F31" s="282" t="s">
        <v>264</v>
      </c>
      <c r="G31" s="282"/>
      <c r="H31" s="282"/>
      <c r="I31" s="282" t="s">
        <v>264</v>
      </c>
      <c r="J31" s="282"/>
      <c r="K31" s="282"/>
      <c r="L31" s="282" t="s">
        <v>264</v>
      </c>
      <c r="M31" s="282"/>
      <c r="N31" s="282"/>
      <c r="O31" s="282" t="s">
        <v>264</v>
      </c>
      <c r="P31" s="282"/>
      <c r="Q31" s="282"/>
      <c r="R31" s="285" t="s">
        <v>265</v>
      </c>
      <c r="S31" s="285"/>
      <c r="T31" s="286"/>
    </row>
    <row r="32" spans="1:20" s="49" customFormat="1" ht="44.25" customHeight="1" x14ac:dyDescent="0.3">
      <c r="A32" s="66" t="s">
        <v>206</v>
      </c>
      <c r="B32" s="47" t="s">
        <v>176</v>
      </c>
      <c r="C32" s="284" t="s">
        <v>266</v>
      </c>
      <c r="D32" s="282"/>
      <c r="E32" s="282"/>
      <c r="F32" s="282" t="s">
        <v>207</v>
      </c>
      <c r="G32" s="282"/>
      <c r="H32" s="282"/>
      <c r="I32" s="282" t="s">
        <v>207</v>
      </c>
      <c r="J32" s="282"/>
      <c r="K32" s="282"/>
      <c r="L32" s="282" t="s">
        <v>207</v>
      </c>
      <c r="M32" s="282"/>
      <c r="N32" s="282"/>
      <c r="O32" s="285" t="s">
        <v>208</v>
      </c>
      <c r="P32" s="285"/>
      <c r="Q32" s="285"/>
      <c r="R32" s="52"/>
      <c r="S32" s="52"/>
      <c r="T32" s="65"/>
    </row>
    <row r="33" spans="1:20" s="49" customFormat="1" ht="26.25" customHeight="1" x14ac:dyDescent="0.3">
      <c r="A33" s="66" t="s">
        <v>27</v>
      </c>
      <c r="B33" s="47" t="s">
        <v>209</v>
      </c>
      <c r="C33" s="279" t="s">
        <v>210</v>
      </c>
      <c r="D33" s="285"/>
      <c r="E33" s="285"/>
      <c r="F33" s="51"/>
      <c r="G33" s="51"/>
      <c r="H33" s="51"/>
      <c r="I33" s="51"/>
      <c r="J33" s="51"/>
      <c r="K33" s="51"/>
      <c r="L33" s="51"/>
      <c r="M33" s="51"/>
      <c r="N33" s="51"/>
      <c r="O33" s="51"/>
      <c r="P33" s="52"/>
      <c r="Q33" s="52"/>
      <c r="R33" s="52"/>
      <c r="S33" s="52"/>
      <c r="T33" s="65"/>
    </row>
    <row r="34" spans="1:20" s="49" customFormat="1" ht="42.75" customHeight="1" thickBot="1" x14ac:dyDescent="0.35">
      <c r="A34" s="67" t="s">
        <v>27</v>
      </c>
      <c r="B34" s="47" t="s">
        <v>176</v>
      </c>
      <c r="C34" s="292" t="s">
        <v>267</v>
      </c>
      <c r="D34" s="293"/>
      <c r="E34" s="293"/>
      <c r="F34" s="294" t="s">
        <v>267</v>
      </c>
      <c r="G34" s="294"/>
      <c r="H34" s="294"/>
      <c r="I34" s="294" t="s">
        <v>267</v>
      </c>
      <c r="J34" s="294"/>
      <c r="K34" s="294"/>
      <c r="L34" s="295" t="s">
        <v>211</v>
      </c>
      <c r="M34" s="295"/>
      <c r="N34" s="295"/>
      <c r="O34" s="68"/>
      <c r="P34" s="68"/>
      <c r="Q34" s="68"/>
      <c r="R34" s="69"/>
      <c r="S34" s="69"/>
      <c r="T34" s="70"/>
    </row>
    <row r="35" spans="1:20" s="49" customFormat="1" x14ac:dyDescent="0.3">
      <c r="A35" s="48"/>
      <c r="B35" s="48"/>
      <c r="C35" s="48"/>
      <c r="D35" s="48"/>
      <c r="E35" s="48"/>
      <c r="F35" s="48"/>
      <c r="G35" s="48"/>
      <c r="H35" s="48"/>
      <c r="I35" s="48"/>
      <c r="J35" s="48"/>
      <c r="K35" s="48"/>
      <c r="L35" s="48"/>
      <c r="M35" s="48"/>
      <c r="N35" s="48"/>
      <c r="O35" s="48"/>
    </row>
    <row r="36" spans="1:20" s="49" customFormat="1" x14ac:dyDescent="0.3">
      <c r="A36" s="48"/>
      <c r="B36" s="48"/>
      <c r="C36" s="48"/>
      <c r="D36" s="48"/>
      <c r="E36" s="48"/>
      <c r="F36" s="48"/>
      <c r="G36" s="48"/>
      <c r="H36" s="48"/>
      <c r="I36" s="48"/>
      <c r="J36" s="48"/>
      <c r="K36" s="48"/>
      <c r="L36" s="48"/>
      <c r="M36" s="48"/>
      <c r="N36" s="48"/>
      <c r="O36" s="48"/>
    </row>
    <row r="37" spans="1:20" s="49" customFormat="1" x14ac:dyDescent="0.3">
      <c r="A37" s="48"/>
      <c r="B37" s="48"/>
      <c r="C37" s="48"/>
      <c r="D37" s="48"/>
      <c r="E37" s="48"/>
      <c r="F37" s="48"/>
      <c r="G37" s="48"/>
      <c r="H37" s="48"/>
      <c r="I37" s="48"/>
      <c r="J37" s="48"/>
      <c r="K37" s="48"/>
      <c r="L37" s="48"/>
      <c r="M37" s="48"/>
      <c r="N37" s="48"/>
      <c r="O37" s="48"/>
    </row>
    <row r="38" spans="1:20" s="49" customFormat="1" x14ac:dyDescent="0.3">
      <c r="A38" s="48"/>
      <c r="B38" s="48"/>
      <c r="C38" s="48"/>
      <c r="D38" s="48"/>
      <c r="E38" s="48"/>
      <c r="F38" s="48"/>
      <c r="G38" s="48"/>
      <c r="H38" s="48"/>
      <c r="I38" s="48"/>
      <c r="J38" s="48"/>
      <c r="K38" s="48"/>
      <c r="L38" s="48"/>
      <c r="M38" s="48"/>
      <c r="N38" s="48"/>
      <c r="O38" s="48"/>
    </row>
    <row r="39" spans="1:20" s="49" customFormat="1" x14ac:dyDescent="0.3">
      <c r="A39" s="48"/>
      <c r="B39" s="48"/>
      <c r="C39" s="48"/>
      <c r="D39" s="48"/>
      <c r="E39" s="48"/>
      <c r="F39" s="48"/>
      <c r="G39" s="48"/>
      <c r="H39" s="48"/>
      <c r="I39" s="48"/>
      <c r="J39" s="48"/>
      <c r="K39" s="48"/>
      <c r="L39" s="48"/>
      <c r="M39" s="48"/>
      <c r="N39" s="48"/>
      <c r="O39" s="48"/>
    </row>
    <row r="40" spans="1:20" s="49" customFormat="1" x14ac:dyDescent="0.3">
      <c r="A40" s="48"/>
      <c r="B40" s="48"/>
      <c r="C40" s="48"/>
      <c r="D40" s="48"/>
      <c r="E40" s="48"/>
      <c r="F40" s="48"/>
      <c r="G40" s="48"/>
      <c r="H40" s="48"/>
      <c r="I40" s="48"/>
      <c r="J40" s="48"/>
      <c r="K40" s="48"/>
      <c r="L40" s="48"/>
      <c r="M40" s="48"/>
      <c r="N40" s="48"/>
      <c r="O40" s="48"/>
    </row>
    <row r="41" spans="1:20" s="49" customFormat="1" x14ac:dyDescent="0.3">
      <c r="A41" s="48"/>
      <c r="B41" s="48"/>
      <c r="C41" s="48"/>
      <c r="D41" s="48"/>
      <c r="E41" s="48"/>
      <c r="F41" s="48"/>
      <c r="G41" s="48"/>
      <c r="H41" s="48"/>
      <c r="I41" s="48"/>
      <c r="J41" s="48"/>
      <c r="K41" s="48"/>
      <c r="L41" s="48"/>
      <c r="M41" s="48"/>
      <c r="N41" s="48"/>
      <c r="O41" s="48"/>
    </row>
  </sheetData>
  <mergeCells count="107">
    <mergeCell ref="C2:M2"/>
    <mergeCell ref="N2:T2"/>
    <mergeCell ref="I22:K22"/>
    <mergeCell ref="L22:N22"/>
    <mergeCell ref="O22:Q22"/>
    <mergeCell ref="I23:K23"/>
    <mergeCell ref="L23:N23"/>
    <mergeCell ref="O23:Q23"/>
    <mergeCell ref="L11:N11"/>
    <mergeCell ref="O11:Q11"/>
    <mergeCell ref="I6:K6"/>
    <mergeCell ref="L6:N6"/>
    <mergeCell ref="L7:N7"/>
    <mergeCell ref="I8:K8"/>
    <mergeCell ref="L8:N8"/>
    <mergeCell ref="L17:M17"/>
    <mergeCell ref="L18:M18"/>
    <mergeCell ref="I19:K19"/>
    <mergeCell ref="L19:N19"/>
    <mergeCell ref="O32:Q32"/>
    <mergeCell ref="C33:E33"/>
    <mergeCell ref="O30:Q30"/>
    <mergeCell ref="F27:H27"/>
    <mergeCell ref="I27:K27"/>
    <mergeCell ref="L27:N27"/>
    <mergeCell ref="O27:Q27"/>
    <mergeCell ref="C1:T1"/>
    <mergeCell ref="L16:N16"/>
    <mergeCell ref="O16:Q16"/>
    <mergeCell ref="F21:H21"/>
    <mergeCell ref="I21:K21"/>
    <mergeCell ref="L21:N21"/>
    <mergeCell ref="F12:H12"/>
    <mergeCell ref="O14:Q14"/>
    <mergeCell ref="I15:K15"/>
    <mergeCell ref="L15:N15"/>
    <mergeCell ref="O15:Q15"/>
    <mergeCell ref="I16:K16"/>
    <mergeCell ref="I12:K12"/>
    <mergeCell ref="L12:N12"/>
    <mergeCell ref="O12:Q12"/>
    <mergeCell ref="I13:K13"/>
    <mergeCell ref="L13:N13"/>
    <mergeCell ref="C34:E34"/>
    <mergeCell ref="F34:H34"/>
    <mergeCell ref="I34:K34"/>
    <mergeCell ref="L34:N34"/>
    <mergeCell ref="C17:E17"/>
    <mergeCell ref="C18:E18"/>
    <mergeCell ref="F17:H17"/>
    <mergeCell ref="I17:K17"/>
    <mergeCell ref="F18:H18"/>
    <mergeCell ref="C32:E32"/>
    <mergeCell ref="F32:H32"/>
    <mergeCell ref="I32:K32"/>
    <mergeCell ref="L32:N32"/>
    <mergeCell ref="I26:K26"/>
    <mergeCell ref="L24:N24"/>
    <mergeCell ref="L25:N25"/>
    <mergeCell ref="R30:T30"/>
    <mergeCell ref="F5:H5"/>
    <mergeCell ref="C31:E31"/>
    <mergeCell ref="F31:H31"/>
    <mergeCell ref="I31:K31"/>
    <mergeCell ref="L31:N31"/>
    <mergeCell ref="O31:Q31"/>
    <mergeCell ref="R31:T31"/>
    <mergeCell ref="I18:K18"/>
    <mergeCell ref="C29:E29"/>
    <mergeCell ref="F29:H29"/>
    <mergeCell ref="I29:K29"/>
    <mergeCell ref="L29:N29"/>
    <mergeCell ref="C30:E30"/>
    <mergeCell ref="F30:H30"/>
    <mergeCell ref="I30:K30"/>
    <mergeCell ref="L30:N30"/>
    <mergeCell ref="C28:E28"/>
    <mergeCell ref="F28:H28"/>
    <mergeCell ref="I28:K28"/>
    <mergeCell ref="L28:N28"/>
    <mergeCell ref="O28:Q28"/>
    <mergeCell ref="R28:T28"/>
    <mergeCell ref="C27:E27"/>
    <mergeCell ref="R27:T27"/>
    <mergeCell ref="C4:E4"/>
    <mergeCell ref="C5:E5"/>
    <mergeCell ref="C9:E9"/>
    <mergeCell ref="C26:E26"/>
    <mergeCell ref="F26:H26"/>
    <mergeCell ref="L26:N26"/>
    <mergeCell ref="F20:H20"/>
    <mergeCell ref="F6:H6"/>
    <mergeCell ref="F7:H7"/>
    <mergeCell ref="I7:K7"/>
    <mergeCell ref="O19:Q19"/>
    <mergeCell ref="I20:K20"/>
    <mergeCell ref="L20:N20"/>
    <mergeCell ref="O20:Q20"/>
    <mergeCell ref="O13:Q13"/>
    <mergeCell ref="O8:Q8"/>
    <mergeCell ref="F10:H10"/>
    <mergeCell ref="I10:K10"/>
    <mergeCell ref="L10:N10"/>
    <mergeCell ref="O10:Q10"/>
    <mergeCell ref="I11:K11"/>
    <mergeCell ref="O24:Q24"/>
    <mergeCell ref="O25:Q25"/>
  </mergeCell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17"/>
  <sheetViews>
    <sheetView workbookViewId="0">
      <selection activeCell="I13" sqref="I13"/>
    </sheetView>
  </sheetViews>
  <sheetFormatPr defaultRowHeight="14.4" x14ac:dyDescent="0.3"/>
  <cols>
    <col min="1" max="1" width="15.6640625" customWidth="1"/>
    <col min="2" max="2" width="15.33203125" customWidth="1"/>
    <col min="3" max="3" width="12.109375" bestFit="1" customWidth="1"/>
    <col min="4" max="4" width="8.88671875" style="14" bestFit="1" customWidth="1"/>
    <col min="5" max="5" width="7.44140625" style="14" bestFit="1" customWidth="1"/>
    <col min="6" max="6" width="8.88671875" style="14" bestFit="1" customWidth="1"/>
    <col min="7" max="7" width="10.5546875" style="14" bestFit="1" customWidth="1"/>
  </cols>
  <sheetData>
    <row r="1" spans="1:7" ht="15" thickBot="1" x14ac:dyDescent="0.35">
      <c r="A1" s="1" t="s">
        <v>0</v>
      </c>
      <c r="B1" s="2">
        <v>13.5</v>
      </c>
      <c r="D1" s="3"/>
      <c r="E1" s="3"/>
      <c r="F1" s="3"/>
      <c r="G1" s="3"/>
    </row>
    <row r="2" spans="1:7" ht="30" customHeight="1" x14ac:dyDescent="0.3">
      <c r="A2" s="1"/>
      <c r="B2" s="1"/>
      <c r="C2" s="30"/>
      <c r="D2" s="304" t="s">
        <v>1</v>
      </c>
      <c r="E2" s="305"/>
      <c r="F2" s="306" t="s">
        <v>2</v>
      </c>
      <c r="G2" s="305"/>
    </row>
    <row r="3" spans="1:7" s="8" customFormat="1" x14ac:dyDescent="0.3">
      <c r="A3" s="29" t="s">
        <v>3</v>
      </c>
      <c r="B3" s="29" t="s">
        <v>113</v>
      </c>
      <c r="C3" s="4" t="s">
        <v>4</v>
      </c>
      <c r="D3" s="5" t="s">
        <v>5</v>
      </c>
      <c r="E3" s="6" t="s">
        <v>6</v>
      </c>
      <c r="F3" s="7" t="s">
        <v>5</v>
      </c>
      <c r="G3" s="6" t="s">
        <v>7</v>
      </c>
    </row>
    <row r="4" spans="1:7" ht="41.4" x14ac:dyDescent="0.3">
      <c r="A4" s="237" t="s">
        <v>570</v>
      </c>
      <c r="B4" s="21" t="s">
        <v>8</v>
      </c>
      <c r="C4" s="21" t="s">
        <v>107</v>
      </c>
      <c r="D4" s="238">
        <f>70000*2</f>
        <v>140000</v>
      </c>
      <c r="E4" s="239">
        <f t="shared" ref="E4:E10" si="0">D4/B$1</f>
        <v>10370.37037037037</v>
      </c>
      <c r="F4" s="238">
        <f>30000*2</f>
        <v>60000</v>
      </c>
      <c r="G4" s="240">
        <f>F4/$B1</f>
        <v>4444.4444444444443</v>
      </c>
    </row>
    <row r="5" spans="1:7" ht="41.4" x14ac:dyDescent="0.3">
      <c r="A5" s="237" t="s">
        <v>569</v>
      </c>
      <c r="B5" s="21" t="s">
        <v>9</v>
      </c>
      <c r="C5" s="21" t="s">
        <v>109</v>
      </c>
      <c r="D5" s="238">
        <f>70000*2</f>
        <v>140000</v>
      </c>
      <c r="E5" s="239">
        <f t="shared" si="0"/>
        <v>10370.37037037037</v>
      </c>
      <c r="F5" s="238">
        <f>30000*2</f>
        <v>60000</v>
      </c>
      <c r="G5" s="240">
        <f t="shared" ref="G5:G10" si="1">F5/$B$1</f>
        <v>4444.4444444444443</v>
      </c>
    </row>
    <row r="6" spans="1:7" ht="27.6" x14ac:dyDescent="0.3">
      <c r="A6" s="237" t="s">
        <v>568</v>
      </c>
      <c r="B6" s="21" t="s">
        <v>567</v>
      </c>
      <c r="C6" s="21" t="s">
        <v>563</v>
      </c>
      <c r="D6" s="238">
        <f>70000*2</f>
        <v>140000</v>
      </c>
      <c r="E6" s="239">
        <f t="shared" si="0"/>
        <v>10370.37037037037</v>
      </c>
      <c r="F6" s="238">
        <f>30000*2</f>
        <v>60000</v>
      </c>
      <c r="G6" s="240">
        <f t="shared" si="1"/>
        <v>4444.4444444444443</v>
      </c>
    </row>
    <row r="7" spans="1:7" x14ac:dyDescent="0.3">
      <c r="A7" s="237" t="s">
        <v>564</v>
      </c>
      <c r="B7" s="21" t="s">
        <v>10</v>
      </c>
      <c r="C7" s="109" t="s">
        <v>112</v>
      </c>
      <c r="D7" s="238">
        <f>120000*3</f>
        <v>360000</v>
      </c>
      <c r="E7" s="239">
        <f t="shared" si="0"/>
        <v>26666.666666666668</v>
      </c>
      <c r="F7" s="238">
        <f>50000*3</f>
        <v>150000</v>
      </c>
      <c r="G7" s="240">
        <f t="shared" si="1"/>
        <v>11111.111111111111</v>
      </c>
    </row>
    <row r="8" spans="1:7" ht="27.6" x14ac:dyDescent="0.3">
      <c r="A8" s="237" t="s">
        <v>565</v>
      </c>
      <c r="B8" s="21" t="s">
        <v>11</v>
      </c>
      <c r="C8" s="21" t="s">
        <v>110</v>
      </c>
      <c r="D8" s="238">
        <f>120000*3</f>
        <v>360000</v>
      </c>
      <c r="E8" s="239">
        <f t="shared" si="0"/>
        <v>26666.666666666668</v>
      </c>
      <c r="F8" s="238">
        <f t="shared" ref="F8:F10" si="2">50000*3</f>
        <v>150000</v>
      </c>
      <c r="G8" s="240">
        <f t="shared" si="1"/>
        <v>11111.111111111111</v>
      </c>
    </row>
    <row r="9" spans="1:7" ht="27.6" x14ac:dyDescent="0.3">
      <c r="A9" s="237" t="s">
        <v>571</v>
      </c>
      <c r="B9" s="21" t="s">
        <v>108</v>
      </c>
      <c r="C9" s="21" t="s">
        <v>111</v>
      </c>
      <c r="D9" s="238">
        <f>120000*3</f>
        <v>360000</v>
      </c>
      <c r="E9" s="239">
        <f t="shared" si="0"/>
        <v>26666.666666666668</v>
      </c>
      <c r="F9" s="238">
        <f t="shared" si="2"/>
        <v>150000</v>
      </c>
      <c r="G9" s="240">
        <f t="shared" si="1"/>
        <v>11111.111111111111</v>
      </c>
    </row>
    <row r="10" spans="1:7" ht="27.6" x14ac:dyDescent="0.3">
      <c r="A10" s="237" t="s">
        <v>566</v>
      </c>
      <c r="B10" s="21" t="s">
        <v>12</v>
      </c>
      <c r="C10" s="21" t="s">
        <v>13</v>
      </c>
      <c r="D10" s="238">
        <f>120000*3</f>
        <v>360000</v>
      </c>
      <c r="E10" s="239">
        <f t="shared" si="0"/>
        <v>26666.666666666668</v>
      </c>
      <c r="F10" s="238">
        <f t="shared" si="2"/>
        <v>150000</v>
      </c>
      <c r="G10" s="240">
        <f t="shared" si="1"/>
        <v>11111.111111111111</v>
      </c>
    </row>
    <row r="11" spans="1:7" ht="28.2" thickBot="1" x14ac:dyDescent="0.35">
      <c r="A11" s="241" t="s">
        <v>572</v>
      </c>
      <c r="B11" s="242" t="s">
        <v>14</v>
      </c>
      <c r="C11" s="242" t="s">
        <v>15</v>
      </c>
      <c r="D11" s="243">
        <v>303600</v>
      </c>
      <c r="E11" s="244">
        <f>D11/B1</f>
        <v>22488.888888888891</v>
      </c>
      <c r="F11" s="243" t="s">
        <v>16</v>
      </c>
      <c r="G11" s="245" t="s">
        <v>16</v>
      </c>
    </row>
    <row r="12" spans="1:7" x14ac:dyDescent="0.3">
      <c r="A12" s="25"/>
      <c r="B12" s="25"/>
      <c r="C12" s="232"/>
      <c r="D12" s="9"/>
      <c r="E12" s="33"/>
      <c r="F12" s="233"/>
      <c r="G12" s="234"/>
    </row>
    <row r="13" spans="1:7" x14ac:dyDescent="0.3">
      <c r="A13" s="233"/>
      <c r="B13" s="233"/>
      <c r="C13" s="10"/>
      <c r="D13" s="11"/>
      <c r="E13" s="33"/>
      <c r="F13" s="233"/>
      <c r="G13" s="235"/>
    </row>
    <row r="14" spans="1:7" ht="26.25" customHeight="1" x14ac:dyDescent="0.3">
      <c r="A14" s="233"/>
      <c r="B14" s="233"/>
      <c r="C14" s="233"/>
      <c r="D14" s="11"/>
      <c r="E14" s="11"/>
      <c r="F14" s="233"/>
      <c r="G14" s="236"/>
    </row>
    <row r="15" spans="1:7" x14ac:dyDescent="0.3">
      <c r="A15" s="232"/>
      <c r="B15" s="232"/>
      <c r="C15" s="232"/>
      <c r="D15" s="233"/>
      <c r="E15" s="233"/>
      <c r="F15" s="233"/>
      <c r="G15" s="10"/>
    </row>
    <row r="16" spans="1:7" x14ac:dyDescent="0.3">
      <c r="A16" s="199"/>
      <c r="B16" s="199"/>
      <c r="C16" s="199"/>
      <c r="D16" s="82"/>
      <c r="E16" s="82"/>
      <c r="F16" s="82"/>
      <c r="G16" s="82"/>
    </row>
    <row r="17" spans="1:7" x14ac:dyDescent="0.3">
      <c r="A17" s="199"/>
      <c r="B17" s="199"/>
      <c r="C17" s="199"/>
      <c r="D17" s="82"/>
      <c r="E17" s="82"/>
      <c r="F17" s="82"/>
      <c r="G17" s="82"/>
    </row>
  </sheetData>
  <mergeCells count="2">
    <mergeCell ref="D2:E2"/>
    <mergeCell ref="F2:G2"/>
  </mergeCells>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RU_AWP_WORKING</vt:lpstr>
      <vt:lpstr>DELIVERABLES DESCRIPTION YR1</vt:lpstr>
      <vt:lpstr>DELIVERABLES TIMELINE YR1</vt:lpstr>
      <vt:lpstr>STUDENT FUNDING</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Author_Becky</dc:creator>
  <cp:lastModifiedBy>review3</cp:lastModifiedBy>
  <dcterms:created xsi:type="dcterms:W3CDTF">2016-08-24T06:21:01Z</dcterms:created>
  <dcterms:modified xsi:type="dcterms:W3CDTF">2017-01-13T14:50:29Z</dcterms:modified>
</cp:coreProperties>
</file>