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QUARTERLY BUDGET REQUEST" sheetId="1" r:id="rId1"/>
  </sheets>
  <externalReferences>
    <externalReference r:id="rId2"/>
    <externalReference r:id="rId3"/>
  </externalReferences>
  <definedNames>
    <definedName name="baseline_samples">[1]Assumptions!$B$7</definedName>
    <definedName name="exchange_rate">[2]Assumptions!$B$2</definedName>
    <definedName name="hectares">[2]Assumptions!$B$3</definedName>
    <definedName name="ll_monthly">[1]Assumptions!$B$14</definedName>
    <definedName name="monthly_planting">[1]Assumptions!$B$4</definedName>
    <definedName name="plant1">[2]Assumptions!$B$24</definedName>
    <definedName name="plant2">[1]Assumptions!$C$24</definedName>
    <definedName name="plant3">[1]Assumptions!$D$24</definedName>
    <definedName name="plant4">[1]Assumptions!$E$24</definedName>
    <definedName name="plant5">[1]Assumptions!$F$24</definedName>
    <definedName name="planting_months">[1]Assumptions!$B$5</definedName>
    <definedName name="restoration_cost">[1]Assumptions!$B$11</definedName>
    <definedName name="sample_cost">[1]Assumptions!$B$10</definedName>
    <definedName name="sci_rate">[1]Assumptions!$B$9</definedName>
    <definedName name="sci_time">[1]Assumptions!$B$8</definedName>
    <definedName name="teams_required">[2]Assumptions!$B$6</definedName>
    <definedName name="VAT">[1]Assumptions!$B$13</definedName>
    <definedName name="wwf_daily_direct">[1]Assumptions!$B$16</definedName>
    <definedName name="wwf_daily_indirect">[1]Assumptions!$B$19</definedName>
    <definedName name="WWF_rate">[1]Assumptions!$B$12</definedName>
  </definedNames>
  <calcPr calcId="145621"/>
</workbook>
</file>

<file path=xl/calcChain.xml><?xml version="1.0" encoding="utf-8"?>
<calcChain xmlns="http://schemas.openxmlformats.org/spreadsheetml/2006/main">
  <c r="E11" i="1" l="1"/>
  <c r="F11" i="1"/>
  <c r="G11" i="1"/>
  <c r="D11" i="1"/>
  <c r="D8" i="1"/>
</calcChain>
</file>

<file path=xl/sharedStrings.xml><?xml version="1.0" encoding="utf-8"?>
<sst xmlns="http://schemas.openxmlformats.org/spreadsheetml/2006/main" count="27" uniqueCount="27">
  <si>
    <t>3.1a</t>
  </si>
  <si>
    <t>Comprehensive literature review of methodologies for CDM and VCS restoration projects conducted by local consultant.</t>
  </si>
  <si>
    <t>Local consultant to devise methodology from remote sensing analyses and baseline field sampling, starting in YR1 and continuing into YR2 and 3.</t>
  </si>
  <si>
    <t>3.1d</t>
  </si>
  <si>
    <t>Engagement to begin in YR1 and continue into yr 5 (will need to extend beyond the methodology development to ensure uptake in phase 2 of carbon tax)</t>
  </si>
  <si>
    <t>Report summarizing outcomes of government engagement activities conducted in YR1 and implications for getting new methodology approved.</t>
  </si>
  <si>
    <t>Q1 (Jan-Mar)</t>
  </si>
  <si>
    <t>Q2 (Apr-June)</t>
  </si>
  <si>
    <t>Q3 (July-Sept)</t>
  </si>
  <si>
    <t xml:space="preserve">3.1b </t>
  </si>
  <si>
    <t>PLANNED ACTIVITIES FOR QUARTER (List)</t>
  </si>
  <si>
    <t>DELIVERABLE/S (List)</t>
  </si>
  <si>
    <t>BUDGET NOTES FOR REQUESTING QUARTER</t>
  </si>
  <si>
    <t>YEAR</t>
  </si>
  <si>
    <t>Total requested for quarter</t>
  </si>
  <si>
    <t>1) Progress report on literature review for carbon methodologies.                                                                                                    2) A literature review of CDM and VCS  methodologies for restoration projects with discussion of the implications for applying to local context (Baviaans)</t>
  </si>
  <si>
    <t>2 weeks WWF time (@ xx ZAR/month); 1 trip field trip (@ xx ZAR)</t>
  </si>
  <si>
    <t xml:space="preserve">Consultant fees for time at xx hours or days at xx ZAR/hr or ZAR/day                                                                                                          Travel expenses at xx ZAR for 10 day field trip                                   Subsistence at xx ZAR for 10 day field trip                                                     Equipment at xx ZAR for 10 raintainks.                                         </t>
  </si>
  <si>
    <t>OUTPUT CODE</t>
  </si>
  <si>
    <t xml:space="preserve">1) Report detailing progress toward devising a carbon methodology using remote sensing and field baselines.  </t>
  </si>
  <si>
    <t>2 months consultant time at ZAR 400/hr for 40 days work</t>
  </si>
  <si>
    <t>Q2</t>
  </si>
  <si>
    <t>WWF/LL/Cosman Bolus/Dugal Harris</t>
  </si>
  <si>
    <t>Q4 (Oct-Dec)</t>
  </si>
  <si>
    <t>GEF5 SLM QUARTERLY BUDGET REQUEST FORM</t>
  </si>
  <si>
    <t>REQUESTING QUARTER</t>
  </si>
  <si>
    <t xml:space="preserve">ORGANIZATION/PERSON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</si>
</sst>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R&quot;* #,##0.00_-;\-&quot;R&quot;* #,##0.00_-;_-&quot;R&quot;* &quot;-&quot;??_-;_-@_-"/>
    <numFmt numFmtId="165" formatCode="_-* #,##0.00_-;\-* #,##0.00_-;_-* &quot;-&quot;??_-;_-@_-"/>
    <numFmt numFmtId="166" formatCode="[$$-409]#,##0"/>
    <numFmt numFmtId="167" formatCode="&quot;R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0" fontId="2" fillId="0" borderId="0" xfId="0" applyFont="1" applyFill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wrapText="1"/>
    </xf>
    <xf numFmtId="166" fontId="3" fillId="0" borderId="0" xfId="0" applyNumberFormat="1" applyFont="1" applyFill="1" applyBorder="1" applyAlignment="1">
      <alignment horizontal="left" vertical="top"/>
    </xf>
    <xf numFmtId="0" fontId="2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/>
    </xf>
    <xf numFmtId="166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166" fontId="8" fillId="2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167" fontId="7" fillId="2" borderId="1" xfId="0" applyNumberFormat="1" applyFont="1" applyFill="1" applyBorder="1"/>
    <xf numFmtId="167" fontId="7" fillId="0" borderId="1" xfId="0" applyNumberFormat="1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 wrapText="1"/>
    </xf>
    <xf numFmtId="167" fontId="3" fillId="0" borderId="8" xfId="0" applyNumberFormat="1" applyFont="1" applyFill="1" applyBorder="1" applyAlignment="1">
      <alignment horizontal="center" vertical="center" wrapText="1"/>
    </xf>
    <xf numFmtId="167" fontId="3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wrapText="1"/>
    </xf>
  </cellXfs>
  <cellStyles count="9">
    <cellStyle name="Comma 2" xfId="2"/>
    <cellStyle name="Comma 2 2" xfId="3"/>
    <cellStyle name="Comma 3" xfId="4"/>
    <cellStyle name="Currency 2" xfId="1"/>
    <cellStyle name="Currency 2 2" xfId="5"/>
    <cellStyle name="Currency 3" xfId="6"/>
    <cellStyle name="Currency 4" xfId="7"/>
    <cellStyle name="Normal" xfId="0" builtinId="0"/>
    <cellStyle name="Normal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ky/Desktop/GEF5%20SLM/GEF5%20PROJECT%20DOCS/WORKPLAN/AWP%202015/GEF5%20Workplan_Outcome3_Revised_04D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/AppData/Local/Microsoft/Windows/INetCache/Content.Outlook/1P6C9NO4/1.%20AWP%20&amp;%20BUDGET%20WORKING/GEF5%20Workplan_Outcome3_Revised_Mike&amp;Rebecca_27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/>
      <sheetData sheetId="1">
        <row r="2">
          <cell r="B2">
            <v>13.5</v>
          </cell>
        </row>
        <row r="4">
          <cell r="B4">
            <v>7</v>
          </cell>
        </row>
        <row r="5">
          <cell r="B5">
            <v>8</v>
          </cell>
        </row>
        <row r="7">
          <cell r="B7">
            <v>100</v>
          </cell>
        </row>
        <row r="8">
          <cell r="B8">
            <v>6</v>
          </cell>
        </row>
        <row r="9">
          <cell r="B9">
            <v>892</v>
          </cell>
        </row>
        <row r="10">
          <cell r="B10">
            <v>3313</v>
          </cell>
        </row>
        <row r="11">
          <cell r="B11">
            <v>7398</v>
          </cell>
        </row>
        <row r="12">
          <cell r="B12">
            <v>0.125</v>
          </cell>
        </row>
        <row r="13">
          <cell r="B13">
            <v>0.14000000000000001</v>
          </cell>
        </row>
        <row r="14">
          <cell r="B14">
            <v>50625</v>
          </cell>
        </row>
        <row r="16">
          <cell r="B16">
            <v>2440</v>
          </cell>
        </row>
        <row r="19">
          <cell r="B19">
            <v>3445</v>
          </cell>
        </row>
        <row r="24">
          <cell r="C24">
            <v>56</v>
          </cell>
          <cell r="D24">
            <v>56</v>
          </cell>
          <cell r="E24">
            <v>32</v>
          </cell>
          <cell r="F24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Assumptions"/>
      <sheetName val="Budget comparison"/>
      <sheetName val="GEF_Sheet WWF"/>
      <sheetName val="Budget details_WWF"/>
      <sheetName val="GEF_Sheet RU"/>
      <sheetName val="Budget details_RU"/>
    </sheetNames>
    <sheetDataSet>
      <sheetData sheetId="0" refreshError="1"/>
      <sheetData sheetId="1">
        <row r="2">
          <cell r="B2">
            <v>13.5</v>
          </cell>
        </row>
        <row r="3">
          <cell r="B3">
            <v>200</v>
          </cell>
        </row>
        <row r="6">
          <cell r="B6">
            <v>1</v>
          </cell>
        </row>
        <row r="24">
          <cell r="B24">
            <v>56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1"/>
  <sheetViews>
    <sheetView tabSelected="1" zoomScale="80" zoomScaleNormal="80" workbookViewId="0">
      <pane ySplit="7" topLeftCell="A8" activePane="bottomLeft" state="frozen"/>
      <selection activeCell="D1" sqref="D1"/>
      <selection pane="bottomLeft" activeCell="B18" sqref="B18"/>
    </sheetView>
  </sheetViews>
  <sheetFormatPr defaultColWidth="9.140625" defaultRowHeight="12.75" x14ac:dyDescent="0.2"/>
  <cols>
    <col min="1" max="1" width="25.5703125" style="5" customWidth="1"/>
    <col min="2" max="2" width="42.28515625" style="5" customWidth="1"/>
    <col min="3" max="3" width="44.28515625" style="5" customWidth="1"/>
    <col min="4" max="4" width="13.7109375" style="5" customWidth="1"/>
    <col min="5" max="5" width="14" style="5" customWidth="1"/>
    <col min="6" max="6" width="12.85546875" style="5" customWidth="1"/>
    <col min="7" max="7" width="12.28515625" style="5" customWidth="1"/>
    <col min="8" max="8" width="46.42578125" style="10" customWidth="1"/>
    <col min="9" max="16384" width="9.140625" style="5"/>
  </cols>
  <sheetData>
    <row r="1" spans="1:28" s="10" customFormat="1" ht="15.75" x14ac:dyDescent="0.2">
      <c r="A1" s="34" t="s">
        <v>24</v>
      </c>
      <c r="B1" s="34"/>
      <c r="C1" s="3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spans="1:28" s="10" customFormat="1" ht="16.5" thickBot="1" x14ac:dyDescent="0.25">
      <c r="A2" s="25"/>
      <c r="B2" s="25"/>
      <c r="C2" s="3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</row>
    <row r="3" spans="1:28" s="15" customFormat="1" ht="15.75" x14ac:dyDescent="0.2">
      <c r="A3" s="38" t="s">
        <v>13</v>
      </c>
      <c r="B3" s="35">
        <v>2018</v>
      </c>
      <c r="C3" s="18"/>
      <c r="D3" s="19"/>
      <c r="E3" s="19"/>
      <c r="F3" s="19"/>
      <c r="G3" s="19"/>
      <c r="H3" s="20"/>
      <c r="I3" s="4"/>
      <c r="J3" s="4"/>
      <c r="K3" s="4"/>
      <c r="L3" s="4"/>
      <c r="M3" s="4"/>
      <c r="N3" s="4"/>
      <c r="O3" s="4"/>
      <c r="P3" s="6"/>
      <c r="Q3" s="7"/>
      <c r="R3" s="4"/>
      <c r="S3" s="17"/>
    </row>
    <row r="4" spans="1:28" ht="15.75" x14ac:dyDescent="0.2">
      <c r="A4" s="39" t="s">
        <v>25</v>
      </c>
      <c r="B4" s="36" t="s">
        <v>21</v>
      </c>
      <c r="C4" s="1"/>
      <c r="D4" s="2"/>
      <c r="E4" s="2"/>
      <c r="F4" s="2"/>
      <c r="G4" s="2"/>
      <c r="H4" s="3"/>
      <c r="I4" s="4"/>
      <c r="J4" s="4"/>
      <c r="K4" s="4"/>
      <c r="L4" s="4"/>
      <c r="M4" s="4"/>
      <c r="N4" s="4"/>
      <c r="O4" s="4"/>
    </row>
    <row r="5" spans="1:28" s="15" customFormat="1" ht="16.5" thickBot="1" x14ac:dyDescent="0.25">
      <c r="A5" s="40" t="s">
        <v>26</v>
      </c>
      <c r="B5" s="37" t="s">
        <v>22</v>
      </c>
      <c r="C5" s="18"/>
      <c r="D5" s="21"/>
      <c r="E5" s="21"/>
      <c r="F5" s="21"/>
      <c r="G5" s="21"/>
      <c r="H5" s="20"/>
      <c r="I5" s="4"/>
      <c r="J5" s="4"/>
      <c r="K5" s="4"/>
      <c r="L5" s="4"/>
      <c r="M5" s="4"/>
      <c r="N5" s="4"/>
      <c r="O5" s="4"/>
      <c r="P5" s="6"/>
      <c r="Q5" s="7"/>
      <c r="R5" s="4"/>
      <c r="S5" s="17"/>
    </row>
    <row r="6" spans="1:28" s="15" customFormat="1" ht="15" customHeight="1" x14ac:dyDescent="0.2">
      <c r="A6" s="18"/>
      <c r="B6" s="18"/>
      <c r="C6" s="18"/>
      <c r="D6" s="21"/>
      <c r="E6" s="21"/>
      <c r="F6" s="21"/>
      <c r="G6" s="21"/>
      <c r="H6" s="20"/>
      <c r="I6" s="4"/>
      <c r="J6" s="4"/>
      <c r="K6" s="4"/>
      <c r="L6" s="4"/>
      <c r="M6" s="4"/>
      <c r="N6" s="4"/>
      <c r="O6" s="4"/>
      <c r="P6" s="6"/>
      <c r="Q6" s="7"/>
      <c r="R6" s="4"/>
      <c r="S6" s="17"/>
    </row>
    <row r="7" spans="1:28" ht="31.5" x14ac:dyDescent="0.2">
      <c r="A7" s="23" t="s">
        <v>18</v>
      </c>
      <c r="B7" s="23" t="s">
        <v>10</v>
      </c>
      <c r="C7" s="23" t="s">
        <v>11</v>
      </c>
      <c r="D7" s="24" t="s">
        <v>6</v>
      </c>
      <c r="E7" s="27" t="s">
        <v>7</v>
      </c>
      <c r="F7" s="24" t="s">
        <v>8</v>
      </c>
      <c r="G7" s="24" t="s">
        <v>23</v>
      </c>
      <c r="H7" s="23" t="s">
        <v>12</v>
      </c>
      <c r="I7" s="8"/>
      <c r="J7" s="8"/>
      <c r="K7" s="9"/>
      <c r="L7" s="10"/>
    </row>
    <row r="8" spans="1:28" ht="63.75" x14ac:dyDescent="0.2">
      <c r="A8" s="41" t="s">
        <v>0</v>
      </c>
      <c r="B8" s="26" t="s">
        <v>1</v>
      </c>
      <c r="C8" s="26" t="s">
        <v>15</v>
      </c>
      <c r="D8" s="28">
        <f>2237*13</f>
        <v>29081</v>
      </c>
      <c r="E8" s="29">
        <v>30000</v>
      </c>
      <c r="F8" s="28"/>
      <c r="G8" s="28"/>
      <c r="H8" s="26" t="s">
        <v>17</v>
      </c>
      <c r="I8" s="14"/>
      <c r="J8" s="11"/>
      <c r="K8" s="12"/>
      <c r="L8" s="12"/>
      <c r="M8" s="13"/>
      <c r="N8" s="13"/>
      <c r="O8" s="13"/>
      <c r="P8" s="13"/>
      <c r="Q8" s="13"/>
      <c r="R8" s="13"/>
      <c r="S8" s="16"/>
      <c r="T8" s="16"/>
      <c r="U8" s="16"/>
      <c r="V8" s="16"/>
      <c r="W8" s="16"/>
      <c r="X8" s="16"/>
      <c r="Y8" s="12"/>
      <c r="Z8" s="12"/>
      <c r="AA8" s="14"/>
      <c r="AB8" s="12"/>
    </row>
    <row r="9" spans="1:28" s="15" customFormat="1" ht="51" x14ac:dyDescent="0.2">
      <c r="A9" s="41" t="s">
        <v>9</v>
      </c>
      <c r="B9" s="26" t="s">
        <v>2</v>
      </c>
      <c r="C9" s="26" t="s">
        <v>19</v>
      </c>
      <c r="D9" s="28">
        <v>25200</v>
      </c>
      <c r="E9" s="29">
        <v>25200</v>
      </c>
      <c r="F9" s="28">
        <v>63000</v>
      </c>
      <c r="G9" s="30">
        <v>78094.5</v>
      </c>
      <c r="H9" s="31" t="s">
        <v>20</v>
      </c>
      <c r="I9" s="22"/>
      <c r="J9" s="11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2"/>
      <c r="Z9" s="12"/>
      <c r="AA9" s="14"/>
      <c r="AB9" s="12"/>
    </row>
    <row r="10" spans="1:28" ht="53.25" customHeight="1" thickBot="1" x14ac:dyDescent="0.25">
      <c r="A10" s="42" t="s">
        <v>3</v>
      </c>
      <c r="B10" s="43" t="s">
        <v>4</v>
      </c>
      <c r="C10" s="43" t="s">
        <v>5</v>
      </c>
      <c r="D10" s="44">
        <v>1618.2592592592594</v>
      </c>
      <c r="E10" s="45">
        <v>20000</v>
      </c>
      <c r="F10" s="44"/>
      <c r="G10" s="44"/>
      <c r="H10" s="46" t="s">
        <v>16</v>
      </c>
      <c r="I10" s="14"/>
      <c r="J10" s="11"/>
      <c r="K10" s="12"/>
      <c r="L10" s="12"/>
      <c r="M10" s="13"/>
      <c r="N10" s="13"/>
      <c r="O10" s="13"/>
      <c r="P10" s="13"/>
      <c r="Q10" s="13"/>
      <c r="R10" s="13"/>
      <c r="S10" s="13"/>
      <c r="T10" s="13"/>
      <c r="U10" s="13"/>
      <c r="V10" s="16"/>
      <c r="W10" s="16"/>
      <c r="X10" s="16"/>
      <c r="Y10" s="12"/>
      <c r="Z10" s="12"/>
      <c r="AA10" s="14"/>
      <c r="AB10" s="12"/>
    </row>
    <row r="11" spans="1:28" ht="19.5" thickBot="1" x14ac:dyDescent="0.35">
      <c r="A11" s="47"/>
      <c r="B11" s="48"/>
      <c r="C11" s="49" t="s">
        <v>14</v>
      </c>
      <c r="D11" s="33">
        <f>SUM(D8:D10)</f>
        <v>55899.259259259263</v>
      </c>
      <c r="E11" s="32">
        <f t="shared" ref="E11:G11" si="0">SUM(E8:E10)</f>
        <v>75200</v>
      </c>
      <c r="F11" s="33">
        <f t="shared" si="0"/>
        <v>63000</v>
      </c>
      <c r="G11" s="33">
        <f t="shared" si="0"/>
        <v>78094.5</v>
      </c>
      <c r="H11" s="50"/>
    </row>
  </sheetData>
  <mergeCells count="4">
    <mergeCell ref="A1:B1"/>
    <mergeCell ref="S8:X8"/>
    <mergeCell ref="V10:X10"/>
    <mergeCell ref="D3:G3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BUDGET REQUEST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Author_Becky</dc:creator>
  <cp:lastModifiedBy>Rebecca</cp:lastModifiedBy>
  <dcterms:created xsi:type="dcterms:W3CDTF">2016-11-11T13:25:24Z</dcterms:created>
  <dcterms:modified xsi:type="dcterms:W3CDTF">2018-04-05T10:34:47Z</dcterms:modified>
</cp:coreProperties>
</file>