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15" i="1" l="1"/>
  <c r="E15" i="1"/>
  <c r="D15" i="1"/>
  <c r="K15" i="1" s="1"/>
  <c r="M15" i="1" s="1"/>
  <c r="C15" i="1"/>
  <c r="I15" i="1" s="1"/>
  <c r="F16" i="1"/>
  <c r="E16" i="1"/>
  <c r="D16" i="1"/>
  <c r="K16" i="1" s="1"/>
  <c r="M16" i="1" s="1"/>
  <c r="C16" i="1"/>
  <c r="I16" i="1" s="1"/>
  <c r="F3" i="1"/>
  <c r="E3" i="1"/>
  <c r="D3" i="1"/>
  <c r="K3" i="1" s="1"/>
  <c r="M3" i="1" s="1"/>
  <c r="C3" i="1"/>
  <c r="I3" i="1" s="1"/>
  <c r="F4" i="1"/>
  <c r="E4" i="1"/>
  <c r="D4" i="1"/>
  <c r="K4" i="1" s="1"/>
  <c r="M4" i="1" s="1"/>
  <c r="C4" i="1"/>
  <c r="I4" i="1" s="1"/>
  <c r="C9" i="1"/>
  <c r="I9" i="1" s="1"/>
  <c r="D9" i="1"/>
  <c r="K9" i="1" s="1"/>
  <c r="M9" i="1" s="1"/>
  <c r="E9" i="1"/>
  <c r="F9" i="1"/>
  <c r="F10" i="1"/>
  <c r="E10" i="1"/>
  <c r="C10" i="1"/>
  <c r="I10" i="1" s="1"/>
  <c r="D10" i="1"/>
  <c r="K10" i="1" s="1"/>
  <c r="M10" i="1" s="1"/>
  <c r="J9" i="1" l="1"/>
  <c r="L9" i="1" s="1"/>
  <c r="J10" i="1"/>
  <c r="L10" i="1" s="1"/>
  <c r="N10" i="1" s="1"/>
  <c r="J4" i="1"/>
  <c r="L4" i="1" s="1"/>
  <c r="N4" i="1" s="1"/>
  <c r="J15" i="1"/>
  <c r="L15" i="1" s="1"/>
  <c r="N15" i="1" s="1"/>
  <c r="J16" i="1"/>
  <c r="L16" i="1" s="1"/>
  <c r="N16" i="1" s="1"/>
  <c r="J3" i="1"/>
  <c r="L3" i="1" s="1"/>
  <c r="N3" i="1" s="1"/>
  <c r="O9" i="1" l="1"/>
  <c r="N9" i="1"/>
  <c r="O15" i="1"/>
  <c r="O3" i="1"/>
</calcChain>
</file>

<file path=xl/sharedStrings.xml><?xml version="1.0" encoding="utf-8"?>
<sst xmlns="http://schemas.openxmlformats.org/spreadsheetml/2006/main" count="48" uniqueCount="18">
  <si>
    <t>M</t>
  </si>
  <si>
    <t>s</t>
  </si>
  <si>
    <t>sprima</t>
  </si>
  <si>
    <t xml:space="preserve">r </t>
  </si>
  <si>
    <t>N</t>
  </si>
  <si>
    <t xml:space="preserve">1/r </t>
  </si>
  <si>
    <t>log(N)</t>
  </si>
  <si>
    <t>log(1/r)</t>
  </si>
  <si>
    <t>DF</t>
  </si>
  <si>
    <t>M*M</t>
  </si>
  <si>
    <t>Suponiendo que todos los boxes tienen una altura promediada</t>
  </si>
  <si>
    <t>pendiente</t>
  </si>
  <si>
    <t>suponiendo altura de los boxes = maximo</t>
  </si>
  <si>
    <t>suponiendo altura de los boxes =minimo</t>
  </si>
  <si>
    <t>M²/s²</t>
  </si>
  <si>
    <t>Color Max</t>
  </si>
  <si>
    <t>Color Min</t>
  </si>
  <si>
    <t>n por boxel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</si>
</sst>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2" borderId="4" xfId="0" applyFill="1" applyBorder="1"/>
    <xf numFmtId="0" fontId="0" fillId="0" borderId="4" xfId="0" applyBorder="1"/>
    <xf numFmtId="0" fontId="0" fillId="3" borderId="4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0" applyFont="1" applyFill="1" applyBorder="1"/>
    <xf numFmtId="0" fontId="1" fillId="2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maximo</c:v>
          </c:tx>
          <c:cat>
            <c:numRef>
              <c:f>Hoja1!$M$9:$M$10</c:f>
              <c:numCache>
                <c:formatCode>General</c:formatCode>
                <c:ptCount val="2"/>
                <c:pt idx="0">
                  <c:v>0.3010299956639812</c:v>
                </c:pt>
                <c:pt idx="1">
                  <c:v>2.5051499783199058</c:v>
                </c:pt>
              </c:numCache>
            </c:numRef>
          </c:cat>
          <c:val>
            <c:numRef>
              <c:f>Hoja1!$L$3:$L$4</c:f>
              <c:numCache>
                <c:formatCode>General</c:formatCode>
                <c:ptCount val="2"/>
                <c:pt idx="0">
                  <c:v>1.0791812460476249</c:v>
                </c:pt>
                <c:pt idx="1">
                  <c:v>7.516804989044684</c:v>
                </c:pt>
              </c:numCache>
            </c:numRef>
          </c:val>
          <c:smooth val="0"/>
        </c:ser>
        <c:ser>
          <c:idx val="1"/>
          <c:order val="1"/>
          <c:tx>
            <c:v>medio</c:v>
          </c:tx>
          <c:cat>
            <c:numRef>
              <c:f>Hoja1!$M$9:$M$10</c:f>
              <c:numCache>
                <c:formatCode>General</c:formatCode>
                <c:ptCount val="2"/>
                <c:pt idx="0">
                  <c:v>0.3010299956639812</c:v>
                </c:pt>
                <c:pt idx="1">
                  <c:v>2.5051499783199058</c:v>
                </c:pt>
              </c:numCache>
            </c:numRef>
          </c:cat>
          <c:val>
            <c:numRef>
              <c:f>Hoja1!$L$9:$L$10</c:f>
              <c:numCache>
                <c:formatCode>General</c:formatCode>
                <c:ptCount val="2"/>
                <c:pt idx="0">
                  <c:v>0.90308998699194354</c:v>
                </c:pt>
                <c:pt idx="1">
                  <c:v>7.2171258326716616</c:v>
                </c:pt>
              </c:numCache>
            </c:numRef>
          </c:val>
          <c:smooth val="0"/>
        </c:ser>
        <c:ser>
          <c:idx val="2"/>
          <c:order val="2"/>
          <c:tx>
            <c:v>minimo</c:v>
          </c:tx>
          <c:cat>
            <c:numRef>
              <c:f>Hoja1!$M$9:$M$10</c:f>
              <c:numCache>
                <c:formatCode>General</c:formatCode>
                <c:ptCount val="2"/>
                <c:pt idx="0">
                  <c:v>0.3010299956639812</c:v>
                </c:pt>
                <c:pt idx="1">
                  <c:v>2.5051499783199058</c:v>
                </c:pt>
              </c:numCache>
            </c:numRef>
          </c:cat>
          <c:val>
            <c:numRef>
              <c:f>Hoja1!$L$15:$L$16</c:f>
              <c:numCache>
                <c:formatCode>General</c:formatCode>
                <c:ptCount val="2"/>
                <c:pt idx="0">
                  <c:v>0.6020599913279624</c:v>
                </c:pt>
                <c:pt idx="1">
                  <c:v>5.0102999566398116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45152"/>
        <c:axId val="94151040"/>
      </c:lineChart>
      <c:catAx>
        <c:axId val="94145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51040"/>
        <c:crosses val="autoZero"/>
        <c:auto val="1"/>
        <c:lblAlgn val="ctr"/>
        <c:lblOffset val="100"/>
        <c:noMultiLvlLbl val="0"/>
      </c:catAx>
      <c:valAx>
        <c:axId val="941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4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17</xdr:row>
      <xdr:rowOff>66675</xdr:rowOff>
    </xdr:from>
    <xdr:to>
      <xdr:col>14</xdr:col>
      <xdr:colOff>9525</xdr:colOff>
      <xdr:row>31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abSelected="1" zoomScaleNormal="100" workbookViewId="0">
      <selection activeCell="I14" sqref="I14"/>
    </sheetView>
  </sheetViews>
  <sheetFormatPr baseColWidth="10" defaultColWidth="9.140625" defaultRowHeight="15" x14ac:dyDescent="0.25"/>
  <cols>
    <col min="5" max="5" width="10.42578125" customWidth="1"/>
    <col min="7" max="7" width="9.85546875" bestFit="1" customWidth="1"/>
    <col min="9" max="9" width="11" bestFit="1" customWidth="1"/>
    <col min="12" max="12" width="11.85546875" bestFit="1" customWidth="1"/>
    <col min="15" max="15" width="12" bestFit="1" customWidth="1"/>
  </cols>
  <sheetData>
    <row r="1" spans="1:15" x14ac:dyDescent="0.25">
      <c r="A1" s="1" t="s">
        <v>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9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11" t="s">
        <v>11</v>
      </c>
    </row>
    <row r="3" spans="1:15" x14ac:dyDescent="0.25">
      <c r="A3" s="6">
        <v>640</v>
      </c>
      <c r="B3" s="6">
        <v>320</v>
      </c>
      <c r="C3" s="6">
        <f>256*B3/A4</f>
        <v>128</v>
      </c>
      <c r="D3" s="6">
        <f>B3/A4</f>
        <v>0.5</v>
      </c>
      <c r="E3" s="6">
        <f>A4*A4</f>
        <v>409600</v>
      </c>
      <c r="F3" s="6">
        <f>A4/B3*A4/B3</f>
        <v>4</v>
      </c>
      <c r="G3" s="7">
        <v>256</v>
      </c>
      <c r="H3" s="7">
        <v>0</v>
      </c>
      <c r="I3" s="6">
        <f>G3/C3-H3/C3+1</f>
        <v>3</v>
      </c>
      <c r="J3" s="6">
        <f>I3*F3</f>
        <v>12</v>
      </c>
      <c r="K3" s="6">
        <f>1/D3</f>
        <v>2</v>
      </c>
      <c r="L3" s="6">
        <f>LOG10(J3)</f>
        <v>1.0791812460476249</v>
      </c>
      <c r="M3" s="6">
        <f>LOG10(K3)</f>
        <v>0.3010299956639812</v>
      </c>
      <c r="N3" s="6">
        <f>L3/M3</f>
        <v>3.5849625007211565</v>
      </c>
      <c r="O3" s="13">
        <f>(L4-L3)/(M4-M3)</f>
        <v>2.920722916018319</v>
      </c>
    </row>
    <row r="4" spans="1:15" x14ac:dyDescent="0.25">
      <c r="A4" s="6">
        <v>640</v>
      </c>
      <c r="B4" s="6">
        <v>2</v>
      </c>
      <c r="C4" s="6">
        <f>256*B4/A3</f>
        <v>0.8</v>
      </c>
      <c r="D4" s="6">
        <f>B4/A3</f>
        <v>3.1250000000000002E-3</v>
      </c>
      <c r="E4" s="6">
        <f>A3*A3</f>
        <v>409600</v>
      </c>
      <c r="F4" s="6">
        <f>A3/B4*A3/B4</f>
        <v>102400</v>
      </c>
      <c r="G4" s="7">
        <v>256</v>
      </c>
      <c r="H4" s="7">
        <v>0</v>
      </c>
      <c r="I4" s="6">
        <f>G4/C4-H4/C4+1</f>
        <v>321</v>
      </c>
      <c r="J4" s="6">
        <f>I4*F4</f>
        <v>32870400</v>
      </c>
      <c r="K4" s="6">
        <f>1/D4</f>
        <v>320</v>
      </c>
      <c r="L4" s="6">
        <f>LOG10(J4)</f>
        <v>7.516804989044684</v>
      </c>
      <c r="M4" s="6">
        <f>LOG10(K4)</f>
        <v>2.5051499783199058</v>
      </c>
      <c r="N4" s="6">
        <f>L4/M4</f>
        <v>3.0005409073694964</v>
      </c>
      <c r="O4" s="14"/>
    </row>
    <row r="5" spans="1:15" x14ac:dyDescent="0.25">
      <c r="A5" s="4"/>
      <c r="O5" s="8"/>
    </row>
    <row r="6" spans="1:15" ht="15.75" thickBot="1" x14ac:dyDescent="0.3">
      <c r="O6" s="9"/>
    </row>
    <row r="7" spans="1:15" x14ac:dyDescent="0.25">
      <c r="A7" s="1" t="s">
        <v>10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0"/>
    </row>
    <row r="8" spans="1:15" x14ac:dyDescent="0.25">
      <c r="A8" s="5" t="s">
        <v>0</v>
      </c>
      <c r="B8" s="5" t="s">
        <v>1</v>
      </c>
      <c r="C8" s="5" t="s">
        <v>2</v>
      </c>
      <c r="D8" s="5" t="s">
        <v>3</v>
      </c>
      <c r="E8" s="5" t="s">
        <v>9</v>
      </c>
      <c r="F8" s="5" t="s">
        <v>14</v>
      </c>
      <c r="G8" s="5" t="s">
        <v>15</v>
      </c>
      <c r="H8" s="5" t="s">
        <v>16</v>
      </c>
      <c r="I8" s="5" t="s">
        <v>17</v>
      </c>
      <c r="J8" s="5" t="s">
        <v>4</v>
      </c>
      <c r="K8" s="5" t="s">
        <v>5</v>
      </c>
      <c r="L8" s="5" t="s">
        <v>6</v>
      </c>
      <c r="M8" s="5" t="s">
        <v>7</v>
      </c>
      <c r="N8" s="5" t="s">
        <v>8</v>
      </c>
      <c r="O8" s="12" t="s">
        <v>11</v>
      </c>
    </row>
    <row r="9" spans="1:15" x14ac:dyDescent="0.25">
      <c r="A9" s="6">
        <v>640</v>
      </c>
      <c r="B9" s="6">
        <v>320</v>
      </c>
      <c r="C9" s="6">
        <f>256*B9/A10</f>
        <v>128</v>
      </c>
      <c r="D9" s="6">
        <f>B9/A10</f>
        <v>0.5</v>
      </c>
      <c r="E9" s="6">
        <f>A10*A10</f>
        <v>409600</v>
      </c>
      <c r="F9" s="6">
        <f>A10/B9*A10/B9</f>
        <v>4</v>
      </c>
      <c r="G9" s="7">
        <v>256</v>
      </c>
      <c r="H9" s="7">
        <v>128</v>
      </c>
      <c r="I9" s="6">
        <f>G9/C9-H9/C9+1</f>
        <v>2</v>
      </c>
      <c r="J9" s="6">
        <f>I9*F9</f>
        <v>8</v>
      </c>
      <c r="K9" s="6">
        <f>1/D9</f>
        <v>2</v>
      </c>
      <c r="L9" s="6">
        <f>LOG10(J9)</f>
        <v>0.90308998699194354</v>
      </c>
      <c r="M9" s="6">
        <f>LOG10(K9)</f>
        <v>0.3010299956639812</v>
      </c>
      <c r="N9" s="6">
        <f>L9/M9</f>
        <v>3</v>
      </c>
      <c r="O9" s="13">
        <f>(L10-L9)/(M10-M9)</f>
        <v>2.864651604887416</v>
      </c>
    </row>
    <row r="10" spans="1:15" x14ac:dyDescent="0.25">
      <c r="A10" s="6">
        <v>640</v>
      </c>
      <c r="B10" s="6">
        <v>2</v>
      </c>
      <c r="C10" s="6">
        <f>256*B10/A9</f>
        <v>0.8</v>
      </c>
      <c r="D10" s="6">
        <f>B10/A9</f>
        <v>3.1250000000000002E-3</v>
      </c>
      <c r="E10" s="6">
        <f>A9*A9</f>
        <v>409600</v>
      </c>
      <c r="F10" s="6">
        <f>A9/B10*A9/B10</f>
        <v>102400</v>
      </c>
      <c r="G10" s="7">
        <v>256</v>
      </c>
      <c r="H10" s="7">
        <v>128</v>
      </c>
      <c r="I10" s="6">
        <f>G10/C10-H10/C10+1</f>
        <v>161</v>
      </c>
      <c r="J10" s="6">
        <f>I10*F10</f>
        <v>16486400</v>
      </c>
      <c r="K10" s="6">
        <f>1/D10</f>
        <v>320</v>
      </c>
      <c r="L10" s="6">
        <f>LOG10(J10)</f>
        <v>7.2171258326716616</v>
      </c>
      <c r="M10" s="6">
        <f>LOG10(K10)</f>
        <v>2.5051499783199058</v>
      </c>
      <c r="N10" s="6">
        <f>L10/M10</f>
        <v>2.8809156717682312</v>
      </c>
      <c r="O10" s="14"/>
    </row>
    <row r="11" spans="1:15" x14ac:dyDescent="0.25">
      <c r="A11" s="4"/>
      <c r="O11" s="8"/>
    </row>
    <row r="12" spans="1:15" ht="15.75" thickBot="1" x14ac:dyDescent="0.3">
      <c r="O12" s="9"/>
    </row>
    <row r="13" spans="1:15" x14ac:dyDescent="0.25">
      <c r="A13" s="1" t="s">
        <v>13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0"/>
    </row>
    <row r="14" spans="1:15" x14ac:dyDescent="0.25">
      <c r="A14" s="5" t="s">
        <v>0</v>
      </c>
      <c r="B14" s="5" t="s">
        <v>1</v>
      </c>
      <c r="C14" s="5" t="s">
        <v>2</v>
      </c>
      <c r="D14" s="5" t="s">
        <v>3</v>
      </c>
      <c r="E14" s="5" t="s">
        <v>9</v>
      </c>
      <c r="F14" s="5" t="s">
        <v>14</v>
      </c>
      <c r="G14" s="5" t="s">
        <v>15</v>
      </c>
      <c r="H14" s="5" t="s">
        <v>16</v>
      </c>
      <c r="I14" s="5" t="s">
        <v>17</v>
      </c>
      <c r="J14" s="5" t="s">
        <v>4</v>
      </c>
      <c r="K14" s="5" t="s">
        <v>5</v>
      </c>
      <c r="L14" s="5" t="s">
        <v>6</v>
      </c>
      <c r="M14" s="5" t="s">
        <v>7</v>
      </c>
      <c r="N14" s="5" t="s">
        <v>8</v>
      </c>
      <c r="O14" s="12" t="s">
        <v>11</v>
      </c>
    </row>
    <row r="15" spans="1:15" x14ac:dyDescent="0.25">
      <c r="A15" s="6">
        <v>640</v>
      </c>
      <c r="B15" s="6">
        <v>320</v>
      </c>
      <c r="C15" s="6">
        <f>256*B15/A16</f>
        <v>128</v>
      </c>
      <c r="D15" s="6">
        <f>B15/A16</f>
        <v>0.5</v>
      </c>
      <c r="E15" s="6">
        <f>A16*A16</f>
        <v>409600</v>
      </c>
      <c r="F15" s="6">
        <f>A16/B15*A16/B15</f>
        <v>4</v>
      </c>
      <c r="G15" s="7">
        <v>256</v>
      </c>
      <c r="H15" s="7">
        <v>256</v>
      </c>
      <c r="I15" s="6">
        <f>G15/C15-H15/C15+1</f>
        <v>1</v>
      </c>
      <c r="J15" s="6">
        <f>I15*F15</f>
        <v>4</v>
      </c>
      <c r="K15" s="6">
        <f>1/D15</f>
        <v>2</v>
      </c>
      <c r="L15" s="6">
        <f>LOG10(J15)</f>
        <v>0.6020599913279624</v>
      </c>
      <c r="M15" s="6">
        <f>LOG10(K15)</f>
        <v>0.3010299956639812</v>
      </c>
      <c r="N15" s="6">
        <f>L15/M15</f>
        <v>2</v>
      </c>
      <c r="O15" s="13">
        <f>(L16-L15)/(M16-M15)</f>
        <v>2</v>
      </c>
    </row>
    <row r="16" spans="1:15" x14ac:dyDescent="0.25">
      <c r="A16" s="6">
        <v>640</v>
      </c>
      <c r="B16" s="6">
        <v>2</v>
      </c>
      <c r="C16" s="6">
        <f>256*B16/A15</f>
        <v>0.8</v>
      </c>
      <c r="D16" s="6">
        <f>B16/A15</f>
        <v>3.1250000000000002E-3</v>
      </c>
      <c r="E16" s="6">
        <f>A15*A15</f>
        <v>409600</v>
      </c>
      <c r="F16" s="6">
        <f>A15/B16*A15/B16</f>
        <v>102400</v>
      </c>
      <c r="G16" s="7">
        <v>256</v>
      </c>
      <c r="H16" s="7">
        <v>256</v>
      </c>
      <c r="I16" s="6">
        <f>G16/C16-H16/C16+1</f>
        <v>1</v>
      </c>
      <c r="J16" s="6">
        <f>I16*F16</f>
        <v>102400</v>
      </c>
      <c r="K16" s="6">
        <f>1/D16</f>
        <v>320</v>
      </c>
      <c r="L16" s="6">
        <f>LOG10(J16)</f>
        <v>5.0102999566398116</v>
      </c>
      <c r="M16" s="6">
        <f>LOG10(K16)</f>
        <v>2.5051499783199058</v>
      </c>
      <c r="N16" s="6">
        <f>L16/M16</f>
        <v>2</v>
      </c>
      <c r="O16" s="14"/>
    </row>
  </sheetData>
  <mergeCells count="3">
    <mergeCell ref="O3:O4"/>
    <mergeCell ref="O9:O10"/>
    <mergeCell ref="O15:O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2017-06-02T16:49:43Z</dcterms:modified>
</cp:coreProperties>
</file>