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MarioKar\Hardware\Kar_PCB\Manufacturing Files\BOM\"/>
    </mc:Choice>
  </mc:AlternateContent>
  <xr:revisionPtr revIDLastSave="0" documentId="13_ncr:1_{8965CE27-0E6D-4FA4-9491-F89E1F9D2111}" xr6:coauthVersionLast="47" xr6:coauthVersionMax="47" xr10:uidLastSave="{00000000-0000-0000-0000-000000000000}"/>
  <bookViews>
    <workbookView xWindow="-98" yWindow="-98" windowWidth="21795" windowHeight="12975" xr2:uid="{09DD386A-2673-412D-BA6D-7932A238B249}"/>
  </bookViews>
  <sheets>
    <sheet name="Bill of Materials-ActiveBOM" sheetId="1" r:id="rId1"/>
  </sheets>
  <definedNames>
    <definedName name="_xlnm.Print_Titles" localSheetId="0">'Bill of Materials-ActiveBOM'!$1:$1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A2" i="1"/>
</calcChain>
</file>

<file path=xl/sharedStrings.xml><?xml version="1.0" encoding="utf-8"?>
<sst xmlns="http://schemas.openxmlformats.org/spreadsheetml/2006/main" count="238" uniqueCount="123">
  <si>
    <t>Line #</t>
  </si>
  <si>
    <t>Name</t>
  </si>
  <si>
    <t>Manufacturer Part Number 1</t>
  </si>
  <si>
    <t>Designator</t>
  </si>
  <si>
    <t>Quantity</t>
  </si>
  <si>
    <t>Manufacturer 1</t>
  </si>
  <si>
    <t>Description</t>
  </si>
  <si>
    <t>Type</t>
  </si>
  <si>
    <t>Package</t>
  </si>
  <si>
    <t>MLPF-WB55-01E3</t>
  </si>
  <si>
    <t>AE1</t>
  </si>
  <si>
    <t>2.4 GHz Matched filter companion chip for STM32WB55Cx and STM32WB55Rx</t>
  </si>
  <si>
    <t>W3078</t>
  </si>
  <si>
    <t>B1</t>
  </si>
  <si>
    <t>Antennas CERAMIC W3078 GC380H N</t>
  </si>
  <si>
    <t>1048P</t>
  </si>
  <si>
    <t>BT1, BT2</t>
  </si>
  <si>
    <t>SMT Polarized Holder for Dual 18650 Batteries</t>
  </si>
  <si>
    <t>C2012X5R1H106K125AC</t>
  </si>
  <si>
    <t>C1, C9, C28</t>
  </si>
  <si>
    <t>KAM21BR71H104JM</t>
  </si>
  <si>
    <t>C2, C7, C8, C10, C11, C12, C13, C17, C19, C22, C24, C25</t>
  </si>
  <si>
    <t>C2012X5R1V226M125AC</t>
  </si>
  <si>
    <t>C3, C4</t>
  </si>
  <si>
    <t>C2012X5R1A336M125AC</t>
  </si>
  <si>
    <t>C5</t>
  </si>
  <si>
    <t>GCM21BR71H474KA55K</t>
  </si>
  <si>
    <t>C6</t>
  </si>
  <si>
    <t>C2012X5R1H475M125AB</t>
  </si>
  <si>
    <t>C14, C21, C23</t>
  </si>
  <si>
    <t>KAM21BR71H103KT</t>
  </si>
  <si>
    <t>C15</t>
  </si>
  <si>
    <t>KGM21AR51H105KU</t>
  </si>
  <si>
    <t>C16, C18, C20, C27</t>
  </si>
  <si>
    <t>C2012X7R1H225K125AE</t>
  </si>
  <si>
    <t>C26</t>
  </si>
  <si>
    <t>WL-SMCW_0603</t>
  </si>
  <si>
    <t>D1</t>
  </si>
  <si>
    <t>0603, Green Typ.(@20mA): 520nm, 430mcd, 3.2V, 140Â° InGaN</t>
  </si>
  <si>
    <t>J1</t>
  </si>
  <si>
    <t>J2</t>
  </si>
  <si>
    <t>J3</t>
  </si>
  <si>
    <t>LQM21FN100M80L</t>
  </si>
  <si>
    <t>L1</t>
  </si>
  <si>
    <t>ICM-42670-P</t>
  </si>
  <si>
    <t>MT1</t>
  </si>
  <si>
    <t>TPSM843321RCJR</t>
  </si>
  <si>
    <t>PS1</t>
  </si>
  <si>
    <t>RC0805FR-0773K2L</t>
  </si>
  <si>
    <t>R1</t>
  </si>
  <si>
    <t>RES 0805 73.2k 1% 1/8W</t>
  </si>
  <si>
    <t>RC0805FR-0710KL</t>
  </si>
  <si>
    <t>R2, R4, R13, R14</t>
  </si>
  <si>
    <t>RES 0805 10k 1% 1/8W</t>
  </si>
  <si>
    <t>RC0805FR-0718KL</t>
  </si>
  <si>
    <t>R3, R5</t>
  </si>
  <si>
    <t>RES 0805 18k 1% 1/8W</t>
  </si>
  <si>
    <t>RC0805FR-0722KL</t>
  </si>
  <si>
    <t>R6</t>
  </si>
  <si>
    <t>RES 0805 22k 1% 1/8W</t>
  </si>
  <si>
    <t>RC0805JR-07100RL</t>
  </si>
  <si>
    <t>R7, R10, R11, R12, R15, R16, R17</t>
  </si>
  <si>
    <t>RES 0805 100 5% 1/8W</t>
  </si>
  <si>
    <t>RC0805JR-074K7L</t>
  </si>
  <si>
    <t>R8, R9</t>
  </si>
  <si>
    <t>RES 0805 4.7k 5% 1/8W</t>
  </si>
  <si>
    <t>S1</t>
  </si>
  <si>
    <t>S2</t>
  </si>
  <si>
    <t>LM3940ISX-3.3/NOPB</t>
  </si>
  <si>
    <t>U1</t>
  </si>
  <si>
    <t>DRV8242SQRHLRQ1</t>
  </si>
  <si>
    <t>U2</t>
  </si>
  <si>
    <t>Automotive, 40-V 6-A H-bridge driver with integrated current sensing and feedback 20-VQFN -40 to 125</t>
  </si>
  <si>
    <t>SN74LV1T34DBVR</t>
  </si>
  <si>
    <t>U3</t>
  </si>
  <si>
    <t>Single Power Supply BUFFER Logic Level Shifter (no enable)</t>
  </si>
  <si>
    <t>STM32WB55RGV6TR</t>
  </si>
  <si>
    <t>U4</t>
  </si>
  <si>
    <t>Ultra-low-power dual core Arm Cortex-M4 MCU 64 MHz, Cortex-M0+ 32 MHz with 1 Mbyte of Flash memory, Bluetooth LE 5.4, 802.15.4, Zigbee, Thread, Matter, USB, LCD, AES-256</t>
  </si>
  <si>
    <t>MMC5983MA</t>
  </si>
  <si>
    <t>U5</t>
  </si>
  <si>
    <t>CX2016DB32000D0WZRC1</t>
  </si>
  <si>
    <t>X1</t>
  </si>
  <si>
    <t>32 MHz +/-25ppm Crystal 8pF 60 Ohms 4-SMD, No Lead</t>
  </si>
  <si>
    <t>STMicroelectronics</t>
  </si>
  <si>
    <t>SMT</t>
  </si>
  <si>
    <t>6-SMD</t>
  </si>
  <si>
    <t>Pulse Electronics</t>
  </si>
  <si>
    <t>Keystone Electronics</t>
  </si>
  <si>
    <t>TDK</t>
  </si>
  <si>
    <t>MLCC 0805 10u 10% 50V X5R</t>
  </si>
  <si>
    <t>0805</t>
  </si>
  <si>
    <t>KYOCERA AVX</t>
  </si>
  <si>
    <t>MLCC 0805 0.1u 5% 50V X7R</t>
  </si>
  <si>
    <t>MLCC 0805 22u 20% 35V X5R</t>
  </si>
  <si>
    <t>MLCC 0805 33u 20% 10V X5R</t>
  </si>
  <si>
    <t>Murata Electronics</t>
  </si>
  <si>
    <t>MLCC 0805 0.47u 10% 50V X7R</t>
  </si>
  <si>
    <t>MLCC 0805 4.7u 20% 50V X5R</t>
  </si>
  <si>
    <t>MLCC 0805 0.01u 10% 50V X7R</t>
  </si>
  <si>
    <t>MLCC 0805 1u 10% 50V X5R</t>
  </si>
  <si>
    <t>MLCC 0805 2.2u 10% 50V X7R</t>
  </si>
  <si>
    <t>150060GS75000</t>
  </si>
  <si>
    <t>Wurth</t>
  </si>
  <si>
    <t>0603</t>
  </si>
  <si>
    <t>DNP</t>
  </si>
  <si>
    <t>FIXED IND 10UH 100MA 390MOHM SMD</t>
  </si>
  <si>
    <t>TDK InvenSense</t>
  </si>
  <si>
    <t>IMU ACCEL/GYRO/TEMP I2C/SPI</t>
  </si>
  <si>
    <t>14-VFLGA</t>
  </si>
  <si>
    <t>3.8V TO 18V INPUT, 3A, 200KHZ TO</t>
  </si>
  <si>
    <t>Texas Instruments</t>
  </si>
  <si>
    <t>9-PowerFQFN</t>
  </si>
  <si>
    <t>YAGEO</t>
  </si>
  <si>
    <t>IC REG LINEAR 3.3V 1A TO263</t>
  </si>
  <si>
    <t>DDPAK/TO-263</t>
  </si>
  <si>
    <t>20-VFQFN</t>
  </si>
  <si>
    <t>SOT-23-5</t>
  </si>
  <si>
    <t>68-VFQFN</t>
  </si>
  <si>
    <t>Memsic Inc.</t>
  </si>
  <si>
    <t>Magnetoresistive Sensor X, Y, Z Axis 16-LGA (3x3)</t>
  </si>
  <si>
    <t>16-VFLGA</t>
  </si>
  <si>
    <t>4-SMD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</si>
</sst>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2115-FF78-43DD-9AE9-11E150EFFB38}">
  <dimension ref="A1:I34"/>
  <sheetViews>
    <sheetView tabSelected="1" workbookViewId="0">
      <selection activeCell="E35" sqref="E35"/>
    </sheetView>
  </sheetViews>
  <sheetFormatPr defaultRowHeight="14.25" x14ac:dyDescent="0.45"/>
  <cols>
    <col min="1" max="1" width="11.19921875" customWidth="1"/>
    <col min="2" max="2" width="10.9296875" customWidth="1"/>
    <col min="3" max="3" width="28.3984375" customWidth="1"/>
    <col min="4" max="4" width="15.06640625" customWidth="1"/>
    <col min="5" max="5" width="13.1328125" customWidth="1"/>
    <col min="6" max="6" width="18.3984375" customWidth="1"/>
    <col min="7" max="7" width="15.3984375" customWidth="1"/>
    <col min="8" max="8" width="18.86328125" customWidth="1"/>
    <col min="9" max="9" width="15.53125" customWidth="1"/>
  </cols>
  <sheetData>
    <row r="1" spans="1:9" s="4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45">
      <c r="A2" s="1">
        <f>1</f>
        <v>1</v>
      </c>
      <c r="B2" s="2" t="s">
        <v>9</v>
      </c>
      <c r="C2" s="1" t="s">
        <v>9</v>
      </c>
      <c r="D2" s="2" t="s">
        <v>10</v>
      </c>
      <c r="E2" s="1">
        <v>1</v>
      </c>
      <c r="F2" s="1" t="s">
        <v>84</v>
      </c>
      <c r="G2" s="2" t="s">
        <v>11</v>
      </c>
      <c r="H2" s="2" t="s">
        <v>85</v>
      </c>
      <c r="I2" s="1" t="s">
        <v>86</v>
      </c>
    </row>
    <row r="3" spans="1:9" x14ac:dyDescent="0.45">
      <c r="A3" s="1">
        <f>A2+1</f>
        <v>2</v>
      </c>
      <c r="B3" s="2" t="s">
        <v>12</v>
      </c>
      <c r="C3" s="1" t="s">
        <v>12</v>
      </c>
      <c r="D3" s="2" t="s">
        <v>13</v>
      </c>
      <c r="E3" s="1">
        <v>1</v>
      </c>
      <c r="F3" s="1" t="s">
        <v>87</v>
      </c>
      <c r="G3" s="2" t="s">
        <v>14</v>
      </c>
      <c r="H3" s="1" t="s">
        <v>85</v>
      </c>
      <c r="I3" s="1"/>
    </row>
    <row r="4" spans="1:9" x14ac:dyDescent="0.45">
      <c r="A4" s="1">
        <f t="shared" ref="A4:A34" si="0">A3+1</f>
        <v>3</v>
      </c>
      <c r="B4" s="2" t="s">
        <v>15</v>
      </c>
      <c r="C4" s="1" t="s">
        <v>15</v>
      </c>
      <c r="D4" s="2" t="s">
        <v>16</v>
      </c>
      <c r="E4" s="1">
        <v>2</v>
      </c>
      <c r="F4" s="1" t="s">
        <v>88</v>
      </c>
      <c r="G4" s="2" t="s">
        <v>17</v>
      </c>
      <c r="H4" s="1" t="s">
        <v>85</v>
      </c>
      <c r="I4" s="2"/>
    </row>
    <row r="5" spans="1:9" x14ac:dyDescent="0.45">
      <c r="A5" s="1">
        <f t="shared" si="0"/>
        <v>4</v>
      </c>
      <c r="B5" s="2" t="s">
        <v>18</v>
      </c>
      <c r="C5" s="1" t="s">
        <v>18</v>
      </c>
      <c r="D5" s="2" t="s">
        <v>19</v>
      </c>
      <c r="E5" s="1">
        <v>3</v>
      </c>
      <c r="F5" s="1" t="s">
        <v>89</v>
      </c>
      <c r="G5" s="2" t="s">
        <v>90</v>
      </c>
      <c r="H5" s="1" t="s">
        <v>85</v>
      </c>
      <c r="I5" s="2" t="s">
        <v>91</v>
      </c>
    </row>
    <row r="6" spans="1:9" x14ac:dyDescent="0.45">
      <c r="A6" s="1">
        <f t="shared" si="0"/>
        <v>5</v>
      </c>
      <c r="B6" s="2" t="s">
        <v>20</v>
      </c>
      <c r="C6" s="1" t="s">
        <v>20</v>
      </c>
      <c r="D6" s="2" t="s">
        <v>21</v>
      </c>
      <c r="E6" s="1">
        <v>12</v>
      </c>
      <c r="F6" s="1" t="s">
        <v>92</v>
      </c>
      <c r="G6" s="2" t="s">
        <v>93</v>
      </c>
      <c r="H6" s="1" t="s">
        <v>85</v>
      </c>
      <c r="I6" s="2" t="s">
        <v>91</v>
      </c>
    </row>
    <row r="7" spans="1:9" x14ac:dyDescent="0.45">
      <c r="A7" s="1">
        <f t="shared" si="0"/>
        <v>6</v>
      </c>
      <c r="B7" s="2" t="s">
        <v>22</v>
      </c>
      <c r="C7" s="1" t="s">
        <v>22</v>
      </c>
      <c r="D7" s="2" t="s">
        <v>23</v>
      </c>
      <c r="E7" s="1">
        <v>2</v>
      </c>
      <c r="F7" s="1" t="s">
        <v>89</v>
      </c>
      <c r="G7" s="2" t="s">
        <v>94</v>
      </c>
      <c r="H7" s="1" t="s">
        <v>85</v>
      </c>
      <c r="I7" s="2" t="s">
        <v>91</v>
      </c>
    </row>
    <row r="8" spans="1:9" x14ac:dyDescent="0.45">
      <c r="A8" s="1">
        <f t="shared" si="0"/>
        <v>7</v>
      </c>
      <c r="B8" s="2" t="s">
        <v>24</v>
      </c>
      <c r="C8" s="1" t="s">
        <v>24</v>
      </c>
      <c r="D8" s="2" t="s">
        <v>25</v>
      </c>
      <c r="E8" s="1">
        <v>1</v>
      </c>
      <c r="F8" s="1" t="s">
        <v>89</v>
      </c>
      <c r="G8" s="2" t="s">
        <v>95</v>
      </c>
      <c r="H8" s="1" t="s">
        <v>85</v>
      </c>
      <c r="I8" s="2" t="s">
        <v>91</v>
      </c>
    </row>
    <row r="9" spans="1:9" x14ac:dyDescent="0.45">
      <c r="A9" s="1">
        <f t="shared" si="0"/>
        <v>8</v>
      </c>
      <c r="B9" s="2" t="s">
        <v>26</v>
      </c>
      <c r="C9" s="1" t="s">
        <v>26</v>
      </c>
      <c r="D9" s="2" t="s">
        <v>27</v>
      </c>
      <c r="E9" s="1">
        <v>1</v>
      </c>
      <c r="F9" s="1" t="s">
        <v>96</v>
      </c>
      <c r="G9" s="2" t="s">
        <v>97</v>
      </c>
      <c r="H9" s="1" t="s">
        <v>85</v>
      </c>
      <c r="I9" s="2" t="s">
        <v>91</v>
      </c>
    </row>
    <row r="10" spans="1:9" x14ac:dyDescent="0.45">
      <c r="A10" s="1">
        <f t="shared" si="0"/>
        <v>9</v>
      </c>
      <c r="B10" s="2" t="s">
        <v>28</v>
      </c>
      <c r="C10" s="1" t="s">
        <v>28</v>
      </c>
      <c r="D10" s="2" t="s">
        <v>29</v>
      </c>
      <c r="E10" s="1">
        <v>3</v>
      </c>
      <c r="F10" s="1" t="s">
        <v>89</v>
      </c>
      <c r="G10" s="2" t="s">
        <v>98</v>
      </c>
      <c r="H10" s="1" t="s">
        <v>85</v>
      </c>
      <c r="I10" s="2" t="s">
        <v>91</v>
      </c>
    </row>
    <row r="11" spans="1:9" x14ac:dyDescent="0.45">
      <c r="A11" s="1">
        <f t="shared" si="0"/>
        <v>10</v>
      </c>
      <c r="B11" s="2" t="s">
        <v>30</v>
      </c>
      <c r="C11" s="1" t="s">
        <v>30</v>
      </c>
      <c r="D11" s="2" t="s">
        <v>31</v>
      </c>
      <c r="E11" s="1">
        <v>1</v>
      </c>
      <c r="F11" s="1" t="s">
        <v>92</v>
      </c>
      <c r="G11" s="2" t="s">
        <v>99</v>
      </c>
      <c r="H11" s="1" t="s">
        <v>85</v>
      </c>
      <c r="I11" s="2" t="s">
        <v>91</v>
      </c>
    </row>
    <row r="12" spans="1:9" x14ac:dyDescent="0.45">
      <c r="A12" s="1">
        <f t="shared" si="0"/>
        <v>11</v>
      </c>
      <c r="B12" s="2" t="s">
        <v>32</v>
      </c>
      <c r="C12" s="1" t="s">
        <v>32</v>
      </c>
      <c r="D12" s="2" t="s">
        <v>33</v>
      </c>
      <c r="E12" s="1">
        <v>4</v>
      </c>
      <c r="F12" s="1" t="s">
        <v>92</v>
      </c>
      <c r="G12" s="2" t="s">
        <v>100</v>
      </c>
      <c r="H12" s="1" t="s">
        <v>85</v>
      </c>
      <c r="I12" s="2" t="s">
        <v>91</v>
      </c>
    </row>
    <row r="13" spans="1:9" x14ac:dyDescent="0.45">
      <c r="A13" s="1">
        <f t="shared" si="0"/>
        <v>12</v>
      </c>
      <c r="B13" s="2" t="s">
        <v>34</v>
      </c>
      <c r="C13" s="1" t="s">
        <v>34</v>
      </c>
      <c r="D13" s="2" t="s">
        <v>35</v>
      </c>
      <c r="E13" s="1">
        <v>1</v>
      </c>
      <c r="F13" s="1" t="s">
        <v>89</v>
      </c>
      <c r="G13" s="2" t="s">
        <v>101</v>
      </c>
      <c r="H13" s="1" t="s">
        <v>85</v>
      </c>
      <c r="I13" s="2" t="s">
        <v>91</v>
      </c>
    </row>
    <row r="14" spans="1:9" x14ac:dyDescent="0.45">
      <c r="A14" s="1">
        <f t="shared" si="0"/>
        <v>13</v>
      </c>
      <c r="B14" s="2" t="s">
        <v>36</v>
      </c>
      <c r="C14" s="1" t="s">
        <v>102</v>
      </c>
      <c r="D14" s="2" t="s">
        <v>37</v>
      </c>
      <c r="E14" s="1">
        <v>1</v>
      </c>
      <c r="F14" s="1" t="s">
        <v>103</v>
      </c>
      <c r="G14" s="2" t="s">
        <v>38</v>
      </c>
      <c r="H14" s="1" t="s">
        <v>85</v>
      </c>
      <c r="I14" s="2" t="s">
        <v>104</v>
      </c>
    </row>
    <row r="15" spans="1:9" x14ac:dyDescent="0.45">
      <c r="A15" s="5">
        <f t="shared" si="0"/>
        <v>14</v>
      </c>
      <c r="B15" s="6" t="s">
        <v>105</v>
      </c>
      <c r="C15" s="5" t="s">
        <v>105</v>
      </c>
      <c r="D15" s="6" t="s">
        <v>39</v>
      </c>
      <c r="E15" s="5">
        <v>1</v>
      </c>
      <c r="F15" s="5" t="s">
        <v>105</v>
      </c>
      <c r="G15" s="6" t="s">
        <v>105</v>
      </c>
      <c r="H15" s="5" t="s">
        <v>105</v>
      </c>
      <c r="I15" s="6" t="s">
        <v>105</v>
      </c>
    </row>
    <row r="16" spans="1:9" x14ac:dyDescent="0.45">
      <c r="A16" s="5">
        <f t="shared" si="0"/>
        <v>15</v>
      </c>
      <c r="B16" s="6" t="s">
        <v>105</v>
      </c>
      <c r="C16" s="6" t="s">
        <v>105</v>
      </c>
      <c r="D16" s="6" t="s">
        <v>40</v>
      </c>
      <c r="E16" s="5">
        <v>1</v>
      </c>
      <c r="F16" s="6" t="s">
        <v>105</v>
      </c>
      <c r="G16" s="6" t="s">
        <v>105</v>
      </c>
      <c r="H16" s="6" t="s">
        <v>105</v>
      </c>
      <c r="I16" s="6" t="s">
        <v>105</v>
      </c>
    </row>
    <row r="17" spans="1:9" x14ac:dyDescent="0.45">
      <c r="A17" s="5">
        <f t="shared" si="0"/>
        <v>16</v>
      </c>
      <c r="B17" s="6" t="s">
        <v>105</v>
      </c>
      <c r="C17" s="5" t="s">
        <v>105</v>
      </c>
      <c r="D17" s="6" t="s">
        <v>41</v>
      </c>
      <c r="E17" s="5">
        <v>1</v>
      </c>
      <c r="F17" s="5" t="s">
        <v>105</v>
      </c>
      <c r="G17" s="5" t="s">
        <v>105</v>
      </c>
      <c r="H17" s="5" t="s">
        <v>105</v>
      </c>
      <c r="I17" s="5" t="s">
        <v>105</v>
      </c>
    </row>
    <row r="18" spans="1:9" x14ac:dyDescent="0.45">
      <c r="A18" s="1">
        <f t="shared" si="0"/>
        <v>17</v>
      </c>
      <c r="B18" s="2" t="s">
        <v>42</v>
      </c>
      <c r="C18" s="1" t="s">
        <v>42</v>
      </c>
      <c r="D18" s="2" t="s">
        <v>43</v>
      </c>
      <c r="E18" s="1">
        <v>1</v>
      </c>
      <c r="F18" s="1" t="s">
        <v>96</v>
      </c>
      <c r="G18" s="2" t="s">
        <v>106</v>
      </c>
      <c r="H18" s="1" t="s">
        <v>85</v>
      </c>
      <c r="I18" s="2" t="s">
        <v>91</v>
      </c>
    </row>
    <row r="19" spans="1:9" x14ac:dyDescent="0.45">
      <c r="A19" s="1">
        <f t="shared" si="0"/>
        <v>18</v>
      </c>
      <c r="B19" s="2" t="s">
        <v>44</v>
      </c>
      <c r="C19" s="1" t="s">
        <v>44</v>
      </c>
      <c r="D19" s="2" t="s">
        <v>45</v>
      </c>
      <c r="E19" s="1">
        <v>1</v>
      </c>
      <c r="F19" s="1" t="s">
        <v>107</v>
      </c>
      <c r="G19" s="2" t="s">
        <v>108</v>
      </c>
      <c r="H19" s="1" t="s">
        <v>85</v>
      </c>
      <c r="I19" s="2" t="s">
        <v>109</v>
      </c>
    </row>
    <row r="20" spans="1:9" x14ac:dyDescent="0.45">
      <c r="A20" s="1">
        <f t="shared" si="0"/>
        <v>19</v>
      </c>
      <c r="B20" s="2" t="s">
        <v>46</v>
      </c>
      <c r="C20" s="1" t="s">
        <v>46</v>
      </c>
      <c r="D20" s="2" t="s">
        <v>47</v>
      </c>
      <c r="E20" s="1">
        <v>1</v>
      </c>
      <c r="F20" s="1" t="s">
        <v>111</v>
      </c>
      <c r="G20" s="2" t="s">
        <v>110</v>
      </c>
      <c r="H20" s="1" t="s">
        <v>85</v>
      </c>
      <c r="I20" s="2" t="s">
        <v>112</v>
      </c>
    </row>
    <row r="21" spans="1:9" x14ac:dyDescent="0.45">
      <c r="A21" s="1">
        <f t="shared" si="0"/>
        <v>20</v>
      </c>
      <c r="B21" s="2" t="s">
        <v>48</v>
      </c>
      <c r="C21" s="1" t="s">
        <v>48</v>
      </c>
      <c r="D21" s="2" t="s">
        <v>49</v>
      </c>
      <c r="E21" s="1">
        <v>1</v>
      </c>
      <c r="F21" s="1" t="s">
        <v>113</v>
      </c>
      <c r="G21" s="2" t="s">
        <v>50</v>
      </c>
      <c r="H21" s="1" t="s">
        <v>85</v>
      </c>
      <c r="I21" s="2" t="s">
        <v>91</v>
      </c>
    </row>
    <row r="22" spans="1:9" x14ac:dyDescent="0.45">
      <c r="A22" s="1">
        <f t="shared" si="0"/>
        <v>21</v>
      </c>
      <c r="B22" s="2" t="s">
        <v>51</v>
      </c>
      <c r="C22" s="1" t="s">
        <v>51</v>
      </c>
      <c r="D22" s="2" t="s">
        <v>52</v>
      </c>
      <c r="E22" s="1">
        <v>4</v>
      </c>
      <c r="F22" s="1" t="s">
        <v>113</v>
      </c>
      <c r="G22" s="2" t="s">
        <v>53</v>
      </c>
      <c r="H22" s="1" t="s">
        <v>85</v>
      </c>
      <c r="I22" s="2" t="s">
        <v>91</v>
      </c>
    </row>
    <row r="23" spans="1:9" x14ac:dyDescent="0.45">
      <c r="A23" s="1">
        <f t="shared" si="0"/>
        <v>22</v>
      </c>
      <c r="B23" s="2" t="s">
        <v>54</v>
      </c>
      <c r="C23" s="1" t="s">
        <v>54</v>
      </c>
      <c r="D23" s="2" t="s">
        <v>55</v>
      </c>
      <c r="E23" s="1">
        <v>2</v>
      </c>
      <c r="F23" s="1" t="s">
        <v>113</v>
      </c>
      <c r="G23" s="2" t="s">
        <v>56</v>
      </c>
      <c r="H23" s="1" t="s">
        <v>85</v>
      </c>
      <c r="I23" s="2" t="s">
        <v>91</v>
      </c>
    </row>
    <row r="24" spans="1:9" x14ac:dyDescent="0.45">
      <c r="A24" s="1">
        <f t="shared" si="0"/>
        <v>23</v>
      </c>
      <c r="B24" s="2" t="s">
        <v>57</v>
      </c>
      <c r="C24" s="1" t="s">
        <v>57</v>
      </c>
      <c r="D24" s="2" t="s">
        <v>58</v>
      </c>
      <c r="E24" s="1">
        <v>1</v>
      </c>
      <c r="F24" s="1" t="s">
        <v>113</v>
      </c>
      <c r="G24" s="2" t="s">
        <v>59</v>
      </c>
      <c r="H24" s="1" t="s">
        <v>85</v>
      </c>
      <c r="I24" s="2" t="s">
        <v>91</v>
      </c>
    </row>
    <row r="25" spans="1:9" x14ac:dyDescent="0.45">
      <c r="A25" s="1">
        <f t="shared" si="0"/>
        <v>24</v>
      </c>
      <c r="B25" s="2" t="s">
        <v>60</v>
      </c>
      <c r="C25" s="1" t="s">
        <v>60</v>
      </c>
      <c r="D25" s="2" t="s">
        <v>61</v>
      </c>
      <c r="E25" s="1">
        <v>7</v>
      </c>
      <c r="F25" s="1" t="s">
        <v>113</v>
      </c>
      <c r="G25" s="2" t="s">
        <v>62</v>
      </c>
      <c r="H25" s="1" t="s">
        <v>85</v>
      </c>
      <c r="I25" s="2" t="s">
        <v>91</v>
      </c>
    </row>
    <row r="26" spans="1:9" x14ac:dyDescent="0.45">
      <c r="A26" s="1">
        <f t="shared" si="0"/>
        <v>25</v>
      </c>
      <c r="B26" s="2" t="s">
        <v>63</v>
      </c>
      <c r="C26" s="1" t="s">
        <v>63</v>
      </c>
      <c r="D26" s="2" t="s">
        <v>64</v>
      </c>
      <c r="E26" s="1">
        <v>2</v>
      </c>
      <c r="F26" s="1" t="s">
        <v>113</v>
      </c>
      <c r="G26" s="2" t="s">
        <v>65</v>
      </c>
      <c r="H26" s="1" t="s">
        <v>85</v>
      </c>
      <c r="I26" s="2" t="s">
        <v>91</v>
      </c>
    </row>
    <row r="27" spans="1:9" x14ac:dyDescent="0.45">
      <c r="A27" s="1">
        <f t="shared" si="0"/>
        <v>26</v>
      </c>
      <c r="B27" s="2" t="s">
        <v>105</v>
      </c>
      <c r="C27" s="1" t="s">
        <v>105</v>
      </c>
      <c r="D27" s="2" t="s">
        <v>66</v>
      </c>
      <c r="E27" s="1">
        <v>1</v>
      </c>
      <c r="F27" s="1" t="s">
        <v>105</v>
      </c>
      <c r="G27" s="2" t="s">
        <v>105</v>
      </c>
      <c r="H27" s="1" t="s">
        <v>105</v>
      </c>
      <c r="I27" s="2" t="s">
        <v>105</v>
      </c>
    </row>
    <row r="28" spans="1:9" x14ac:dyDescent="0.45">
      <c r="A28" s="1">
        <f t="shared" si="0"/>
        <v>27</v>
      </c>
      <c r="B28" s="2" t="s">
        <v>105</v>
      </c>
      <c r="C28" s="1" t="s">
        <v>105</v>
      </c>
      <c r="D28" s="2" t="s">
        <v>67</v>
      </c>
      <c r="E28" s="1">
        <v>1</v>
      </c>
      <c r="F28" s="1" t="s">
        <v>105</v>
      </c>
      <c r="G28" s="1" t="s">
        <v>105</v>
      </c>
      <c r="H28" s="1" t="s">
        <v>105</v>
      </c>
      <c r="I28" s="1" t="s">
        <v>105</v>
      </c>
    </row>
    <row r="29" spans="1:9" x14ac:dyDescent="0.45">
      <c r="A29" s="1">
        <f t="shared" si="0"/>
        <v>28</v>
      </c>
      <c r="B29" s="2" t="s">
        <v>68</v>
      </c>
      <c r="C29" s="1" t="s">
        <v>68</v>
      </c>
      <c r="D29" s="2" t="s">
        <v>69</v>
      </c>
      <c r="E29" s="1">
        <v>1</v>
      </c>
      <c r="F29" s="1" t="s">
        <v>111</v>
      </c>
      <c r="G29" s="2" t="s">
        <v>114</v>
      </c>
      <c r="H29" s="2" t="s">
        <v>85</v>
      </c>
      <c r="I29" s="1" t="s">
        <v>115</v>
      </c>
    </row>
    <row r="30" spans="1:9" x14ac:dyDescent="0.45">
      <c r="A30" s="1">
        <f t="shared" si="0"/>
        <v>29</v>
      </c>
      <c r="B30" s="2" t="s">
        <v>70</v>
      </c>
      <c r="C30" s="1" t="s">
        <v>70</v>
      </c>
      <c r="D30" s="2" t="s">
        <v>71</v>
      </c>
      <c r="E30" s="1">
        <v>1</v>
      </c>
      <c r="F30" s="1" t="s">
        <v>111</v>
      </c>
      <c r="G30" s="2" t="s">
        <v>72</v>
      </c>
      <c r="H30" s="2" t="s">
        <v>85</v>
      </c>
      <c r="I30" s="1" t="s">
        <v>116</v>
      </c>
    </row>
    <row r="31" spans="1:9" x14ac:dyDescent="0.45">
      <c r="A31" s="1">
        <f t="shared" si="0"/>
        <v>30</v>
      </c>
      <c r="B31" s="2" t="s">
        <v>73</v>
      </c>
      <c r="C31" s="1" t="s">
        <v>73</v>
      </c>
      <c r="D31" s="2" t="s">
        <v>74</v>
      </c>
      <c r="E31" s="1">
        <v>1</v>
      </c>
      <c r="F31" s="1" t="s">
        <v>111</v>
      </c>
      <c r="G31" s="2" t="s">
        <v>75</v>
      </c>
      <c r="H31" s="1" t="s">
        <v>85</v>
      </c>
      <c r="I31" s="2" t="s">
        <v>117</v>
      </c>
    </row>
    <row r="32" spans="1:9" x14ac:dyDescent="0.45">
      <c r="A32" s="1">
        <f t="shared" si="0"/>
        <v>31</v>
      </c>
      <c r="B32" s="2" t="s">
        <v>76</v>
      </c>
      <c r="C32" s="1" t="s">
        <v>76</v>
      </c>
      <c r="D32" s="2" t="s">
        <v>77</v>
      </c>
      <c r="E32" s="1">
        <v>1</v>
      </c>
      <c r="F32" s="1" t="s">
        <v>84</v>
      </c>
      <c r="G32" s="2" t="s">
        <v>78</v>
      </c>
      <c r="H32" s="2" t="s">
        <v>85</v>
      </c>
      <c r="I32" s="1" t="s">
        <v>118</v>
      </c>
    </row>
    <row r="33" spans="1:9" x14ac:dyDescent="0.45">
      <c r="A33" s="1">
        <f t="shared" si="0"/>
        <v>32</v>
      </c>
      <c r="B33" s="2" t="s">
        <v>79</v>
      </c>
      <c r="C33" s="1" t="s">
        <v>79</v>
      </c>
      <c r="D33" s="2" t="s">
        <v>80</v>
      </c>
      <c r="E33" s="1">
        <v>1</v>
      </c>
      <c r="F33" s="1" t="s">
        <v>119</v>
      </c>
      <c r="G33" s="2" t="s">
        <v>120</v>
      </c>
      <c r="H33" s="2" t="s">
        <v>85</v>
      </c>
      <c r="I33" s="1" t="s">
        <v>121</v>
      </c>
    </row>
    <row r="34" spans="1:9" x14ac:dyDescent="0.45">
      <c r="A34" s="1">
        <f t="shared" si="0"/>
        <v>33</v>
      </c>
      <c r="B34" s="2" t="s">
        <v>81</v>
      </c>
      <c r="C34" s="1" t="s">
        <v>81</v>
      </c>
      <c r="D34" s="2" t="s">
        <v>82</v>
      </c>
      <c r="E34" s="1">
        <v>1</v>
      </c>
      <c r="F34" s="1" t="s">
        <v>92</v>
      </c>
      <c r="G34" s="2" t="s">
        <v>83</v>
      </c>
      <c r="H34" s="1" t="s">
        <v>85</v>
      </c>
      <c r="I34" s="1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Materials-ActiveBOM</vt:lpstr>
      <vt:lpstr>'Bill of Materials-ActiveBOM'!Print_Titles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Keck</dc:creator>
  <cp:lastModifiedBy>Nicolas Keck</cp:lastModifiedBy>
  <dcterms:created xsi:type="dcterms:W3CDTF">2025-10-04T19:31:20Z</dcterms:created>
  <dcterms:modified xsi:type="dcterms:W3CDTF">2025-10-04T21:28:07Z</dcterms:modified>
</cp:coreProperties>
</file>