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1" sheetId="2" r:id="rId5"/>
    <sheet name="Лист2" sheetId="3" r:id="rId6"/>
    <sheet name="Лист3" sheetId="4" r:id="rId7"/>
  </sheets>
</workbook>
</file>

<file path=xl/comments1.xml><?xml version="1.0" encoding="utf-8"?>
<comments xmlns="http://schemas.openxmlformats.org/spreadsheetml/2006/main">
  <authors>
    <author>Эдуард</author>
  </authors>
  <commentList>
    <comment ref="AI12" authorId="0">
      <text>
        <r>
          <rPr>
            <sz val="11"/>
            <color indexed="8"/>
            <rFont val="Helvetica Neue"/>
          </rPr>
          <t>Эдуард:
Оськина</t>
        </r>
      </text>
    </comment>
    <comment ref="AM12" authorId="0">
      <text>
        <r>
          <rPr>
            <sz val="11"/>
            <color indexed="8"/>
            <rFont val="Helvetica Neue"/>
          </rPr>
          <t>Эдуард:
Рыжаков</t>
        </r>
      </text>
    </comment>
    <comment ref="AQ12" authorId="0">
      <text>
        <r>
          <rPr>
            <sz val="11"/>
            <color indexed="8"/>
            <rFont val="Helvetica Neue"/>
          </rPr>
          <t>Эдуард:
Ерёмин</t>
        </r>
      </text>
    </comment>
    <comment ref="AU12" authorId="0">
      <text>
        <r>
          <rPr>
            <sz val="11"/>
            <color indexed="8"/>
            <rFont val="Helvetica Neue"/>
          </rPr>
          <t>Эдуард:
Ситников</t>
        </r>
      </text>
    </comment>
    <comment ref="AY12" authorId="0">
      <text>
        <r>
          <rPr>
            <sz val="11"/>
            <color indexed="8"/>
            <rFont val="Helvetica Neue"/>
          </rPr>
          <t>Эдуард:
Ситников</t>
        </r>
      </text>
    </comment>
  </commentList>
</comments>
</file>

<file path=xl/sharedStrings.xml><?xml version="1.0" encoding="utf-8"?>
<sst xmlns="http://schemas.openxmlformats.org/spreadsheetml/2006/main" uniqueCount="42">
  <si>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</si>
  <si>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</si>
  <si>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</si>
  <si>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</si>
  <si>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Лист1</t>
  </si>
  <si>
    <t>Tаблица 1</t>
  </si>
  <si>
    <t>Россия, 664039, г. Иркутск, ул. Терешковой, 15 "Б"</t>
  </si>
  <si>
    <t>Тел.: 8 (3952) 60-77-28</t>
  </si>
  <si>
    <t>E-mail: expert@mmit.ru</t>
  </si>
  <si>
    <t>Сайт: mmit.ru</t>
  </si>
  <si>
    <t>Смета по доработке сайта avtoshina38.ru (1С-Битрикс)</t>
  </si>
  <si>
    <t>Дата составления: "29" июля 2019 г.</t>
  </si>
  <si>
    <t>Сайт в рассрочку на 6 месяцев (+7% стоимости) - сумма ежемесячного платежа
Сайт в рассрочку на 12 месяцев (+13% стоимости) - сумма ежемесячного платежа</t>
  </si>
  <si>
    <t>Позиция</t>
  </si>
  <si>
    <t>Стоимость</t>
  </si>
  <si>
    <t>Дизайн</t>
  </si>
  <si>
    <t>Прогр.</t>
  </si>
  <si>
    <t>Верстка</t>
  </si>
  <si>
    <t>Наполн.</t>
  </si>
  <si>
    <t>Адаптив</t>
  </si>
  <si>
    <t>Доработать карточку товара</t>
  </si>
  <si>
    <t>Добавить в блок цены пометку о сумме в кредит в месяц.
Пример: * в кредит 352 руб./мес.
Формулу расчета предоставляет Заказчик.</t>
  </si>
  <si>
    <t xml:space="preserve">Добавить кнопку «Купить в кредит». При клике по кнопке должен происходить переход на страницу корзины с добавлением выбранного товара. </t>
  </si>
  <si>
    <t>Добавить таб «Новинки сезона». В табе отображаются товары с подходящими характеристиками и свойством «Новинка сезона»</t>
  </si>
  <si>
    <t>Добавить таб «Модификации». В табе отображаются весь размерный ряд этой модели https://prnt.sc/olb8he</t>
  </si>
  <si>
    <t>Скрыть текущий функционал отзывов Яндекса (сохранить функционал).
Добавить таб «Отзывы о товаре». В табе отображаются отзывы к товарам и форма добавления отзыва. У отзыва должна быть структура «Достоинства», «Недостатки», «Комментарий» и оценка по 5ти бальной шкале. 
Так же должна быть возможность оставить комментарий к отзыву. 
Ориентир: https://www.dns-shop.ru/product/28815ca9751e1b80/609-smartfon-bright--quick-bq-6040l-magic-32-gb-sinij/opinion/
Отзыв публикуется после модерации администратором сайта.</t>
  </si>
  <si>
    <t>Доработать главную страницу</t>
  </si>
  <si>
    <t>Фильтру добавить взаимодействие с пользователем. После посещения главной страницы через 3 секунды должны подсвечиваться/подергиваться инпуты у фильтра. Сначала у шин потом у дисков.</t>
  </si>
  <si>
    <t>Доработать список товара</t>
  </si>
  <si>
    <t>Скрыть блок «Поделится» https://prnt.sc/olbblr, на его место вывести логотип и описание производителя. Если описание не помещается в блок, то текст должен скрываться спойлером.</t>
  </si>
  <si>
    <t>Написать отзывы к товарам</t>
  </si>
  <si>
    <t xml:space="preserve">350 отзывов. 
Список производителей и моделей предоставляет Заказчик. </t>
  </si>
  <si>
    <t>Доработать фильтры по авто</t>
  </si>
  <si>
    <t xml:space="preserve">1. Шинам добавить кнопку "Подобрать диски". При нажатии кнопки выбранные параметры должны передаваться в подбор дисков по авто. Если не все параметры введены кнопка должна быть заблокирована. 
2. Дискам добавить кнопку "Подобрать шины". При нажатии кнопки выбранные параметры должны передаваться в подбор дисков по авто. Если не все параметры введены кнопка должна быть заблокирована. </t>
  </si>
  <si>
    <t>Подготовить список того, что нужно продлить</t>
  </si>
  <si>
    <t xml:space="preserve">Хостинг, SSL сертификат, подключенные сервисы.  </t>
  </si>
  <si>
    <t>Итого:</t>
  </si>
  <si>
    <t>Цена с учетом скидки за объем (&gt;50 часов)</t>
  </si>
  <si>
    <t>Срок: 10 рабочих дней.</t>
  </si>
  <si>
    <r>
      <rPr>
        <b val="1"/>
        <sz val="11"/>
        <color indexed="8"/>
        <rFont val="Calibri"/>
      </rPr>
      <t>Внимание!</t>
    </r>
    <r>
      <rPr>
        <sz val="9"/>
        <color indexed="8"/>
        <rFont val="Calibri"/>
      </rPr>
      <t xml:space="preserve"> В смете указана ориентировочная стоимость разработки сайта. Окончательная стоимость будет рассчитана непосредственно перез подготовкой технического задания и может незначительно отличаться от указанной выше как в большую, так и в меньшую сторону.</t>
    </r>
  </si>
  <si>
    <t>Лист2</t>
  </si>
  <si>
    <t>Лист3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</si>
</sst>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sz val="9"/>
      <color indexed="8"/>
      <name val="Calibri"/>
    </font>
    <font>
      <b val="1"/>
      <sz val="8"/>
      <color indexed="8"/>
      <name val="Calibri"/>
    </font>
    <font>
      <b val="1"/>
      <sz val="16"/>
      <color indexed="8"/>
      <name val="Calibri"/>
    </font>
    <font>
      <b val="1"/>
      <sz val="9"/>
      <color indexed="8"/>
      <name val="Calibri"/>
    </font>
    <font>
      <sz val="11"/>
      <color indexed="8"/>
      <name val="Helvetica Neue"/>
    </font>
    <font>
      <b val="1"/>
      <sz val="10"/>
      <color indexed="8"/>
      <name val="Calibri"/>
    </font>
    <font>
      <i val="1"/>
      <sz val="9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4"/>
      </bottom>
      <diagonal/>
    </border>
    <border>
      <left style="thin">
        <color indexed="12"/>
      </left>
      <right style="thin">
        <color indexed="12"/>
      </right>
      <top style="medium">
        <color indexed="14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8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applyNumberFormat="1" applyFont="1" applyFill="1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6" borderId="1" applyNumberFormat="0" applyFont="1" applyFill="0" applyBorder="1" applyAlignment="1" applyProtection="0">
      <alignment vertical="bottom"/>
    </xf>
    <xf numFmtId="0" fontId="6" fillId="4" borderId="1" applyNumberFormat="0" applyFont="1" applyFill="1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horizontal="right" vertical="bottom"/>
    </xf>
    <xf numFmtId="49" fontId="7" borderId="1" applyNumberFormat="1" applyFont="1" applyFill="0" applyBorder="1" applyAlignment="1" applyProtection="0">
      <alignment horizontal="right" vertical="bottom"/>
    </xf>
    <xf numFmtId="0" fontId="6" borderId="2" applyNumberFormat="0" applyFont="1" applyFill="0" applyBorder="1" applyAlignment="1" applyProtection="0">
      <alignment vertical="bottom"/>
    </xf>
    <xf numFmtId="0" fontId="6" fillId="4" borderId="2" applyNumberFormat="0" applyFont="1" applyFill="1" applyBorder="1" applyAlignment="1" applyProtection="0">
      <alignment vertical="bottom"/>
    </xf>
    <xf numFmtId="0" fontId="7" fillId="4" borderId="2" applyNumberFormat="0" applyFont="1" applyFill="1" applyBorder="1" applyAlignment="1" applyProtection="0">
      <alignment horizontal="right" vertical="bottom"/>
    </xf>
    <xf numFmtId="49" fontId="7" borderId="2" applyNumberFormat="1" applyFont="1" applyFill="0" applyBorder="1" applyAlignment="1" applyProtection="0">
      <alignment horizontal="right" vertical="bottom"/>
    </xf>
    <xf numFmtId="0" fontId="6" borderId="3" applyNumberFormat="0" applyFont="1" applyFill="0" applyBorder="1" applyAlignment="1" applyProtection="0">
      <alignment vertical="bottom"/>
    </xf>
    <xf numFmtId="0" fontId="6" fillId="4" borderId="3" applyNumberFormat="0" applyFont="1" applyFill="1" applyBorder="1" applyAlignment="1" applyProtection="0">
      <alignment vertical="bottom"/>
    </xf>
    <xf numFmtId="49" fontId="8" fillId="4" borderId="1" applyNumberFormat="1" applyFont="1" applyFill="1" applyBorder="1" applyAlignment="1" applyProtection="0">
      <alignment horizontal="center" vertical="center" wrapText="1"/>
    </xf>
    <xf numFmtId="0" fontId="8" fillId="4" borderId="1" applyNumberFormat="0" applyFont="1" applyFill="1" applyBorder="1" applyAlignment="1" applyProtection="0">
      <alignment horizontal="center" vertical="center" wrapText="1"/>
    </xf>
    <xf numFmtId="0" fontId="6" fillId="4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6" borderId="4" applyNumberFormat="0" applyFont="1" applyFill="0" applyBorder="1" applyAlignment="1" applyProtection="0">
      <alignment vertical="bottom"/>
    </xf>
    <xf numFmtId="0" fontId="6" fillId="4" borderId="4" applyNumberFormat="0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center"/>
    </xf>
    <xf numFmtId="49" fontId="6" fillId="4" borderId="5" applyNumberFormat="1" applyFont="1" applyFill="1" applyBorder="1" applyAlignment="1" applyProtection="0">
      <alignment horizontal="left" vertical="center" wrapText="1"/>
    </xf>
    <xf numFmtId="0" fontId="6" borderId="6" applyNumberFormat="0" applyFont="1" applyFill="0" applyBorder="1" applyAlignment="1" applyProtection="0">
      <alignment horizontal="left" vertical="bottom"/>
    </xf>
    <xf numFmtId="0" fontId="6" borderId="6" applyNumberFormat="0" applyFont="1" applyFill="0" applyBorder="1" applyAlignment="1" applyProtection="0">
      <alignment horizontal="center" vertical="bottom"/>
    </xf>
    <xf numFmtId="0" fontId="6" fillId="4" borderId="6" applyNumberFormat="0" applyFont="1" applyFill="1" applyBorder="1" applyAlignment="1" applyProtection="0">
      <alignment horizontal="center" vertical="bottom"/>
    </xf>
    <xf numFmtId="0" fontId="6" borderId="7" applyNumberFormat="0" applyFont="1" applyFill="0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vertical="bottom"/>
    </xf>
    <xf numFmtId="0" fontId="6" borderId="8" applyNumberFormat="0" applyFont="1" applyFill="0" applyBorder="1" applyAlignment="1" applyProtection="0">
      <alignment vertical="bottom"/>
    </xf>
    <xf numFmtId="0" fontId="6" fillId="4" borderId="8" applyNumberFormat="0" applyFont="1" applyFill="1" applyBorder="1" applyAlignment="1" applyProtection="0">
      <alignment vertical="bottom"/>
    </xf>
    <xf numFmtId="49" fontId="9" fillId="5" borderId="9" applyNumberFormat="1" applyFont="1" applyFill="1" applyBorder="1" applyAlignment="1" applyProtection="0">
      <alignment horizontal="center" vertical="bottom"/>
    </xf>
    <xf numFmtId="49" fontId="11" fillId="4" borderId="10" applyNumberFormat="1" applyFont="1" applyFill="1" applyBorder="1" applyAlignment="1" applyProtection="0">
      <alignment horizontal="left" vertical="top" wrapText="1"/>
    </xf>
    <xf numFmtId="1" fontId="6" fillId="4" borderId="10" applyNumberFormat="1" applyFont="1" applyFill="1" applyBorder="1" applyAlignment="1" applyProtection="0">
      <alignment horizontal="center" vertical="center"/>
    </xf>
    <xf numFmtId="1" fontId="0" borderId="11" applyNumberFormat="1" applyFont="1" applyFill="0" applyBorder="1" applyAlignment="1" applyProtection="0">
      <alignment vertical="bottom"/>
    </xf>
    <xf numFmtId="1" fontId="0" borderId="12" applyNumberFormat="1" applyFont="1" applyFill="0" applyBorder="1" applyAlignment="1" applyProtection="0">
      <alignment vertical="bottom"/>
    </xf>
    <xf numFmtId="0" fontId="6" fillId="4" borderId="10" applyNumberFormat="1" applyFont="1" applyFill="1" applyBorder="1" applyAlignment="1" applyProtection="0">
      <alignment horizontal="center" vertical="center"/>
    </xf>
    <xf numFmtId="0" fontId="6" fillId="6" borderId="13" applyNumberFormat="0" applyFont="1" applyFill="1" applyBorder="1" applyAlignment="1" applyProtection="0">
      <alignment horizontal="center" vertical="center"/>
    </xf>
    <xf numFmtId="0" fontId="0" fillId="6" borderId="14" applyNumberFormat="0" applyFont="1" applyFill="1" applyBorder="1" applyAlignment="1" applyProtection="0">
      <alignment vertical="bottom"/>
    </xf>
    <xf numFmtId="0" fontId="0" fillId="6" borderId="15" applyNumberFormat="0" applyFont="1" applyFill="1" applyBorder="1" applyAlignment="1" applyProtection="0">
      <alignment vertical="bottom"/>
    </xf>
    <xf numFmtId="0" fontId="6" fillId="4" borderId="11" applyNumberFormat="0" applyFont="1" applyFill="1" applyBorder="1" applyAlignment="1" applyProtection="0">
      <alignment horizontal="center" vertical="center"/>
    </xf>
    <xf numFmtId="0" fontId="6" fillId="4" borderId="12" applyNumberFormat="0" applyFont="1" applyFill="1" applyBorder="1" applyAlignment="1" applyProtection="0">
      <alignment horizontal="center" vertical="center"/>
    </xf>
    <xf numFmtId="49" fontId="12" fillId="4" borderId="16" applyNumberFormat="1" applyFont="1" applyFill="1" applyBorder="1" applyAlignment="1" applyProtection="0">
      <alignment horizontal="left" vertical="top" wrapText="1"/>
    </xf>
    <xf numFmtId="1" fontId="0" borderId="16" applyNumberFormat="1" applyFont="1" applyFill="0" applyBorder="1" applyAlignment="1" applyProtection="0">
      <alignment vertical="bottom"/>
    </xf>
    <xf numFmtId="1" fontId="0" borderId="17" applyNumberFormat="1" applyFont="1" applyFill="0" applyBorder="1" applyAlignment="1" applyProtection="0">
      <alignment vertical="bottom"/>
    </xf>
    <xf numFmtId="1" fontId="0" borderId="18" applyNumberFormat="1" applyFont="1" applyFill="0" applyBorder="1" applyAlignment="1" applyProtection="0">
      <alignment vertical="bottom"/>
    </xf>
    <xf numFmtId="0" fontId="0" fillId="6" borderId="19" applyNumberFormat="0" applyFont="1" applyFill="1" applyBorder="1" applyAlignment="1" applyProtection="0">
      <alignment vertical="bottom"/>
    </xf>
    <xf numFmtId="0" fontId="0" fillId="6" borderId="20" applyNumberFormat="0" applyFont="1" applyFill="1" applyBorder="1" applyAlignment="1" applyProtection="0">
      <alignment vertical="bottom"/>
    </xf>
    <xf numFmtId="0" fontId="0" fillId="6" borderId="21" applyNumberFormat="0" applyFont="1" applyFill="1" applyBorder="1" applyAlignment="1" applyProtection="0">
      <alignment vertical="bottom"/>
    </xf>
    <xf numFmtId="0" fontId="6" fillId="4" borderId="16" applyNumberFormat="0" applyFont="1" applyFill="1" applyBorder="1" applyAlignment="1" applyProtection="0">
      <alignment horizontal="center" vertical="center"/>
    </xf>
    <xf numFmtId="0" fontId="6" fillId="4" borderId="17" applyNumberFormat="0" applyFont="1" applyFill="1" applyBorder="1" applyAlignment="1" applyProtection="0">
      <alignment horizontal="center" vertical="center"/>
    </xf>
    <xf numFmtId="0" fontId="6" fillId="4" borderId="18" applyNumberFormat="0" applyFont="1" applyFill="1" applyBorder="1" applyAlignment="1" applyProtection="0">
      <alignment horizontal="center" vertical="center"/>
    </xf>
    <xf numFmtId="0" fontId="0" fillId="4" borderId="22" applyNumberFormat="0" applyFont="1" applyFill="1" applyBorder="1" applyAlignment="1" applyProtection="0">
      <alignment vertical="center" wrapText="1"/>
    </xf>
    <xf numFmtId="0" fontId="0" fillId="4" borderId="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0" fontId="6" fillId="6" borderId="13" applyNumberFormat="1" applyFont="1" applyFill="1" applyBorder="1" applyAlignment="1" applyProtection="0">
      <alignment horizontal="center" vertical="center"/>
    </xf>
    <xf numFmtId="1" fontId="6" fillId="6" borderId="13" applyNumberFormat="1" applyFont="1" applyFill="1" applyBorder="1" applyAlignment="1" applyProtection="0">
      <alignment horizontal="center" vertical="center"/>
    </xf>
    <xf numFmtId="1" fontId="0" fillId="6" borderId="14" applyNumberFormat="1" applyFont="1" applyFill="1" applyBorder="1" applyAlignment="1" applyProtection="0">
      <alignment vertical="bottom"/>
    </xf>
    <xf numFmtId="1" fontId="0" fillId="6" borderId="15" applyNumberFormat="1" applyFont="1" applyFill="1" applyBorder="1" applyAlignment="1" applyProtection="0">
      <alignment vertical="bottom"/>
    </xf>
    <xf numFmtId="0" fontId="6" fillId="4" borderId="10" applyNumberFormat="0" applyFont="1" applyFill="1" applyBorder="1" applyAlignment="1" applyProtection="0">
      <alignment horizontal="center" vertical="center"/>
    </xf>
    <xf numFmtId="1" fontId="0" fillId="6" borderId="19" applyNumberFormat="1" applyFont="1" applyFill="1" applyBorder="1" applyAlignment="1" applyProtection="0">
      <alignment vertical="bottom"/>
    </xf>
    <xf numFmtId="1" fontId="0" fillId="6" borderId="20" applyNumberFormat="1" applyFont="1" applyFill="1" applyBorder="1" applyAlignment="1" applyProtection="0">
      <alignment vertical="bottom"/>
    </xf>
    <xf numFmtId="1" fontId="0" fillId="6" borderId="21" applyNumberFormat="1" applyFont="1" applyFill="1" applyBorder="1" applyAlignment="1" applyProtection="0">
      <alignment vertical="bottom"/>
    </xf>
    <xf numFmtId="0" fontId="12" fillId="4" borderId="22" applyNumberFormat="0" applyFont="1" applyFill="1" applyBorder="1" applyAlignment="1" applyProtection="0">
      <alignment vertical="top" wrapText="1"/>
    </xf>
    <xf numFmtId="49" fontId="9" fillId="5" borderId="13" applyNumberFormat="1" applyFont="1" applyFill="1" applyBorder="1" applyAlignment="1" applyProtection="0">
      <alignment horizontal="right" vertical="center"/>
    </xf>
    <xf numFmtId="1" fontId="13" fillId="5" borderId="13" applyNumberFormat="1" applyFont="1" applyFill="1" applyBorder="1" applyAlignment="1" applyProtection="0">
      <alignment horizontal="center" vertical="center"/>
    </xf>
    <xf numFmtId="1" fontId="0" borderId="23" applyNumberFormat="1" applyFont="1" applyFill="0" applyBorder="1" applyAlignment="1" applyProtection="0">
      <alignment vertical="bottom"/>
    </xf>
    <xf numFmtId="0" fontId="9" fillId="5" borderId="9" applyNumberFormat="1" applyFont="1" applyFill="1" applyBorder="1" applyAlignment="1" applyProtection="0">
      <alignment horizontal="center" vertical="center"/>
    </xf>
    <xf numFmtId="1" fontId="0" borderId="24" applyNumberFormat="1" applyFont="1" applyFill="0" applyBorder="1" applyAlignment="1" applyProtection="0">
      <alignment vertical="bottom"/>
    </xf>
    <xf numFmtId="49" fontId="11" fillId="6" borderId="13" applyNumberFormat="1" applyFont="1" applyFill="1" applyBorder="1" applyAlignment="1" applyProtection="0">
      <alignment horizontal="right" vertical="center" wrapText="1"/>
    </xf>
    <xf numFmtId="0" fontId="11" fillId="6" borderId="14" applyNumberFormat="0" applyFont="1" applyFill="1" applyBorder="1" applyAlignment="1" applyProtection="0">
      <alignment horizontal="right" vertical="center" wrapText="1"/>
    </xf>
    <xf numFmtId="0" fontId="11" fillId="6" borderId="15" applyNumberFormat="0" applyFont="1" applyFill="1" applyBorder="1" applyAlignment="1" applyProtection="0">
      <alignment horizontal="right" vertical="center" wrapText="1"/>
    </xf>
    <xf numFmtId="1" fontId="13" fillId="6" borderId="13" applyNumberFormat="1" applyFont="1" applyFill="1" applyBorder="1" applyAlignment="1" applyProtection="0">
      <alignment horizontal="center" vertical="center"/>
    </xf>
    <xf numFmtId="0" fontId="13" fillId="6" borderId="14" applyNumberFormat="0" applyFont="1" applyFill="1" applyBorder="1" applyAlignment="1" applyProtection="0">
      <alignment horizontal="center" vertical="center"/>
    </xf>
    <xf numFmtId="0" fontId="13" fillId="6" borderId="15" applyNumberFormat="0" applyFont="1" applyFill="1" applyBorder="1" applyAlignment="1" applyProtection="0">
      <alignment horizontal="center" vertical="center"/>
    </xf>
    <xf numFmtId="0" fontId="12" fillId="6" borderId="13" applyNumberFormat="0" applyFont="1" applyFill="1" applyBorder="1" applyAlignment="1" applyProtection="0">
      <alignment horizontal="left" vertical="top" wrapText="1"/>
    </xf>
    <xf numFmtId="0" fontId="12" fillId="6" borderId="14" applyNumberFormat="0" applyFont="1" applyFill="1" applyBorder="1" applyAlignment="1" applyProtection="0">
      <alignment horizontal="left" vertical="top" wrapText="1"/>
    </xf>
    <xf numFmtId="0" fontId="12" fillId="6" borderId="15" applyNumberFormat="0" applyFont="1" applyFill="1" applyBorder="1" applyAlignment="1" applyProtection="0">
      <alignment horizontal="left" vertical="top" wrapText="1"/>
    </xf>
    <xf numFmtId="0" fontId="11" fillId="6" borderId="19" applyNumberFormat="0" applyFont="1" applyFill="1" applyBorder="1" applyAlignment="1" applyProtection="0">
      <alignment horizontal="right" vertical="center" wrapText="1"/>
    </xf>
    <xf numFmtId="0" fontId="11" fillId="6" borderId="20" applyNumberFormat="0" applyFont="1" applyFill="1" applyBorder="1" applyAlignment="1" applyProtection="0">
      <alignment horizontal="right" vertical="center" wrapText="1"/>
    </xf>
    <xf numFmtId="0" fontId="11" fillId="6" borderId="21" applyNumberFormat="0" applyFont="1" applyFill="1" applyBorder="1" applyAlignment="1" applyProtection="0">
      <alignment horizontal="right" vertical="center" wrapText="1"/>
    </xf>
    <xf numFmtId="0" fontId="13" fillId="6" borderId="19" applyNumberFormat="0" applyFont="1" applyFill="1" applyBorder="1" applyAlignment="1" applyProtection="0">
      <alignment horizontal="center" vertical="center"/>
    </xf>
    <xf numFmtId="0" fontId="13" fillId="6" borderId="20" applyNumberFormat="0" applyFont="1" applyFill="1" applyBorder="1" applyAlignment="1" applyProtection="0">
      <alignment horizontal="center" vertical="center"/>
    </xf>
    <xf numFmtId="0" fontId="13" fillId="6" borderId="21" applyNumberFormat="0" applyFont="1" applyFill="1" applyBorder="1" applyAlignment="1" applyProtection="0">
      <alignment horizontal="center" vertical="center"/>
    </xf>
    <xf numFmtId="0" fontId="12" fillId="6" borderId="19" applyNumberFormat="0" applyFont="1" applyFill="1" applyBorder="1" applyAlignment="1" applyProtection="0">
      <alignment horizontal="left" vertical="top" wrapText="1"/>
    </xf>
    <xf numFmtId="0" fontId="12" fillId="6" borderId="20" applyNumberFormat="0" applyFont="1" applyFill="1" applyBorder="1" applyAlignment="1" applyProtection="0">
      <alignment horizontal="left" vertical="top" wrapText="1"/>
    </xf>
    <xf numFmtId="0" fontId="12" fillId="6" borderId="21" applyNumberFormat="0" applyFont="1" applyFill="1" applyBorder="1" applyAlignment="1" applyProtection="0">
      <alignment horizontal="left" vertical="top" wrapText="1"/>
    </xf>
    <xf numFmtId="0" fontId="6" borderId="25" applyNumberFormat="0" applyFont="1" applyFill="0" applyBorder="1" applyAlignment="1" applyProtection="0">
      <alignment vertical="bottom"/>
    </xf>
    <xf numFmtId="0" fontId="6" fillId="4" borderId="25" applyNumberFormat="0" applyFont="1" applyFill="1" applyBorder="1" applyAlignment="1" applyProtection="0">
      <alignment vertical="bottom"/>
    </xf>
    <xf numFmtId="49" fontId="6" fillId="6" borderId="26" applyNumberFormat="1" applyFont="1" applyFill="1" applyBorder="1" applyAlignment="1" applyProtection="0">
      <alignment horizontal="left" vertical="bottom"/>
    </xf>
    <xf numFmtId="0" fontId="0" fillId="6" borderId="27" applyNumberFormat="0" applyFont="1" applyFill="1" applyBorder="1" applyAlignment="1" applyProtection="0">
      <alignment vertical="bottom"/>
    </xf>
    <xf numFmtId="0" fontId="6" borderId="28" applyNumberFormat="0" applyFont="1" applyFill="0" applyBorder="1" applyAlignment="1" applyProtection="0">
      <alignment vertical="bottom"/>
    </xf>
    <xf numFmtId="0" fontId="6" fillId="4" borderId="28" applyNumberFormat="0" applyFont="1" applyFill="1" applyBorder="1" applyAlignment="1" applyProtection="0">
      <alignment vertical="bottom"/>
    </xf>
    <xf numFmtId="49" fontId="6" fillId="6" borderId="29" applyNumberFormat="1" applyFont="1" applyFill="1" applyBorder="1" applyAlignment="1" applyProtection="0">
      <alignment horizontal="left" vertical="top" wrapText="1"/>
    </xf>
    <xf numFmtId="0" fontId="6" fillId="6" borderId="30" applyNumberFormat="0" applyFont="1" applyFill="1" applyBorder="1" applyAlignment="1" applyProtection="0">
      <alignment horizontal="left" vertical="top" wrapText="1"/>
    </xf>
    <xf numFmtId="0" fontId="6" fillId="6" borderId="31" applyNumberFormat="0" applyFont="1" applyFill="1" applyBorder="1" applyAlignment="1" applyProtection="0">
      <alignment horizontal="left" vertical="top" wrapText="1"/>
    </xf>
    <xf numFmtId="0" fontId="6" fillId="6" borderId="32" applyNumberFormat="0" applyFont="1" applyFill="1" applyBorder="1" applyAlignment="1" applyProtection="0">
      <alignment horizontal="left" vertical="top" wrapText="1"/>
    </xf>
    <xf numFmtId="0" fontId="6" fillId="6" borderId="27" applyNumberFormat="0" applyFont="1" applyFill="1" applyBorder="1" applyAlignment="1" applyProtection="0">
      <alignment horizontal="left" vertical="top" wrapText="1"/>
    </xf>
    <xf numFmtId="0" fontId="6" fillId="6" borderId="33" applyNumberFormat="0" applyFont="1" applyFill="1" applyBorder="1" applyAlignment="1" applyProtection="0">
      <alignment horizontal="left" vertical="top" wrapText="1"/>
    </xf>
    <xf numFmtId="0" fontId="6" fillId="6" borderId="34" applyNumberFormat="0" applyFont="1" applyFill="1" applyBorder="1" applyAlignment="1" applyProtection="0">
      <alignment horizontal="left" vertical="top" wrapText="1"/>
    </xf>
    <xf numFmtId="0" fontId="6" fillId="6" borderId="35" applyNumberFormat="0" applyFont="1" applyFill="1" applyBorder="1" applyAlignment="1" applyProtection="0">
      <alignment horizontal="left" vertical="top" wrapText="1"/>
    </xf>
    <xf numFmtId="0" fontId="6" fillId="6" borderId="36" applyNumberFormat="0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99cc00"/>
      <rgbColor rgb="ffc0c0c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76200</xdr:rowOff>
    </xdr:from>
    <xdr:to>
      <xdr:col>12</xdr:col>
      <xdr:colOff>0</xdr:colOff>
      <xdr:row>3</xdr:row>
      <xdr:rowOff>38100</xdr:rowOff>
    </xdr:to>
    <xdr:pic>
      <xdr:nvPicPr>
        <xdr:cNvPr id="7" name="image00.png" descr="image00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6200"/>
          <a:ext cx="1371600" cy="419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43</xdr:col>
      <xdr:colOff>0</xdr:colOff>
      <xdr:row>9</xdr:row>
      <xdr:rowOff>9525</xdr:rowOff>
    </xdr:from>
    <xdr:to>
      <xdr:col>53</xdr:col>
      <xdr:colOff>99748</xdr:colOff>
      <xdr:row>9</xdr:row>
      <xdr:rowOff>495300</xdr:rowOff>
    </xdr:to>
    <xdr:pic>
      <xdr:nvPicPr>
        <xdr:cNvPr id="8" name="Рисунок 3" descr="Рисунок 3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914900" y="1800225"/>
          <a:ext cx="1242749" cy="4857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40</v>
      </c>
      <c r="C11" s="3"/>
      <c r="D11" s="3"/>
    </row>
    <row r="12">
      <c r="B12" s="4"/>
      <c r="C12" t="s" s="4">
        <v>5</v>
      </c>
      <c r="D12" t="s" s="5">
        <v>40</v>
      </c>
    </row>
    <row r="13">
      <c r="B13" t="s" s="3">
        <v>41</v>
      </c>
      <c r="C13" s="3"/>
      <c r="D13" s="3"/>
    </row>
    <row r="14">
      <c r="B14" s="4"/>
      <c r="C14" t="s" s="4">
        <v>5</v>
      </c>
      <c r="D14" t="s" s="5">
        <v>41</v>
      </c>
    </row>
  </sheetData>
  <mergeCells count="1">
    <mergeCell ref="B3:D3"/>
  </mergeCells>
  <hyperlinks>
    <hyperlink ref="D10" location="'Лист1'!R1C1" tooltip="" display="Лист1"/>
    <hyperlink ref="D12" location="'Лист2'!R1C1" tooltip="" display="Лист2"/>
    <hyperlink ref="D14" location="'Лист3'!R1C1" tooltip="" display="Лист3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CD1001"/>
  <sheetViews>
    <sheetView workbookViewId="0" defaultGridColor="0" colorId="12"/>
  </sheetViews>
  <sheetFormatPr defaultColWidth="15.1667" defaultRowHeight="15" customHeight="1" outlineLevelRow="0" outlineLevelCol="0"/>
  <cols>
    <col min="1" max="46" width="1.5" style="6" customWidth="1"/>
    <col min="47" max="50" width="1.5" style="7" customWidth="1"/>
    <col min="51" max="54" width="1.5" style="6" customWidth="1"/>
    <col min="55" max="56" width="15.1719" style="7" customWidth="1"/>
    <col min="57" max="82" width="15.1719" style="6" customWidth="1"/>
    <col min="83" max="256" width="15.1719" style="6" customWidth="1"/>
  </cols>
  <sheetData>
    <row r="1" s="8" customFormat="1" ht="12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10"/>
      <c r="AV1" s="10"/>
      <c r="AW1" s="10"/>
      <c r="AX1" s="11"/>
      <c r="AY1" s="9"/>
      <c r="AZ1" s="9"/>
      <c r="BA1" s="9"/>
      <c r="BB1" t="s" s="12">
        <v>6</v>
      </c>
    </row>
    <row r="2" s="8" customFormat="1" ht="12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10"/>
      <c r="AV2" s="10"/>
      <c r="AW2" s="10"/>
      <c r="AX2" s="11"/>
      <c r="AY2" s="9"/>
      <c r="AZ2" s="9"/>
      <c r="BA2" s="9"/>
      <c r="BB2" t="s" s="12">
        <v>7</v>
      </c>
    </row>
    <row r="3" s="8" customFormat="1" ht="12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10"/>
      <c r="AV3" s="10"/>
      <c r="AW3" s="10"/>
      <c r="AX3" s="11"/>
      <c r="AY3" s="9"/>
      <c r="AZ3" s="9"/>
      <c r="BA3" s="9"/>
      <c r="BB3" t="s" s="12">
        <v>8</v>
      </c>
    </row>
    <row r="4" s="8" customFormat="1" ht="12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4"/>
      <c r="AV4" s="14"/>
      <c r="AW4" s="14"/>
      <c r="AX4" s="15"/>
      <c r="AY4" s="13"/>
      <c r="AZ4" s="13"/>
      <c r="BA4" s="13"/>
      <c r="BB4" t="s" s="16">
        <v>9</v>
      </c>
    </row>
    <row r="5" s="8" customFormat="1" ht="12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8"/>
      <c r="AV5" s="18"/>
      <c r="AW5" s="18"/>
      <c r="AX5" s="18"/>
      <c r="AY5" s="17"/>
      <c r="AZ5" s="17"/>
      <c r="BA5" s="17"/>
      <c r="BB5" s="17"/>
    </row>
    <row r="6" s="8" customFormat="1" ht="44.25" customHeight="1">
      <c r="A6" t="s" s="19">
        <v>10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</row>
    <row r="7" s="8" customFormat="1" ht="12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10"/>
      <c r="AV7" s="10"/>
      <c r="AW7" s="10"/>
      <c r="AX7" s="10"/>
      <c r="AY7" s="9"/>
      <c r="AZ7" s="9"/>
      <c r="BA7" s="9"/>
      <c r="BB7" s="9"/>
    </row>
    <row r="8" s="21" customFormat="1" ht="12" customHeight="1">
      <c r="A8" t="s" s="22">
        <v>11</v>
      </c>
    </row>
    <row r="9" s="8" customFormat="1" ht="12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4"/>
      <c r="AV9" s="24"/>
      <c r="AW9" s="24"/>
      <c r="AX9" s="24"/>
      <c r="AY9" s="23"/>
      <c r="AZ9" s="23"/>
      <c r="BA9" s="23"/>
      <c r="BB9" s="23"/>
    </row>
    <row r="10" s="25" customFormat="1" ht="39.75" customHeight="1">
      <c r="A10" t="s" s="26">
        <v>12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8"/>
      <c r="AQ10" s="28"/>
      <c r="AR10" s="28"/>
      <c r="AS10" s="28"/>
      <c r="AT10" s="28"/>
      <c r="AU10" s="29"/>
      <c r="AV10" s="29"/>
      <c r="AW10" s="29"/>
      <c r="AX10" s="29"/>
      <c r="AY10" s="28"/>
      <c r="AZ10" s="28"/>
      <c r="BA10" s="28"/>
      <c r="BB10" s="30"/>
    </row>
    <row r="11" s="31" customFormat="1" ht="12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3"/>
      <c r="AV11" s="33"/>
      <c r="AW11" s="33"/>
      <c r="AX11" s="33"/>
      <c r="AY11" s="32"/>
      <c r="AZ11" s="32"/>
      <c r="BA11" s="32"/>
      <c r="BB11" s="32"/>
    </row>
    <row r="12" s="8" customFormat="1" ht="12" customHeight="1">
      <c r="A12" t="s" s="34">
        <v>13</v>
      </c>
      <c r="AC12" t="s" s="34">
        <v>14</v>
      </c>
      <c r="AI12" t="s" s="34">
        <v>15</v>
      </c>
      <c r="AM12" t="s" s="34">
        <v>16</v>
      </c>
      <c r="AQ12" t="s" s="34">
        <v>17</v>
      </c>
      <c r="AU12" t="s" s="34">
        <v>18</v>
      </c>
      <c r="AY12" t="s" s="34">
        <v>19</v>
      </c>
    </row>
    <row r="13" s="8" customFormat="1" ht="12.75" customHeight="1">
      <c r="A13" t="s" s="35">
        <v>20</v>
      </c>
      <c r="AC13" s="36">
        <f>SUM(AI13:BB14)*1800</f>
        <v>2700</v>
      </c>
      <c r="AD13" s="37"/>
      <c r="AE13" s="37"/>
      <c r="AF13" s="37"/>
      <c r="AG13" s="37"/>
      <c r="AH13" s="38"/>
      <c r="AI13" s="39">
        <v>1</v>
      </c>
      <c r="AM13" s="40"/>
      <c r="AN13" s="41"/>
      <c r="AO13" s="41"/>
      <c r="AP13" s="42"/>
      <c r="AQ13" s="40"/>
      <c r="AR13" s="41"/>
      <c r="AS13" s="41"/>
      <c r="AT13" s="42"/>
      <c r="AU13" s="39">
        <v>0</v>
      </c>
      <c r="AY13" s="39">
        <f>(AI13+AQ13)/2</f>
        <v>0.5</v>
      </c>
      <c r="AZ13" s="43"/>
      <c r="BA13" s="43"/>
      <c r="BB13" s="44"/>
    </row>
    <row r="14" s="8" customFormat="1" ht="40" customHeight="1">
      <c r="A14" t="s" s="45">
        <v>21</v>
      </c>
      <c r="AC14" s="46"/>
      <c r="AD14" s="47"/>
      <c r="AE14" s="47"/>
      <c r="AF14" s="47"/>
      <c r="AG14" s="47"/>
      <c r="AH14" s="48"/>
      <c r="AM14" s="49"/>
      <c r="AN14" s="50"/>
      <c r="AO14" s="50"/>
      <c r="AP14" s="51"/>
      <c r="AQ14" s="49"/>
      <c r="AR14" s="50"/>
      <c r="AS14" s="50"/>
      <c r="AT14" s="51"/>
      <c r="AY14" s="52"/>
      <c r="AZ14" s="53"/>
      <c r="BA14" s="53"/>
      <c r="BB14" s="54"/>
    </row>
    <row r="15" s="31" customFormat="1" ht="12.75" customHeight="1">
      <c r="A15" t="s" s="35">
        <v>20</v>
      </c>
      <c r="AC15" s="36">
        <f>SUM(AI15:BB16)*1800</f>
        <v>1350</v>
      </c>
      <c r="AD15" s="37"/>
      <c r="AE15" s="37"/>
      <c r="AF15" s="37"/>
      <c r="AG15" s="37"/>
      <c r="AH15" s="38"/>
      <c r="AI15" s="39">
        <v>0.5</v>
      </c>
      <c r="AM15" s="40"/>
      <c r="AN15" s="41"/>
      <c r="AO15" s="41"/>
      <c r="AP15" s="42"/>
      <c r="AQ15" s="40"/>
      <c r="AR15" s="41"/>
      <c r="AS15" s="41"/>
      <c r="AT15" s="42"/>
      <c r="AU15" s="39">
        <v>0</v>
      </c>
      <c r="AY15" s="39">
        <f>(AI15+AQ15)/2</f>
        <v>0.25</v>
      </c>
      <c r="AZ15" s="43"/>
      <c r="BA15" s="43"/>
      <c r="BB15" s="44"/>
      <c r="BC15" s="55"/>
      <c r="BD15" s="56"/>
    </row>
    <row r="16" s="31" customFormat="1" ht="39" customHeight="1">
      <c r="A16" t="s" s="45">
        <v>22</v>
      </c>
      <c r="AC16" s="46"/>
      <c r="AD16" s="47"/>
      <c r="AE16" s="47"/>
      <c r="AF16" s="47"/>
      <c r="AG16" s="47"/>
      <c r="AH16" s="48"/>
      <c r="AM16" s="49"/>
      <c r="AN16" s="50"/>
      <c r="AO16" s="50"/>
      <c r="AP16" s="51"/>
      <c r="AQ16" s="49"/>
      <c r="AR16" s="50"/>
      <c r="AS16" s="50"/>
      <c r="AT16" s="51"/>
      <c r="AY16" s="52"/>
      <c r="AZ16" s="53"/>
      <c r="BA16" s="53"/>
      <c r="BB16" s="54"/>
      <c r="BC16" s="57"/>
      <c r="BD16" s="56"/>
    </row>
    <row r="17" s="31" customFormat="1" ht="12.75" customHeight="1">
      <c r="A17" t="s" s="35">
        <v>20</v>
      </c>
      <c r="AC17" s="36">
        <f>SUM(AI17:BB18)*1800</f>
        <v>0</v>
      </c>
      <c r="AD17" s="37"/>
      <c r="AE17" s="37"/>
      <c r="AF17" s="37"/>
      <c r="AG17" s="37"/>
      <c r="AH17" s="38"/>
      <c r="AI17" s="39">
        <v>0</v>
      </c>
      <c r="AM17" s="40"/>
      <c r="AN17" s="41"/>
      <c r="AO17" s="41"/>
      <c r="AP17" s="42"/>
      <c r="AQ17" s="40"/>
      <c r="AR17" s="41"/>
      <c r="AS17" s="41"/>
      <c r="AT17" s="42"/>
      <c r="AU17" s="39">
        <v>0</v>
      </c>
      <c r="AY17" s="39">
        <f>(AI17+AQ17)/2</f>
        <v>0</v>
      </c>
      <c r="AZ17" s="43"/>
      <c r="BA17" s="43"/>
      <c r="BB17" s="44"/>
    </row>
    <row r="18" s="31" customFormat="1" ht="40" customHeight="1">
      <c r="A18" t="s" s="45">
        <v>23</v>
      </c>
      <c r="AC18" s="46"/>
      <c r="AD18" s="47"/>
      <c r="AE18" s="47"/>
      <c r="AF18" s="47"/>
      <c r="AG18" s="47"/>
      <c r="AH18" s="48"/>
      <c r="AM18" s="49"/>
      <c r="AN18" s="50"/>
      <c r="AO18" s="50"/>
      <c r="AP18" s="51"/>
      <c r="AQ18" s="49"/>
      <c r="AR18" s="50"/>
      <c r="AS18" s="50"/>
      <c r="AT18" s="51"/>
      <c r="AY18" s="52"/>
      <c r="AZ18" s="53"/>
      <c r="BA18" s="53"/>
      <c r="BB18" s="54"/>
    </row>
    <row r="19" s="31" customFormat="1" ht="12.75" customHeight="1">
      <c r="A19" t="s" s="35">
        <v>20</v>
      </c>
      <c r="AC19" s="36">
        <f>SUM(AI19:BB20)*1800</f>
        <v>0</v>
      </c>
      <c r="AD19" s="37"/>
      <c r="AE19" s="37"/>
      <c r="AF19" s="37"/>
      <c r="AG19" s="37"/>
      <c r="AH19" s="38"/>
      <c r="AI19" s="39">
        <v>0</v>
      </c>
      <c r="AM19" s="40"/>
      <c r="AN19" s="41"/>
      <c r="AO19" s="41"/>
      <c r="AP19" s="42"/>
      <c r="AQ19" s="40"/>
      <c r="AR19" s="41"/>
      <c r="AS19" s="41"/>
      <c r="AT19" s="42"/>
      <c r="AU19" s="39">
        <v>0</v>
      </c>
      <c r="AY19" s="39">
        <f>(AI19+AQ19)/2</f>
        <v>0</v>
      </c>
      <c r="AZ19" s="43"/>
      <c r="BA19" s="43"/>
      <c r="BB19" s="44"/>
    </row>
    <row r="20" s="31" customFormat="1" ht="26" customHeight="1">
      <c r="A20" t="s" s="45">
        <v>24</v>
      </c>
      <c r="AC20" s="46"/>
      <c r="AD20" s="47"/>
      <c r="AE20" s="47"/>
      <c r="AF20" s="47"/>
      <c r="AG20" s="47"/>
      <c r="AH20" s="48"/>
      <c r="AM20" s="49"/>
      <c r="AN20" s="50"/>
      <c r="AO20" s="50"/>
      <c r="AP20" s="51"/>
      <c r="AQ20" s="49"/>
      <c r="AR20" s="50"/>
      <c r="AS20" s="50"/>
      <c r="AT20" s="51"/>
      <c r="AY20" s="52"/>
      <c r="AZ20" s="53"/>
      <c r="BA20" s="53"/>
      <c r="BB20" s="54"/>
    </row>
    <row r="21" s="31" customFormat="1" ht="12.75" customHeight="1">
      <c r="A21" t="s" s="35">
        <v>20</v>
      </c>
      <c r="AC21" s="36">
        <f>SUM(AI21:BB22)*1800</f>
        <v>21600</v>
      </c>
      <c r="AD21" s="37"/>
      <c r="AE21" s="37"/>
      <c r="AF21" s="37"/>
      <c r="AG21" s="37"/>
      <c r="AH21" s="38"/>
      <c r="AI21" s="58">
        <v>8</v>
      </c>
      <c r="AJ21" s="41"/>
      <c r="AK21" s="41"/>
      <c r="AL21" s="42"/>
      <c r="AM21" s="40"/>
      <c r="AN21" s="41"/>
      <c r="AO21" s="41"/>
      <c r="AP21" s="42"/>
      <c r="AQ21" s="40"/>
      <c r="AR21" s="41"/>
      <c r="AS21" s="41"/>
      <c r="AT21" s="42"/>
      <c r="AU21" s="39">
        <v>0</v>
      </c>
      <c r="AY21" s="39">
        <f>(AI21+AQ21)/2</f>
        <v>4</v>
      </c>
      <c r="AZ21" s="43"/>
      <c r="BA21" s="43"/>
      <c r="BB21" s="44"/>
    </row>
    <row r="22" s="31" customFormat="1" ht="165" customHeight="1">
      <c r="A22" t="s" s="45">
        <v>25</v>
      </c>
      <c r="AC22" s="46"/>
      <c r="AD22" s="47"/>
      <c r="AE22" s="47"/>
      <c r="AF22" s="47"/>
      <c r="AG22" s="47"/>
      <c r="AH22" s="48"/>
      <c r="AI22" s="49"/>
      <c r="AJ22" s="50"/>
      <c r="AK22" s="50"/>
      <c r="AL22" s="51"/>
      <c r="AM22" s="49"/>
      <c r="AN22" s="50"/>
      <c r="AO22" s="50"/>
      <c r="AP22" s="51"/>
      <c r="AQ22" s="49"/>
      <c r="AR22" s="50"/>
      <c r="AS22" s="50"/>
      <c r="AT22" s="51"/>
      <c r="AY22" s="52"/>
      <c r="AZ22" s="53"/>
      <c r="BA22" s="53"/>
      <c r="BB22" s="54"/>
    </row>
    <row r="23" s="8" customFormat="1" ht="12.75" customHeight="1">
      <c r="A23" t="s" s="35">
        <v>26</v>
      </c>
      <c r="AC23" s="36">
        <f>SUM(AI23:BB24)*1800</f>
        <v>900</v>
      </c>
      <c r="AD23" s="37"/>
      <c r="AE23" s="37"/>
      <c r="AF23" s="37"/>
      <c r="AG23" s="37"/>
      <c r="AH23" s="38"/>
      <c r="AI23" s="39">
        <v>0.5</v>
      </c>
      <c r="AM23" s="39">
        <v>0</v>
      </c>
      <c r="AQ23" s="40"/>
      <c r="AR23" s="41"/>
      <c r="AS23" s="41"/>
      <c r="AT23" s="42"/>
      <c r="AU23" s="39">
        <v>0</v>
      </c>
      <c r="AY23" s="39">
        <v>0</v>
      </c>
      <c r="AZ23" s="43"/>
      <c r="BA23" s="43"/>
      <c r="BB23" s="44"/>
    </row>
    <row r="24" s="8" customFormat="1" ht="50" customHeight="1">
      <c r="A24" t="s" s="45">
        <v>27</v>
      </c>
      <c r="AC24" s="46"/>
      <c r="AD24" s="47"/>
      <c r="AE24" s="47"/>
      <c r="AF24" s="47"/>
      <c r="AG24" s="47"/>
      <c r="AH24" s="48"/>
      <c r="AQ24" s="49"/>
      <c r="AR24" s="50"/>
      <c r="AS24" s="50"/>
      <c r="AT24" s="51"/>
      <c r="AY24" s="52"/>
      <c r="AZ24" s="53"/>
      <c r="BA24" s="53"/>
      <c r="BB24" s="54"/>
    </row>
    <row r="25" s="8" customFormat="1" ht="12.75" customHeight="1">
      <c r="A25" t="s" s="35">
        <v>28</v>
      </c>
      <c r="AC25" s="36">
        <f>SUM(AI25:BB26)*1800</f>
        <v>1350</v>
      </c>
      <c r="AD25" s="37"/>
      <c r="AE25" s="37"/>
      <c r="AF25" s="37"/>
      <c r="AG25" s="37"/>
      <c r="AH25" s="38"/>
      <c r="AI25" s="39">
        <v>0.5</v>
      </c>
      <c r="AM25" s="40"/>
      <c r="AN25" s="41"/>
      <c r="AO25" s="41"/>
      <c r="AP25" s="42"/>
      <c r="AQ25" s="40"/>
      <c r="AR25" s="41"/>
      <c r="AS25" s="41"/>
      <c r="AT25" s="42"/>
      <c r="AU25" s="39">
        <v>0</v>
      </c>
      <c r="AY25" s="39">
        <f>(AI25+AQ25)/2</f>
        <v>0.25</v>
      </c>
      <c r="AZ25" s="43"/>
      <c r="BA25" s="43"/>
      <c r="BB25" s="44"/>
    </row>
    <row r="26" s="8" customFormat="1" ht="50" customHeight="1">
      <c r="A26" t="s" s="45">
        <v>29</v>
      </c>
      <c r="AC26" s="46"/>
      <c r="AD26" s="47"/>
      <c r="AE26" s="47"/>
      <c r="AF26" s="47"/>
      <c r="AG26" s="47"/>
      <c r="AH26" s="48"/>
      <c r="AM26" s="49"/>
      <c r="AN26" s="50"/>
      <c r="AO26" s="50"/>
      <c r="AP26" s="51"/>
      <c r="AQ26" s="49"/>
      <c r="AR26" s="50"/>
      <c r="AS26" s="50"/>
      <c r="AT26" s="51"/>
      <c r="AY26" s="52"/>
      <c r="AZ26" s="53"/>
      <c r="BA26" s="53"/>
      <c r="BB26" s="54"/>
    </row>
    <row r="27" s="31" customFormat="1" ht="12.75" customHeight="1">
      <c r="A27" t="s" s="35">
        <v>30</v>
      </c>
      <c r="AC27" s="59">
        <f>SUM(AI27:BB28)*1800</f>
        <v>0</v>
      </c>
      <c r="AD27" s="60"/>
      <c r="AE27" s="60"/>
      <c r="AF27" s="60"/>
      <c r="AG27" s="60"/>
      <c r="AH27" s="61"/>
      <c r="AI27" s="62"/>
      <c r="AM27" s="62"/>
      <c r="AQ27" s="62"/>
      <c r="AU27" s="62"/>
      <c r="AY27" s="62"/>
      <c r="AZ27" s="43"/>
      <c r="BA27" s="43"/>
      <c r="BB27" s="44"/>
    </row>
    <row r="28" s="31" customFormat="1" ht="27" customHeight="1">
      <c r="A28" t="s" s="45">
        <v>31</v>
      </c>
      <c r="AC28" s="63"/>
      <c r="AD28" s="64"/>
      <c r="AE28" s="64"/>
      <c r="AF28" s="64"/>
      <c r="AG28" s="64"/>
      <c r="AH28" s="65"/>
      <c r="AY28" s="52"/>
      <c r="AZ28" s="53"/>
      <c r="BA28" s="53"/>
      <c r="BB28" s="54"/>
    </row>
    <row r="29" s="31" customFormat="1" ht="12.75" customHeight="1">
      <c r="A29" t="s" s="35">
        <v>32</v>
      </c>
      <c r="AC29" s="36">
        <f>SUM(AI29:BB30)*1800</f>
        <v>1350</v>
      </c>
      <c r="AD29" s="37"/>
      <c r="AE29" s="37"/>
      <c r="AF29" s="37"/>
      <c r="AG29" s="37"/>
      <c r="AH29" s="38"/>
      <c r="AI29" s="39">
        <v>0.5</v>
      </c>
      <c r="AM29" s="40"/>
      <c r="AN29" s="41"/>
      <c r="AO29" s="41"/>
      <c r="AP29" s="42"/>
      <c r="AQ29" s="40"/>
      <c r="AR29" s="41"/>
      <c r="AS29" s="41"/>
      <c r="AT29" s="42"/>
      <c r="AU29" s="39">
        <v>0</v>
      </c>
      <c r="AY29" s="39">
        <f>(AI29+AQ29)/2</f>
        <v>0.25</v>
      </c>
      <c r="AZ29" s="43"/>
      <c r="BA29" s="43"/>
      <c r="BB29" s="44"/>
    </row>
    <row r="30" s="31" customFormat="1" ht="96" customHeight="1">
      <c r="A30" t="s" s="45">
        <v>33</v>
      </c>
      <c r="AC30" s="46"/>
      <c r="AD30" s="47"/>
      <c r="AE30" s="47"/>
      <c r="AF30" s="47"/>
      <c r="AG30" s="47"/>
      <c r="AH30" s="48"/>
      <c r="AM30" s="49"/>
      <c r="AN30" s="50"/>
      <c r="AO30" s="50"/>
      <c r="AP30" s="51"/>
      <c r="AQ30" s="49"/>
      <c r="AR30" s="50"/>
      <c r="AS30" s="50"/>
      <c r="AT30" s="51"/>
      <c r="AY30" s="52"/>
      <c r="AZ30" s="53"/>
      <c r="BA30" s="53"/>
      <c r="BB30" s="54"/>
      <c r="BC30" s="66"/>
    </row>
    <row r="31" s="31" customFormat="1" ht="12.75" customHeight="1">
      <c r="A31" t="s" s="35">
        <v>34</v>
      </c>
      <c r="AC31" s="36">
        <f>SUM(AI31:BB32)*1800</f>
        <v>0</v>
      </c>
      <c r="AD31" s="37"/>
      <c r="AE31" s="37"/>
      <c r="AF31" s="37"/>
      <c r="AG31" s="37"/>
      <c r="AH31" s="38"/>
      <c r="AI31" s="39">
        <v>0</v>
      </c>
      <c r="AM31" s="39">
        <v>0</v>
      </c>
      <c r="AQ31" s="39">
        <v>0</v>
      </c>
      <c r="AU31" s="39">
        <v>0</v>
      </c>
      <c r="AY31" s="39">
        <f>(AI31+AQ31)/2</f>
        <v>0</v>
      </c>
      <c r="AZ31" s="43"/>
      <c r="BA31" s="43"/>
      <c r="BB31" s="44"/>
    </row>
    <row r="32" s="31" customFormat="1" ht="13" customHeight="1">
      <c r="A32" t="s" s="45">
        <v>35</v>
      </c>
      <c r="AC32" s="46"/>
      <c r="AD32" s="47"/>
      <c r="AE32" s="47"/>
      <c r="AF32" s="47"/>
      <c r="AG32" s="47"/>
      <c r="AH32" s="48"/>
      <c r="AY32" s="52"/>
      <c r="AZ32" s="53"/>
      <c r="BA32" s="53"/>
      <c r="BB32" s="54"/>
    </row>
    <row r="33" s="8" customFormat="1" ht="12" customHeight="1">
      <c r="A33" t="s" s="67">
        <v>36</v>
      </c>
      <c r="AC33" s="68">
        <f>SUM(AC13:AH32)</f>
        <v>29250</v>
      </c>
      <c r="AD33" s="69"/>
      <c r="AE33" s="37"/>
      <c r="AF33" s="37"/>
      <c r="AG33" s="37"/>
      <c r="AH33" s="38"/>
      <c r="AI33" s="70">
        <f>SUM(AI13:AL32)</f>
        <v>11</v>
      </c>
      <c r="AM33" s="70">
        <f>SUM(AM13:AP32)</f>
        <v>0</v>
      </c>
      <c r="AQ33" s="70">
        <f>SUM(AQ13:AT32)</f>
        <v>0</v>
      </c>
      <c r="AU33" s="70">
        <f>SUM(AU13:AX32)</f>
        <v>0</v>
      </c>
      <c r="AY33" s="70">
        <f>SUM(AY13:BB32)</f>
        <v>5.25</v>
      </c>
    </row>
    <row r="34" s="8" customFormat="1" ht="12" customHeight="1">
      <c r="AC34" s="71"/>
      <c r="AD34" s="47"/>
      <c r="AE34" s="47"/>
      <c r="AF34" s="47"/>
      <c r="AG34" s="47"/>
      <c r="AH34" s="48"/>
      <c r="AI34" s="70">
        <f>SUM(AI33:BB33)</f>
        <v>16.25</v>
      </c>
    </row>
    <row r="35" s="21" customFormat="1" ht="12" customHeight="1">
      <c r="A35" t="s" s="72">
        <v>37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4"/>
      <c r="AC35" s="75">
        <f>AC33-AI34*450</f>
        <v>21937.5</v>
      </c>
      <c r="AD35" s="76"/>
      <c r="AE35" s="76"/>
      <c r="AF35" s="76"/>
      <c r="AG35" s="76"/>
      <c r="AH35" s="77"/>
      <c r="AI35" s="78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80"/>
    </row>
    <row r="36" s="21" customFormat="1" ht="12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4"/>
      <c r="AD36" s="85"/>
      <c r="AE36" s="85"/>
      <c r="AF36" s="85"/>
      <c r="AG36" s="85"/>
      <c r="AH36" s="86"/>
      <c r="AI36" s="87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9"/>
    </row>
    <row r="37" s="8" customFormat="1" ht="12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1"/>
      <c r="AV37" s="91"/>
      <c r="AW37" s="91"/>
      <c r="AX37" s="91"/>
      <c r="AY37" s="90"/>
      <c r="AZ37" s="90"/>
      <c r="BA37" s="90"/>
      <c r="BB37" s="90"/>
    </row>
    <row r="38" s="8" customFormat="1" ht="12" customHeight="1">
      <c r="A38" t="s" s="92">
        <v>38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</row>
    <row r="39" s="31" customFormat="1" ht="12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5"/>
      <c r="AV39" s="95"/>
      <c r="AW39" s="95"/>
      <c r="AX39" s="95"/>
      <c r="AY39" s="94"/>
      <c r="AZ39" s="94"/>
      <c r="BA39" s="94"/>
      <c r="BB39" s="94"/>
    </row>
    <row r="40" s="8" customFormat="1" ht="12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4"/>
      <c r="AV40" s="24"/>
      <c r="AW40" s="24"/>
      <c r="AX40" s="24"/>
      <c r="AY40" s="23"/>
      <c r="AZ40" s="23"/>
      <c r="BA40" s="23"/>
      <c r="BB40" s="23"/>
    </row>
    <row r="41" s="8" customFormat="1" ht="15.5" customHeight="1">
      <c r="A41" t="s" s="96">
        <v>39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8"/>
    </row>
    <row r="42" s="8" customFormat="1" ht="15" customHeight="1">
      <c r="A42" s="99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1"/>
    </row>
    <row r="43" s="8" customFormat="1" ht="12" customHeight="1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4"/>
    </row>
  </sheetData>
  <mergeCells count="103">
    <mergeCell ref="A10:AN10"/>
    <mergeCell ref="AO10:BB10"/>
    <mergeCell ref="AY29:BB30"/>
    <mergeCell ref="A41:BB43"/>
    <mergeCell ref="AI35:BB36"/>
    <mergeCell ref="AM33:AP33"/>
    <mergeCell ref="A33:AB34"/>
    <mergeCell ref="AC33:AH34"/>
    <mergeCell ref="AI34:BB34"/>
    <mergeCell ref="A35:AB36"/>
    <mergeCell ref="AC35:AH36"/>
    <mergeCell ref="A31:AB31"/>
    <mergeCell ref="AC31:AH32"/>
    <mergeCell ref="AI31:AL32"/>
    <mergeCell ref="AM31:AP32"/>
    <mergeCell ref="A32:AB32"/>
    <mergeCell ref="A29:AB29"/>
    <mergeCell ref="AM29:AP30"/>
    <mergeCell ref="AQ29:AT30"/>
    <mergeCell ref="A30:AB30"/>
    <mergeCell ref="AC29:AH30"/>
    <mergeCell ref="AI29:AL30"/>
    <mergeCell ref="A38:BB38"/>
    <mergeCell ref="AY31:BB32"/>
    <mergeCell ref="AQ31:AT32"/>
    <mergeCell ref="A15:AB15"/>
    <mergeCell ref="A6:BB6"/>
    <mergeCell ref="AQ13:AT14"/>
    <mergeCell ref="AQ12:AT12"/>
    <mergeCell ref="AY12:BB12"/>
    <mergeCell ref="A14:AB14"/>
    <mergeCell ref="A12:AB12"/>
    <mergeCell ref="A13:AB13"/>
    <mergeCell ref="AM13:AP14"/>
    <mergeCell ref="AM12:AP12"/>
    <mergeCell ref="AI12:AL12"/>
    <mergeCell ref="AI13:AL14"/>
    <mergeCell ref="AC12:AH12"/>
    <mergeCell ref="AC13:AH14"/>
    <mergeCell ref="AY13:BB14"/>
    <mergeCell ref="AI23:AL24"/>
    <mergeCell ref="AI33:AL33"/>
    <mergeCell ref="AY33:BB33"/>
    <mergeCell ref="AU12:AX12"/>
    <mergeCell ref="AU13:AX14"/>
    <mergeCell ref="AU23:AX24"/>
    <mergeCell ref="AU25:AX26"/>
    <mergeCell ref="AU29:AX30"/>
    <mergeCell ref="AU31:AX32"/>
    <mergeCell ref="AQ33:AT33"/>
    <mergeCell ref="AY23:BB24"/>
    <mergeCell ref="AY25:BB26"/>
    <mergeCell ref="AQ25:AT26"/>
    <mergeCell ref="AM25:AP26"/>
    <mergeCell ref="AI25:AL26"/>
    <mergeCell ref="AM23:AP24"/>
    <mergeCell ref="AQ23:AT24"/>
    <mergeCell ref="AC25:AH26"/>
    <mergeCell ref="A25:AB25"/>
    <mergeCell ref="A26:AB26"/>
    <mergeCell ref="AC23:AH24"/>
    <mergeCell ref="A24:AB24"/>
    <mergeCell ref="A19:AB19"/>
    <mergeCell ref="AC19:AH20"/>
    <mergeCell ref="AI19:AL20"/>
    <mergeCell ref="AM19:AP20"/>
    <mergeCell ref="AQ19:AT20"/>
    <mergeCell ref="AU19:AX20"/>
    <mergeCell ref="AY19:BB20"/>
    <mergeCell ref="A20:AB20"/>
    <mergeCell ref="AU33:AX33"/>
    <mergeCell ref="A23:AB23"/>
    <mergeCell ref="AC15:AH16"/>
    <mergeCell ref="AI15:AL16"/>
    <mergeCell ref="AM15:AP16"/>
    <mergeCell ref="AQ15:AT16"/>
    <mergeCell ref="AU15:AX16"/>
    <mergeCell ref="AY15:BB16"/>
    <mergeCell ref="A16:AB16"/>
    <mergeCell ref="A17:AB17"/>
    <mergeCell ref="AC17:AH18"/>
    <mergeCell ref="AI17:AL18"/>
    <mergeCell ref="AM17:AP18"/>
    <mergeCell ref="AQ17:AT18"/>
    <mergeCell ref="AU17:AX18"/>
    <mergeCell ref="AY17:BB18"/>
    <mergeCell ref="A18:AB18"/>
    <mergeCell ref="A21:AB21"/>
    <mergeCell ref="AC21:AH22"/>
    <mergeCell ref="AI21:AL22"/>
    <mergeCell ref="AM21:AP22"/>
    <mergeCell ref="AQ21:AT22"/>
    <mergeCell ref="AU21:AX22"/>
    <mergeCell ref="AY21:BB22"/>
    <mergeCell ref="A22:AB22"/>
    <mergeCell ref="A27:AB27"/>
    <mergeCell ref="AC27:AH28"/>
    <mergeCell ref="AI27:AL28"/>
    <mergeCell ref="AM27:AP28"/>
    <mergeCell ref="AQ27:AT28"/>
    <mergeCell ref="AU27:AX28"/>
    <mergeCell ref="AY27:BB28"/>
    <mergeCell ref="A28:AB2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5.1667" defaultRowHeight="15" customHeight="1" outlineLevelRow="0" outlineLevelCol="0"/>
  <cols>
    <col min="1" max="10" width="4.5" style="105" customWidth="1"/>
    <col min="11" max="26" width="13.3516" style="105" customWidth="1"/>
    <col min="27" max="256" width="15.1719" style="105" customWidth="1"/>
  </cols>
  <sheetData>
    <row r="1" ht="1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5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5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5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5" customHeight="1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5" customHeight="1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ht="15" customHeight="1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5" customHeight="1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5" customHeight="1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5" customHeight="1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5" customHeight="1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5" customHeight="1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5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5" customHeight="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5" customHeigh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5" customHeight="1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5" customHeight="1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5" customHeight="1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ht="15" customHeight="1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5" customHeight="1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5" customHeight="1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5" customHeight="1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5" customHeigh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5" customHeight="1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5" customHeigh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5" customHeigh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5" customHeight="1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5" customHeight="1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5" customHeight="1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5" customHeight="1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5" customHeight="1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5" customHeight="1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5" customHeigh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5" customHeight="1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5" customHeight="1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5" customHeight="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1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ht="15" customHeight="1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5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5" customHeight="1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5" customHeight="1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5" customHeight="1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5" customHeight="1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ht="15" customHeight="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5" customHeight="1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5" customHeight="1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5" customHeight="1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5" customHeight="1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5" customHeight="1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5" customHeight="1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5" customHeight="1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5" customHeigh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5" customHeigh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5" customHeight="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5" customHeight="1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5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5" customHeight="1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5" customHeight="1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5" customHeight="1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5" customHeight="1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5" customHeight="1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5" customHeight="1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5" customHeight="1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5" customHeight="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5" customHeight="1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5" customHeight="1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5" customHeight="1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5" customHeight="1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5" customHeight="1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5" customHeight="1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5" customHeight="1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5" customHeight="1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5" customHeight="1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5" customHeight="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5" customHeight="1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5" customHeight="1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5" customHeight="1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5" customHeight="1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5" customHeight="1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5" customHeight="1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5" customHeight="1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5" customHeight="1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5" customHeight="1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5" customHeight="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5" customHeight="1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5" customHeight="1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5" customHeight="1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5" customHeight="1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5" customHeight="1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5" customHeight="1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5" customHeight="1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5" customHeight="1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5" customHeight="1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5" customHeight="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5" customHeight="1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5" customHeight="1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5" customHeight="1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5" customHeight="1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5" customHeight="1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5" customHeight="1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5" customHeight="1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5" customHeight="1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5" customHeight="1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5" customHeight="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5" customHeight="1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5" customHeight="1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5" customHeight="1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5" customHeight="1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5" customHeight="1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5" customHeight="1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5" customHeight="1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5" customHeight="1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5" customHeight="1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5" customHeight="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5" customHeight="1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5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5" customHeight="1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5" customHeight="1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5" customHeight="1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5" customHeight="1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5" customHeight="1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5" customHeight="1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5" customHeight="1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5" customHeight="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5" customHeight="1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5" customHeight="1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5" customHeight="1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5" customHeight="1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5" customHeight="1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5" customHeight="1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5" customHeight="1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5" customHeight="1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5" customHeight="1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5" customHeight="1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5" customHeight="1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5" customHeight="1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5" customHeight="1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5" customHeight="1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5" customHeight="1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5" customHeight="1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5" customHeight="1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5" customHeight="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5" customHeight="1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5" customHeight="1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5" customHeight="1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5" customHeight="1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5" customHeight="1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5" customHeight="1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5" customHeight="1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5" customHeight="1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5" customHeight="1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5" customHeight="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5" customHeight="1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5" customHeight="1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5" customHeight="1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5" customHeight="1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5" customHeight="1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5" customHeight="1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5" customHeight="1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5" customHeight="1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5" customHeight="1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5" customHeight="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5" customHeight="1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5" customHeight="1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5" customHeight="1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5" customHeight="1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5" customHeight="1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5" customHeight="1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5" customHeight="1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5" customHeight="1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5" customHeight="1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5" customHeight="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5" customHeight="1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5" customHeight="1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5" customHeight="1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5" customHeight="1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5" customHeight="1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5" customHeight="1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5" customHeight="1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5" customHeight="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5" customHeight="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5" customHeigh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5" customHeight="1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5" customHeight="1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5" customHeight="1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5" customHeight="1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5" customHeight="1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5" customHeight="1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5" customHeight="1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5" customHeight="1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5" customHeight="1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5" customHeight="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5" customHeight="1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5" customHeight="1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5" customHeight="1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5" customHeight="1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5" customHeight="1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5" customHeight="1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5" customHeight="1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5" customHeight="1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5" customHeight="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5" customHeight="1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5" customHeight="1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5" customHeight="1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5" customHeight="1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5" customHeight="1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5" customHeight="1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5" customHeight="1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5" customHeight="1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5" customHeight="1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5.1667" defaultRowHeight="15" customHeight="1" outlineLevelRow="0" outlineLevelCol="0"/>
  <cols>
    <col min="1" max="10" width="4.5" style="107" customWidth="1"/>
    <col min="11" max="26" width="13.3516" style="107" customWidth="1"/>
    <col min="27" max="256" width="15.1719" style="107" customWidth="1"/>
  </cols>
  <sheetData>
    <row r="1" ht="1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5" customHeight="1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5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5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5" customHeight="1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5" customHeight="1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5" customHeight="1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ht="15" customHeight="1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5" customHeight="1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5" customHeight="1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5" customHeight="1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5" customHeight="1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5" customHeight="1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5" customHeight="1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5" customHeight="1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5" customHeigh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5" customHeight="1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5" customHeight="1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5" customHeight="1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ht="15" customHeight="1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5" customHeight="1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5" customHeight="1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5" customHeight="1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5" customHeigh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5" customHeight="1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5" customHeigh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5" customHeigh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5" customHeight="1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5" customHeight="1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5" customHeight="1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5" customHeight="1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5" customHeight="1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5" customHeight="1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5" customHeigh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5" customHeight="1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5" customHeight="1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5" customHeight="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1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ht="15" customHeight="1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5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5" customHeight="1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5" customHeight="1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5" customHeight="1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5" customHeight="1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ht="15" customHeight="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5" customHeight="1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5" customHeight="1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5" customHeight="1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5" customHeight="1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5" customHeight="1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5" customHeight="1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5" customHeight="1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5" customHeigh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5" customHeigh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5" customHeight="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5" customHeight="1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5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5" customHeight="1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5" customHeight="1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5" customHeight="1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5" customHeight="1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5" customHeight="1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5" customHeight="1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5" customHeight="1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5" customHeight="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5" customHeight="1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5" customHeight="1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5" customHeight="1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5" customHeight="1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5" customHeight="1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5" customHeight="1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5" customHeight="1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5" customHeight="1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5" customHeight="1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5" customHeight="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5" customHeight="1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5" customHeight="1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5" customHeight="1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5" customHeight="1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5" customHeight="1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5" customHeight="1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5" customHeight="1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5" customHeight="1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5" customHeight="1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5" customHeight="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5" customHeight="1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5" customHeight="1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5" customHeight="1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5" customHeight="1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5" customHeight="1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5" customHeight="1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5" customHeight="1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5" customHeight="1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5" customHeight="1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5" customHeight="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5" customHeight="1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5" customHeight="1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5" customHeight="1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5" customHeight="1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5" customHeight="1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5" customHeight="1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5" customHeight="1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5" customHeight="1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5" customHeight="1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5" customHeight="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5" customHeight="1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5" customHeight="1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5" customHeight="1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5" customHeight="1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5" customHeight="1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5" customHeight="1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5" customHeight="1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5" customHeight="1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5" customHeight="1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5" customHeight="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5" customHeight="1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5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5" customHeight="1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5" customHeight="1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5" customHeight="1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5" customHeight="1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5" customHeight="1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5" customHeight="1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5" customHeight="1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5" customHeight="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5" customHeight="1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5" customHeight="1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5" customHeight="1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5" customHeight="1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5" customHeight="1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5" customHeight="1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5" customHeight="1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5" customHeight="1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5" customHeight="1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5" customHeight="1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5" customHeight="1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5" customHeight="1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5" customHeight="1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5" customHeight="1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5" customHeight="1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5" customHeight="1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5" customHeight="1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5" customHeight="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5" customHeight="1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5" customHeight="1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5" customHeight="1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5" customHeight="1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5" customHeight="1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5" customHeight="1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5" customHeight="1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5" customHeight="1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5" customHeight="1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5" customHeight="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5" customHeight="1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5" customHeight="1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5" customHeight="1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5" customHeight="1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5" customHeight="1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5" customHeight="1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5" customHeight="1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5" customHeight="1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5" customHeight="1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5" customHeight="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5" customHeight="1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5" customHeight="1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5" customHeight="1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5" customHeight="1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5" customHeight="1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5" customHeight="1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5" customHeight="1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5" customHeight="1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5" customHeight="1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5" customHeight="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5" customHeight="1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5" customHeight="1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5" customHeight="1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5" customHeight="1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5" customHeight="1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5" customHeight="1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5" customHeight="1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5" customHeight="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5" customHeight="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5" customHeigh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5" customHeight="1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5" customHeight="1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5" customHeight="1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5" customHeight="1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5" customHeight="1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5" customHeight="1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5" customHeight="1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5" customHeight="1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5" customHeight="1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5" customHeight="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5" customHeight="1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5" customHeight="1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5" customHeight="1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5" customHeight="1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5" customHeight="1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5" customHeight="1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5" customHeight="1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5" customHeight="1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5" customHeight="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5" customHeight="1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5" customHeight="1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5" customHeight="1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5" customHeight="1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5" customHeight="1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5" customHeight="1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5" customHeight="1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5" customHeight="1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5" customHeight="1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