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Учеба\ТСиСА\Курсач\"/>
    </mc:Choice>
  </mc:AlternateContent>
  <xr:revisionPtr revIDLastSave="0" documentId="13_ncr:1_{1D53F2C0-AB1B-406D-9A1C-1D64436828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Дерево целей" sheetId="2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  <c r="E30" i="3"/>
  <c r="E21" i="3"/>
  <c r="F31" i="3"/>
  <c r="F22" i="3"/>
  <c r="F21" i="3"/>
  <c r="E22" i="3"/>
  <c r="F2" i="3"/>
  <c r="D56" i="3"/>
  <c r="D47" i="3"/>
  <c r="D39" i="3"/>
  <c r="D30" i="3"/>
  <c r="D21" i="3"/>
  <c r="D12" i="3"/>
  <c r="D2" i="3"/>
  <c r="B57" i="3"/>
  <c r="D57" i="3" s="1"/>
  <c r="E57" i="3" s="1"/>
  <c r="F57" i="3" s="1"/>
  <c r="B48" i="3"/>
  <c r="D48" i="3" s="1"/>
  <c r="E48" i="3" s="1"/>
  <c r="F48" i="3" s="1"/>
  <c r="B40" i="3"/>
  <c r="B31" i="3"/>
  <c r="B22" i="3"/>
  <c r="D22" i="3" s="1"/>
  <c r="B13" i="3"/>
  <c r="D13" i="3" s="1"/>
  <c r="B3" i="3"/>
  <c r="D3" i="3" s="1"/>
  <c r="E47" i="3" l="1"/>
  <c r="F47" i="3" s="1"/>
  <c r="E56" i="3"/>
  <c r="F56" i="3" s="1"/>
  <c r="E2" i="3"/>
  <c r="E3" i="3"/>
  <c r="F3" i="3" s="1"/>
  <c r="E12" i="3"/>
  <c r="I12" i="3" s="1"/>
  <c r="D40" i="3"/>
  <c r="E40" i="3" s="1"/>
  <c r="F40" i="3" s="1"/>
  <c r="D31" i="3"/>
  <c r="E13" i="3"/>
  <c r="F13" i="3" s="1"/>
  <c r="I48" i="3"/>
  <c r="F23" i="3" l="1"/>
  <c r="F24" i="3" s="1"/>
  <c r="F25" i="3" s="1"/>
  <c r="E39" i="3"/>
  <c r="F4" i="3"/>
  <c r="F5" i="3" s="1"/>
  <c r="F6" i="3" s="1"/>
  <c r="F12" i="3"/>
  <c r="F14" i="3" s="1"/>
  <c r="F15" i="3" s="1"/>
  <c r="F16" i="3" s="1"/>
  <c r="F58" i="3"/>
  <c r="F59" i="3" s="1"/>
  <c r="F60" i="3" s="1"/>
  <c r="I56" i="3"/>
  <c r="I57" i="3"/>
  <c r="I3" i="3"/>
  <c r="L3" i="3" s="1"/>
  <c r="I40" i="3"/>
  <c r="I21" i="3"/>
  <c r="I13" i="3"/>
  <c r="I22" i="3"/>
  <c r="I4" i="3"/>
  <c r="L4" i="3" s="1"/>
  <c r="L22" i="3" l="1"/>
  <c r="L57" i="3" s="1"/>
  <c r="L21" i="3"/>
  <c r="L47" i="3" s="1"/>
  <c r="L13" i="3"/>
  <c r="L40" i="3" s="1"/>
  <c r="L12" i="3"/>
  <c r="I31" i="3"/>
  <c r="F49" i="3"/>
  <c r="F50" i="3" s="1"/>
  <c r="F51" i="3" s="1"/>
  <c r="I47" i="3"/>
  <c r="F30" i="3"/>
  <c r="F32" i="3" s="1"/>
  <c r="F33" i="3" s="1"/>
  <c r="F34" i="3" s="1"/>
  <c r="I30" i="3"/>
  <c r="I39" i="3"/>
  <c r="F39" i="3"/>
  <c r="F41" i="3" s="1"/>
  <c r="F42" i="3" s="1"/>
  <c r="F43" i="3" s="1"/>
  <c r="L30" i="3" l="1"/>
  <c r="L31" i="3"/>
  <c r="L48" i="3"/>
</calcChain>
</file>

<file path=xl/sharedStrings.xml><?xml version="1.0" encoding="utf-8"?>
<sst xmlns="http://schemas.openxmlformats.org/spreadsheetml/2006/main" count="104" uniqueCount="25">
  <si>
    <t>Собств вектор</t>
  </si>
  <si>
    <t>Нормирование СВ</t>
  </si>
  <si>
    <t>а8</t>
  </si>
  <si>
    <t>а9</t>
  </si>
  <si>
    <t>Глобальные приоритеты</t>
  </si>
  <si>
    <t>Локальные приоритеты</t>
  </si>
  <si>
    <t>Уровень 2</t>
  </si>
  <si>
    <t>Уровень 3</t>
  </si>
  <si>
    <t>Уровень 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</si>
  <si>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</si>
  <si>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</si>
  <si>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</si>
  <si>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</si>
  <si>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</si>
  <si>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</si>
  <si>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</si>
  <si>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</si>
  <si>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</si>
  <si>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</si>
  <si>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</si>
  <si>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</si>
  <si>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Лямда max</t>
  </si>
  <si>
    <t>ИС</t>
  </si>
  <si>
    <t>ОО</t>
  </si>
  <si>
    <t>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</si>
</sst>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1" fillId="0" borderId="0" xfId="0" applyFont="1"/>
    <xf numFmtId="0" fontId="2" fillId="6" borderId="0" xfId="0" applyFont="1" applyFill="1"/>
    <xf numFmtId="0" fontId="0" fillId="7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137160</xdr:rowOff>
    </xdr:from>
    <xdr:to>
      <xdr:col>18</xdr:col>
      <xdr:colOff>576842</xdr:colOff>
      <xdr:row>25</xdr:row>
      <xdr:rowOff>38100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2FD11E-708E-5E09-D1A6-9804F24AA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"/>
          <a:ext cx="11549642" cy="447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3446-45D7-4581-96A1-EDBF5E407DC4}">
  <dimension ref="A1"/>
  <sheetViews>
    <sheetView topLeftCell="A2" workbookViewId="0">
      <selection activeCell="D30" sqref="D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5A6-726F-4FE8-BFBB-0870E4FCE2B9}">
  <dimension ref="A1:L60"/>
  <sheetViews>
    <sheetView tabSelected="1" topLeftCell="A29" workbookViewId="0">
      <selection activeCell="K51" sqref="K51"/>
    </sheetView>
  </sheetViews>
  <sheetFormatPr defaultRowHeight="14.4" x14ac:dyDescent="0.3"/>
  <cols>
    <col min="4" max="4" width="13.33203125" bestFit="1" customWidth="1"/>
    <col min="5" max="5" width="16.88671875" bestFit="1" customWidth="1"/>
    <col min="6" max="7" width="16.88671875" customWidth="1"/>
    <col min="8" max="8" width="36.6640625" bestFit="1" customWidth="1"/>
    <col min="11" max="11" width="38" bestFit="1" customWidth="1"/>
  </cols>
  <sheetData>
    <row r="1" spans="1:12" ht="23.4" x14ac:dyDescent="0.45">
      <c r="A1" s="9"/>
      <c r="B1" s="9" t="s">
        <v>9</v>
      </c>
      <c r="C1" s="9" t="s">
        <v>10</v>
      </c>
      <c r="D1" s="3" t="s">
        <v>0</v>
      </c>
      <c r="E1" s="4" t="s">
        <v>1</v>
      </c>
      <c r="H1" s="8" t="s">
        <v>5</v>
      </c>
      <c r="K1" s="8" t="s">
        <v>4</v>
      </c>
    </row>
    <row r="2" spans="1:12" x14ac:dyDescent="0.3">
      <c r="A2" s="9" t="s">
        <v>9</v>
      </c>
      <c r="B2">
        <v>1</v>
      </c>
      <c r="C2" s="10">
        <v>0.2</v>
      </c>
      <c r="D2" s="3">
        <f>POWER(PRODUCT(B2:C2),0.5)</f>
        <v>0.44721359549995793</v>
      </c>
      <c r="E2" s="4">
        <f>D2/SUM($D$2:$D$3)</f>
        <v>0.16666666666666666</v>
      </c>
      <c r="F2">
        <f>SUM(B$2:B$3) *E2</f>
        <v>1</v>
      </c>
      <c r="H2" s="7" t="s">
        <v>6</v>
      </c>
      <c r="K2" s="7" t="s">
        <v>6</v>
      </c>
    </row>
    <row r="3" spans="1:12" x14ac:dyDescent="0.3">
      <c r="A3" s="9" t="s">
        <v>10</v>
      </c>
      <c r="B3">
        <f>1/C2</f>
        <v>5</v>
      </c>
      <c r="C3">
        <v>1</v>
      </c>
      <c r="D3" s="3">
        <f>POWER(PRODUCT(B3:C3),0.5)</f>
        <v>2.2360679774997898</v>
      </c>
      <c r="E3" s="4">
        <f>D3/SUM($D$2:$D$3)</f>
        <v>0.83333333333333337</v>
      </c>
      <c r="F3">
        <f>SUM(C$2:C$3) *E3</f>
        <v>1</v>
      </c>
      <c r="H3" s="1" t="s">
        <v>9</v>
      </c>
      <c r="I3" s="5">
        <f>E2</f>
        <v>0.16666666666666666</v>
      </c>
      <c r="K3" s="1" t="s">
        <v>9</v>
      </c>
      <c r="L3" s="5">
        <f>I3</f>
        <v>0.16666666666666666</v>
      </c>
    </row>
    <row r="4" spans="1:12" x14ac:dyDescent="0.3">
      <c r="E4" s="6" t="s">
        <v>21</v>
      </c>
      <c r="F4" s="6">
        <f>SUM(F2:F3)</f>
        <v>2</v>
      </c>
      <c r="H4" s="1" t="s">
        <v>10</v>
      </c>
      <c r="I4" s="5">
        <f>E3</f>
        <v>0.83333333333333337</v>
      </c>
      <c r="K4" s="1" t="s">
        <v>10</v>
      </c>
      <c r="L4" s="5">
        <f>I4</f>
        <v>0.83333333333333337</v>
      </c>
    </row>
    <row r="5" spans="1:12" x14ac:dyDescent="0.3">
      <c r="E5" s="6" t="s">
        <v>22</v>
      </c>
      <c r="F5" s="6">
        <f>(F4-2)/(2 - 1)</f>
        <v>0</v>
      </c>
    </row>
    <row r="6" spans="1:12" x14ac:dyDescent="0.3">
      <c r="E6" s="6" t="s">
        <v>23</v>
      </c>
      <c r="F6" s="6">
        <f>F5/0.1</f>
        <v>0</v>
      </c>
      <c r="G6" t="s">
        <v>24</v>
      </c>
    </row>
    <row r="11" spans="1:12" x14ac:dyDescent="0.3">
      <c r="A11" s="9"/>
      <c r="B11" s="9" t="s">
        <v>11</v>
      </c>
      <c r="C11" s="9" t="s">
        <v>12</v>
      </c>
      <c r="D11" s="3" t="s">
        <v>0</v>
      </c>
      <c r="E11" s="4" t="s">
        <v>1</v>
      </c>
      <c r="H11" s="7" t="s">
        <v>7</v>
      </c>
      <c r="K11" s="7" t="s">
        <v>7</v>
      </c>
    </row>
    <row r="12" spans="1:12" x14ac:dyDescent="0.3">
      <c r="A12" s="9" t="s">
        <v>11</v>
      </c>
      <c r="B12">
        <v>1</v>
      </c>
      <c r="C12" s="10">
        <v>0.5</v>
      </c>
      <c r="D12" s="3">
        <f>POWER(PRODUCT(B12:C12),0.5)</f>
        <v>0.70710678118654757</v>
      </c>
      <c r="E12" s="4">
        <f>D12/SUM($D$12:$D$13)</f>
        <v>0.33333333333333331</v>
      </c>
      <c r="F12">
        <f>SUM(B$12:B$13) *E12</f>
        <v>1</v>
      </c>
      <c r="H12" s="1" t="s">
        <v>11</v>
      </c>
      <c r="I12" s="5">
        <f>E12</f>
        <v>0.33333333333333331</v>
      </c>
      <c r="K12" s="1" t="s">
        <v>11</v>
      </c>
      <c r="L12" s="5">
        <f>I12*$L$3</f>
        <v>5.5555555555555552E-2</v>
      </c>
    </row>
    <row r="13" spans="1:12" x14ac:dyDescent="0.3">
      <c r="A13" s="9" t="s">
        <v>12</v>
      </c>
      <c r="B13">
        <f>1/C12</f>
        <v>2</v>
      </c>
      <c r="C13">
        <v>1</v>
      </c>
      <c r="D13" s="3">
        <f>POWER(PRODUCT(B13:C13),0.5)</f>
        <v>1.4142135623730951</v>
      </c>
      <c r="E13" s="4">
        <f>D13/SUM($D$12:$D$13)</f>
        <v>0.66666666666666663</v>
      </c>
      <c r="F13">
        <f>SUM(C$12:C$13) *E13</f>
        <v>1</v>
      </c>
      <c r="H13" s="1" t="s">
        <v>12</v>
      </c>
      <c r="I13" s="5">
        <f>E13</f>
        <v>0.66666666666666663</v>
      </c>
      <c r="K13" s="1" t="s">
        <v>12</v>
      </c>
      <c r="L13" s="5">
        <f>I13*$L$3</f>
        <v>0.1111111111111111</v>
      </c>
    </row>
    <row r="14" spans="1:12" x14ac:dyDescent="0.3">
      <c r="E14" s="6" t="s">
        <v>21</v>
      </c>
      <c r="F14" s="6">
        <f>SUM(F12:F13)</f>
        <v>2</v>
      </c>
    </row>
    <row r="15" spans="1:12" x14ac:dyDescent="0.3">
      <c r="E15" s="6" t="s">
        <v>22</v>
      </c>
      <c r="F15" s="6">
        <f>(F14-2)/(2 - 1)</f>
        <v>0</v>
      </c>
    </row>
    <row r="16" spans="1:12" x14ac:dyDescent="0.3">
      <c r="E16" s="6" t="s">
        <v>23</v>
      </c>
      <c r="F16" s="6">
        <f>F15/0.1</f>
        <v>0</v>
      </c>
      <c r="G16" t="s">
        <v>24</v>
      </c>
    </row>
    <row r="19" spans="1:12" x14ac:dyDescent="0.3">
      <c r="H19" s="7"/>
    </row>
    <row r="20" spans="1:12" x14ac:dyDescent="0.3">
      <c r="A20" s="9"/>
      <c r="B20" s="9" t="s">
        <v>13</v>
      </c>
      <c r="C20" s="9" t="s">
        <v>14</v>
      </c>
      <c r="D20" s="3" t="s">
        <v>0</v>
      </c>
      <c r="E20" s="4" t="s">
        <v>1</v>
      </c>
      <c r="I20" s="2"/>
    </row>
    <row r="21" spans="1:12" x14ac:dyDescent="0.3">
      <c r="A21" s="9" t="s">
        <v>13</v>
      </c>
      <c r="B21">
        <v>1</v>
      </c>
      <c r="C21" s="10">
        <v>9</v>
      </c>
      <c r="D21" s="3">
        <f>POWER(PRODUCT(B21:C21),0.5)</f>
        <v>3</v>
      </c>
      <c r="E21" s="4">
        <f>D21/SUM($D$21:$D$22)</f>
        <v>0.89999999999999991</v>
      </c>
      <c r="F21">
        <f>SUM(B$21:B$22) *E21</f>
        <v>1</v>
      </c>
      <c r="H21" s="1" t="s">
        <v>13</v>
      </c>
      <c r="I21" s="5">
        <f>E21</f>
        <v>0.89999999999999991</v>
      </c>
      <c r="K21" s="1" t="s">
        <v>13</v>
      </c>
      <c r="L21" s="5">
        <f>I21*$L$4</f>
        <v>0.75</v>
      </c>
    </row>
    <row r="22" spans="1:12" x14ac:dyDescent="0.3">
      <c r="A22" s="9" t="s">
        <v>14</v>
      </c>
      <c r="B22">
        <f>1/C21</f>
        <v>0.1111111111111111</v>
      </c>
      <c r="C22">
        <v>1</v>
      </c>
      <c r="D22" s="3">
        <f>POWER(PRODUCT(B22:C22),0.5)</f>
        <v>0.33333333333333331</v>
      </c>
      <c r="E22" s="4">
        <f>D22/SUM($D$21:$D$22)</f>
        <v>9.9999999999999992E-2</v>
      </c>
      <c r="F22">
        <f>SUM(C$21:C$22) *E22</f>
        <v>0.99999999999999989</v>
      </c>
      <c r="H22" s="1" t="s">
        <v>14</v>
      </c>
      <c r="I22" s="5">
        <f>E22</f>
        <v>9.9999999999999992E-2</v>
      </c>
      <c r="K22" s="1" t="s">
        <v>14</v>
      </c>
      <c r="L22" s="5">
        <f>I22*$L$4</f>
        <v>8.3333333333333329E-2</v>
      </c>
    </row>
    <row r="23" spans="1:12" x14ac:dyDescent="0.3">
      <c r="E23" s="6" t="s">
        <v>21</v>
      </c>
      <c r="F23" s="6">
        <f>SUM(F21:F22)</f>
        <v>2</v>
      </c>
    </row>
    <row r="24" spans="1:12" x14ac:dyDescent="0.3">
      <c r="E24" s="6" t="s">
        <v>22</v>
      </c>
      <c r="F24" s="6">
        <f>(F23-2)/(2 - 1)</f>
        <v>0</v>
      </c>
    </row>
    <row r="25" spans="1:12" x14ac:dyDescent="0.3">
      <c r="E25" s="6" t="s">
        <v>23</v>
      </c>
      <c r="F25" s="6">
        <f>F24/0.1</f>
        <v>0</v>
      </c>
      <c r="G25" t="s">
        <v>24</v>
      </c>
    </row>
    <row r="29" spans="1:12" x14ac:dyDescent="0.3">
      <c r="A29" s="9"/>
      <c r="B29" s="9" t="s">
        <v>15</v>
      </c>
      <c r="C29" s="9" t="s">
        <v>16</v>
      </c>
      <c r="D29" s="3" t="s">
        <v>0</v>
      </c>
      <c r="E29" s="4" t="s">
        <v>1</v>
      </c>
      <c r="H29" s="7" t="s">
        <v>8</v>
      </c>
      <c r="K29" s="7" t="s">
        <v>8</v>
      </c>
    </row>
    <row r="30" spans="1:12" x14ac:dyDescent="0.3">
      <c r="A30" s="9" t="s">
        <v>15</v>
      </c>
      <c r="B30">
        <v>1</v>
      </c>
      <c r="C30" s="10">
        <v>0.16666666666666666</v>
      </c>
      <c r="D30" s="3">
        <f>POWER(PRODUCT(B30:C30),0.5)</f>
        <v>0.40824829046386302</v>
      </c>
      <c r="E30" s="4">
        <f>D30/SUM($D$30:$D$31)</f>
        <v>0.14285714285714285</v>
      </c>
      <c r="F30">
        <f>SUM(B$30:B$31) *E30</f>
        <v>1</v>
      </c>
      <c r="H30" s="1" t="s">
        <v>15</v>
      </c>
      <c r="I30" s="5">
        <f>E30</f>
        <v>0.14285714285714285</v>
      </c>
      <c r="K30" s="1" t="s">
        <v>15</v>
      </c>
      <c r="L30" s="5">
        <f>I30*$L$12</f>
        <v>7.9365079365079361E-3</v>
      </c>
    </row>
    <row r="31" spans="1:12" x14ac:dyDescent="0.3">
      <c r="A31" s="9" t="s">
        <v>16</v>
      </c>
      <c r="B31">
        <f>1/C30</f>
        <v>6</v>
      </c>
      <c r="C31">
        <v>1</v>
      </c>
      <c r="D31" s="3">
        <f>POWER(PRODUCT(B31:C31),0.5)</f>
        <v>2.4494897427831779</v>
      </c>
      <c r="E31" s="4">
        <f>D31/SUM($D$30:$D$31)</f>
        <v>0.8571428571428571</v>
      </c>
      <c r="F31">
        <f>SUM(C$30:C$31) *E31</f>
        <v>1</v>
      </c>
      <c r="H31" s="1" t="s">
        <v>16</v>
      </c>
      <c r="I31" s="5">
        <f>E31</f>
        <v>0.8571428571428571</v>
      </c>
      <c r="K31" s="1" t="s">
        <v>16</v>
      </c>
      <c r="L31" s="5">
        <f>I31*$L$12 + I39*$L$13</f>
        <v>6.1507936507936505E-2</v>
      </c>
    </row>
    <row r="32" spans="1:12" x14ac:dyDescent="0.3">
      <c r="E32" s="6" t="s">
        <v>21</v>
      </c>
      <c r="F32" s="6">
        <f>SUM(F30:F31)</f>
        <v>2</v>
      </c>
      <c r="L32" s="2"/>
    </row>
    <row r="33" spans="1:12" x14ac:dyDescent="0.3">
      <c r="E33" s="6" t="s">
        <v>22</v>
      </c>
      <c r="F33" s="6">
        <f>(F32-2)/(2 - 1)</f>
        <v>0</v>
      </c>
      <c r="L33" s="2"/>
    </row>
    <row r="34" spans="1:12" x14ac:dyDescent="0.3">
      <c r="E34" s="6" t="s">
        <v>23</v>
      </c>
      <c r="F34" s="6">
        <f>F33/0.1</f>
        <v>0</v>
      </c>
      <c r="G34" t="s">
        <v>24</v>
      </c>
      <c r="L34" s="2"/>
    </row>
    <row r="35" spans="1:12" x14ac:dyDescent="0.3">
      <c r="L35" s="2"/>
    </row>
    <row r="36" spans="1:12" x14ac:dyDescent="0.3">
      <c r="L36" s="2"/>
    </row>
    <row r="37" spans="1:12" x14ac:dyDescent="0.3">
      <c r="L37" s="2"/>
    </row>
    <row r="38" spans="1:12" x14ac:dyDescent="0.3">
      <c r="A38" s="9"/>
      <c r="B38" s="9" t="s">
        <v>16</v>
      </c>
      <c r="C38" s="9" t="s">
        <v>17</v>
      </c>
      <c r="D38" s="3" t="s">
        <v>0</v>
      </c>
      <c r="E38" s="4" t="s">
        <v>1</v>
      </c>
      <c r="H38" s="7"/>
      <c r="L38" s="2"/>
    </row>
    <row r="39" spans="1:12" x14ac:dyDescent="0.3">
      <c r="A39" s="9" t="s">
        <v>16</v>
      </c>
      <c r="B39">
        <v>1</v>
      </c>
      <c r="C39" s="10">
        <v>0.14285714285714285</v>
      </c>
      <c r="D39" s="3">
        <f>POWER(PRODUCT(B39:C39),0.5)</f>
        <v>0.3779644730092272</v>
      </c>
      <c r="E39" s="4">
        <f>D39/SUM($D$39:$D$40)</f>
        <v>0.12499999999999999</v>
      </c>
      <c r="F39">
        <f>SUM(B$39:B$40) *E39</f>
        <v>0.99999999999999989</v>
      </c>
      <c r="H39" s="1" t="s">
        <v>2</v>
      </c>
      <c r="I39" s="5">
        <f>E39</f>
        <v>0.12499999999999999</v>
      </c>
      <c r="L39" s="2"/>
    </row>
    <row r="40" spans="1:12" x14ac:dyDescent="0.3">
      <c r="A40" s="9" t="s">
        <v>17</v>
      </c>
      <c r="B40">
        <f>1/C39</f>
        <v>7</v>
      </c>
      <c r="C40">
        <v>1</v>
      </c>
      <c r="D40" s="3">
        <f>POWER(PRODUCT(B40:C40),0.5)</f>
        <v>2.6457513110645907</v>
      </c>
      <c r="E40" s="4">
        <f>D40/SUM($D$39:$D$40)</f>
        <v>0.875</v>
      </c>
      <c r="F40">
        <f>SUM(C$39:C$40) *E40</f>
        <v>1</v>
      </c>
      <c r="H40" s="1" t="s">
        <v>3</v>
      </c>
      <c r="I40" s="5">
        <f>E40</f>
        <v>0.875</v>
      </c>
      <c r="K40" s="1" t="s">
        <v>3</v>
      </c>
      <c r="L40" s="5">
        <f>I40*$L$13</f>
        <v>9.722222222222221E-2</v>
      </c>
    </row>
    <row r="41" spans="1:12" x14ac:dyDescent="0.3">
      <c r="E41" s="6" t="s">
        <v>21</v>
      </c>
      <c r="F41" s="6">
        <f>SUM(F39:F40)</f>
        <v>2</v>
      </c>
      <c r="L41" s="2"/>
    </row>
    <row r="42" spans="1:12" x14ac:dyDescent="0.3">
      <c r="E42" s="6" t="s">
        <v>22</v>
      </c>
      <c r="F42" s="6">
        <f>(F41-2)/(2 - 1)</f>
        <v>0</v>
      </c>
      <c r="I42" s="2"/>
      <c r="L42" s="2"/>
    </row>
    <row r="43" spans="1:12" x14ac:dyDescent="0.3">
      <c r="E43" s="6" t="s">
        <v>23</v>
      </c>
      <c r="F43" s="6">
        <f>F42/0.1</f>
        <v>0</v>
      </c>
      <c r="G43" t="s">
        <v>24</v>
      </c>
      <c r="I43" s="2"/>
      <c r="L43" s="2"/>
    </row>
    <row r="44" spans="1:12" x14ac:dyDescent="0.3">
      <c r="L44" s="2"/>
    </row>
    <row r="45" spans="1:12" x14ac:dyDescent="0.3">
      <c r="L45" s="2"/>
    </row>
    <row r="46" spans="1:12" x14ac:dyDescent="0.3">
      <c r="A46" s="9"/>
      <c r="B46" s="9" t="s">
        <v>18</v>
      </c>
      <c r="C46" s="9" t="s">
        <v>19</v>
      </c>
      <c r="D46" s="3" t="s">
        <v>0</v>
      </c>
      <c r="E46" s="4" t="s">
        <v>1</v>
      </c>
      <c r="H46" s="7"/>
      <c r="K46" s="7"/>
      <c r="L46" s="2"/>
    </row>
    <row r="47" spans="1:12" x14ac:dyDescent="0.3">
      <c r="A47" s="9" t="s">
        <v>18</v>
      </c>
      <c r="B47">
        <v>1</v>
      </c>
      <c r="C47" s="10">
        <v>9</v>
      </c>
      <c r="D47" s="3">
        <f>POWER(PRODUCT(B47:C47),0.5)</f>
        <v>3</v>
      </c>
      <c r="E47" s="4">
        <f>D47/SUM($D$47:$D$48)</f>
        <v>0.89999999999999991</v>
      </c>
      <c r="F47">
        <f>SUM(B$47:B$48) *E47</f>
        <v>1</v>
      </c>
      <c r="H47" s="1" t="s">
        <v>18</v>
      </c>
      <c r="I47" s="5">
        <f>E47</f>
        <v>0.89999999999999991</v>
      </c>
      <c r="K47" s="1" t="s">
        <v>18</v>
      </c>
      <c r="L47" s="5">
        <f>I47*$L$21</f>
        <v>0.67499999999999993</v>
      </c>
    </row>
    <row r="48" spans="1:12" x14ac:dyDescent="0.3">
      <c r="A48" s="9" t="s">
        <v>19</v>
      </c>
      <c r="B48">
        <f>1/C47</f>
        <v>0.1111111111111111</v>
      </c>
      <c r="C48">
        <v>1</v>
      </c>
      <c r="D48" s="3">
        <f>POWER(PRODUCT(B48:C48),0.5)</f>
        <v>0.33333333333333331</v>
      </c>
      <c r="E48" s="4">
        <f>D48/SUM($D$47:$D$48)</f>
        <v>9.9999999999999992E-2</v>
      </c>
      <c r="F48">
        <f>SUM(C$47:C$48) *E48</f>
        <v>0.99999999999999989</v>
      </c>
      <c r="H48" s="1" t="s">
        <v>19</v>
      </c>
      <c r="I48" s="5">
        <f>E48</f>
        <v>9.9999999999999992E-2</v>
      </c>
      <c r="K48" s="1" t="s">
        <v>19</v>
      </c>
      <c r="L48" s="5">
        <f>I48*$L$21 + I56*L22</f>
        <v>0.14642857142857141</v>
      </c>
    </row>
    <row r="49" spans="1:12" x14ac:dyDescent="0.3">
      <c r="E49" s="6" t="s">
        <v>21</v>
      </c>
      <c r="F49" s="6">
        <f>SUM(F47:F48)</f>
        <v>2</v>
      </c>
      <c r="I49" s="2"/>
      <c r="L49" s="2"/>
    </row>
    <row r="50" spans="1:12" x14ac:dyDescent="0.3">
      <c r="E50" s="6" t="s">
        <v>22</v>
      </c>
      <c r="F50" s="6">
        <f>(F49-2)/(2 - 1)</f>
        <v>0</v>
      </c>
      <c r="I50" s="2"/>
      <c r="L50" s="2"/>
    </row>
    <row r="51" spans="1:12" x14ac:dyDescent="0.3">
      <c r="E51" s="6" t="s">
        <v>23</v>
      </c>
      <c r="F51" s="6">
        <f>F50/0.1</f>
        <v>0</v>
      </c>
      <c r="G51" t="s">
        <v>24</v>
      </c>
      <c r="I51" s="2"/>
      <c r="L51" s="2"/>
    </row>
    <row r="52" spans="1:12" x14ac:dyDescent="0.3">
      <c r="L52" s="2"/>
    </row>
    <row r="53" spans="1:12" x14ac:dyDescent="0.3">
      <c r="L53" s="2"/>
    </row>
    <row r="54" spans="1:12" x14ac:dyDescent="0.3">
      <c r="L54" s="2"/>
    </row>
    <row r="55" spans="1:12" x14ac:dyDescent="0.3">
      <c r="A55" s="9"/>
      <c r="B55" s="9" t="s">
        <v>19</v>
      </c>
      <c r="C55" s="9" t="s">
        <v>20</v>
      </c>
      <c r="D55" s="3" t="s">
        <v>0</v>
      </c>
      <c r="E55" s="4" t="s">
        <v>1</v>
      </c>
      <c r="H55" s="7"/>
      <c r="K55" s="7"/>
      <c r="L55" s="2"/>
    </row>
    <row r="56" spans="1:12" x14ac:dyDescent="0.3">
      <c r="A56" s="9" t="s">
        <v>19</v>
      </c>
      <c r="B56">
        <v>1</v>
      </c>
      <c r="C56" s="10">
        <v>6</v>
      </c>
      <c r="D56" s="3">
        <f>POWER(PRODUCT(B56:C56),0.5)</f>
        <v>2.4494897427831779</v>
      </c>
      <c r="E56" s="4">
        <f>D56/SUM($D$56:$D$57)</f>
        <v>0.8571428571428571</v>
      </c>
      <c r="F56">
        <f>SUM(B$56:B$57) *E56</f>
        <v>1</v>
      </c>
      <c r="H56" s="1" t="s">
        <v>19</v>
      </c>
      <c r="I56" s="5">
        <f>E56</f>
        <v>0.8571428571428571</v>
      </c>
      <c r="L56" s="2"/>
    </row>
    <row r="57" spans="1:12" x14ac:dyDescent="0.3">
      <c r="A57" s="9" t="s">
        <v>20</v>
      </c>
      <c r="B57">
        <f>1/C56</f>
        <v>0.16666666666666666</v>
      </c>
      <c r="C57">
        <v>1</v>
      </c>
      <c r="D57" s="3">
        <f>POWER(PRODUCT(B57:C57),0.5)</f>
        <v>0.40824829046386302</v>
      </c>
      <c r="E57" s="4">
        <f>D57/SUM($D$56:$D$57)</f>
        <v>0.14285714285714285</v>
      </c>
      <c r="F57">
        <f>SUM(C$56:C$57) *E57</f>
        <v>1</v>
      </c>
      <c r="H57" s="1" t="s">
        <v>20</v>
      </c>
      <c r="I57" s="5">
        <f>E57</f>
        <v>0.14285714285714285</v>
      </c>
      <c r="K57" s="1" t="s">
        <v>20</v>
      </c>
      <c r="L57" s="5">
        <f>I57*$L$22</f>
        <v>1.1904761904761904E-2</v>
      </c>
    </row>
    <row r="58" spans="1:12" x14ac:dyDescent="0.3">
      <c r="E58" s="6" t="s">
        <v>21</v>
      </c>
      <c r="F58" s="6">
        <f>SUM(F56:F57)</f>
        <v>2</v>
      </c>
    </row>
    <row r="59" spans="1:12" x14ac:dyDescent="0.3">
      <c r="E59" s="6" t="s">
        <v>22</v>
      </c>
      <c r="F59" s="6">
        <f>(F58-2)/(2 - 1)</f>
        <v>0</v>
      </c>
    </row>
    <row r="60" spans="1:12" x14ac:dyDescent="0.3">
      <c r="E60" s="6" t="s">
        <v>23</v>
      </c>
      <c r="F60" s="6">
        <f>F59/0.1</f>
        <v>0</v>
      </c>
      <c r="G60" t="s">
        <v>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Дерево целей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Бекиш Егор</cp:lastModifiedBy>
  <dcterms:created xsi:type="dcterms:W3CDTF">2015-06-05T18:19:34Z</dcterms:created>
  <dcterms:modified xsi:type="dcterms:W3CDTF">2023-11-28T08:43:15Z</dcterms:modified>
</cp:coreProperties>
</file>