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bar\OneDrive\Документы\МФТИ\Информатика\Файлы\probability\"/>
    </mc:Choice>
  </mc:AlternateContent>
  <bookViews>
    <workbookView xWindow="0" yWindow="0" windowWidth="23040" windowHeight="9192"/>
  </bookViews>
  <sheets>
    <sheet name="result" sheetId="1" r:id="rId1"/>
  </sheets>
  <calcPr calcId="162913"/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F2" i="1"/>
  <c r="AF3" i="1"/>
  <c r="AF4" i="1"/>
  <c r="AF5" i="1"/>
  <c r="AF6" i="1"/>
  <c r="AF7" i="1"/>
  <c r="AF8" i="1"/>
  <c r="AG8" i="1"/>
  <c r="AG6" i="1"/>
  <c r="AG3" i="1"/>
  <c r="AG2" i="1"/>
  <c r="AG4" i="1"/>
  <c r="AG5" i="1"/>
  <c r="AG7" i="1"/>
  <c r="U3" i="1" l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2" i="1"/>
</calcChain>
</file>

<file path=xl/sharedStrings.xml><?xml version="1.0" encoding="utf-8"?>
<sst xmlns="http://schemas.openxmlformats.org/spreadsheetml/2006/main" count="10" uniqueCount="5">
  <si>
    <t>n</t>
  </si>
  <si>
    <t>p</t>
  </si>
  <si>
    <t>ln(n)</t>
  </si>
  <si>
    <r>
      <rPr>
        <sz val="11"/>
        <color theme="1"/>
        <rFont val="Calibri"/>
        <family val="2"/>
        <charset val="204"/>
      </rPr>
      <t xml:space="preserve">Δp = </t>
    </r>
    <r>
      <rPr>
        <sz val="11"/>
        <color theme="1"/>
        <rFont val="Calibri"/>
        <family val="2"/>
        <charset val="204"/>
        <scheme val="minor"/>
      </rPr>
      <t>|p_практ - p_теор|</t>
    </r>
  </si>
  <si>
    <r>
      <t>ln(</t>
    </r>
    <r>
      <rPr>
        <sz val="11"/>
        <color theme="1"/>
        <rFont val="Calibri"/>
        <family val="2"/>
        <charset val="204"/>
      </rPr>
      <t>Δp)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</si>
</sst>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11" fontId="0" fillId="0" borderId="13" xfId="0" applyNumberFormat="1" applyBorder="1"/>
    <xf numFmtId="2" fontId="0" fillId="0" borderId="15" xfId="0" applyNumberFormat="1" applyBorder="1"/>
    <xf numFmtId="11" fontId="0" fillId="0" borderId="17" xfId="0" applyNumberFormat="1" applyBorder="1"/>
    <xf numFmtId="0" fontId="0" fillId="0" borderId="0" xfId="0" applyBorder="1"/>
    <xf numFmtId="2" fontId="0" fillId="0" borderId="0" xfId="0" applyNumberFormat="1" applyBorder="1"/>
    <xf numFmtId="11" fontId="0" fillId="0" borderId="0" xfId="0" applyNumberFormat="1" applyBorder="1"/>
    <xf numFmtId="17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6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5" formatCode="0.00E+0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Зависимость</a:t>
            </a:r>
            <a:r>
              <a:rPr lang="ru-RU" sz="1400" baseline="0"/>
              <a:t> вероятности попадания случайного числа в множество точек</a:t>
            </a:r>
            <a:r>
              <a:rPr lang="en-US" sz="1400" baseline="0"/>
              <a:t> </a:t>
            </a:r>
            <a:r>
              <a:rPr lang="ru-RU" sz="1400" baseline="0"/>
              <a:t>типа </a:t>
            </a:r>
            <a:r>
              <a:rPr lang="en-US" sz="1400" baseline="0"/>
              <a:t>SegmentState</a:t>
            </a:r>
            <a:r>
              <a:rPr lang="ru-RU" sz="1400" baseline="0"/>
              <a:t> от количества испытаний для подряд идущих чисел</a:t>
            </a:r>
            <a:endParaRPr lang="ru-RU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result!$B$2:$B$101</c:f>
              <c:numCache>
                <c:formatCode>0.00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0.67</c:v>
                </c:pt>
                <c:pt idx="3">
                  <c:v>0.75</c:v>
                </c:pt>
                <c:pt idx="4">
                  <c:v>0.6</c:v>
                </c:pt>
                <c:pt idx="5">
                  <c:v>0.67</c:v>
                </c:pt>
                <c:pt idx="6">
                  <c:v>0.71</c:v>
                </c:pt>
                <c:pt idx="7">
                  <c:v>0.63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0.57999999999999996</c:v>
                </c:pt>
                <c:pt idx="12">
                  <c:v>0.54</c:v>
                </c:pt>
                <c:pt idx="13">
                  <c:v>0.56999999999999995</c:v>
                </c:pt>
                <c:pt idx="14">
                  <c:v>0.6</c:v>
                </c:pt>
                <c:pt idx="15">
                  <c:v>0.56000000000000005</c:v>
                </c:pt>
                <c:pt idx="16">
                  <c:v>0.53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  <c:pt idx="21">
                  <c:v>0.59</c:v>
                </c:pt>
                <c:pt idx="22">
                  <c:v>0.56999999999999995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0.52</c:v>
                </c:pt>
                <c:pt idx="27">
                  <c:v>0.5</c:v>
                </c:pt>
                <c:pt idx="28">
                  <c:v>0.52</c:v>
                </c:pt>
                <c:pt idx="29">
                  <c:v>0.5</c:v>
                </c:pt>
                <c:pt idx="30">
                  <c:v>0.48</c:v>
                </c:pt>
                <c:pt idx="31">
                  <c:v>0.47</c:v>
                </c:pt>
                <c:pt idx="32">
                  <c:v>0.48</c:v>
                </c:pt>
                <c:pt idx="33">
                  <c:v>0.5</c:v>
                </c:pt>
                <c:pt idx="34">
                  <c:v>0.49</c:v>
                </c:pt>
                <c:pt idx="35">
                  <c:v>0.5</c:v>
                </c:pt>
                <c:pt idx="36">
                  <c:v>0.49</c:v>
                </c:pt>
                <c:pt idx="37">
                  <c:v>0.47</c:v>
                </c:pt>
                <c:pt idx="38">
                  <c:v>0.46</c:v>
                </c:pt>
                <c:pt idx="39">
                  <c:v>0.48</c:v>
                </c:pt>
                <c:pt idx="40">
                  <c:v>0.49</c:v>
                </c:pt>
                <c:pt idx="41">
                  <c:v>0.48</c:v>
                </c:pt>
                <c:pt idx="42">
                  <c:v>0.47</c:v>
                </c:pt>
                <c:pt idx="43">
                  <c:v>0.45</c:v>
                </c:pt>
                <c:pt idx="44">
                  <c:v>0.44</c:v>
                </c:pt>
                <c:pt idx="45">
                  <c:v>0.46</c:v>
                </c:pt>
                <c:pt idx="46">
                  <c:v>0.45</c:v>
                </c:pt>
                <c:pt idx="47">
                  <c:v>0.44</c:v>
                </c:pt>
                <c:pt idx="48">
                  <c:v>0.45</c:v>
                </c:pt>
                <c:pt idx="49">
                  <c:v>0.46</c:v>
                </c:pt>
                <c:pt idx="50">
                  <c:v>0.45</c:v>
                </c:pt>
                <c:pt idx="51">
                  <c:v>0.46</c:v>
                </c:pt>
                <c:pt idx="52">
                  <c:v>0.47</c:v>
                </c:pt>
                <c:pt idx="53">
                  <c:v>0.48</c:v>
                </c:pt>
                <c:pt idx="54">
                  <c:v>0.49</c:v>
                </c:pt>
                <c:pt idx="55">
                  <c:v>0.5</c:v>
                </c:pt>
                <c:pt idx="56">
                  <c:v>0.51</c:v>
                </c:pt>
                <c:pt idx="57">
                  <c:v>0.5</c:v>
                </c:pt>
                <c:pt idx="58">
                  <c:v>0.49</c:v>
                </c:pt>
                <c:pt idx="59">
                  <c:v>0.5</c:v>
                </c:pt>
                <c:pt idx="60">
                  <c:v>0.49</c:v>
                </c:pt>
                <c:pt idx="61">
                  <c:v>0.5</c:v>
                </c:pt>
                <c:pt idx="62">
                  <c:v>0.51</c:v>
                </c:pt>
                <c:pt idx="63">
                  <c:v>0.52</c:v>
                </c:pt>
                <c:pt idx="64">
                  <c:v>0.51</c:v>
                </c:pt>
                <c:pt idx="65">
                  <c:v>0.52</c:v>
                </c:pt>
                <c:pt idx="66">
                  <c:v>0.52</c:v>
                </c:pt>
                <c:pt idx="67">
                  <c:v>0.53</c:v>
                </c:pt>
                <c:pt idx="68">
                  <c:v>0.52</c:v>
                </c:pt>
                <c:pt idx="69">
                  <c:v>0.53</c:v>
                </c:pt>
                <c:pt idx="70">
                  <c:v>0.54</c:v>
                </c:pt>
                <c:pt idx="71">
                  <c:v>0.54</c:v>
                </c:pt>
                <c:pt idx="72">
                  <c:v>0.55000000000000004</c:v>
                </c:pt>
                <c:pt idx="73">
                  <c:v>0.54</c:v>
                </c:pt>
                <c:pt idx="74">
                  <c:v>0.53</c:v>
                </c:pt>
                <c:pt idx="75">
                  <c:v>0.54</c:v>
                </c:pt>
                <c:pt idx="76">
                  <c:v>0.53</c:v>
                </c:pt>
                <c:pt idx="77">
                  <c:v>0.54</c:v>
                </c:pt>
                <c:pt idx="78">
                  <c:v>0.53</c:v>
                </c:pt>
                <c:pt idx="79">
                  <c:v>0.53</c:v>
                </c:pt>
                <c:pt idx="80">
                  <c:v>0.52</c:v>
                </c:pt>
                <c:pt idx="81">
                  <c:v>0.52</c:v>
                </c:pt>
                <c:pt idx="82">
                  <c:v>0.53</c:v>
                </c:pt>
                <c:pt idx="83">
                  <c:v>0.52</c:v>
                </c:pt>
                <c:pt idx="84">
                  <c:v>0.52</c:v>
                </c:pt>
                <c:pt idx="85">
                  <c:v>0.51</c:v>
                </c:pt>
                <c:pt idx="86">
                  <c:v>0.51</c:v>
                </c:pt>
                <c:pt idx="87">
                  <c:v>0.5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0.5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</c:v>
                </c:pt>
                <c:pt idx="96">
                  <c:v>0.51</c:v>
                </c:pt>
                <c:pt idx="97">
                  <c:v>0.5</c:v>
                </c:pt>
                <c:pt idx="98">
                  <c:v>0.51</c:v>
                </c:pt>
                <c:pt idx="99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B-411A-9BE0-1C03C3B2E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34416"/>
        <c:axId val="366437696"/>
      </c:scatterChart>
      <c:valAx>
        <c:axId val="3664344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437696"/>
        <c:crosses val="autoZero"/>
        <c:crossBetween val="midCat"/>
      </c:valAx>
      <c:valAx>
        <c:axId val="366437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43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вероятности попадания случайного числа в множество точек от количества испытаний для произвольно расположенных чисел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result!$L$2:$L$101</c:f>
              <c:numCache>
                <c:formatCode>0.00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0.67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0.56999999999999995</c:v>
                </c:pt>
                <c:pt idx="7">
                  <c:v>0.5</c:v>
                </c:pt>
                <c:pt idx="8">
                  <c:v>0.44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0.57999999999999996</c:v>
                </c:pt>
                <c:pt idx="12">
                  <c:v>0.62</c:v>
                </c:pt>
                <c:pt idx="13">
                  <c:v>0.64</c:v>
                </c:pt>
                <c:pt idx="14">
                  <c:v>0.6</c:v>
                </c:pt>
                <c:pt idx="15">
                  <c:v>0.56000000000000005</c:v>
                </c:pt>
                <c:pt idx="16">
                  <c:v>0.53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0.55000000000000004</c:v>
                </c:pt>
                <c:pt idx="20">
                  <c:v>0.56999999999999995</c:v>
                </c:pt>
                <c:pt idx="21">
                  <c:v>0.55000000000000004</c:v>
                </c:pt>
                <c:pt idx="22">
                  <c:v>0.52</c:v>
                </c:pt>
                <c:pt idx="23">
                  <c:v>0.54</c:v>
                </c:pt>
                <c:pt idx="24">
                  <c:v>0.56000000000000005</c:v>
                </c:pt>
                <c:pt idx="25">
                  <c:v>0.54</c:v>
                </c:pt>
                <c:pt idx="26">
                  <c:v>0.52</c:v>
                </c:pt>
                <c:pt idx="27">
                  <c:v>0.5</c:v>
                </c:pt>
                <c:pt idx="28">
                  <c:v>0.52</c:v>
                </c:pt>
                <c:pt idx="29">
                  <c:v>0.5</c:v>
                </c:pt>
                <c:pt idx="30">
                  <c:v>0.52</c:v>
                </c:pt>
                <c:pt idx="31">
                  <c:v>0.53</c:v>
                </c:pt>
                <c:pt idx="32">
                  <c:v>0.52</c:v>
                </c:pt>
                <c:pt idx="33">
                  <c:v>0.53</c:v>
                </c:pt>
                <c:pt idx="34">
                  <c:v>0.51</c:v>
                </c:pt>
                <c:pt idx="35">
                  <c:v>0.5</c:v>
                </c:pt>
                <c:pt idx="36">
                  <c:v>0.49</c:v>
                </c:pt>
                <c:pt idx="37">
                  <c:v>0.47</c:v>
                </c:pt>
                <c:pt idx="38">
                  <c:v>0.49</c:v>
                </c:pt>
                <c:pt idx="39">
                  <c:v>0.5</c:v>
                </c:pt>
                <c:pt idx="40">
                  <c:v>0.49</c:v>
                </c:pt>
                <c:pt idx="41">
                  <c:v>0.5</c:v>
                </c:pt>
                <c:pt idx="42">
                  <c:v>0.49</c:v>
                </c:pt>
                <c:pt idx="43">
                  <c:v>0.48</c:v>
                </c:pt>
                <c:pt idx="44">
                  <c:v>0.47</c:v>
                </c:pt>
                <c:pt idx="45">
                  <c:v>0.46</c:v>
                </c:pt>
                <c:pt idx="46">
                  <c:v>0.45</c:v>
                </c:pt>
                <c:pt idx="47">
                  <c:v>0.46</c:v>
                </c:pt>
                <c:pt idx="48">
                  <c:v>0.45</c:v>
                </c:pt>
                <c:pt idx="49">
                  <c:v>0.46</c:v>
                </c:pt>
                <c:pt idx="50">
                  <c:v>0.47</c:v>
                </c:pt>
                <c:pt idx="51">
                  <c:v>0.48</c:v>
                </c:pt>
                <c:pt idx="52">
                  <c:v>0.47</c:v>
                </c:pt>
                <c:pt idx="53">
                  <c:v>0.46</c:v>
                </c:pt>
                <c:pt idx="54">
                  <c:v>0.47</c:v>
                </c:pt>
                <c:pt idx="55">
                  <c:v>0.48</c:v>
                </c:pt>
                <c:pt idx="56">
                  <c:v>0.49</c:v>
                </c:pt>
                <c:pt idx="57">
                  <c:v>0.5</c:v>
                </c:pt>
                <c:pt idx="58">
                  <c:v>0.51</c:v>
                </c:pt>
                <c:pt idx="59">
                  <c:v>0.5</c:v>
                </c:pt>
                <c:pt idx="60">
                  <c:v>0.51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0.53</c:v>
                </c:pt>
                <c:pt idx="66">
                  <c:v>0.52</c:v>
                </c:pt>
                <c:pt idx="67">
                  <c:v>0.51</c:v>
                </c:pt>
                <c:pt idx="68">
                  <c:v>0.52</c:v>
                </c:pt>
                <c:pt idx="69">
                  <c:v>0.51</c:v>
                </c:pt>
                <c:pt idx="70">
                  <c:v>0.52</c:v>
                </c:pt>
                <c:pt idx="71">
                  <c:v>0.53</c:v>
                </c:pt>
                <c:pt idx="72">
                  <c:v>0.52</c:v>
                </c:pt>
                <c:pt idx="73">
                  <c:v>0.53</c:v>
                </c:pt>
                <c:pt idx="74">
                  <c:v>0.52</c:v>
                </c:pt>
                <c:pt idx="75">
                  <c:v>0.53</c:v>
                </c:pt>
                <c:pt idx="76">
                  <c:v>0.53</c:v>
                </c:pt>
                <c:pt idx="77">
                  <c:v>0.53</c:v>
                </c:pt>
                <c:pt idx="78">
                  <c:v>0.52</c:v>
                </c:pt>
                <c:pt idx="79">
                  <c:v>0.53</c:v>
                </c:pt>
                <c:pt idx="80">
                  <c:v>0.53</c:v>
                </c:pt>
                <c:pt idx="81">
                  <c:v>0.54</c:v>
                </c:pt>
                <c:pt idx="82">
                  <c:v>0.54</c:v>
                </c:pt>
                <c:pt idx="83">
                  <c:v>0.54</c:v>
                </c:pt>
                <c:pt idx="84">
                  <c:v>0.54</c:v>
                </c:pt>
                <c:pt idx="85">
                  <c:v>0.53</c:v>
                </c:pt>
                <c:pt idx="86">
                  <c:v>0.53</c:v>
                </c:pt>
                <c:pt idx="87">
                  <c:v>0.52</c:v>
                </c:pt>
                <c:pt idx="88">
                  <c:v>0.53</c:v>
                </c:pt>
                <c:pt idx="89">
                  <c:v>0.53</c:v>
                </c:pt>
                <c:pt idx="90">
                  <c:v>0.53</c:v>
                </c:pt>
                <c:pt idx="91">
                  <c:v>0.52</c:v>
                </c:pt>
                <c:pt idx="92">
                  <c:v>0.53</c:v>
                </c:pt>
                <c:pt idx="93">
                  <c:v>0.53</c:v>
                </c:pt>
                <c:pt idx="94">
                  <c:v>0.53</c:v>
                </c:pt>
                <c:pt idx="95">
                  <c:v>0.53</c:v>
                </c:pt>
                <c:pt idx="96">
                  <c:v>0.54</c:v>
                </c:pt>
                <c:pt idx="97">
                  <c:v>0.54</c:v>
                </c:pt>
                <c:pt idx="98">
                  <c:v>0.54</c:v>
                </c:pt>
                <c:pt idx="9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D-454D-9C6F-8727C402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53472"/>
        <c:axId val="402753800"/>
      </c:scatterChart>
      <c:valAx>
        <c:axId val="4027534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753800"/>
        <c:crosses val="autoZero"/>
        <c:crossBetween val="midCat"/>
      </c:valAx>
      <c:valAx>
        <c:axId val="402753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7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вероятности попадания случайного числа в множество точек типа </a:t>
            </a:r>
            <a:r>
              <a:rPr lang="en-US" baseline="0"/>
              <a:t>SetState</a:t>
            </a:r>
            <a:r>
              <a:rPr lang="ru-RU" baseline="0"/>
              <a:t> для подряд идущих точек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result!$U$2:$U$101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result!$V$2:$V$101</c:f>
              <c:numCache>
                <c:formatCode>0.00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0.67</c:v>
                </c:pt>
                <c:pt idx="3">
                  <c:v>0.75</c:v>
                </c:pt>
                <c:pt idx="4">
                  <c:v>0.6</c:v>
                </c:pt>
                <c:pt idx="5">
                  <c:v>0.67</c:v>
                </c:pt>
                <c:pt idx="6">
                  <c:v>0.71</c:v>
                </c:pt>
                <c:pt idx="7">
                  <c:v>0.63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0.57999999999999996</c:v>
                </c:pt>
                <c:pt idx="12">
                  <c:v>0.54</c:v>
                </c:pt>
                <c:pt idx="13">
                  <c:v>0.56999999999999995</c:v>
                </c:pt>
                <c:pt idx="14">
                  <c:v>0.6</c:v>
                </c:pt>
                <c:pt idx="15">
                  <c:v>0.56000000000000005</c:v>
                </c:pt>
                <c:pt idx="16">
                  <c:v>0.53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  <c:pt idx="21">
                  <c:v>0.59</c:v>
                </c:pt>
                <c:pt idx="22">
                  <c:v>0.56999999999999995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0.52</c:v>
                </c:pt>
                <c:pt idx="27">
                  <c:v>0.5</c:v>
                </c:pt>
                <c:pt idx="28">
                  <c:v>0.52</c:v>
                </c:pt>
                <c:pt idx="29">
                  <c:v>0.5</c:v>
                </c:pt>
                <c:pt idx="30">
                  <c:v>0.48</c:v>
                </c:pt>
                <c:pt idx="31">
                  <c:v>0.47</c:v>
                </c:pt>
                <c:pt idx="32">
                  <c:v>0.48</c:v>
                </c:pt>
                <c:pt idx="33">
                  <c:v>0.5</c:v>
                </c:pt>
                <c:pt idx="34">
                  <c:v>0.49</c:v>
                </c:pt>
                <c:pt idx="35">
                  <c:v>0.5</c:v>
                </c:pt>
                <c:pt idx="36">
                  <c:v>0.49</c:v>
                </c:pt>
                <c:pt idx="37">
                  <c:v>0.47</c:v>
                </c:pt>
                <c:pt idx="38">
                  <c:v>0.46</c:v>
                </c:pt>
                <c:pt idx="39">
                  <c:v>0.48</c:v>
                </c:pt>
                <c:pt idx="40">
                  <c:v>0.49</c:v>
                </c:pt>
                <c:pt idx="41">
                  <c:v>0.48</c:v>
                </c:pt>
                <c:pt idx="42">
                  <c:v>0.47</c:v>
                </c:pt>
                <c:pt idx="43">
                  <c:v>0.45</c:v>
                </c:pt>
                <c:pt idx="44">
                  <c:v>0.44</c:v>
                </c:pt>
                <c:pt idx="45">
                  <c:v>0.46</c:v>
                </c:pt>
                <c:pt idx="46">
                  <c:v>0.45</c:v>
                </c:pt>
                <c:pt idx="47">
                  <c:v>0.44</c:v>
                </c:pt>
                <c:pt idx="48">
                  <c:v>0.45</c:v>
                </c:pt>
                <c:pt idx="49">
                  <c:v>0.46</c:v>
                </c:pt>
                <c:pt idx="50">
                  <c:v>0.45</c:v>
                </c:pt>
                <c:pt idx="51">
                  <c:v>0.46</c:v>
                </c:pt>
                <c:pt idx="52">
                  <c:v>0.47</c:v>
                </c:pt>
                <c:pt idx="53">
                  <c:v>0.48</c:v>
                </c:pt>
                <c:pt idx="54">
                  <c:v>0.49</c:v>
                </c:pt>
                <c:pt idx="55">
                  <c:v>0.5</c:v>
                </c:pt>
                <c:pt idx="56">
                  <c:v>0.51</c:v>
                </c:pt>
                <c:pt idx="57">
                  <c:v>0.5</c:v>
                </c:pt>
                <c:pt idx="58">
                  <c:v>0.49</c:v>
                </c:pt>
                <c:pt idx="59">
                  <c:v>0.5</c:v>
                </c:pt>
                <c:pt idx="60">
                  <c:v>0.49</c:v>
                </c:pt>
                <c:pt idx="61">
                  <c:v>0.5</c:v>
                </c:pt>
                <c:pt idx="62">
                  <c:v>0.51</c:v>
                </c:pt>
                <c:pt idx="63">
                  <c:v>0.52</c:v>
                </c:pt>
                <c:pt idx="64">
                  <c:v>0.51</c:v>
                </c:pt>
                <c:pt idx="65">
                  <c:v>0.52</c:v>
                </c:pt>
                <c:pt idx="66">
                  <c:v>0.52</c:v>
                </c:pt>
                <c:pt idx="67">
                  <c:v>0.53</c:v>
                </c:pt>
                <c:pt idx="68">
                  <c:v>0.52</c:v>
                </c:pt>
                <c:pt idx="69">
                  <c:v>0.53</c:v>
                </c:pt>
                <c:pt idx="70">
                  <c:v>0.54</c:v>
                </c:pt>
                <c:pt idx="71">
                  <c:v>0.54</c:v>
                </c:pt>
                <c:pt idx="72">
                  <c:v>0.55000000000000004</c:v>
                </c:pt>
                <c:pt idx="73">
                  <c:v>0.54</c:v>
                </c:pt>
                <c:pt idx="74">
                  <c:v>0.53</c:v>
                </c:pt>
                <c:pt idx="75">
                  <c:v>0.54</c:v>
                </c:pt>
                <c:pt idx="76">
                  <c:v>0.53</c:v>
                </c:pt>
                <c:pt idx="77">
                  <c:v>0.54</c:v>
                </c:pt>
                <c:pt idx="78">
                  <c:v>0.53</c:v>
                </c:pt>
                <c:pt idx="79">
                  <c:v>0.53</c:v>
                </c:pt>
                <c:pt idx="80">
                  <c:v>0.52</c:v>
                </c:pt>
                <c:pt idx="81">
                  <c:v>0.52</c:v>
                </c:pt>
                <c:pt idx="82">
                  <c:v>0.53</c:v>
                </c:pt>
                <c:pt idx="83">
                  <c:v>0.52</c:v>
                </c:pt>
                <c:pt idx="84">
                  <c:v>0.52</c:v>
                </c:pt>
                <c:pt idx="85">
                  <c:v>0.51</c:v>
                </c:pt>
                <c:pt idx="86">
                  <c:v>0.51</c:v>
                </c:pt>
                <c:pt idx="87">
                  <c:v>0.5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0.5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</c:v>
                </c:pt>
                <c:pt idx="96">
                  <c:v>0.51</c:v>
                </c:pt>
                <c:pt idx="97">
                  <c:v>0.5</c:v>
                </c:pt>
                <c:pt idx="98">
                  <c:v>0.51</c:v>
                </c:pt>
                <c:pt idx="99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7-455C-8888-606C8F079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11104"/>
        <c:axId val="409074776"/>
      </c:scatterChart>
      <c:valAx>
        <c:axId val="406511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074776"/>
        <c:crosses val="autoZero"/>
        <c:crossBetween val="midCat"/>
      </c:valAx>
      <c:valAx>
        <c:axId val="409074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1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</a:t>
            </a:r>
            <a:r>
              <a:rPr lang="ru-RU" baseline="0"/>
              <a:t> сходимости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result!$AF$2:$AF$8</c:f>
              <c:numCache>
                <c:formatCode>0.00</c:formatCode>
                <c:ptCount val="7"/>
                <c:pt idx="0">
                  <c:v>1.3862943611198906</c:v>
                </c:pt>
                <c:pt idx="1">
                  <c:v>3.8501476017100584</c:v>
                </c:pt>
                <c:pt idx="2">
                  <c:v>6.1612073216950769</c:v>
                </c:pt>
                <c:pt idx="3">
                  <c:v>8.4536142097733666</c:v>
                </c:pt>
                <c:pt idx="4">
                  <c:v>10.770735088230952</c:v>
                </c:pt>
                <c:pt idx="5">
                  <c:v>13.060783674643254</c:v>
                </c:pt>
                <c:pt idx="6">
                  <c:v>15.201137696540702</c:v>
                </c:pt>
              </c:numCache>
            </c:numRef>
          </c:xVal>
          <c:yVal>
            <c:numRef>
              <c:f>result!$AH$2:$AH$8</c:f>
              <c:numCache>
                <c:formatCode>General</c:formatCode>
                <c:ptCount val="7"/>
                <c:pt idx="0">
                  <c:v>-1.4863799249422471</c:v>
                </c:pt>
                <c:pt idx="1">
                  <c:v>-2.5639368701997971</c:v>
                </c:pt>
                <c:pt idx="2">
                  <c:v>-5.62238683645222</c:v>
                </c:pt>
                <c:pt idx="3">
                  <c:v>-4.9485059226307007</c:v>
                </c:pt>
                <c:pt idx="4">
                  <c:v>-7.6777835038780591</c:v>
                </c:pt>
                <c:pt idx="5">
                  <c:v>-9.293721980915441</c:v>
                </c:pt>
                <c:pt idx="6">
                  <c:v>-8.1387567556961322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E-4F2E-B8BD-A8C66EFF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93464"/>
        <c:axId val="333395104"/>
      </c:scatterChart>
      <c:valAx>
        <c:axId val="333393464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395104"/>
        <c:crosses val="autoZero"/>
        <c:crossBetween val="midCat"/>
      </c:valAx>
      <c:valAx>
        <c:axId val="333395104"/>
        <c:scaling>
          <c:orientation val="minMax"/>
          <c:max val="-1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</a:t>
                </a:r>
                <a:r>
                  <a:rPr lang="el-GR"/>
                  <a:t>Δ</a:t>
                </a:r>
                <a:r>
                  <a:rPr lang="en-US"/>
                  <a:t>p)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39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15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19</xdr:col>
      <xdr:colOff>304800</xdr:colOff>
      <xdr:row>15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29</xdr:col>
      <xdr:colOff>304800</xdr:colOff>
      <xdr:row>15</xdr:row>
      <xdr:rowOff>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15</xdr:row>
      <xdr:rowOff>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B101" totalsRowShown="0" headerRowDxfId="25" headerRowBorderDxfId="24" tableBorderDxfId="23" totalsRowBorderDxfId="22">
  <autoFilter ref="A1:B101"/>
  <tableColumns count="2">
    <tableColumn id="1" name="n" dataDxfId="21"/>
    <tableColumn id="2" name="p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K1:L101" totalsRowShown="0" headerRowDxfId="19" headerRowBorderDxfId="18" tableBorderDxfId="17" totalsRowBorderDxfId="16">
  <autoFilter ref="K1:L101"/>
  <tableColumns count="2">
    <tableColumn id="1" name="n" dataDxfId="15"/>
    <tableColumn id="2" name="p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U1:V101" totalsRowShown="0" headerRowDxfId="13" headerRowBorderDxfId="12" tableBorderDxfId="11" totalsRowBorderDxfId="10">
  <autoFilter ref="U1:V101"/>
  <tableColumns count="2">
    <tableColumn id="1" name="n" dataDxfId="9"/>
    <tableColumn id="2" name="p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E1:AH8" totalsRowShown="0" headerRowDxfId="4" headerRowBorderDxfId="6" tableBorderDxfId="7" totalsRowBorderDxfId="5">
  <autoFilter ref="AE1:AH8"/>
  <tableColumns count="4">
    <tableColumn id="1" name="n" dataDxfId="3"/>
    <tableColumn id="2" name="ln(n)" dataDxfId="1">
      <calculatedColumnFormula xml:space="preserve"> LN(Таблица4[[#This Row],[n]])</calculatedColumnFormula>
    </tableColumn>
    <tableColumn id="3" name="Δp = |p_практ - p_теор|" dataDxfId="2"/>
    <tableColumn id="4" name="ln(Δp)" dataDxfId="0">
      <calculatedColumnFormula xml:space="preserve"> LN(Таблица4[[#This Row],[Δp = |p_практ - p_теор|]])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1"/>
  <sheetViews>
    <sheetView tabSelected="1" topLeftCell="AC1" workbookViewId="0">
      <selection activeCell="AS14" sqref="AS14"/>
    </sheetView>
  </sheetViews>
  <sheetFormatPr defaultRowHeight="14.4" x14ac:dyDescent="0.3"/>
  <cols>
    <col min="1" max="1" width="4.33203125" bestFit="1" customWidth="1"/>
    <col min="2" max="2" width="4.44140625" bestFit="1" customWidth="1"/>
    <col min="11" max="11" width="4.33203125" bestFit="1" customWidth="1"/>
    <col min="12" max="12" width="4.44140625" bestFit="1" customWidth="1"/>
    <col min="21" max="21" width="4.33203125" bestFit="1" customWidth="1"/>
    <col min="22" max="22" width="4.44140625" bestFit="1" customWidth="1"/>
    <col min="31" max="31" width="8" bestFit="1" customWidth="1"/>
    <col min="32" max="32" width="7.21875" bestFit="1" customWidth="1"/>
    <col min="33" max="33" width="23.33203125" bestFit="1" customWidth="1"/>
    <col min="44" max="44" width="8.88671875" style="14"/>
  </cols>
  <sheetData>
    <row r="1" spans="1:34" x14ac:dyDescent="0.3">
      <c r="A1" s="1" t="s">
        <v>0</v>
      </c>
      <c r="B1" s="2" t="s">
        <v>1</v>
      </c>
      <c r="K1" s="1" t="s">
        <v>0</v>
      </c>
      <c r="L1" s="2" t="s">
        <v>1</v>
      </c>
      <c r="U1" s="1" t="s">
        <v>0</v>
      </c>
      <c r="V1" s="2" t="s">
        <v>1</v>
      </c>
      <c r="AE1" s="1" t="s">
        <v>0</v>
      </c>
      <c r="AF1" s="7" t="s">
        <v>2</v>
      </c>
      <c r="AG1" s="2" t="s">
        <v>3</v>
      </c>
      <c r="AH1" s="6" t="s">
        <v>4</v>
      </c>
    </row>
    <row r="2" spans="1:34" x14ac:dyDescent="0.3">
      <c r="A2" s="3">
        <f xml:space="preserve"> 1</f>
        <v>1</v>
      </c>
      <c r="B2" s="4">
        <v>1</v>
      </c>
      <c r="K2" s="3">
        <v>1</v>
      </c>
      <c r="L2" s="4">
        <v>1</v>
      </c>
      <c r="U2" s="3">
        <v>1</v>
      </c>
      <c r="V2" s="4">
        <v>1</v>
      </c>
      <c r="AE2" s="3">
        <v>4</v>
      </c>
      <c r="AF2" s="4">
        <f xml:space="preserve"> LN(Таблица4[[#This Row],[n]])</f>
        <v>1.3862943611198906</v>
      </c>
      <c r="AG2" s="8">
        <f xml:space="preserve"> ABS(0.75 - 0.52381)</f>
        <v>0.22619</v>
      </c>
      <c r="AH2" s="6">
        <f xml:space="preserve"> LN(Таблица4[[#This Row],[Δp = |p_практ - p_теор|]])</f>
        <v>-1.4863799249422471</v>
      </c>
    </row>
    <row r="3" spans="1:34" x14ac:dyDescent="0.3">
      <c r="A3" s="3">
        <f xml:space="preserve"> A2 + 1</f>
        <v>2</v>
      </c>
      <c r="B3" s="4">
        <v>1</v>
      </c>
      <c r="K3" s="3">
        <f>K2 + 1</f>
        <v>2</v>
      </c>
      <c r="L3" s="4">
        <v>1</v>
      </c>
      <c r="U3" s="3">
        <f xml:space="preserve"> U2 +1</f>
        <v>2</v>
      </c>
      <c r="V3" s="4">
        <v>1</v>
      </c>
      <c r="AE3" s="3">
        <v>47</v>
      </c>
      <c r="AF3" s="9">
        <f xml:space="preserve"> LN(Таблица4[[#This Row],[n]])</f>
        <v>3.8501476017100584</v>
      </c>
      <c r="AG3" s="10">
        <f xml:space="preserve"> ABS(0.446809 - 0.52381)</f>
        <v>7.7000999999999986E-2</v>
      </c>
      <c r="AH3" s="6">
        <f xml:space="preserve"> LN(Таблица4[[#This Row],[Δp = |p_практ - p_теор|]])</f>
        <v>-2.5639368701997971</v>
      </c>
    </row>
    <row r="4" spans="1:34" x14ac:dyDescent="0.3">
      <c r="A4" s="3">
        <f t="shared" ref="A4:A67" si="0" xml:space="preserve"> A3 + 1</f>
        <v>3</v>
      </c>
      <c r="B4" s="4">
        <v>0.67</v>
      </c>
      <c r="K4" s="3">
        <f t="shared" ref="K4:K67" si="1">K3 + 1</f>
        <v>3</v>
      </c>
      <c r="L4" s="4">
        <v>0.67</v>
      </c>
      <c r="U4" s="3">
        <f t="shared" ref="U4:U67" si="2" xml:space="preserve"> U3 +1</f>
        <v>3</v>
      </c>
      <c r="V4" s="4">
        <v>0.67</v>
      </c>
      <c r="AE4" s="3">
        <v>474</v>
      </c>
      <c r="AF4" s="9">
        <f xml:space="preserve"> LN(Таблица4[[#This Row],[n]])</f>
        <v>6.1612073216950769</v>
      </c>
      <c r="AG4" s="10">
        <f xml:space="preserve"> 0.527426 - 0.52381</f>
        <v>3.6159999999999526E-3</v>
      </c>
      <c r="AH4" s="6">
        <f xml:space="preserve"> LN(Таблица4[[#This Row],[Δp = |p_практ - p_теор|]])</f>
        <v>-5.62238683645222</v>
      </c>
    </row>
    <row r="5" spans="1:34" x14ac:dyDescent="0.3">
      <c r="A5" s="3">
        <f t="shared" si="0"/>
        <v>4</v>
      </c>
      <c r="B5" s="4">
        <v>0.75</v>
      </c>
      <c r="K5" s="3">
        <f t="shared" si="1"/>
        <v>4</v>
      </c>
      <c r="L5" s="4">
        <v>0.75</v>
      </c>
      <c r="U5" s="3">
        <f t="shared" si="2"/>
        <v>4</v>
      </c>
      <c r="V5" s="4">
        <v>0.75</v>
      </c>
      <c r="AE5" s="3">
        <v>4692</v>
      </c>
      <c r="AF5" s="9">
        <f xml:space="preserve"> LN(Таблица4[[#This Row],[n]])</f>
        <v>8.4536142097733666</v>
      </c>
      <c r="AG5" s="10">
        <f xml:space="preserve"> 0.530904 - 0.52381</f>
        <v>7.0940000000000447E-3</v>
      </c>
      <c r="AH5" s="6">
        <f xml:space="preserve"> LN(Таблица4[[#This Row],[Δp = |p_практ - p_теор|]])</f>
        <v>-4.9485059226307007</v>
      </c>
    </row>
    <row r="6" spans="1:34" x14ac:dyDescent="0.3">
      <c r="A6" s="3">
        <f t="shared" si="0"/>
        <v>5</v>
      </c>
      <c r="B6" s="4">
        <v>0.6</v>
      </c>
      <c r="K6" s="3">
        <f t="shared" si="1"/>
        <v>5</v>
      </c>
      <c r="L6" s="4">
        <v>0.6</v>
      </c>
      <c r="U6" s="3">
        <f t="shared" si="2"/>
        <v>5</v>
      </c>
      <c r="V6" s="4">
        <v>0.6</v>
      </c>
      <c r="AE6" s="3">
        <v>47607</v>
      </c>
      <c r="AF6" s="9">
        <f xml:space="preserve"> LN(Таблица4[[#This Row],[n]])</f>
        <v>10.770735088230952</v>
      </c>
      <c r="AG6" s="10">
        <f xml:space="preserve"> ABS(0.523347 - 0.52381)</f>
        <v>4.629999999999912E-4</v>
      </c>
      <c r="AH6" s="6">
        <f xml:space="preserve"> LN(Таблица4[[#This Row],[Δp = |p_практ - p_теор|]])</f>
        <v>-7.6777835038780591</v>
      </c>
    </row>
    <row r="7" spans="1:34" x14ac:dyDescent="0.3">
      <c r="A7" s="3">
        <f t="shared" si="0"/>
        <v>6</v>
      </c>
      <c r="B7" s="4">
        <v>0.67</v>
      </c>
      <c r="K7" s="3">
        <f t="shared" si="1"/>
        <v>6</v>
      </c>
      <c r="L7" s="4">
        <v>0.5</v>
      </c>
      <c r="U7" s="3">
        <f t="shared" si="2"/>
        <v>6</v>
      </c>
      <c r="V7" s="4">
        <v>0.67</v>
      </c>
      <c r="AE7" s="3">
        <v>470139</v>
      </c>
      <c r="AF7" s="9">
        <f xml:space="preserve"> LN(Таблица4[[#This Row],[n]])</f>
        <v>13.060783674643254</v>
      </c>
      <c r="AG7" s="10">
        <f xml:space="preserve"> 0.523902 - 0.52381</f>
        <v>9.1999999999980986E-5</v>
      </c>
      <c r="AH7" s="6">
        <f xml:space="preserve"> LN(Таблица4[[#This Row],[Δp = |p_практ - p_теор|]])</f>
        <v>-9.293721980915441</v>
      </c>
    </row>
    <row r="8" spans="1:34" x14ac:dyDescent="0.3">
      <c r="A8" s="3">
        <f t="shared" si="0"/>
        <v>7</v>
      </c>
      <c r="B8" s="4">
        <v>0.71</v>
      </c>
      <c r="K8" s="3">
        <f t="shared" si="1"/>
        <v>7</v>
      </c>
      <c r="L8" s="4">
        <v>0.56999999999999995</v>
      </c>
      <c r="U8" s="3">
        <f t="shared" si="2"/>
        <v>7</v>
      </c>
      <c r="V8" s="4">
        <v>0.71</v>
      </c>
      <c r="AE8" s="6">
        <v>3997332</v>
      </c>
      <c r="AF8" s="9">
        <f xml:space="preserve"> LN(Таблица4[[#This Row],[n]])</f>
        <v>15.201137696540702</v>
      </c>
      <c r="AG8" s="8">
        <f xml:space="preserve"> ABS(0.523518 - 0.52381)</f>
        <v>2.9199999999995896E-4</v>
      </c>
      <c r="AH8" s="6">
        <f xml:space="preserve"> LN(Таблица4[[#This Row],[Δp = |p_практ - p_теор|]])</f>
        <v>-8.1387567556961322</v>
      </c>
    </row>
    <row r="9" spans="1:34" x14ac:dyDescent="0.3">
      <c r="A9" s="3">
        <f t="shared" si="0"/>
        <v>8</v>
      </c>
      <c r="B9" s="4">
        <v>0.63</v>
      </c>
      <c r="K9" s="3">
        <f t="shared" si="1"/>
        <v>8</v>
      </c>
      <c r="L9" s="4">
        <v>0.5</v>
      </c>
      <c r="U9" s="3">
        <f t="shared" si="2"/>
        <v>8</v>
      </c>
      <c r="V9" s="4">
        <v>0.63</v>
      </c>
      <c r="AE9" s="11"/>
      <c r="AF9" s="12"/>
      <c r="AG9" s="13"/>
    </row>
    <row r="10" spans="1:34" x14ac:dyDescent="0.3">
      <c r="A10" s="3">
        <f t="shared" si="0"/>
        <v>9</v>
      </c>
      <c r="B10" s="4">
        <v>0.56000000000000005</v>
      </c>
      <c r="K10" s="3">
        <f t="shared" si="1"/>
        <v>9</v>
      </c>
      <c r="L10" s="4">
        <v>0.44</v>
      </c>
      <c r="U10" s="3">
        <f t="shared" si="2"/>
        <v>9</v>
      </c>
      <c r="V10" s="4">
        <v>0.56000000000000005</v>
      </c>
    </row>
    <row r="11" spans="1:34" x14ac:dyDescent="0.3">
      <c r="A11" s="3">
        <f t="shared" si="0"/>
        <v>10</v>
      </c>
      <c r="B11" s="4">
        <v>0.5</v>
      </c>
      <c r="K11" s="3">
        <f t="shared" si="1"/>
        <v>10</v>
      </c>
      <c r="L11" s="4">
        <v>0.5</v>
      </c>
      <c r="U11" s="3">
        <f t="shared" si="2"/>
        <v>10</v>
      </c>
      <c r="V11" s="4">
        <v>0.5</v>
      </c>
    </row>
    <row r="12" spans="1:34" x14ac:dyDescent="0.3">
      <c r="A12" s="3">
        <f t="shared" si="0"/>
        <v>11</v>
      </c>
      <c r="B12" s="4">
        <v>0.55000000000000004</v>
      </c>
      <c r="K12" s="3">
        <f t="shared" si="1"/>
        <v>11</v>
      </c>
      <c r="L12" s="4">
        <v>0.55000000000000004</v>
      </c>
      <c r="U12" s="3">
        <f t="shared" si="2"/>
        <v>11</v>
      </c>
      <c r="V12" s="4">
        <v>0.55000000000000004</v>
      </c>
    </row>
    <row r="13" spans="1:34" x14ac:dyDescent="0.3">
      <c r="A13" s="3">
        <f t="shared" si="0"/>
        <v>12</v>
      </c>
      <c r="B13" s="4">
        <v>0.57999999999999996</v>
      </c>
      <c r="K13" s="3">
        <f t="shared" si="1"/>
        <v>12</v>
      </c>
      <c r="L13" s="4">
        <v>0.57999999999999996</v>
      </c>
      <c r="U13" s="3">
        <f t="shared" si="2"/>
        <v>12</v>
      </c>
      <c r="V13" s="4">
        <v>0.57999999999999996</v>
      </c>
    </row>
    <row r="14" spans="1:34" x14ac:dyDescent="0.3">
      <c r="A14" s="3">
        <f t="shared" si="0"/>
        <v>13</v>
      </c>
      <c r="B14" s="4">
        <v>0.54</v>
      </c>
      <c r="K14" s="3">
        <f t="shared" si="1"/>
        <v>13</v>
      </c>
      <c r="L14" s="4">
        <v>0.62</v>
      </c>
      <c r="U14" s="3">
        <f t="shared" si="2"/>
        <v>13</v>
      </c>
      <c r="V14" s="4">
        <v>0.54</v>
      </c>
    </row>
    <row r="15" spans="1:34" x14ac:dyDescent="0.3">
      <c r="A15" s="3">
        <f t="shared" si="0"/>
        <v>14</v>
      </c>
      <c r="B15" s="4">
        <v>0.56999999999999995</v>
      </c>
      <c r="K15" s="3">
        <f t="shared" si="1"/>
        <v>14</v>
      </c>
      <c r="L15" s="4">
        <v>0.64</v>
      </c>
      <c r="U15" s="3">
        <f t="shared" si="2"/>
        <v>14</v>
      </c>
      <c r="V15" s="4">
        <v>0.56999999999999995</v>
      </c>
    </row>
    <row r="16" spans="1:34" x14ac:dyDescent="0.3">
      <c r="A16" s="3">
        <f t="shared" si="0"/>
        <v>15</v>
      </c>
      <c r="B16" s="4">
        <v>0.6</v>
      </c>
      <c r="K16" s="3">
        <f t="shared" si="1"/>
        <v>15</v>
      </c>
      <c r="L16" s="4">
        <v>0.6</v>
      </c>
      <c r="U16" s="3">
        <f t="shared" si="2"/>
        <v>15</v>
      </c>
      <c r="V16" s="4">
        <v>0.6</v>
      </c>
    </row>
    <row r="17" spans="1:22" x14ac:dyDescent="0.3">
      <c r="A17" s="3">
        <f t="shared" si="0"/>
        <v>16</v>
      </c>
      <c r="B17" s="4">
        <v>0.56000000000000005</v>
      </c>
      <c r="K17" s="3">
        <f t="shared" si="1"/>
        <v>16</v>
      </c>
      <c r="L17" s="4">
        <v>0.56000000000000005</v>
      </c>
      <c r="U17" s="3">
        <f t="shared" si="2"/>
        <v>16</v>
      </c>
      <c r="V17" s="4">
        <v>0.56000000000000005</v>
      </c>
    </row>
    <row r="18" spans="1:22" x14ac:dyDescent="0.3">
      <c r="A18" s="3">
        <f t="shared" si="0"/>
        <v>17</v>
      </c>
      <c r="B18" s="4">
        <v>0.53</v>
      </c>
      <c r="K18" s="3">
        <f t="shared" si="1"/>
        <v>17</v>
      </c>
      <c r="L18" s="4">
        <v>0.53</v>
      </c>
      <c r="U18" s="3">
        <f t="shared" si="2"/>
        <v>17</v>
      </c>
      <c r="V18" s="4">
        <v>0.53</v>
      </c>
    </row>
    <row r="19" spans="1:22" x14ac:dyDescent="0.3">
      <c r="A19" s="3">
        <f t="shared" si="0"/>
        <v>18</v>
      </c>
      <c r="B19" s="4">
        <v>0.56000000000000005</v>
      </c>
      <c r="K19" s="3">
        <f t="shared" si="1"/>
        <v>18</v>
      </c>
      <c r="L19" s="4">
        <v>0.56000000000000005</v>
      </c>
      <c r="U19" s="3">
        <f t="shared" si="2"/>
        <v>18</v>
      </c>
      <c r="V19" s="4">
        <v>0.56000000000000005</v>
      </c>
    </row>
    <row r="20" spans="1:22" x14ac:dyDescent="0.3">
      <c r="A20" s="3">
        <f t="shared" si="0"/>
        <v>19</v>
      </c>
      <c r="B20" s="4">
        <v>0.57999999999999996</v>
      </c>
      <c r="K20" s="3">
        <f t="shared" si="1"/>
        <v>19</v>
      </c>
      <c r="L20" s="4">
        <v>0.57999999999999996</v>
      </c>
      <c r="U20" s="3">
        <f t="shared" si="2"/>
        <v>19</v>
      </c>
      <c r="V20" s="4">
        <v>0.57999999999999996</v>
      </c>
    </row>
    <row r="21" spans="1:22" x14ac:dyDescent="0.3">
      <c r="A21" s="3">
        <f t="shared" si="0"/>
        <v>20</v>
      </c>
      <c r="B21" s="4">
        <v>0.6</v>
      </c>
      <c r="K21" s="3">
        <f t="shared" si="1"/>
        <v>20</v>
      </c>
      <c r="L21" s="4">
        <v>0.55000000000000004</v>
      </c>
      <c r="U21" s="3">
        <f t="shared" si="2"/>
        <v>20</v>
      </c>
      <c r="V21" s="4">
        <v>0.6</v>
      </c>
    </row>
    <row r="22" spans="1:22" x14ac:dyDescent="0.3">
      <c r="A22" s="3">
        <f t="shared" si="0"/>
        <v>21</v>
      </c>
      <c r="B22" s="4">
        <v>0.62</v>
      </c>
      <c r="K22" s="3">
        <f t="shared" si="1"/>
        <v>21</v>
      </c>
      <c r="L22" s="4">
        <v>0.56999999999999995</v>
      </c>
      <c r="U22" s="3">
        <f t="shared" si="2"/>
        <v>21</v>
      </c>
      <c r="V22" s="4">
        <v>0.62</v>
      </c>
    </row>
    <row r="23" spans="1:22" x14ac:dyDescent="0.3">
      <c r="A23" s="3">
        <f t="shared" si="0"/>
        <v>22</v>
      </c>
      <c r="B23" s="4">
        <v>0.59</v>
      </c>
      <c r="K23" s="3">
        <f t="shared" si="1"/>
        <v>22</v>
      </c>
      <c r="L23" s="4">
        <v>0.55000000000000004</v>
      </c>
      <c r="U23" s="3">
        <f t="shared" si="2"/>
        <v>22</v>
      </c>
      <c r="V23" s="4">
        <v>0.59</v>
      </c>
    </row>
    <row r="24" spans="1:22" x14ac:dyDescent="0.3">
      <c r="A24" s="3">
        <f t="shared" si="0"/>
        <v>23</v>
      </c>
      <c r="B24" s="4">
        <v>0.56999999999999995</v>
      </c>
      <c r="K24" s="3">
        <f t="shared" si="1"/>
        <v>23</v>
      </c>
      <c r="L24" s="4">
        <v>0.52</v>
      </c>
      <c r="U24" s="3">
        <f t="shared" si="2"/>
        <v>23</v>
      </c>
      <c r="V24" s="4">
        <v>0.56999999999999995</v>
      </c>
    </row>
    <row r="25" spans="1:22" x14ac:dyDescent="0.3">
      <c r="A25" s="3">
        <f t="shared" si="0"/>
        <v>24</v>
      </c>
      <c r="B25" s="4">
        <v>0.54</v>
      </c>
      <c r="K25" s="3">
        <f t="shared" si="1"/>
        <v>24</v>
      </c>
      <c r="L25" s="4">
        <v>0.54</v>
      </c>
      <c r="U25" s="3">
        <f t="shared" si="2"/>
        <v>24</v>
      </c>
      <c r="V25" s="4">
        <v>0.54</v>
      </c>
    </row>
    <row r="26" spans="1:22" x14ac:dyDescent="0.3">
      <c r="A26" s="3">
        <f t="shared" si="0"/>
        <v>25</v>
      </c>
      <c r="B26" s="4">
        <v>0.52</v>
      </c>
      <c r="K26" s="3">
        <f t="shared" si="1"/>
        <v>25</v>
      </c>
      <c r="L26" s="4">
        <v>0.56000000000000005</v>
      </c>
      <c r="U26" s="3">
        <f t="shared" si="2"/>
        <v>25</v>
      </c>
      <c r="V26" s="4">
        <v>0.52</v>
      </c>
    </row>
    <row r="27" spans="1:22" x14ac:dyDescent="0.3">
      <c r="A27" s="3">
        <f t="shared" si="0"/>
        <v>26</v>
      </c>
      <c r="B27" s="4">
        <v>0.5</v>
      </c>
      <c r="K27" s="3">
        <f t="shared" si="1"/>
        <v>26</v>
      </c>
      <c r="L27" s="4">
        <v>0.54</v>
      </c>
      <c r="U27" s="3">
        <f t="shared" si="2"/>
        <v>26</v>
      </c>
      <c r="V27" s="4">
        <v>0.5</v>
      </c>
    </row>
    <row r="28" spans="1:22" x14ac:dyDescent="0.3">
      <c r="A28" s="3">
        <f t="shared" si="0"/>
        <v>27</v>
      </c>
      <c r="B28" s="4">
        <v>0.52</v>
      </c>
      <c r="K28" s="3">
        <f t="shared" si="1"/>
        <v>27</v>
      </c>
      <c r="L28" s="4">
        <v>0.52</v>
      </c>
      <c r="U28" s="3">
        <f t="shared" si="2"/>
        <v>27</v>
      </c>
      <c r="V28" s="4">
        <v>0.52</v>
      </c>
    </row>
    <row r="29" spans="1:22" x14ac:dyDescent="0.3">
      <c r="A29" s="3">
        <f t="shared" si="0"/>
        <v>28</v>
      </c>
      <c r="B29" s="4">
        <v>0.5</v>
      </c>
      <c r="K29" s="3">
        <f t="shared" si="1"/>
        <v>28</v>
      </c>
      <c r="L29" s="4">
        <v>0.5</v>
      </c>
      <c r="U29" s="3">
        <f t="shared" si="2"/>
        <v>28</v>
      </c>
      <c r="V29" s="4">
        <v>0.5</v>
      </c>
    </row>
    <row r="30" spans="1:22" x14ac:dyDescent="0.3">
      <c r="A30" s="3">
        <f t="shared" si="0"/>
        <v>29</v>
      </c>
      <c r="B30" s="4">
        <v>0.52</v>
      </c>
      <c r="K30" s="3">
        <f t="shared" si="1"/>
        <v>29</v>
      </c>
      <c r="L30" s="4">
        <v>0.52</v>
      </c>
      <c r="U30" s="3">
        <f t="shared" si="2"/>
        <v>29</v>
      </c>
      <c r="V30" s="4">
        <v>0.52</v>
      </c>
    </row>
    <row r="31" spans="1:22" x14ac:dyDescent="0.3">
      <c r="A31" s="3">
        <f t="shared" si="0"/>
        <v>30</v>
      </c>
      <c r="B31" s="4">
        <v>0.5</v>
      </c>
      <c r="K31" s="3">
        <f t="shared" si="1"/>
        <v>30</v>
      </c>
      <c r="L31" s="4">
        <v>0.5</v>
      </c>
      <c r="U31" s="3">
        <f t="shared" si="2"/>
        <v>30</v>
      </c>
      <c r="V31" s="4">
        <v>0.5</v>
      </c>
    </row>
    <row r="32" spans="1:22" x14ac:dyDescent="0.3">
      <c r="A32" s="3">
        <f t="shared" si="0"/>
        <v>31</v>
      </c>
      <c r="B32" s="4">
        <v>0.48</v>
      </c>
      <c r="K32" s="3">
        <f t="shared" si="1"/>
        <v>31</v>
      </c>
      <c r="L32" s="4">
        <v>0.52</v>
      </c>
      <c r="U32" s="3">
        <f t="shared" si="2"/>
        <v>31</v>
      </c>
      <c r="V32" s="4">
        <v>0.48</v>
      </c>
    </row>
    <row r="33" spans="1:22" x14ac:dyDescent="0.3">
      <c r="A33" s="3">
        <f t="shared" si="0"/>
        <v>32</v>
      </c>
      <c r="B33" s="4">
        <v>0.47</v>
      </c>
      <c r="K33" s="3">
        <f t="shared" si="1"/>
        <v>32</v>
      </c>
      <c r="L33" s="4">
        <v>0.53</v>
      </c>
      <c r="U33" s="3">
        <f t="shared" si="2"/>
        <v>32</v>
      </c>
      <c r="V33" s="4">
        <v>0.47</v>
      </c>
    </row>
    <row r="34" spans="1:22" x14ac:dyDescent="0.3">
      <c r="A34" s="3">
        <f t="shared" si="0"/>
        <v>33</v>
      </c>
      <c r="B34" s="4">
        <v>0.48</v>
      </c>
      <c r="K34" s="3">
        <f t="shared" si="1"/>
        <v>33</v>
      </c>
      <c r="L34" s="4">
        <v>0.52</v>
      </c>
      <c r="U34" s="3">
        <f t="shared" si="2"/>
        <v>33</v>
      </c>
      <c r="V34" s="4">
        <v>0.48</v>
      </c>
    </row>
    <row r="35" spans="1:22" x14ac:dyDescent="0.3">
      <c r="A35" s="3">
        <f t="shared" si="0"/>
        <v>34</v>
      </c>
      <c r="B35" s="4">
        <v>0.5</v>
      </c>
      <c r="K35" s="3">
        <f t="shared" si="1"/>
        <v>34</v>
      </c>
      <c r="L35" s="4">
        <v>0.53</v>
      </c>
      <c r="U35" s="3">
        <f t="shared" si="2"/>
        <v>34</v>
      </c>
      <c r="V35" s="4">
        <v>0.5</v>
      </c>
    </row>
    <row r="36" spans="1:22" x14ac:dyDescent="0.3">
      <c r="A36" s="3">
        <f t="shared" si="0"/>
        <v>35</v>
      </c>
      <c r="B36" s="4">
        <v>0.49</v>
      </c>
      <c r="K36" s="3">
        <f t="shared" si="1"/>
        <v>35</v>
      </c>
      <c r="L36" s="4">
        <v>0.51</v>
      </c>
      <c r="U36" s="3">
        <f t="shared" si="2"/>
        <v>35</v>
      </c>
      <c r="V36" s="4">
        <v>0.49</v>
      </c>
    </row>
    <row r="37" spans="1:22" x14ac:dyDescent="0.3">
      <c r="A37" s="3">
        <f t="shared" si="0"/>
        <v>36</v>
      </c>
      <c r="B37" s="4">
        <v>0.5</v>
      </c>
      <c r="K37" s="3">
        <f t="shared" si="1"/>
        <v>36</v>
      </c>
      <c r="L37" s="4">
        <v>0.5</v>
      </c>
      <c r="U37" s="3">
        <f t="shared" si="2"/>
        <v>36</v>
      </c>
      <c r="V37" s="4">
        <v>0.5</v>
      </c>
    </row>
    <row r="38" spans="1:22" x14ac:dyDescent="0.3">
      <c r="A38" s="3">
        <f t="shared" si="0"/>
        <v>37</v>
      </c>
      <c r="B38" s="4">
        <v>0.49</v>
      </c>
      <c r="K38" s="3">
        <f t="shared" si="1"/>
        <v>37</v>
      </c>
      <c r="L38" s="4">
        <v>0.49</v>
      </c>
      <c r="U38" s="3">
        <f t="shared" si="2"/>
        <v>37</v>
      </c>
      <c r="V38" s="4">
        <v>0.49</v>
      </c>
    </row>
    <row r="39" spans="1:22" x14ac:dyDescent="0.3">
      <c r="A39" s="3">
        <f t="shared" si="0"/>
        <v>38</v>
      </c>
      <c r="B39" s="4">
        <v>0.47</v>
      </c>
      <c r="K39" s="3">
        <f t="shared" si="1"/>
        <v>38</v>
      </c>
      <c r="L39" s="4">
        <v>0.47</v>
      </c>
      <c r="U39" s="3">
        <f t="shared" si="2"/>
        <v>38</v>
      </c>
      <c r="V39" s="4">
        <v>0.47</v>
      </c>
    </row>
    <row r="40" spans="1:22" x14ac:dyDescent="0.3">
      <c r="A40" s="3">
        <f t="shared" si="0"/>
        <v>39</v>
      </c>
      <c r="B40" s="4">
        <v>0.46</v>
      </c>
      <c r="K40" s="3">
        <f t="shared" si="1"/>
        <v>39</v>
      </c>
      <c r="L40" s="4">
        <v>0.49</v>
      </c>
      <c r="U40" s="3">
        <f t="shared" si="2"/>
        <v>39</v>
      </c>
      <c r="V40" s="4">
        <v>0.46</v>
      </c>
    </row>
    <row r="41" spans="1:22" x14ac:dyDescent="0.3">
      <c r="A41" s="3">
        <f t="shared" si="0"/>
        <v>40</v>
      </c>
      <c r="B41" s="4">
        <v>0.48</v>
      </c>
      <c r="K41" s="3">
        <f t="shared" si="1"/>
        <v>40</v>
      </c>
      <c r="L41" s="4">
        <v>0.5</v>
      </c>
      <c r="U41" s="3">
        <f t="shared" si="2"/>
        <v>40</v>
      </c>
      <c r="V41" s="4">
        <v>0.48</v>
      </c>
    </row>
    <row r="42" spans="1:22" x14ac:dyDescent="0.3">
      <c r="A42" s="3">
        <f t="shared" si="0"/>
        <v>41</v>
      </c>
      <c r="B42" s="4">
        <v>0.49</v>
      </c>
      <c r="K42" s="3">
        <f t="shared" si="1"/>
        <v>41</v>
      </c>
      <c r="L42" s="4">
        <v>0.49</v>
      </c>
      <c r="U42" s="3">
        <f t="shared" si="2"/>
        <v>41</v>
      </c>
      <c r="V42" s="4">
        <v>0.49</v>
      </c>
    </row>
    <row r="43" spans="1:22" x14ac:dyDescent="0.3">
      <c r="A43" s="3">
        <f t="shared" si="0"/>
        <v>42</v>
      </c>
      <c r="B43" s="4">
        <v>0.48</v>
      </c>
      <c r="K43" s="3">
        <f t="shared" si="1"/>
        <v>42</v>
      </c>
      <c r="L43" s="4">
        <v>0.5</v>
      </c>
      <c r="U43" s="3">
        <f t="shared" si="2"/>
        <v>42</v>
      </c>
      <c r="V43" s="4">
        <v>0.48</v>
      </c>
    </row>
    <row r="44" spans="1:22" x14ac:dyDescent="0.3">
      <c r="A44" s="3">
        <f t="shared" si="0"/>
        <v>43</v>
      </c>
      <c r="B44" s="4">
        <v>0.47</v>
      </c>
      <c r="K44" s="3">
        <f t="shared" si="1"/>
        <v>43</v>
      </c>
      <c r="L44" s="4">
        <v>0.49</v>
      </c>
      <c r="U44" s="3">
        <f t="shared" si="2"/>
        <v>43</v>
      </c>
      <c r="V44" s="4">
        <v>0.47</v>
      </c>
    </row>
    <row r="45" spans="1:22" x14ac:dyDescent="0.3">
      <c r="A45" s="3">
        <f t="shared" si="0"/>
        <v>44</v>
      </c>
      <c r="B45" s="4">
        <v>0.45</v>
      </c>
      <c r="K45" s="3">
        <f t="shared" si="1"/>
        <v>44</v>
      </c>
      <c r="L45" s="4">
        <v>0.48</v>
      </c>
      <c r="U45" s="3">
        <f t="shared" si="2"/>
        <v>44</v>
      </c>
      <c r="V45" s="4">
        <v>0.45</v>
      </c>
    </row>
    <row r="46" spans="1:22" x14ac:dyDescent="0.3">
      <c r="A46" s="3">
        <f t="shared" si="0"/>
        <v>45</v>
      </c>
      <c r="B46" s="4">
        <v>0.44</v>
      </c>
      <c r="K46" s="3">
        <f t="shared" si="1"/>
        <v>45</v>
      </c>
      <c r="L46" s="4">
        <v>0.47</v>
      </c>
      <c r="U46" s="3">
        <f t="shared" si="2"/>
        <v>45</v>
      </c>
      <c r="V46" s="4">
        <v>0.44</v>
      </c>
    </row>
    <row r="47" spans="1:22" x14ac:dyDescent="0.3">
      <c r="A47" s="3">
        <f t="shared" si="0"/>
        <v>46</v>
      </c>
      <c r="B47" s="4">
        <v>0.46</v>
      </c>
      <c r="K47" s="3">
        <f t="shared" si="1"/>
        <v>46</v>
      </c>
      <c r="L47" s="4">
        <v>0.46</v>
      </c>
      <c r="U47" s="3">
        <f t="shared" si="2"/>
        <v>46</v>
      </c>
      <c r="V47" s="4">
        <v>0.46</v>
      </c>
    </row>
    <row r="48" spans="1:22" x14ac:dyDescent="0.3">
      <c r="A48" s="3">
        <f t="shared" si="0"/>
        <v>47</v>
      </c>
      <c r="B48" s="4">
        <v>0.45</v>
      </c>
      <c r="K48" s="3">
        <f t="shared" si="1"/>
        <v>47</v>
      </c>
      <c r="L48" s="4">
        <v>0.45</v>
      </c>
      <c r="U48" s="3">
        <f t="shared" si="2"/>
        <v>47</v>
      </c>
      <c r="V48" s="4">
        <v>0.45</v>
      </c>
    </row>
    <row r="49" spans="1:22" x14ac:dyDescent="0.3">
      <c r="A49" s="3">
        <f t="shared" si="0"/>
        <v>48</v>
      </c>
      <c r="B49" s="4">
        <v>0.44</v>
      </c>
      <c r="K49" s="3">
        <f t="shared" si="1"/>
        <v>48</v>
      </c>
      <c r="L49" s="4">
        <v>0.46</v>
      </c>
      <c r="U49" s="3">
        <f t="shared" si="2"/>
        <v>48</v>
      </c>
      <c r="V49" s="4">
        <v>0.44</v>
      </c>
    </row>
    <row r="50" spans="1:22" x14ac:dyDescent="0.3">
      <c r="A50" s="3">
        <f t="shared" si="0"/>
        <v>49</v>
      </c>
      <c r="B50" s="4">
        <v>0.45</v>
      </c>
      <c r="K50" s="3">
        <f t="shared" si="1"/>
        <v>49</v>
      </c>
      <c r="L50" s="4">
        <v>0.45</v>
      </c>
      <c r="U50" s="3">
        <f t="shared" si="2"/>
        <v>49</v>
      </c>
      <c r="V50" s="4">
        <v>0.45</v>
      </c>
    </row>
    <row r="51" spans="1:22" x14ac:dyDescent="0.3">
      <c r="A51" s="3">
        <f t="shared" si="0"/>
        <v>50</v>
      </c>
      <c r="B51" s="4">
        <v>0.46</v>
      </c>
      <c r="K51" s="3">
        <f t="shared" si="1"/>
        <v>50</v>
      </c>
      <c r="L51" s="4">
        <v>0.46</v>
      </c>
      <c r="U51" s="3">
        <f t="shared" si="2"/>
        <v>50</v>
      </c>
      <c r="V51" s="4">
        <v>0.46</v>
      </c>
    </row>
    <row r="52" spans="1:22" x14ac:dyDescent="0.3">
      <c r="A52" s="3">
        <f t="shared" si="0"/>
        <v>51</v>
      </c>
      <c r="B52" s="4">
        <v>0.45</v>
      </c>
      <c r="K52" s="3">
        <f t="shared" si="1"/>
        <v>51</v>
      </c>
      <c r="L52" s="4">
        <v>0.47</v>
      </c>
      <c r="U52" s="3">
        <f t="shared" si="2"/>
        <v>51</v>
      </c>
      <c r="V52" s="4">
        <v>0.45</v>
      </c>
    </row>
    <row r="53" spans="1:22" x14ac:dyDescent="0.3">
      <c r="A53" s="3">
        <f t="shared" si="0"/>
        <v>52</v>
      </c>
      <c r="B53" s="4">
        <v>0.46</v>
      </c>
      <c r="K53" s="3">
        <f t="shared" si="1"/>
        <v>52</v>
      </c>
      <c r="L53" s="4">
        <v>0.48</v>
      </c>
      <c r="U53" s="3">
        <f t="shared" si="2"/>
        <v>52</v>
      </c>
      <c r="V53" s="4">
        <v>0.46</v>
      </c>
    </row>
    <row r="54" spans="1:22" x14ac:dyDescent="0.3">
      <c r="A54" s="3">
        <f t="shared" si="0"/>
        <v>53</v>
      </c>
      <c r="B54" s="4">
        <v>0.47</v>
      </c>
      <c r="K54" s="3">
        <f t="shared" si="1"/>
        <v>53</v>
      </c>
      <c r="L54" s="4">
        <v>0.47</v>
      </c>
      <c r="U54" s="3">
        <f t="shared" si="2"/>
        <v>53</v>
      </c>
      <c r="V54" s="4">
        <v>0.47</v>
      </c>
    </row>
    <row r="55" spans="1:22" x14ac:dyDescent="0.3">
      <c r="A55" s="3">
        <f t="shared" si="0"/>
        <v>54</v>
      </c>
      <c r="B55" s="4">
        <v>0.48</v>
      </c>
      <c r="K55" s="3">
        <f t="shared" si="1"/>
        <v>54</v>
      </c>
      <c r="L55" s="4">
        <v>0.46</v>
      </c>
      <c r="U55" s="3">
        <f t="shared" si="2"/>
        <v>54</v>
      </c>
      <c r="V55" s="4">
        <v>0.48</v>
      </c>
    </row>
    <row r="56" spans="1:22" x14ac:dyDescent="0.3">
      <c r="A56" s="3">
        <f t="shared" si="0"/>
        <v>55</v>
      </c>
      <c r="B56" s="4">
        <v>0.49</v>
      </c>
      <c r="K56" s="3">
        <f t="shared" si="1"/>
        <v>55</v>
      </c>
      <c r="L56" s="4">
        <v>0.47</v>
      </c>
      <c r="U56" s="3">
        <f t="shared" si="2"/>
        <v>55</v>
      </c>
      <c r="V56" s="4">
        <v>0.49</v>
      </c>
    </row>
    <row r="57" spans="1:22" x14ac:dyDescent="0.3">
      <c r="A57" s="3">
        <f t="shared" si="0"/>
        <v>56</v>
      </c>
      <c r="B57" s="4">
        <v>0.5</v>
      </c>
      <c r="K57" s="3">
        <f t="shared" si="1"/>
        <v>56</v>
      </c>
      <c r="L57" s="4">
        <v>0.48</v>
      </c>
      <c r="U57" s="3">
        <f t="shared" si="2"/>
        <v>56</v>
      </c>
      <c r="V57" s="4">
        <v>0.5</v>
      </c>
    </row>
    <row r="58" spans="1:22" x14ac:dyDescent="0.3">
      <c r="A58" s="3">
        <f t="shared" si="0"/>
        <v>57</v>
      </c>
      <c r="B58" s="4">
        <v>0.51</v>
      </c>
      <c r="K58" s="3">
        <f t="shared" si="1"/>
        <v>57</v>
      </c>
      <c r="L58" s="4">
        <v>0.49</v>
      </c>
      <c r="U58" s="3">
        <f t="shared" si="2"/>
        <v>57</v>
      </c>
      <c r="V58" s="4">
        <v>0.51</v>
      </c>
    </row>
    <row r="59" spans="1:22" x14ac:dyDescent="0.3">
      <c r="A59" s="3">
        <f t="shared" si="0"/>
        <v>58</v>
      </c>
      <c r="B59" s="4">
        <v>0.5</v>
      </c>
      <c r="K59" s="3">
        <f t="shared" si="1"/>
        <v>58</v>
      </c>
      <c r="L59" s="4">
        <v>0.5</v>
      </c>
      <c r="U59" s="3">
        <f t="shared" si="2"/>
        <v>58</v>
      </c>
      <c r="V59" s="4">
        <v>0.5</v>
      </c>
    </row>
    <row r="60" spans="1:22" x14ac:dyDescent="0.3">
      <c r="A60" s="3">
        <f t="shared" si="0"/>
        <v>59</v>
      </c>
      <c r="B60" s="4">
        <v>0.49</v>
      </c>
      <c r="K60" s="3">
        <f t="shared" si="1"/>
        <v>59</v>
      </c>
      <c r="L60" s="4">
        <v>0.51</v>
      </c>
      <c r="U60" s="3">
        <f t="shared" si="2"/>
        <v>59</v>
      </c>
      <c r="V60" s="4">
        <v>0.49</v>
      </c>
    </row>
    <row r="61" spans="1:22" x14ac:dyDescent="0.3">
      <c r="A61" s="3">
        <f t="shared" si="0"/>
        <v>60</v>
      </c>
      <c r="B61" s="4">
        <v>0.5</v>
      </c>
      <c r="K61" s="3">
        <f t="shared" si="1"/>
        <v>60</v>
      </c>
      <c r="L61" s="4">
        <v>0.5</v>
      </c>
      <c r="U61" s="3">
        <f t="shared" si="2"/>
        <v>60</v>
      </c>
      <c r="V61" s="4">
        <v>0.5</v>
      </c>
    </row>
    <row r="62" spans="1:22" x14ac:dyDescent="0.3">
      <c r="A62" s="3">
        <f t="shared" si="0"/>
        <v>61</v>
      </c>
      <c r="B62" s="4">
        <v>0.49</v>
      </c>
      <c r="K62" s="3">
        <f t="shared" si="1"/>
        <v>61</v>
      </c>
      <c r="L62" s="4">
        <v>0.51</v>
      </c>
      <c r="U62" s="3">
        <f t="shared" si="2"/>
        <v>61</v>
      </c>
      <c r="V62" s="4">
        <v>0.49</v>
      </c>
    </row>
    <row r="63" spans="1:22" x14ac:dyDescent="0.3">
      <c r="A63" s="3">
        <f t="shared" si="0"/>
        <v>62</v>
      </c>
      <c r="B63" s="4">
        <v>0.5</v>
      </c>
      <c r="K63" s="3">
        <f t="shared" si="1"/>
        <v>62</v>
      </c>
      <c r="L63" s="4">
        <v>0.52</v>
      </c>
      <c r="U63" s="3">
        <f t="shared" si="2"/>
        <v>62</v>
      </c>
      <c r="V63" s="4">
        <v>0.5</v>
      </c>
    </row>
    <row r="64" spans="1:22" x14ac:dyDescent="0.3">
      <c r="A64" s="3">
        <f t="shared" si="0"/>
        <v>63</v>
      </c>
      <c r="B64" s="4">
        <v>0.51</v>
      </c>
      <c r="K64" s="3">
        <f t="shared" si="1"/>
        <v>63</v>
      </c>
      <c r="L64" s="4">
        <v>0.52</v>
      </c>
      <c r="U64" s="3">
        <f t="shared" si="2"/>
        <v>63</v>
      </c>
      <c r="V64" s="4">
        <v>0.51</v>
      </c>
    </row>
    <row r="65" spans="1:22" x14ac:dyDescent="0.3">
      <c r="A65" s="3">
        <f t="shared" si="0"/>
        <v>64</v>
      </c>
      <c r="B65" s="4">
        <v>0.52</v>
      </c>
      <c r="K65" s="3">
        <f t="shared" si="1"/>
        <v>64</v>
      </c>
      <c r="L65" s="4">
        <v>0.52</v>
      </c>
      <c r="U65" s="3">
        <f t="shared" si="2"/>
        <v>64</v>
      </c>
      <c r="V65" s="4">
        <v>0.52</v>
      </c>
    </row>
    <row r="66" spans="1:22" x14ac:dyDescent="0.3">
      <c r="A66" s="3">
        <f t="shared" si="0"/>
        <v>65</v>
      </c>
      <c r="B66" s="4">
        <v>0.51</v>
      </c>
      <c r="K66" s="3">
        <f t="shared" si="1"/>
        <v>65</v>
      </c>
      <c r="L66" s="4">
        <v>0.52</v>
      </c>
      <c r="U66" s="3">
        <f t="shared" si="2"/>
        <v>65</v>
      </c>
      <c r="V66" s="4">
        <v>0.51</v>
      </c>
    </row>
    <row r="67" spans="1:22" x14ac:dyDescent="0.3">
      <c r="A67" s="3">
        <f t="shared" si="0"/>
        <v>66</v>
      </c>
      <c r="B67" s="4">
        <v>0.52</v>
      </c>
      <c r="K67" s="3">
        <f t="shared" si="1"/>
        <v>66</v>
      </c>
      <c r="L67" s="4">
        <v>0.53</v>
      </c>
      <c r="U67" s="3">
        <f t="shared" si="2"/>
        <v>66</v>
      </c>
      <c r="V67" s="4">
        <v>0.52</v>
      </c>
    </row>
    <row r="68" spans="1:22" x14ac:dyDescent="0.3">
      <c r="A68" s="3">
        <f t="shared" ref="A68:A101" si="3" xml:space="preserve"> A67 + 1</f>
        <v>67</v>
      </c>
      <c r="B68" s="4">
        <v>0.52</v>
      </c>
      <c r="K68" s="3">
        <f t="shared" ref="K68:K101" si="4">K67 + 1</f>
        <v>67</v>
      </c>
      <c r="L68" s="4">
        <v>0.52</v>
      </c>
      <c r="U68" s="3">
        <f t="shared" ref="U68:U101" si="5" xml:space="preserve"> U67 +1</f>
        <v>67</v>
      </c>
      <c r="V68" s="4">
        <v>0.52</v>
      </c>
    </row>
    <row r="69" spans="1:22" x14ac:dyDescent="0.3">
      <c r="A69" s="3">
        <f t="shared" si="3"/>
        <v>68</v>
      </c>
      <c r="B69" s="4">
        <v>0.53</v>
      </c>
      <c r="K69" s="3">
        <f t="shared" si="4"/>
        <v>68</v>
      </c>
      <c r="L69" s="4">
        <v>0.51</v>
      </c>
      <c r="U69" s="3">
        <f t="shared" si="5"/>
        <v>68</v>
      </c>
      <c r="V69" s="4">
        <v>0.53</v>
      </c>
    </row>
    <row r="70" spans="1:22" x14ac:dyDescent="0.3">
      <c r="A70" s="3">
        <f t="shared" si="3"/>
        <v>69</v>
      </c>
      <c r="B70" s="4">
        <v>0.52</v>
      </c>
      <c r="K70" s="3">
        <f t="shared" si="4"/>
        <v>69</v>
      </c>
      <c r="L70" s="4">
        <v>0.52</v>
      </c>
      <c r="U70" s="3">
        <f t="shared" si="5"/>
        <v>69</v>
      </c>
      <c r="V70" s="4">
        <v>0.52</v>
      </c>
    </row>
    <row r="71" spans="1:22" x14ac:dyDescent="0.3">
      <c r="A71" s="3">
        <f t="shared" si="3"/>
        <v>70</v>
      </c>
      <c r="B71" s="4">
        <v>0.53</v>
      </c>
      <c r="K71" s="3">
        <f t="shared" si="4"/>
        <v>70</v>
      </c>
      <c r="L71" s="4">
        <v>0.51</v>
      </c>
      <c r="U71" s="3">
        <f t="shared" si="5"/>
        <v>70</v>
      </c>
      <c r="V71" s="4">
        <v>0.53</v>
      </c>
    </row>
    <row r="72" spans="1:22" x14ac:dyDescent="0.3">
      <c r="A72" s="3">
        <f t="shared" si="3"/>
        <v>71</v>
      </c>
      <c r="B72" s="4">
        <v>0.54</v>
      </c>
      <c r="K72" s="3">
        <f t="shared" si="4"/>
        <v>71</v>
      </c>
      <c r="L72" s="4">
        <v>0.52</v>
      </c>
      <c r="U72" s="3">
        <f t="shared" si="5"/>
        <v>71</v>
      </c>
      <c r="V72" s="4">
        <v>0.54</v>
      </c>
    </row>
    <row r="73" spans="1:22" x14ac:dyDescent="0.3">
      <c r="A73" s="3">
        <f t="shared" si="3"/>
        <v>72</v>
      </c>
      <c r="B73" s="4">
        <v>0.54</v>
      </c>
      <c r="K73" s="3">
        <f t="shared" si="4"/>
        <v>72</v>
      </c>
      <c r="L73" s="4">
        <v>0.53</v>
      </c>
      <c r="U73" s="3">
        <f t="shared" si="5"/>
        <v>72</v>
      </c>
      <c r="V73" s="4">
        <v>0.54</v>
      </c>
    </row>
    <row r="74" spans="1:22" x14ac:dyDescent="0.3">
      <c r="A74" s="3">
        <f t="shared" si="3"/>
        <v>73</v>
      </c>
      <c r="B74" s="4">
        <v>0.55000000000000004</v>
      </c>
      <c r="K74" s="3">
        <f t="shared" si="4"/>
        <v>73</v>
      </c>
      <c r="L74" s="4">
        <v>0.52</v>
      </c>
      <c r="U74" s="3">
        <f t="shared" si="5"/>
        <v>73</v>
      </c>
      <c r="V74" s="4">
        <v>0.55000000000000004</v>
      </c>
    </row>
    <row r="75" spans="1:22" x14ac:dyDescent="0.3">
      <c r="A75" s="3">
        <f t="shared" si="3"/>
        <v>74</v>
      </c>
      <c r="B75" s="4">
        <v>0.54</v>
      </c>
      <c r="K75" s="3">
        <f t="shared" si="4"/>
        <v>74</v>
      </c>
      <c r="L75" s="4">
        <v>0.53</v>
      </c>
      <c r="U75" s="3">
        <f t="shared" si="5"/>
        <v>74</v>
      </c>
      <c r="V75" s="4">
        <v>0.54</v>
      </c>
    </row>
    <row r="76" spans="1:22" x14ac:dyDescent="0.3">
      <c r="A76" s="3">
        <f t="shared" si="3"/>
        <v>75</v>
      </c>
      <c r="B76" s="4">
        <v>0.53</v>
      </c>
      <c r="K76" s="3">
        <f t="shared" si="4"/>
        <v>75</v>
      </c>
      <c r="L76" s="4">
        <v>0.52</v>
      </c>
      <c r="U76" s="3">
        <f t="shared" si="5"/>
        <v>75</v>
      </c>
      <c r="V76" s="4">
        <v>0.53</v>
      </c>
    </row>
    <row r="77" spans="1:22" x14ac:dyDescent="0.3">
      <c r="A77" s="3">
        <f t="shared" si="3"/>
        <v>76</v>
      </c>
      <c r="B77" s="4">
        <v>0.54</v>
      </c>
      <c r="K77" s="3">
        <f t="shared" si="4"/>
        <v>76</v>
      </c>
      <c r="L77" s="4">
        <v>0.53</v>
      </c>
      <c r="U77" s="3">
        <f t="shared" si="5"/>
        <v>76</v>
      </c>
      <c r="V77" s="4">
        <v>0.54</v>
      </c>
    </row>
    <row r="78" spans="1:22" x14ac:dyDescent="0.3">
      <c r="A78" s="3">
        <f t="shared" si="3"/>
        <v>77</v>
      </c>
      <c r="B78" s="4">
        <v>0.53</v>
      </c>
      <c r="K78" s="3">
        <f t="shared" si="4"/>
        <v>77</v>
      </c>
      <c r="L78" s="4">
        <v>0.53</v>
      </c>
      <c r="U78" s="3">
        <f t="shared" si="5"/>
        <v>77</v>
      </c>
      <c r="V78" s="4">
        <v>0.53</v>
      </c>
    </row>
    <row r="79" spans="1:22" x14ac:dyDescent="0.3">
      <c r="A79" s="3">
        <f t="shared" si="3"/>
        <v>78</v>
      </c>
      <c r="B79" s="4">
        <v>0.54</v>
      </c>
      <c r="K79" s="3">
        <f t="shared" si="4"/>
        <v>78</v>
      </c>
      <c r="L79" s="4">
        <v>0.53</v>
      </c>
      <c r="U79" s="3">
        <f t="shared" si="5"/>
        <v>78</v>
      </c>
      <c r="V79" s="4">
        <v>0.54</v>
      </c>
    </row>
    <row r="80" spans="1:22" x14ac:dyDescent="0.3">
      <c r="A80" s="3">
        <f t="shared" si="3"/>
        <v>79</v>
      </c>
      <c r="B80" s="4">
        <v>0.53</v>
      </c>
      <c r="K80" s="3">
        <f t="shared" si="4"/>
        <v>79</v>
      </c>
      <c r="L80" s="4">
        <v>0.52</v>
      </c>
      <c r="U80" s="3">
        <f t="shared" si="5"/>
        <v>79</v>
      </c>
      <c r="V80" s="4">
        <v>0.53</v>
      </c>
    </row>
    <row r="81" spans="1:22" x14ac:dyDescent="0.3">
      <c r="A81" s="3">
        <f t="shared" si="3"/>
        <v>80</v>
      </c>
      <c r="B81" s="4">
        <v>0.53</v>
      </c>
      <c r="K81" s="3">
        <f t="shared" si="4"/>
        <v>80</v>
      </c>
      <c r="L81" s="4">
        <v>0.53</v>
      </c>
      <c r="U81" s="3">
        <f t="shared" si="5"/>
        <v>80</v>
      </c>
      <c r="V81" s="4">
        <v>0.53</v>
      </c>
    </row>
    <row r="82" spans="1:22" x14ac:dyDescent="0.3">
      <c r="A82" s="3">
        <f t="shared" si="3"/>
        <v>81</v>
      </c>
      <c r="B82" s="4">
        <v>0.52</v>
      </c>
      <c r="K82" s="3">
        <f t="shared" si="4"/>
        <v>81</v>
      </c>
      <c r="L82" s="4">
        <v>0.53</v>
      </c>
      <c r="U82" s="3">
        <f t="shared" si="5"/>
        <v>81</v>
      </c>
      <c r="V82" s="4">
        <v>0.52</v>
      </c>
    </row>
    <row r="83" spans="1:22" x14ac:dyDescent="0.3">
      <c r="A83" s="3">
        <f t="shared" si="3"/>
        <v>82</v>
      </c>
      <c r="B83" s="4">
        <v>0.52</v>
      </c>
      <c r="K83" s="3">
        <f t="shared" si="4"/>
        <v>82</v>
      </c>
      <c r="L83" s="4">
        <v>0.54</v>
      </c>
      <c r="U83" s="3">
        <f t="shared" si="5"/>
        <v>82</v>
      </c>
      <c r="V83" s="4">
        <v>0.52</v>
      </c>
    </row>
    <row r="84" spans="1:22" x14ac:dyDescent="0.3">
      <c r="A84" s="3">
        <f t="shared" si="3"/>
        <v>83</v>
      </c>
      <c r="B84" s="4">
        <v>0.53</v>
      </c>
      <c r="K84" s="3">
        <f t="shared" si="4"/>
        <v>83</v>
      </c>
      <c r="L84" s="4">
        <v>0.54</v>
      </c>
      <c r="U84" s="3">
        <f t="shared" si="5"/>
        <v>83</v>
      </c>
      <c r="V84" s="4">
        <v>0.53</v>
      </c>
    </row>
    <row r="85" spans="1:22" x14ac:dyDescent="0.3">
      <c r="A85" s="3">
        <f t="shared" si="3"/>
        <v>84</v>
      </c>
      <c r="B85" s="4">
        <v>0.52</v>
      </c>
      <c r="K85" s="3">
        <f t="shared" si="4"/>
        <v>84</v>
      </c>
      <c r="L85" s="4">
        <v>0.54</v>
      </c>
      <c r="U85" s="3">
        <f t="shared" si="5"/>
        <v>84</v>
      </c>
      <c r="V85" s="4">
        <v>0.52</v>
      </c>
    </row>
    <row r="86" spans="1:22" x14ac:dyDescent="0.3">
      <c r="A86" s="3">
        <f t="shared" si="3"/>
        <v>85</v>
      </c>
      <c r="B86" s="4">
        <v>0.52</v>
      </c>
      <c r="K86" s="3">
        <f t="shared" si="4"/>
        <v>85</v>
      </c>
      <c r="L86" s="4">
        <v>0.54</v>
      </c>
      <c r="U86" s="3">
        <f t="shared" si="5"/>
        <v>85</v>
      </c>
      <c r="V86" s="4">
        <v>0.52</v>
      </c>
    </row>
    <row r="87" spans="1:22" x14ac:dyDescent="0.3">
      <c r="A87" s="3">
        <f t="shared" si="3"/>
        <v>86</v>
      </c>
      <c r="B87" s="4">
        <v>0.51</v>
      </c>
      <c r="K87" s="3">
        <f t="shared" si="4"/>
        <v>86</v>
      </c>
      <c r="L87" s="4">
        <v>0.53</v>
      </c>
      <c r="U87" s="3">
        <f t="shared" si="5"/>
        <v>86</v>
      </c>
      <c r="V87" s="4">
        <v>0.51</v>
      </c>
    </row>
    <row r="88" spans="1:22" x14ac:dyDescent="0.3">
      <c r="A88" s="3">
        <f t="shared" si="3"/>
        <v>87</v>
      </c>
      <c r="B88" s="4">
        <v>0.51</v>
      </c>
      <c r="K88" s="3">
        <f t="shared" si="4"/>
        <v>87</v>
      </c>
      <c r="L88" s="4">
        <v>0.53</v>
      </c>
      <c r="U88" s="3">
        <f t="shared" si="5"/>
        <v>87</v>
      </c>
      <c r="V88" s="4">
        <v>0.51</v>
      </c>
    </row>
    <row r="89" spans="1:22" x14ac:dyDescent="0.3">
      <c r="A89" s="3">
        <f t="shared" si="3"/>
        <v>88</v>
      </c>
      <c r="B89" s="4">
        <v>0.5</v>
      </c>
      <c r="K89" s="3">
        <f t="shared" si="4"/>
        <v>88</v>
      </c>
      <c r="L89" s="4">
        <v>0.52</v>
      </c>
      <c r="U89" s="3">
        <f t="shared" si="5"/>
        <v>88</v>
      </c>
      <c r="V89" s="4">
        <v>0.5</v>
      </c>
    </row>
    <row r="90" spans="1:22" x14ac:dyDescent="0.3">
      <c r="A90" s="3">
        <f t="shared" si="3"/>
        <v>89</v>
      </c>
      <c r="B90" s="4">
        <v>0.49</v>
      </c>
      <c r="K90" s="3">
        <f t="shared" si="4"/>
        <v>89</v>
      </c>
      <c r="L90" s="4">
        <v>0.53</v>
      </c>
      <c r="U90" s="3">
        <f t="shared" si="5"/>
        <v>89</v>
      </c>
      <c r="V90" s="4">
        <v>0.49</v>
      </c>
    </row>
    <row r="91" spans="1:22" x14ac:dyDescent="0.3">
      <c r="A91" s="3">
        <f t="shared" si="3"/>
        <v>90</v>
      </c>
      <c r="B91" s="4">
        <v>0.49</v>
      </c>
      <c r="K91" s="3">
        <f t="shared" si="4"/>
        <v>90</v>
      </c>
      <c r="L91" s="4">
        <v>0.53</v>
      </c>
      <c r="U91" s="3">
        <f t="shared" si="5"/>
        <v>90</v>
      </c>
      <c r="V91" s="4">
        <v>0.49</v>
      </c>
    </row>
    <row r="92" spans="1:22" x14ac:dyDescent="0.3">
      <c r="A92" s="3">
        <f t="shared" si="3"/>
        <v>91</v>
      </c>
      <c r="B92" s="4">
        <v>0.49</v>
      </c>
      <c r="K92" s="3">
        <f t="shared" si="4"/>
        <v>91</v>
      </c>
      <c r="L92" s="4">
        <v>0.53</v>
      </c>
      <c r="U92" s="3">
        <f t="shared" si="5"/>
        <v>91</v>
      </c>
      <c r="V92" s="4">
        <v>0.49</v>
      </c>
    </row>
    <row r="93" spans="1:22" x14ac:dyDescent="0.3">
      <c r="A93" s="3">
        <f t="shared" si="3"/>
        <v>92</v>
      </c>
      <c r="B93" s="4">
        <v>0.5</v>
      </c>
      <c r="K93" s="3">
        <f t="shared" si="4"/>
        <v>92</v>
      </c>
      <c r="L93" s="4">
        <v>0.52</v>
      </c>
      <c r="U93" s="3">
        <f t="shared" si="5"/>
        <v>92</v>
      </c>
      <c r="V93" s="4">
        <v>0.5</v>
      </c>
    </row>
    <row r="94" spans="1:22" x14ac:dyDescent="0.3">
      <c r="A94" s="3">
        <f t="shared" si="3"/>
        <v>93</v>
      </c>
      <c r="B94" s="4">
        <v>0.51</v>
      </c>
      <c r="K94" s="3">
        <f t="shared" si="4"/>
        <v>93</v>
      </c>
      <c r="L94" s="4">
        <v>0.53</v>
      </c>
      <c r="U94" s="3">
        <f t="shared" si="5"/>
        <v>93</v>
      </c>
      <c r="V94" s="4">
        <v>0.51</v>
      </c>
    </row>
    <row r="95" spans="1:22" x14ac:dyDescent="0.3">
      <c r="A95" s="3">
        <f t="shared" si="3"/>
        <v>94</v>
      </c>
      <c r="B95" s="4">
        <v>0.51</v>
      </c>
      <c r="K95" s="3">
        <f t="shared" si="4"/>
        <v>94</v>
      </c>
      <c r="L95" s="4">
        <v>0.53</v>
      </c>
      <c r="U95" s="3">
        <f t="shared" si="5"/>
        <v>94</v>
      </c>
      <c r="V95" s="4">
        <v>0.51</v>
      </c>
    </row>
    <row r="96" spans="1:22" x14ac:dyDescent="0.3">
      <c r="A96" s="3">
        <f t="shared" si="3"/>
        <v>95</v>
      </c>
      <c r="B96" s="4">
        <v>0.51</v>
      </c>
      <c r="K96" s="3">
        <f t="shared" si="4"/>
        <v>95</v>
      </c>
      <c r="L96" s="4">
        <v>0.53</v>
      </c>
      <c r="U96" s="3">
        <f t="shared" si="5"/>
        <v>95</v>
      </c>
      <c r="V96" s="4">
        <v>0.51</v>
      </c>
    </row>
    <row r="97" spans="1:22" x14ac:dyDescent="0.3">
      <c r="A97" s="3">
        <f t="shared" si="3"/>
        <v>96</v>
      </c>
      <c r="B97" s="4">
        <v>0.5</v>
      </c>
      <c r="K97" s="3">
        <f t="shared" si="4"/>
        <v>96</v>
      </c>
      <c r="L97" s="4">
        <v>0.53</v>
      </c>
      <c r="U97" s="3">
        <f t="shared" si="5"/>
        <v>96</v>
      </c>
      <c r="V97" s="4">
        <v>0.5</v>
      </c>
    </row>
    <row r="98" spans="1:22" x14ac:dyDescent="0.3">
      <c r="A98" s="3">
        <f t="shared" si="3"/>
        <v>97</v>
      </c>
      <c r="B98" s="4">
        <v>0.51</v>
      </c>
      <c r="K98" s="3">
        <f t="shared" si="4"/>
        <v>97</v>
      </c>
      <c r="L98" s="4">
        <v>0.54</v>
      </c>
      <c r="U98" s="3">
        <f t="shared" si="5"/>
        <v>97</v>
      </c>
      <c r="V98" s="4">
        <v>0.51</v>
      </c>
    </row>
    <row r="99" spans="1:22" x14ac:dyDescent="0.3">
      <c r="A99" s="3">
        <f t="shared" si="3"/>
        <v>98</v>
      </c>
      <c r="B99" s="4">
        <v>0.5</v>
      </c>
      <c r="K99" s="3">
        <f t="shared" si="4"/>
        <v>98</v>
      </c>
      <c r="L99" s="4">
        <v>0.54</v>
      </c>
      <c r="U99" s="3">
        <f t="shared" si="5"/>
        <v>98</v>
      </c>
      <c r="V99" s="4">
        <v>0.5</v>
      </c>
    </row>
    <row r="100" spans="1:22" x14ac:dyDescent="0.3">
      <c r="A100" s="3">
        <f t="shared" si="3"/>
        <v>99</v>
      </c>
      <c r="B100" s="4">
        <v>0.51</v>
      </c>
      <c r="K100" s="3">
        <f t="shared" si="4"/>
        <v>99</v>
      </c>
      <c r="L100" s="4">
        <v>0.54</v>
      </c>
      <c r="U100" s="3">
        <f t="shared" si="5"/>
        <v>99</v>
      </c>
      <c r="V100" s="4">
        <v>0.51</v>
      </c>
    </row>
    <row r="101" spans="1:22" x14ac:dyDescent="0.3">
      <c r="A101" s="3">
        <f t="shared" si="3"/>
        <v>100</v>
      </c>
      <c r="B101" s="5">
        <v>0.51</v>
      </c>
      <c r="K101" s="3">
        <f t="shared" si="4"/>
        <v>100</v>
      </c>
      <c r="L101" s="5">
        <v>0.54</v>
      </c>
      <c r="U101" s="3">
        <f t="shared" si="5"/>
        <v>100</v>
      </c>
      <c r="V101" s="5">
        <v>0.51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Губарев</dc:creator>
  <cp:lastModifiedBy>Егор Губарев</cp:lastModifiedBy>
  <dcterms:created xsi:type="dcterms:W3CDTF">2021-09-20T16:44:12Z</dcterms:created>
  <dcterms:modified xsi:type="dcterms:W3CDTF">2021-09-28T15:50:33Z</dcterms:modified>
</cp:coreProperties>
</file>