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B31" i="1" l="1"/>
  <c r="A31" i="1"/>
  <c r="B21" i="1" l="1"/>
  <c r="A21" i="1"/>
  <c r="B15" i="1"/>
  <c r="B14" i="1"/>
  <c r="B13" i="1"/>
  <c r="A14" i="1"/>
  <c r="A15" i="1" s="1"/>
  <c r="A13" i="1"/>
</calcChain>
</file>

<file path=xl/sharedStrings.xml><?xml version="1.0" encoding="utf-8"?>
<sst xmlns="http://schemas.openxmlformats.org/spreadsheetml/2006/main" count="18" uniqueCount="15">
  <si>
    <t>dx</t>
  </si>
  <si>
    <t>частота уничтожения пакетов</t>
  </si>
  <si>
    <t>частота подключения ресурса</t>
  </si>
  <si>
    <t>0.31 +- 0.001</t>
  </si>
  <si>
    <t>0.185 +- 0.017</t>
  </si>
  <si>
    <t>чувствительность к изменению времени прихода пакетов</t>
  </si>
  <si>
    <t>х = 5 +- 3</t>
  </si>
  <si>
    <t>х = 7 +- 3</t>
  </si>
  <si>
    <t>0.0197+0.0915</t>
  </si>
  <si>
    <t>-0.0402+0.6456</t>
  </si>
  <si>
    <t>чувствительность к изменению процента качества</t>
  </si>
  <si>
    <t>x=20</t>
  </si>
  <si>
    <t>x=40</t>
  </si>
  <si>
    <t>корр1</t>
  </si>
  <si>
    <t>корр2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</si>
</sst>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4" fontId="0" fillId="0" borderId="0" xfId="0" applyNumberFormat="1"/>
    <xf numFmtId="1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Частота уничтожения пакетов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Sheet1!$A$37:$Q$37</c15:sqref>
                  </c15:fullRef>
                </c:ext>
              </c:extLst>
              <c:f>Sheet1!$G$37:$Q$37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Sheet1!$A$38:$Q$38</c15:sqref>
                  </c15:fullRef>
                </c:ext>
              </c:extLst>
              <c:f>Sheet1!$G$38:$Q$38</c:f>
              <c:numCache>
                <c:formatCode>General</c:formatCode>
                <c:ptCount val="11"/>
                <c:pt idx="0">
                  <c:v>0.20899999999999999</c:v>
                </c:pt>
                <c:pt idx="1">
                  <c:v>0.23</c:v>
                </c:pt>
                <c:pt idx="2">
                  <c:v>0.25</c:v>
                </c:pt>
                <c:pt idx="3">
                  <c:v>0.26900000000000002</c:v>
                </c:pt>
                <c:pt idx="4">
                  <c:v>0.28899999999999998</c:v>
                </c:pt>
                <c:pt idx="5">
                  <c:v>0.309</c:v>
                </c:pt>
                <c:pt idx="6">
                  <c:v>0.32800000000000001</c:v>
                </c:pt>
                <c:pt idx="7">
                  <c:v>0.34899999999999998</c:v>
                </c:pt>
                <c:pt idx="8">
                  <c:v>0.36699999999999999</c:v>
                </c:pt>
                <c:pt idx="9">
                  <c:v>0.38500000000000001</c:v>
                </c:pt>
                <c:pt idx="10">
                  <c:v>0.40300000000000002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E-406F-B640-AC8CB22CC1BD}"/>
            </c:ext>
          </c:extLst>
        </c:ser>
        <c:ser>
          <c:idx val="1"/>
          <c:order val="1"/>
          <c:tx>
            <c:v>Частота подключения ресурса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Sheet1!$A$37:$Q$37</c15:sqref>
                  </c15:fullRef>
                </c:ext>
              </c:extLst>
              <c:f>Sheet1!$G$37:$Q$37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Sheet1!$A$39:$Q$39</c15:sqref>
                  </c15:fullRef>
                </c:ext>
              </c:extLst>
              <c:f>Sheet1!$G$39:$Q$39</c:f>
              <c:numCache>
                <c:formatCode>General</c:formatCode>
                <c:ptCount val="11"/>
                <c:pt idx="0">
                  <c:v>0.38400000000000001</c:v>
                </c:pt>
                <c:pt idx="1">
                  <c:v>0.34</c:v>
                </c:pt>
                <c:pt idx="2">
                  <c:v>0.30399999999999999</c:v>
                </c:pt>
                <c:pt idx="3">
                  <c:v>0.26</c:v>
                </c:pt>
                <c:pt idx="4">
                  <c:v>0.224</c:v>
                </c:pt>
                <c:pt idx="5">
                  <c:v>0.18</c:v>
                </c:pt>
                <c:pt idx="6">
                  <c:v>0.155</c:v>
                </c:pt>
                <c:pt idx="7">
                  <c:v>0.124</c:v>
                </c:pt>
                <c:pt idx="8">
                  <c:v>9.7000000000000003E-2</c:v>
                </c:pt>
                <c:pt idx="9">
                  <c:v>6.6000000000000003E-2</c:v>
                </c:pt>
                <c:pt idx="10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E-406F-B640-AC8CB22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82640"/>
        <c:axId val="392381856"/>
      </c:lineChart>
      <c:catAx>
        <c:axId val="3928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381856"/>
        <c:crosses val="autoZero"/>
        <c:auto val="1"/>
        <c:lblAlgn val="ctr"/>
        <c:lblOffset val="100"/>
        <c:noMultiLvlLbl val="0"/>
      </c:catAx>
      <c:valAx>
        <c:axId val="3923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8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 sz="1400">
          <a:ln>
            <a:noFill/>
          </a:ln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Sheet1!$A$41:$K$41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cat>
          <c:val>
            <c:numRef>
              <c:f>Sheet1!$A$42:$K$42</c:f>
              <c:numCache>
                <c:formatCode>General</c:formatCode>
                <c:ptCount val="11"/>
                <c:pt idx="0">
                  <c:v>0.20899999999999999</c:v>
                </c:pt>
                <c:pt idx="1">
                  <c:v>0.22</c:v>
                </c:pt>
                <c:pt idx="2">
                  <c:v>0.23</c:v>
                </c:pt>
                <c:pt idx="3">
                  <c:v>0.23899999999999999</c:v>
                </c:pt>
                <c:pt idx="4">
                  <c:v>0.25</c:v>
                </c:pt>
                <c:pt idx="5">
                  <c:v>0.25900000000000001</c:v>
                </c:pt>
                <c:pt idx="6">
                  <c:v>0.26900000000000002</c:v>
                </c:pt>
                <c:pt idx="7">
                  <c:v>0.27900000000000003</c:v>
                </c:pt>
                <c:pt idx="8">
                  <c:v>0.28899999999999998</c:v>
                </c:pt>
                <c:pt idx="9">
                  <c:v>0.29899999999999999</c:v>
                </c:pt>
                <c:pt idx="10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F-4581-BD2D-48DCA23165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Sheet1!$A$41:$K$41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cat>
          <c:val>
            <c:numRef>
              <c:f>Sheet1!$A$43:$K$43</c:f>
              <c:numCache>
                <c:formatCode>General</c:formatCode>
                <c:ptCount val="11"/>
                <c:pt idx="0">
                  <c:v>0.38400000000000001</c:v>
                </c:pt>
                <c:pt idx="1">
                  <c:v>0.37</c:v>
                </c:pt>
                <c:pt idx="2">
                  <c:v>0.34</c:v>
                </c:pt>
                <c:pt idx="3">
                  <c:v>0.318</c:v>
                </c:pt>
                <c:pt idx="4">
                  <c:v>0.30399999999999999</c:v>
                </c:pt>
                <c:pt idx="5">
                  <c:v>0.27900000000000003</c:v>
                </c:pt>
                <c:pt idx="6">
                  <c:v>0.26</c:v>
                </c:pt>
                <c:pt idx="7">
                  <c:v>0.24299999999999999</c:v>
                </c:pt>
                <c:pt idx="8">
                  <c:v>0.224</c:v>
                </c:pt>
                <c:pt idx="9">
                  <c:v>0.20899999999999999</c:v>
                </c:pt>
                <c:pt idx="1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F-4581-BD2D-48DCA2316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85936"/>
        <c:axId val="393989216"/>
      </c:lineChart>
      <c:catAx>
        <c:axId val="3939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9216"/>
        <c:crosses val="autoZero"/>
        <c:auto val="1"/>
        <c:lblAlgn val="ctr"/>
        <c:lblOffset val="100"/>
        <c:noMultiLvlLbl val="0"/>
      </c:catAx>
      <c:valAx>
        <c:axId val="3939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9</xdr:row>
      <xdr:rowOff>104776</xdr:rowOff>
    </xdr:from>
    <xdr:to>
      <xdr:col>12</xdr:col>
      <xdr:colOff>542926</xdr:colOff>
      <xdr:row>28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5FB28-BB9D-4153-BB8E-55AE19BBE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20410</xdr:colOff>
      <xdr:row>40</xdr:row>
      <xdr:rowOff>104774</xdr:rowOff>
    </xdr:from>
    <xdr:to>
      <xdr:col>19</xdr:col>
      <xdr:colOff>306160</xdr:colOff>
      <xdr:row>54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B11CEC-2D79-48F2-82E0-2118459C0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C10" zoomScaleNormal="100" workbookViewId="0">
      <selection activeCell="P27" sqref="P27"/>
    </sheetView>
  </sheetViews>
  <sheetFormatPr defaultRowHeight="15" x14ac:dyDescent="0.25"/>
  <cols>
    <col min="1" max="1" width="32.140625" customWidth="1"/>
    <col min="2" max="2" width="32.7109375" customWidth="1"/>
    <col min="3" max="5" width="11" customWidth="1"/>
  </cols>
  <sheetData>
    <row r="1" spans="1:8" x14ac:dyDescent="0.25">
      <c r="A1" t="s">
        <v>1</v>
      </c>
      <c r="B1" t="s">
        <v>2</v>
      </c>
    </row>
    <row r="2" spans="1:8" x14ac:dyDescent="0.25">
      <c r="A2">
        <v>0.31</v>
      </c>
      <c r="B2">
        <v>0.18</v>
      </c>
    </row>
    <row r="3" spans="1:8" x14ac:dyDescent="0.25">
      <c r="A3">
        <v>0.31</v>
      </c>
      <c r="B3">
        <v>0.23</v>
      </c>
    </row>
    <row r="4" spans="1:8" x14ac:dyDescent="0.25">
      <c r="A4">
        <v>0.311</v>
      </c>
      <c r="B4">
        <v>0.20599999999999999</v>
      </c>
    </row>
    <row r="5" spans="1:8" x14ac:dyDescent="0.25">
      <c r="A5">
        <v>0.31</v>
      </c>
      <c r="B5">
        <v>0.16800000000000001</v>
      </c>
      <c r="H5" t="s">
        <v>8</v>
      </c>
    </row>
    <row r="6" spans="1:8" x14ac:dyDescent="0.25">
      <c r="A6">
        <v>0.31</v>
      </c>
      <c r="B6">
        <v>0.14399999999999999</v>
      </c>
      <c r="H6" s="6" t="s">
        <v>9</v>
      </c>
    </row>
    <row r="7" spans="1:8" x14ac:dyDescent="0.25">
      <c r="A7">
        <v>0.31</v>
      </c>
      <c r="B7">
        <v>0.19900000000000001</v>
      </c>
    </row>
    <row r="8" spans="1:8" x14ac:dyDescent="0.25">
      <c r="A8">
        <v>0.31</v>
      </c>
      <c r="B8">
        <v>0.182</v>
      </c>
    </row>
    <row r="9" spans="1:8" x14ac:dyDescent="0.25">
      <c r="A9">
        <v>0.308</v>
      </c>
      <c r="B9">
        <v>0.19600000000000001</v>
      </c>
    </row>
    <row r="10" spans="1:8" x14ac:dyDescent="0.25">
      <c r="A10">
        <v>0.309</v>
      </c>
      <c r="B10">
        <v>0.16400000000000001</v>
      </c>
    </row>
    <row r="13" spans="1:8" x14ac:dyDescent="0.25">
      <c r="A13" s="2">
        <f>AVERAGE(A2:A11)</f>
        <v>0.30977777777777782</v>
      </c>
      <c r="B13" s="2">
        <f>AVERAGE(B2:B11)</f>
        <v>0.18544444444444441</v>
      </c>
    </row>
    <row r="14" spans="1:8" x14ac:dyDescent="0.25">
      <c r="A14" s="2">
        <f>STDEV(A2:A11)</f>
        <v>8.3333333333333415E-4</v>
      </c>
      <c r="B14" s="2">
        <f>STDEV(B2:B11)</f>
        <v>2.5559299242698095E-2</v>
      </c>
    </row>
    <row r="15" spans="1:8" x14ac:dyDescent="0.25">
      <c r="A15" s="2">
        <f>1.96*(A14/3)</f>
        <v>5.4444444444444494E-4</v>
      </c>
      <c r="B15" s="2">
        <f>1.96*(B14/3)</f>
        <v>1.6698742171896087E-2</v>
      </c>
    </row>
    <row r="16" spans="1:8" x14ac:dyDescent="0.25">
      <c r="A16" t="s">
        <v>3</v>
      </c>
      <c r="B16" t="s">
        <v>4</v>
      </c>
    </row>
    <row r="18" spans="1:7" x14ac:dyDescent="0.25">
      <c r="A18" t="s">
        <v>5</v>
      </c>
    </row>
    <row r="19" spans="1:7" x14ac:dyDescent="0.25">
      <c r="A19">
        <v>0.311</v>
      </c>
      <c r="B19">
        <v>0.71199999999999997</v>
      </c>
      <c r="C19" t="s">
        <v>6</v>
      </c>
    </row>
    <row r="20" spans="1:7" x14ac:dyDescent="0.25">
      <c r="A20" s="4">
        <v>0.17599999999999999</v>
      </c>
      <c r="B20" s="3">
        <v>0</v>
      </c>
      <c r="C20" s="1" t="s">
        <v>7</v>
      </c>
    </row>
    <row r="21" spans="1:7" x14ac:dyDescent="0.25">
      <c r="A21" s="2">
        <f>(A20-A19)/((A20+A19)/2)</f>
        <v>-0.55441478439425051</v>
      </c>
      <c r="B21" s="2">
        <f>(B20-B19)/((B20+B19)/2)</f>
        <v>-2</v>
      </c>
      <c r="C21" t="s">
        <v>0</v>
      </c>
    </row>
    <row r="25" spans="1:7" x14ac:dyDescent="0.25">
      <c r="A25" s="4"/>
      <c r="B25" s="4"/>
      <c r="C25" s="1"/>
      <c r="D25" s="1"/>
    </row>
    <row r="26" spans="1:7" x14ac:dyDescent="0.25">
      <c r="A26" s="2"/>
      <c r="B26" s="2"/>
    </row>
    <row r="28" spans="1:7" x14ac:dyDescent="0.25">
      <c r="A28" t="s">
        <v>10</v>
      </c>
    </row>
    <row r="29" spans="1:7" x14ac:dyDescent="0.25">
      <c r="A29">
        <v>0.20899999999999999</v>
      </c>
      <c r="B29">
        <v>0.38400000000000001</v>
      </c>
      <c r="C29" t="s">
        <v>11</v>
      </c>
    </row>
    <row r="30" spans="1:7" x14ac:dyDescent="0.25">
      <c r="A30">
        <v>0.40100000000000002</v>
      </c>
      <c r="B30">
        <v>3.9E-2</v>
      </c>
      <c r="C30" t="s">
        <v>12</v>
      </c>
    </row>
    <row r="31" spans="1:7" x14ac:dyDescent="0.25">
      <c r="A31" s="2">
        <f>(A30-A29)/((A30+A29)/2)</f>
        <v>0.62950819672131164</v>
      </c>
      <c r="B31" s="2">
        <f>(B30-B29)/((B30+B29)/2)</f>
        <v>-1.6312056737588654</v>
      </c>
      <c r="C31" t="s">
        <v>0</v>
      </c>
    </row>
    <row r="32" spans="1:7" x14ac:dyDescent="0.25">
      <c r="D32" s="5"/>
      <c r="E32" s="5"/>
      <c r="F32" s="5"/>
      <c r="G32" s="5"/>
    </row>
    <row r="34" spans="1:18" x14ac:dyDescent="0.25">
      <c r="C34" t="s">
        <v>13</v>
      </c>
      <c r="D34">
        <f>CORREL(G37:Q37,G38:Q38)</f>
        <v>0.99981662831715823</v>
      </c>
    </row>
    <row r="35" spans="1:18" x14ac:dyDescent="0.25">
      <c r="C35" t="s">
        <v>14</v>
      </c>
      <c r="D35">
        <f>CORREL(H37:Q37,H39:Q39)</f>
        <v>-0.99603271831342932</v>
      </c>
    </row>
    <row r="37" spans="1:18" x14ac:dyDescent="0.25">
      <c r="A37">
        <v>8</v>
      </c>
      <c r="B37">
        <v>10</v>
      </c>
      <c r="C37">
        <v>12</v>
      </c>
      <c r="D37">
        <v>14</v>
      </c>
      <c r="E37" s="5">
        <v>16</v>
      </c>
      <c r="F37" s="5">
        <v>18</v>
      </c>
      <c r="G37">
        <v>20</v>
      </c>
      <c r="H37">
        <v>22</v>
      </c>
      <c r="I37">
        <v>24</v>
      </c>
      <c r="J37">
        <v>26</v>
      </c>
      <c r="K37">
        <v>28</v>
      </c>
      <c r="L37">
        <v>30</v>
      </c>
      <c r="M37">
        <v>32</v>
      </c>
      <c r="N37">
        <v>34</v>
      </c>
      <c r="O37">
        <v>36</v>
      </c>
      <c r="P37">
        <v>38</v>
      </c>
      <c r="Q37">
        <v>40</v>
      </c>
    </row>
    <row r="38" spans="1:18" x14ac:dyDescent="0.25">
      <c r="A38">
        <v>0.09</v>
      </c>
      <c r="B38">
        <v>0.11</v>
      </c>
      <c r="C38">
        <v>0.13</v>
      </c>
      <c r="D38">
        <v>0.15</v>
      </c>
      <c r="E38" s="5">
        <v>0.17</v>
      </c>
      <c r="F38" s="5">
        <v>0.19</v>
      </c>
      <c r="G38">
        <v>0.20899999999999999</v>
      </c>
      <c r="H38">
        <v>0.23</v>
      </c>
      <c r="I38">
        <v>0.25</v>
      </c>
      <c r="J38" s="4">
        <v>0.26900000000000002</v>
      </c>
      <c r="K38" s="4">
        <v>0.28899999999999998</v>
      </c>
      <c r="L38" s="4">
        <v>0.309</v>
      </c>
      <c r="M38" s="4">
        <v>0.32800000000000001</v>
      </c>
      <c r="N38" s="4">
        <v>0.34899999999999998</v>
      </c>
      <c r="O38" s="4">
        <v>0.36699999999999999</v>
      </c>
      <c r="P38" s="4">
        <v>0.38500000000000001</v>
      </c>
      <c r="Q38" s="4">
        <v>0.40300000000000002</v>
      </c>
      <c r="R38" t="s">
        <v>1</v>
      </c>
    </row>
    <row r="39" spans="1:18" x14ac:dyDescent="0.25">
      <c r="A39">
        <v>0.70599999999999996</v>
      </c>
      <c r="B39">
        <v>0.64900000000000002</v>
      </c>
      <c r="C39">
        <v>0.59</v>
      </c>
      <c r="D39">
        <v>0.53500000000000003</v>
      </c>
      <c r="E39" s="5">
        <v>0.47899999999999998</v>
      </c>
      <c r="F39" s="5">
        <v>0.437</v>
      </c>
      <c r="G39">
        <v>0.38400000000000001</v>
      </c>
      <c r="H39">
        <v>0.34</v>
      </c>
      <c r="I39">
        <v>0.30399999999999999</v>
      </c>
      <c r="J39" s="5">
        <v>0.26</v>
      </c>
      <c r="K39" s="5">
        <v>0.224</v>
      </c>
      <c r="L39" s="5">
        <v>0.18</v>
      </c>
      <c r="M39" s="5">
        <v>0.155</v>
      </c>
      <c r="N39" s="5">
        <v>0.124</v>
      </c>
      <c r="O39" s="5">
        <v>9.7000000000000003E-2</v>
      </c>
      <c r="P39" s="5">
        <v>6.6000000000000003E-2</v>
      </c>
      <c r="Q39" s="5">
        <v>4.2000000000000003E-2</v>
      </c>
      <c r="R39" t="s">
        <v>2</v>
      </c>
    </row>
    <row r="41" spans="1:18" x14ac:dyDescent="0.25">
      <c r="A41">
        <v>20</v>
      </c>
      <c r="B41">
        <v>21</v>
      </c>
      <c r="C41">
        <v>22</v>
      </c>
      <c r="D41">
        <v>23</v>
      </c>
      <c r="E41">
        <v>24</v>
      </c>
      <c r="F41">
        <v>25</v>
      </c>
      <c r="G41">
        <v>26</v>
      </c>
      <c r="H41">
        <v>27</v>
      </c>
      <c r="I41">
        <v>28</v>
      </c>
      <c r="J41">
        <v>29</v>
      </c>
      <c r="K41">
        <v>30</v>
      </c>
    </row>
    <row r="42" spans="1:18" x14ac:dyDescent="0.25">
      <c r="A42">
        <v>0.20899999999999999</v>
      </c>
      <c r="B42">
        <v>0.22</v>
      </c>
      <c r="C42">
        <v>0.23</v>
      </c>
      <c r="D42">
        <v>0.23899999999999999</v>
      </c>
      <c r="E42">
        <v>0.25</v>
      </c>
      <c r="F42">
        <v>0.25900000000000001</v>
      </c>
      <c r="G42" s="4">
        <v>0.26900000000000002</v>
      </c>
      <c r="H42" s="4">
        <v>0.27900000000000003</v>
      </c>
      <c r="I42" s="4">
        <v>0.28899999999999998</v>
      </c>
      <c r="J42" s="4">
        <v>0.29899999999999999</v>
      </c>
      <c r="K42" s="4">
        <v>0.309</v>
      </c>
    </row>
    <row r="43" spans="1:18" x14ac:dyDescent="0.25">
      <c r="A43">
        <v>0.38400000000000001</v>
      </c>
      <c r="B43">
        <v>0.37</v>
      </c>
      <c r="C43">
        <v>0.34</v>
      </c>
      <c r="D43">
        <v>0.318</v>
      </c>
      <c r="E43">
        <v>0.30399999999999999</v>
      </c>
      <c r="F43">
        <v>0.27900000000000003</v>
      </c>
      <c r="G43" s="5">
        <v>0.26</v>
      </c>
      <c r="H43" s="4">
        <v>0.24299999999999999</v>
      </c>
      <c r="I43" s="5">
        <v>0.224</v>
      </c>
      <c r="J43" s="4">
        <v>0.20899999999999999</v>
      </c>
      <c r="K43" s="5">
        <v>0.18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2017-12-07T13:11:44Z</dcterms:modified>
</cp:coreProperties>
</file>