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 Calc" sheetId="1" r:id="rId4"/>
  </sheets>
  <definedNames/>
  <calcPr/>
</workbook>
</file>

<file path=xl/sharedStrings.xml><?xml version="1.0" encoding="utf-8"?>
<sst xmlns="http://schemas.openxmlformats.org/spreadsheetml/2006/main" count="51" uniqueCount="48">
  <si>
    <t xml:space="preserve">Module wise Effort in Person Days </t>
  </si>
  <si>
    <t>Module</t>
  </si>
  <si>
    <t>Property Tax</t>
  </si>
  <si>
    <t>Fire NOC</t>
  </si>
  <si>
    <t>PGR</t>
  </si>
  <si>
    <t>Water &amp; Sewerage</t>
  </si>
  <si>
    <t>Trade License</t>
  </si>
  <si>
    <t>OBPAS</t>
  </si>
  <si>
    <t>User Charges</t>
  </si>
  <si>
    <t>Municipal Finance</t>
  </si>
  <si>
    <t>Birth &amp; Death</t>
  </si>
  <si>
    <t>Web Portals</t>
  </si>
  <si>
    <t>DSS / Dashboard</t>
  </si>
  <si>
    <t>Requirements</t>
  </si>
  <si>
    <t>Localization and Language</t>
  </si>
  <si>
    <t>Basic product setup</t>
  </si>
  <si>
    <t>Standardisation of masters</t>
  </si>
  <si>
    <t>Setup of categories / masters</t>
  </si>
  <si>
    <t>Setup of workflows / role action mapping</t>
  </si>
  <si>
    <t>Data indexing</t>
  </si>
  <si>
    <t>Connecting with other modules</t>
  </si>
  <si>
    <t>Data collection</t>
  </si>
  <si>
    <t>Data standardisation</t>
  </si>
  <si>
    <t>Mobile responsiveness</t>
  </si>
  <si>
    <t>Map integration</t>
  </si>
  <si>
    <t>Approval workflow for BPA</t>
  </si>
  <si>
    <t>eDCR setup</t>
  </si>
  <si>
    <t>eDCR rules setup</t>
  </si>
  <si>
    <t>Structural drawings preparation</t>
  </si>
  <si>
    <t>Custom reports (2)</t>
  </si>
  <si>
    <t>Integration (ABAS + any other)</t>
  </si>
  <si>
    <t>Total Dev &amp; Setup</t>
  </si>
  <si>
    <t>QA</t>
  </si>
  <si>
    <t>UAT support + final data setup</t>
  </si>
  <si>
    <t>Rollout (training, documentation, demos, local tech support training)</t>
  </si>
  <si>
    <t>Total (Person-Days)</t>
  </si>
  <si>
    <t>Person Months</t>
  </si>
  <si>
    <t>Grand Total Person Months</t>
  </si>
  <si>
    <t xml:space="preserve"> </t>
  </si>
  <si>
    <t>High Customization Implementation</t>
  </si>
  <si>
    <t>Medium Customization Implementation</t>
  </si>
  <si>
    <t>Low Customization Implementation</t>
  </si>
  <si>
    <t>Above effort is estimated for 100 ULB (Urban Local Body) implementation for different degrees of customisation</t>
  </si>
  <si>
    <t>Effort multiplication factor for -</t>
  </si>
  <si>
    <t>250 ULBs</t>
  </si>
  <si>
    <t>1.5x</t>
  </si>
  <si>
    <t>500 ULBs</t>
  </si>
  <si>
    <t>2.7x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</si>
</sst>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i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top" wrapText="1"/>
    </xf>
    <xf borderId="1" fillId="0" fontId="1" numFmtId="0" xfId="0" applyAlignment="1" applyBorder="1" applyFont="1">
      <alignment shrinkToFit="0" vertical="bottom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top"/>
    </xf>
    <xf borderId="0" fillId="0" fontId="3" numFmtId="0" xfId="0" applyAlignment="1" applyFont="1">
      <alignment vertical="top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3" fontId="1" numFmtId="9" xfId="0" applyAlignment="1" applyBorder="1" applyFill="1" applyFont="1" applyNumberFormat="1">
      <alignment horizontal="right" vertical="bottom"/>
    </xf>
    <xf borderId="1" fillId="0" fontId="1" numFmtId="1" xfId="0" applyAlignment="1" applyBorder="1" applyFont="1" applyNumberForma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1"/>
      <c r="B1" s="2" t="s">
        <v>0</v>
      </c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>
        <v>60.0</v>
      </c>
      <c r="C3" s="6">
        <v>15.0</v>
      </c>
      <c r="D3" s="6">
        <v>15.0</v>
      </c>
      <c r="E3" s="6">
        <v>45.0</v>
      </c>
      <c r="F3" s="6">
        <v>30.0</v>
      </c>
      <c r="G3" s="6">
        <v>120.0</v>
      </c>
      <c r="H3" s="6">
        <v>15.0</v>
      </c>
      <c r="I3" s="6">
        <v>120.0</v>
      </c>
      <c r="J3" s="6">
        <v>30.0</v>
      </c>
      <c r="K3" s="7"/>
      <c r="L3" s="6">
        <v>30.0</v>
      </c>
    </row>
    <row r="4">
      <c r="A4" s="5" t="s">
        <v>14</v>
      </c>
      <c r="B4" s="6">
        <v>10.0</v>
      </c>
      <c r="C4" s="6">
        <v>10.0</v>
      </c>
      <c r="D4" s="6">
        <v>10.0</v>
      </c>
      <c r="E4" s="6">
        <v>10.0</v>
      </c>
      <c r="F4" s="6">
        <v>10.0</v>
      </c>
      <c r="G4" s="6">
        <v>10.0</v>
      </c>
      <c r="H4" s="6">
        <v>10.0</v>
      </c>
      <c r="I4" s="6">
        <v>10.0</v>
      </c>
      <c r="J4" s="6">
        <v>10.0</v>
      </c>
      <c r="K4" s="7"/>
      <c r="L4" s="7"/>
    </row>
    <row r="5">
      <c r="A5" s="5" t="s">
        <v>15</v>
      </c>
      <c r="B5" s="6">
        <v>20.0</v>
      </c>
      <c r="C5" s="6">
        <v>10.0</v>
      </c>
      <c r="D5" s="6">
        <v>10.0</v>
      </c>
      <c r="E5" s="6">
        <v>20.0</v>
      </c>
      <c r="F5" s="6">
        <v>20.0</v>
      </c>
      <c r="G5" s="6">
        <v>20.0</v>
      </c>
      <c r="H5" s="6">
        <v>10.0</v>
      </c>
      <c r="I5" s="6">
        <v>20.0</v>
      </c>
      <c r="J5" s="6">
        <v>20.0</v>
      </c>
      <c r="K5" s="7"/>
      <c r="L5" s="7"/>
    </row>
    <row r="6" ht="15.0" customHeight="1">
      <c r="A6" s="5" t="s">
        <v>16</v>
      </c>
      <c r="B6" s="6">
        <v>30.0</v>
      </c>
      <c r="C6" s="6">
        <v>15.0</v>
      </c>
      <c r="D6" s="6">
        <v>15.0</v>
      </c>
      <c r="E6" s="6">
        <v>30.0</v>
      </c>
      <c r="F6" s="6">
        <v>15.0</v>
      </c>
      <c r="G6" s="6">
        <v>60.0</v>
      </c>
      <c r="H6" s="6">
        <v>10.0</v>
      </c>
      <c r="I6" s="6">
        <v>60.0</v>
      </c>
      <c r="J6" s="6">
        <v>15.0</v>
      </c>
      <c r="K6" s="7"/>
      <c r="L6" s="7"/>
    </row>
    <row r="7">
      <c r="A7" s="5" t="s">
        <v>17</v>
      </c>
      <c r="B7" s="6">
        <v>30.0</v>
      </c>
      <c r="C7" s="6">
        <v>15.0</v>
      </c>
      <c r="D7" s="6">
        <v>15.0</v>
      </c>
      <c r="E7" s="6">
        <v>30.0</v>
      </c>
      <c r="F7" s="6">
        <v>30.0</v>
      </c>
      <c r="G7" s="6">
        <v>60.0</v>
      </c>
      <c r="H7" s="6">
        <v>5.0</v>
      </c>
      <c r="I7" s="6">
        <v>60.0</v>
      </c>
      <c r="J7" s="6">
        <v>30.0</v>
      </c>
      <c r="K7" s="7"/>
      <c r="L7" s="7"/>
    </row>
    <row r="8">
      <c r="A8" s="5" t="s">
        <v>18</v>
      </c>
      <c r="B8" s="6">
        <v>30.0</v>
      </c>
      <c r="C8" s="6">
        <v>15.0</v>
      </c>
      <c r="D8" s="6">
        <v>15.0</v>
      </c>
      <c r="E8" s="6">
        <v>30.0</v>
      </c>
      <c r="F8" s="6">
        <v>30.0</v>
      </c>
      <c r="G8" s="6">
        <v>310.0</v>
      </c>
      <c r="H8" s="6">
        <v>15.0</v>
      </c>
      <c r="I8" s="6">
        <v>310.0</v>
      </c>
      <c r="J8" s="6">
        <v>30.0</v>
      </c>
      <c r="K8" s="7"/>
      <c r="L8" s="7"/>
    </row>
    <row r="9">
      <c r="A9" s="5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6">
        <v>15.0</v>
      </c>
    </row>
    <row r="10">
      <c r="A10" s="5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>
        <v>15.0</v>
      </c>
    </row>
    <row r="11">
      <c r="A11" s="5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6">
        <v>60.0</v>
      </c>
      <c r="L11" s="7"/>
    </row>
    <row r="12">
      <c r="A12" s="5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6">
        <v>30.0</v>
      </c>
      <c r="L12" s="6">
        <v>30.0</v>
      </c>
    </row>
    <row r="13">
      <c r="A13" s="5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6">
        <v>10.0</v>
      </c>
      <c r="L13" s="6">
        <v>30.0</v>
      </c>
    </row>
    <row r="14">
      <c r="A14" s="5" t="s">
        <v>23</v>
      </c>
      <c r="B14" s="5"/>
      <c r="C14" s="5"/>
      <c r="D14" s="5"/>
      <c r="E14" s="5"/>
      <c r="F14" s="5"/>
      <c r="G14" s="5"/>
      <c r="H14" s="5"/>
      <c r="I14" s="5"/>
      <c r="J14" s="5"/>
      <c r="K14" s="6">
        <v>10.0</v>
      </c>
      <c r="L14" s="7"/>
    </row>
    <row r="15">
      <c r="A15" s="5" t="s">
        <v>24</v>
      </c>
      <c r="B15" s="5"/>
      <c r="C15" s="5"/>
      <c r="D15" s="5"/>
      <c r="E15" s="5"/>
      <c r="F15" s="5"/>
      <c r="G15" s="5"/>
      <c r="H15" s="5"/>
      <c r="I15" s="5"/>
      <c r="J15" s="5"/>
      <c r="K15" s="6">
        <v>10.0</v>
      </c>
      <c r="L15" s="7"/>
    </row>
    <row r="16">
      <c r="A16" s="5" t="s">
        <v>25</v>
      </c>
      <c r="B16" s="5"/>
      <c r="C16" s="5"/>
      <c r="D16" s="5"/>
      <c r="E16" s="5"/>
      <c r="F16" s="5"/>
      <c r="G16" s="6">
        <v>60.0</v>
      </c>
      <c r="H16" s="5"/>
      <c r="I16" s="5"/>
      <c r="J16" s="5"/>
      <c r="K16" s="7"/>
      <c r="L16" s="7"/>
    </row>
    <row r="17">
      <c r="A17" s="5" t="s">
        <v>26</v>
      </c>
      <c r="B17" s="5"/>
      <c r="C17" s="5"/>
      <c r="D17" s="5"/>
      <c r="E17" s="5"/>
      <c r="F17" s="5"/>
      <c r="G17" s="6">
        <v>60.0</v>
      </c>
      <c r="H17" s="5"/>
      <c r="I17" s="5"/>
      <c r="J17" s="5"/>
      <c r="K17" s="7"/>
      <c r="L17" s="7"/>
    </row>
    <row r="18">
      <c r="A18" s="8" t="s">
        <v>27</v>
      </c>
      <c r="B18" s="5"/>
      <c r="C18" s="5"/>
      <c r="D18" s="5"/>
      <c r="E18" s="5"/>
      <c r="F18" s="5"/>
      <c r="G18" s="6">
        <v>310.0</v>
      </c>
      <c r="H18" s="5"/>
      <c r="I18" s="5"/>
      <c r="J18" s="5"/>
      <c r="K18" s="7"/>
      <c r="L18" s="7"/>
    </row>
    <row r="19">
      <c r="A19" s="9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7"/>
      <c r="L19" s="7"/>
    </row>
    <row r="20">
      <c r="A20" s="5" t="s">
        <v>29</v>
      </c>
      <c r="B20" s="6">
        <v>5.0</v>
      </c>
      <c r="C20" s="6">
        <v>5.0</v>
      </c>
      <c r="D20" s="6">
        <v>5.0</v>
      </c>
      <c r="E20" s="6">
        <v>5.0</v>
      </c>
      <c r="F20" s="6">
        <v>5.0</v>
      </c>
      <c r="G20" s="6">
        <v>5.0</v>
      </c>
      <c r="H20" s="6">
        <v>5.0</v>
      </c>
      <c r="I20" s="6">
        <v>5.0</v>
      </c>
      <c r="J20" s="6">
        <v>5.0</v>
      </c>
      <c r="K20" s="7"/>
      <c r="L20" s="7"/>
    </row>
    <row r="21">
      <c r="A21" s="5" t="s">
        <v>30</v>
      </c>
      <c r="B21" s="6">
        <v>15.0</v>
      </c>
      <c r="C21" s="6">
        <v>0.0</v>
      </c>
      <c r="D21" s="6">
        <v>0.0</v>
      </c>
      <c r="E21" s="6">
        <v>5.0</v>
      </c>
      <c r="F21" s="6">
        <v>15.0</v>
      </c>
      <c r="G21" s="6">
        <v>15.0</v>
      </c>
      <c r="H21" s="6">
        <v>15.0</v>
      </c>
      <c r="I21" s="6">
        <v>15.0</v>
      </c>
      <c r="J21" s="6">
        <v>15.0</v>
      </c>
      <c r="K21" s="5"/>
      <c r="L21" s="7"/>
    </row>
    <row r="22">
      <c r="A22" s="5" t="s">
        <v>31</v>
      </c>
      <c r="B22" s="6">
        <f t="shared" ref="B22:L22" si="1">sum(B3:B21)</f>
        <v>200</v>
      </c>
      <c r="C22" s="6">
        <f t="shared" si="1"/>
        <v>85</v>
      </c>
      <c r="D22" s="6">
        <f t="shared" si="1"/>
        <v>85</v>
      </c>
      <c r="E22" s="6">
        <f t="shared" si="1"/>
        <v>175</v>
      </c>
      <c r="F22" s="6">
        <f t="shared" si="1"/>
        <v>155</v>
      </c>
      <c r="G22" s="6">
        <f t="shared" si="1"/>
        <v>1030</v>
      </c>
      <c r="H22" s="6">
        <f t="shared" si="1"/>
        <v>85</v>
      </c>
      <c r="I22" s="6">
        <f t="shared" si="1"/>
        <v>600</v>
      </c>
      <c r="J22" s="6">
        <f t="shared" si="1"/>
        <v>155</v>
      </c>
      <c r="K22" s="6">
        <f t="shared" si="1"/>
        <v>120</v>
      </c>
      <c r="L22" s="6">
        <f t="shared" si="1"/>
        <v>120</v>
      </c>
    </row>
    <row r="23">
      <c r="A23" s="5" t="s">
        <v>32</v>
      </c>
      <c r="B23" s="6">
        <f t="shared" ref="B23:L23" si="2">round(B22*0.4,0)</f>
        <v>80</v>
      </c>
      <c r="C23" s="6">
        <f t="shared" si="2"/>
        <v>34</v>
      </c>
      <c r="D23" s="6">
        <f t="shared" si="2"/>
        <v>34</v>
      </c>
      <c r="E23" s="6">
        <f t="shared" si="2"/>
        <v>70</v>
      </c>
      <c r="F23" s="6">
        <f t="shared" si="2"/>
        <v>62</v>
      </c>
      <c r="G23" s="6">
        <f t="shared" si="2"/>
        <v>412</v>
      </c>
      <c r="H23" s="6">
        <f t="shared" si="2"/>
        <v>34</v>
      </c>
      <c r="I23" s="6">
        <f t="shared" si="2"/>
        <v>240</v>
      </c>
      <c r="J23" s="6">
        <f t="shared" si="2"/>
        <v>62</v>
      </c>
      <c r="K23" s="6">
        <f t="shared" si="2"/>
        <v>48</v>
      </c>
      <c r="L23" s="6">
        <f t="shared" si="2"/>
        <v>48</v>
      </c>
    </row>
    <row r="24">
      <c r="A24" s="5" t="s">
        <v>33</v>
      </c>
      <c r="B24" s="6">
        <f>B22*0.625</f>
        <v>125</v>
      </c>
      <c r="C24" s="6">
        <v>46.5</v>
      </c>
      <c r="D24" s="6">
        <v>46.5</v>
      </c>
      <c r="E24" s="6">
        <v>125.0</v>
      </c>
      <c r="F24" s="6">
        <v>50.0</v>
      </c>
      <c r="G24" s="6">
        <v>15.0</v>
      </c>
      <c r="H24" s="6">
        <v>50.0</v>
      </c>
      <c r="I24" s="6">
        <v>15.0</v>
      </c>
      <c r="J24" s="6">
        <v>50.0</v>
      </c>
      <c r="K24" s="6">
        <v>100.0</v>
      </c>
      <c r="L24" s="6">
        <v>75.0</v>
      </c>
    </row>
    <row r="25">
      <c r="A25" s="5" t="s">
        <v>34</v>
      </c>
      <c r="B25" s="6">
        <v>100.0</v>
      </c>
      <c r="C25" s="6">
        <v>50.0</v>
      </c>
      <c r="D25" s="6">
        <v>50.0</v>
      </c>
      <c r="E25" s="6">
        <v>100.0</v>
      </c>
      <c r="F25" s="6">
        <v>100.0</v>
      </c>
      <c r="G25" s="6">
        <v>150.0</v>
      </c>
      <c r="H25" s="6">
        <v>50.0</v>
      </c>
      <c r="I25" s="6">
        <v>150.0</v>
      </c>
      <c r="J25" s="6">
        <v>100.0</v>
      </c>
      <c r="K25" s="6">
        <v>50.0</v>
      </c>
      <c r="L25" s="6">
        <v>25.0</v>
      </c>
    </row>
    <row r="26">
      <c r="A26" s="5" t="s">
        <v>35</v>
      </c>
      <c r="B26" s="6">
        <f t="shared" ref="B26:L26" si="3">sum(B22:B25)</f>
        <v>505</v>
      </c>
      <c r="C26" s="6">
        <f t="shared" si="3"/>
        <v>215.5</v>
      </c>
      <c r="D26" s="6">
        <f t="shared" si="3"/>
        <v>215.5</v>
      </c>
      <c r="E26" s="6">
        <f t="shared" si="3"/>
        <v>470</v>
      </c>
      <c r="F26" s="6">
        <f t="shared" si="3"/>
        <v>367</v>
      </c>
      <c r="G26" s="6">
        <f t="shared" si="3"/>
        <v>1607</v>
      </c>
      <c r="H26" s="6">
        <f t="shared" si="3"/>
        <v>219</v>
      </c>
      <c r="I26" s="6">
        <f t="shared" si="3"/>
        <v>1005</v>
      </c>
      <c r="J26" s="6">
        <f t="shared" si="3"/>
        <v>367</v>
      </c>
      <c r="K26" s="6">
        <f t="shared" si="3"/>
        <v>318</v>
      </c>
      <c r="L26" s="6">
        <f t="shared" si="3"/>
        <v>268</v>
      </c>
    </row>
    <row r="27">
      <c r="A27" s="5" t="s">
        <v>36</v>
      </c>
      <c r="B27" s="6">
        <f t="shared" ref="B27:L27" si="4">B26/20</f>
        <v>25.25</v>
      </c>
      <c r="C27" s="6">
        <f t="shared" si="4"/>
        <v>10.775</v>
      </c>
      <c r="D27" s="6">
        <f t="shared" si="4"/>
        <v>10.775</v>
      </c>
      <c r="E27" s="6">
        <f t="shared" si="4"/>
        <v>23.5</v>
      </c>
      <c r="F27" s="6">
        <f t="shared" si="4"/>
        <v>18.35</v>
      </c>
      <c r="G27" s="6">
        <f t="shared" si="4"/>
        <v>80.35</v>
      </c>
      <c r="H27" s="6">
        <f t="shared" si="4"/>
        <v>10.95</v>
      </c>
      <c r="I27" s="6">
        <f t="shared" si="4"/>
        <v>50.25</v>
      </c>
      <c r="J27" s="6">
        <f t="shared" si="4"/>
        <v>18.35</v>
      </c>
      <c r="K27" s="6">
        <f t="shared" si="4"/>
        <v>15.9</v>
      </c>
      <c r="L27" s="6">
        <f t="shared" si="4"/>
        <v>13.4</v>
      </c>
    </row>
    <row r="28">
      <c r="A28" s="7"/>
      <c r="B28" s="7"/>
      <c r="C28" s="7"/>
      <c r="D28" s="7"/>
      <c r="E28" s="7"/>
      <c r="F28" s="7"/>
      <c r="G28" s="5"/>
      <c r="H28" s="7"/>
      <c r="I28" s="7"/>
      <c r="J28" s="7"/>
      <c r="K28" s="7"/>
      <c r="L28" s="7"/>
    </row>
    <row r="29">
      <c r="A29" s="7" t="s">
        <v>37</v>
      </c>
      <c r="B29" s="7"/>
      <c r="C29" s="10">
        <f>sum(B27:L27)</f>
        <v>277.85</v>
      </c>
      <c r="D29" s="7"/>
      <c r="E29" s="7"/>
      <c r="F29" s="7"/>
      <c r="G29" s="5"/>
      <c r="H29" s="7"/>
      <c r="I29" s="7"/>
      <c r="J29" s="7"/>
      <c r="K29" s="7"/>
      <c r="L29" s="11"/>
    </row>
    <row r="30">
      <c r="A30" s="7"/>
      <c r="B30" s="7"/>
      <c r="C30" s="7"/>
      <c r="D30" s="7" t="s">
        <v>38</v>
      </c>
      <c r="E30" s="7" t="s">
        <v>38</v>
      </c>
      <c r="F30" s="7"/>
      <c r="G30" s="5"/>
      <c r="H30" s="7"/>
      <c r="I30" s="7"/>
      <c r="J30" s="7"/>
      <c r="K30" s="7"/>
      <c r="L30" s="7"/>
    </row>
    <row r="31">
      <c r="A31" s="12" t="s">
        <v>39</v>
      </c>
      <c r="B31" s="13">
        <v>0.8</v>
      </c>
      <c r="C31" s="10">
        <f t="shared" ref="C31:C33" si="5">$C$29*(1+B31)</f>
        <v>500.13</v>
      </c>
      <c r="D31" s="7" t="s">
        <v>38</v>
      </c>
      <c r="E31" s="7"/>
      <c r="F31" s="7"/>
      <c r="G31" s="5"/>
      <c r="H31" s="7"/>
      <c r="I31" s="7"/>
      <c r="J31" s="7"/>
      <c r="K31" s="7"/>
      <c r="L31" s="14"/>
    </row>
    <row r="32">
      <c r="A32" s="12" t="s">
        <v>40</v>
      </c>
      <c r="B32" s="13">
        <v>0.6</v>
      </c>
      <c r="C32" s="10">
        <f t="shared" si="5"/>
        <v>444.56</v>
      </c>
      <c r="D32" s="7"/>
      <c r="E32" s="7"/>
      <c r="F32" s="7"/>
      <c r="G32" s="5"/>
      <c r="H32" s="7"/>
      <c r="I32" s="7"/>
      <c r="J32" s="7"/>
      <c r="K32" s="7"/>
      <c r="L32" s="14"/>
    </row>
    <row r="33">
      <c r="A33" s="12" t="s">
        <v>41</v>
      </c>
      <c r="B33" s="13">
        <v>0.4</v>
      </c>
      <c r="C33" s="10">
        <f t="shared" si="5"/>
        <v>388.99</v>
      </c>
      <c r="D33" s="7"/>
      <c r="E33" s="7"/>
      <c r="F33" s="7"/>
      <c r="G33" s="5"/>
      <c r="H33" s="7"/>
      <c r="I33" s="7"/>
      <c r="J33" s="7"/>
      <c r="K33" s="7"/>
      <c r="L33" s="14"/>
    </row>
    <row r="35">
      <c r="A35" s="15" t="s">
        <v>42</v>
      </c>
    </row>
    <row r="36">
      <c r="A36" s="15" t="s">
        <v>43</v>
      </c>
    </row>
    <row r="37">
      <c r="A37" s="15" t="s">
        <v>44</v>
      </c>
      <c r="B37" s="15" t="s">
        <v>45</v>
      </c>
    </row>
    <row r="38">
      <c r="A38" s="15" t="s">
        <v>46</v>
      </c>
      <c r="B38" s="15" t="s">
        <v>47</v>
      </c>
    </row>
  </sheetData>
  <mergeCells count="1">
    <mergeCell ref="B1:L1"/>
  </mergeCells>
  <drawing r:id="rId1"/>
</worksheet>
</file>