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xr:revisionPtr revIDLastSave="0" documentId="13_ncr:1_{13BB5063-0934-4159-8276-82B6E62DA744}" xr6:coauthVersionLast="45" xr6:coauthVersionMax="45" xr10:uidLastSave="{00000000-0000-0000-0000-000000000000}"/>
  <bookViews>
    <workbookView xWindow="-108" yWindow="-108" windowWidth="23256" windowHeight="12576" tabRatio="597" activeTab="3" xr2:uid="{00000000-000D-0000-FFFF-FFFF00000000}"/>
  </bookViews>
  <sheets>
    <sheet name="Wiley" sheetId="1" r:id="rId1"/>
    <sheet name="Illustrated" sheetId="3" r:id="rId2"/>
    <sheet name="Johnson" sheetId="6" r:id="rId3"/>
    <sheet name="Combined" sheetId="7" r:id="rId4"/>
    <sheet name="Odin" sheetId="2" r:id="rId5"/>
    <sheet name="Stats" sheetId="5" r:id="rId6"/>
    <sheet name="Rem" sheetId="4"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5" l="1"/>
  <c r="N50" i="7" l="1"/>
  <c r="M50" i="7"/>
  <c r="N49" i="7"/>
  <c r="M49" i="7"/>
  <c r="N47" i="7"/>
  <c r="M47" i="7"/>
  <c r="N46" i="7"/>
  <c r="M46" i="7"/>
  <c r="N45" i="7"/>
  <c r="M45" i="7"/>
  <c r="N7" i="7"/>
  <c r="M7" i="7"/>
  <c r="N3" i="5" l="1"/>
  <c r="N4" i="5"/>
  <c r="M4" i="5"/>
  <c r="M3" i="5"/>
  <c r="N5" i="5" l="1"/>
  <c r="N6" i="5"/>
  <c r="K4" i="5" l="1"/>
  <c r="F4" i="5"/>
  <c r="B4" i="5"/>
  <c r="G61" i="1" l="1"/>
  <c r="H61" i="1"/>
  <c r="H57" i="1"/>
  <c r="G57" i="1"/>
  <c r="G49" i="1"/>
  <c r="H49" i="1"/>
  <c r="H45" i="1"/>
  <c r="G45" i="1"/>
  <c r="G30" i="1"/>
  <c r="H30" i="1"/>
  <c r="H29" i="1"/>
  <c r="G29" i="1"/>
  <c r="G25" i="1"/>
  <c r="H25" i="1"/>
  <c r="H24" i="1"/>
  <c r="G24" i="1"/>
  <c r="H34" i="1"/>
  <c r="H40" i="1"/>
  <c r="H41" i="1"/>
  <c r="H42" i="1"/>
  <c r="H43" i="1"/>
  <c r="H44" i="1"/>
  <c r="G34" i="1"/>
  <c r="G40" i="1"/>
  <c r="G41" i="1"/>
  <c r="G42" i="1"/>
  <c r="G43" i="1"/>
  <c r="G44" i="1"/>
  <c r="G66" i="1"/>
  <c r="G67" i="1"/>
  <c r="G68" i="1"/>
  <c r="G69" i="1"/>
  <c r="G74" i="1"/>
  <c r="H66" i="1"/>
  <c r="H67" i="1"/>
  <c r="H68" i="1"/>
  <c r="H69" i="1"/>
  <c r="H74" i="1"/>
  <c r="H64" i="1"/>
  <c r="G64" i="1"/>
  <c r="H20" i="1"/>
  <c r="G20" i="1"/>
  <c r="G17" i="1"/>
  <c r="H17" i="1"/>
  <c r="H13" i="1"/>
  <c r="G13" i="1"/>
  <c r="G9" i="1"/>
  <c r="G10" i="1"/>
  <c r="G11" i="1"/>
  <c r="H9" i="1"/>
  <c r="H10" i="1"/>
  <c r="H11" i="1"/>
  <c r="H7" i="1"/>
  <c r="G7" i="1"/>
  <c r="G8" i="1"/>
  <c r="H8" i="1"/>
  <c r="H5" i="1"/>
  <c r="G5" i="1"/>
</calcChain>
</file>

<file path=xl/sharedStrings.xml><?xml version="1.0" encoding="utf-8"?>
<sst xmlns="http://schemas.openxmlformats.org/spreadsheetml/2006/main" count="3012" uniqueCount="650">
  <si>
    <t>Zanzibar</t>
  </si>
  <si>
    <t>Koumbeni Island</t>
  </si>
  <si>
    <t>Kaole</t>
  </si>
  <si>
    <t>Uzaramo</t>
  </si>
  <si>
    <t>Tounda</t>
  </si>
  <si>
    <t>Mt. Dutumi</t>
  </si>
  <si>
    <t>Zungomero</t>
  </si>
  <si>
    <t>Mt. Rubeho</t>
  </si>
  <si>
    <t>Kanyeme basin</t>
  </si>
  <si>
    <t>Mabanguru</t>
  </si>
  <si>
    <t>Jihoue-la-Mkoa</t>
  </si>
  <si>
    <t>Kazeh</t>
  </si>
  <si>
    <t>Plains of Mfuto</t>
  </si>
  <si>
    <t>Malagarasi River</t>
  </si>
  <si>
    <t>Msene</t>
  </si>
  <si>
    <t>Uyofu</t>
  </si>
  <si>
    <t>Karagwah</t>
  </si>
  <si>
    <t>NULL</t>
  </si>
  <si>
    <t>Lake Victoria</t>
  </si>
  <si>
    <t>Deserted Island</t>
  </si>
  <si>
    <t>Nile's headwater's</t>
  </si>
  <si>
    <t>Benga Island</t>
  </si>
  <si>
    <t>East African island town, ruler is Imam of Muscat, ally of France and England, hub of trade especially gum, ivory, slave trade, natives of Muslim and especially indigenous religion are hostile to the concept of human flight, forcing the construction and launch of the balloon to be moved to nearby Koumbeni Island</t>
  </si>
  <si>
    <r>
      <t xml:space="preserve">Uninhabited island near Zanzibar, balloon constructed under guard, christened the </t>
    </r>
    <r>
      <rPr>
        <i/>
        <sz val="11"/>
        <color theme="1"/>
        <rFont val="Calibri"/>
        <family val="2"/>
        <scheme val="minor"/>
      </rPr>
      <t>Victoria</t>
    </r>
    <r>
      <rPr>
        <sz val="11"/>
        <color theme="1"/>
        <rFont val="Calibri"/>
        <family val="2"/>
        <scheme val="minor"/>
      </rPr>
      <t>, and launched at 9AM</t>
    </r>
  </si>
  <si>
    <t>mainland African village, natives tried to shoot the balloon down with arrows</t>
  </si>
  <si>
    <t>district the balloon reached at noon</t>
  </si>
  <si>
    <t xml:space="preserve">journey of Burton and Speke delayed by disease </t>
  </si>
  <si>
    <r>
      <t xml:space="preserve">of the Ourizara range, </t>
    </r>
    <r>
      <rPr>
        <i/>
        <sz val="11"/>
        <color theme="1"/>
        <rFont val="Calibri"/>
        <family val="2"/>
        <scheme val="minor"/>
      </rPr>
      <t>Victoria</t>
    </r>
    <r>
      <rPr>
        <sz val="11"/>
        <color theme="1"/>
        <rFont val="Calibri"/>
        <family val="2"/>
        <scheme val="minor"/>
      </rPr>
      <t xml:space="preserve"> cleared it by 800 PM</t>
    </r>
  </si>
  <si>
    <t>region of constant rain, floods release hydrogen sulfide fumes, notably unhealthy, Dick Kennedy gets a fever.</t>
  </si>
  <si>
    <t>borders country of Ugogo</t>
  </si>
  <si>
    <t>10 miles wide, baobab and caladash trees</t>
  </si>
  <si>
    <t xml:space="preserve">stony country with syenite </t>
  </si>
  <si>
    <t>Joe refilled water tank, has large ponds, a deserted village, and elephant traps, mbenbu trees present</t>
  </si>
  <si>
    <t>major town 350 miles from Zanzibar, reached on day 2, ruled by Arab Omani families, trade hub, locals considered the balloon to be a moon goddess and the three travelers her three sons, they received them reverently, but changed tune when the actual moon rose</t>
  </si>
  <si>
    <t>pushed by strong thunderstorm winds</t>
  </si>
  <si>
    <t>Lake Tangayaka’s chief tributary</t>
  </si>
  <si>
    <t>conglomerate of villages</t>
  </si>
  <si>
    <t>near Lake Victoria</t>
  </si>
  <si>
    <t>one hour from Lake Victoria</t>
  </si>
  <si>
    <t>source of the Nile</t>
  </si>
  <si>
    <t>20 miles from Lake shore</t>
  </si>
  <si>
    <t>northern end of Lake Victoria</t>
  </si>
  <si>
    <t>North of Lake Victoria, somewhere on the White or Victoria Nile, has four trees and the initials AD carved in the rock, AD stands for Andrea Debono who marked this as his farthest reach into the Nile from the North. This find confirms to Fergusson that Lake Victoria is the source of the Nile</t>
  </si>
  <si>
    <t>primary</t>
  </si>
  <si>
    <t>name</t>
  </si>
  <si>
    <t>lat</t>
  </si>
  <si>
    <t>long</t>
  </si>
  <si>
    <t>info</t>
  </si>
  <si>
    <t>foreign</t>
  </si>
  <si>
    <t>location type</t>
  </si>
  <si>
    <t xml:space="preserve">relative or precise </t>
  </si>
  <si>
    <t>relationship with other locations</t>
  </si>
  <si>
    <t>chapter</t>
  </si>
  <si>
    <t>address</t>
  </si>
  <si>
    <t>Royal Geographical Society</t>
  </si>
  <si>
    <t>point</t>
  </si>
  <si>
    <t>precise</t>
  </si>
  <si>
    <t>within London England</t>
  </si>
  <si>
    <t>3 Waterloo Place, London</t>
  </si>
  <si>
    <t>Traveler's Club</t>
  </si>
  <si>
    <t>on Pall Mall</t>
  </si>
  <si>
    <t>A feast in honor of the doctor and previous explorers of Africa</t>
  </si>
  <si>
    <t>factories of Lyon</t>
  </si>
  <si>
    <t>receive order of taffeta for making the balloon</t>
  </si>
  <si>
    <t>multipoint</t>
  </si>
  <si>
    <t>relative</t>
  </si>
  <si>
    <t>within Lyon England</t>
  </si>
  <si>
    <t>Leith</t>
  </si>
  <si>
    <t>time</t>
  </si>
  <si>
    <t>month</t>
  </si>
  <si>
    <t>day</t>
  </si>
  <si>
    <t>year</t>
  </si>
  <si>
    <t>hometown of Dick Kennedy</t>
  </si>
  <si>
    <t>near Edinburgh</t>
  </si>
  <si>
    <t>the docter's humble abode</t>
  </si>
  <si>
    <t>Dick Kennedy meets the doctor to try to talk him out of it</t>
  </si>
  <si>
    <t>on Greek St. in Soho Square</t>
  </si>
  <si>
    <t>height of Barth's expedition</t>
  </si>
  <si>
    <t>somewhere in West Africa</t>
  </si>
  <si>
    <t>Greenwich</t>
  </si>
  <si>
    <r>
      <t xml:space="preserve">port from which the </t>
    </r>
    <r>
      <rPr>
        <i/>
        <sz val="11"/>
        <color theme="1"/>
        <rFont val="Calibri"/>
        <family val="2"/>
        <scheme val="minor"/>
      </rPr>
      <t>Resolute</t>
    </r>
    <r>
      <rPr>
        <sz val="11"/>
        <color theme="1"/>
        <rFont val="Calibri"/>
        <family val="2"/>
        <scheme val="minor"/>
      </rPr>
      <t xml:space="preserve"> departs for Zanzibar</t>
    </r>
  </si>
  <si>
    <t>on the Thames, in London</t>
  </si>
  <si>
    <t>am/pm</t>
  </si>
  <si>
    <t>AM</t>
  </si>
  <si>
    <r>
      <t xml:space="preserve">Resolute </t>
    </r>
    <r>
      <rPr>
        <sz val="11"/>
        <color theme="1"/>
        <rFont val="Calibri"/>
        <family val="2"/>
        <scheme val="minor"/>
      </rPr>
      <t>stops to take coal</t>
    </r>
  </si>
  <si>
    <t>near Table Mountain, on the Cape of Good Hope</t>
  </si>
  <si>
    <t>Cape Town</t>
  </si>
  <si>
    <t>30 miles off the coast of East Africa</t>
  </si>
  <si>
    <t>in the harbor of Zanzibar</t>
  </si>
  <si>
    <t>Mrima</t>
  </si>
  <si>
    <t>stretch of East African coast</t>
  </si>
  <si>
    <t>line</t>
  </si>
  <si>
    <t>on East Africa, across the channel from Zanzibar</t>
  </si>
  <si>
    <t>not far from East Africa coast</t>
  </si>
  <si>
    <t>area</t>
  </si>
  <si>
    <t>PM</t>
  </si>
  <si>
    <t>maybe within Uzaramo</t>
  </si>
  <si>
    <t>Deje-la-Mhora</t>
  </si>
  <si>
    <t>French explorer Maizan Tortured and executed here</t>
  </si>
  <si>
    <t xml:space="preserve">area </t>
  </si>
  <si>
    <t>Imenge Basin</t>
  </si>
  <si>
    <t>within Ugogo</t>
  </si>
  <si>
    <t>mountains of the Moon</t>
  </si>
  <si>
    <t>semicircle range on lower tip of Tanganyika</t>
  </si>
  <si>
    <t>south of Lake Tanganyika</t>
  </si>
  <si>
    <t>province, near Lake Victoria</t>
  </si>
  <si>
    <t>Mt. Rubemhe</t>
  </si>
  <si>
    <t>1 hour from Victoria</t>
  </si>
  <si>
    <t>northern shore of Lake Victoria</t>
  </si>
  <si>
    <t>waterfall</t>
  </si>
  <si>
    <t>found by Debono</t>
  </si>
  <si>
    <t>Makedo Falls</t>
  </si>
  <si>
    <t>on the White Nile</t>
  </si>
  <si>
    <t>cannibal village</t>
  </si>
  <si>
    <t>evidence of cannibalism present</t>
  </si>
  <si>
    <t>Null</t>
  </si>
  <si>
    <t>end of a 150 mile day trip</t>
  </si>
  <si>
    <t>null</t>
  </si>
  <si>
    <t>near a volcano</t>
  </si>
  <si>
    <t>gold field</t>
  </si>
  <si>
    <t>Rescued missionary buried here, site of gold field</t>
  </si>
  <si>
    <t>west of the Nile, uncharted territory</t>
  </si>
  <si>
    <t>balloon runs out of water</t>
  </si>
  <si>
    <t>desert, 500 miles from Lake Chad</t>
  </si>
  <si>
    <t>oasis</t>
  </si>
  <si>
    <t>Benue River</t>
  </si>
  <si>
    <t>tributary of the Niger</t>
  </si>
  <si>
    <t>Mt. Mendef</t>
  </si>
  <si>
    <t>seperates Niger and Chad basins</t>
  </si>
  <si>
    <t>Mosfeia</t>
  </si>
  <si>
    <t>Victoria greeted with superstition</t>
  </si>
  <si>
    <t>Kernak</t>
  </si>
  <si>
    <t>capital of Loggoum</t>
  </si>
  <si>
    <t>south of Lake Chad</t>
  </si>
  <si>
    <t>Kouka</t>
  </si>
  <si>
    <t>capital of Bornu</t>
  </si>
  <si>
    <t>nw of lake chad</t>
  </si>
  <si>
    <t>Farram</t>
  </si>
  <si>
    <t>Tangalia</t>
  </si>
  <si>
    <t>Lari</t>
  </si>
  <si>
    <t>on east shore of Lake Chad</t>
  </si>
  <si>
    <t>capital of the Biddiomahs</t>
  </si>
  <si>
    <t>farthest point of Denham exploration</t>
  </si>
  <si>
    <t>Belad-el-Djerid</t>
  </si>
  <si>
    <t>near Lake Chad</t>
  </si>
  <si>
    <t>island of Biddiomahs</t>
  </si>
  <si>
    <t>in Lake Chad</t>
  </si>
  <si>
    <t>34/36</t>
  </si>
  <si>
    <t>wilderness, Victoria blown over it by hurricane, Joe not present first time, crossed second time when Joe is recovered and they officially leave the Lake Chad region</t>
  </si>
  <si>
    <t>Damergou</t>
  </si>
  <si>
    <t>fertile region</t>
  </si>
  <si>
    <t>in West Africa</t>
  </si>
  <si>
    <t>Zinder</t>
  </si>
  <si>
    <t>town with notable execution squares</t>
  </si>
  <si>
    <t>in Damergou</t>
  </si>
  <si>
    <t>inhabited island, Joe swims to, sinks under Lake Chad occasionaly</t>
  </si>
  <si>
    <t>Tagelel</t>
  </si>
  <si>
    <t>hamlet of Damergou, reached by Barth</t>
  </si>
  <si>
    <t>country of the Kailouas</t>
  </si>
  <si>
    <t>Agadez</t>
  </si>
  <si>
    <t>declining town</t>
  </si>
  <si>
    <t>Songhai Empire</t>
  </si>
  <si>
    <t>West African Empire</t>
  </si>
  <si>
    <t>West Africa</t>
  </si>
  <si>
    <t>Gao</t>
  </si>
  <si>
    <t>Songhai hamlet</t>
  </si>
  <si>
    <t>in Songhai Empire, near Niger</t>
  </si>
  <si>
    <t>Niger River</t>
  </si>
  <si>
    <t>Hombori Mountains</t>
  </si>
  <si>
    <t>near Niger River</t>
  </si>
  <si>
    <t>Kabra</t>
  </si>
  <si>
    <t>port town of Timbuktu</t>
  </si>
  <si>
    <t>on the Niger, five miles from Timbuktu</t>
  </si>
  <si>
    <t>Timbuktu</t>
  </si>
  <si>
    <t>famous West African town</t>
  </si>
  <si>
    <t>Djenne</t>
  </si>
  <si>
    <t>on the Niger</t>
  </si>
  <si>
    <t>in Bambara empire</t>
  </si>
  <si>
    <t>Sego</t>
  </si>
  <si>
    <t>capital of Bambara empire</t>
  </si>
  <si>
    <t>range separating Niger and Senegal basins</t>
  </si>
  <si>
    <t>cataract of the Senegal River</t>
  </si>
  <si>
    <t>on Senegal River</t>
  </si>
  <si>
    <t>Gouina Falls</t>
  </si>
  <si>
    <t>Gouina Outpost</t>
  </si>
  <si>
    <t>French outpost</t>
  </si>
  <si>
    <t>near Senegal River</t>
  </si>
  <si>
    <t>West African coast</t>
  </si>
  <si>
    <t>St Louis</t>
  </si>
  <si>
    <t>city in French senegal, reached by river steamboat.</t>
  </si>
  <si>
    <t>in London</t>
  </si>
  <si>
    <t>3 Waterloo Place</t>
  </si>
  <si>
    <t>January</t>
  </si>
  <si>
    <t>meeting introduces Samuel Fergusson, he is given a fund of 2500 pounds</t>
  </si>
  <si>
    <t>Traveller's Club</t>
  </si>
  <si>
    <t>host's a feast in Fergusson's honor as well as in honor of previous explorers of Africa, French wine and a sturgeon are served</t>
  </si>
  <si>
    <t>factories of Lyons</t>
  </si>
  <si>
    <t>recieves large order of silk</t>
  </si>
  <si>
    <t>suburb of Edinburgh</t>
  </si>
  <si>
    <t>doctor's modest dwelling</t>
  </si>
  <si>
    <t>home of Fergusson</t>
  </si>
  <si>
    <t>Soho Square, Greek Street</t>
  </si>
  <si>
    <t>furthest reach of Barth's journey</t>
  </si>
  <si>
    <t>departed</t>
  </si>
  <si>
    <t>Resolute weighs anchor</t>
  </si>
  <si>
    <t>February</t>
  </si>
  <si>
    <t>London/ on the Thames</t>
  </si>
  <si>
    <t>Cape City</t>
  </si>
  <si>
    <t>Resolute resupplies coal</t>
  </si>
  <si>
    <t>March</t>
  </si>
  <si>
    <t>town on island of same name, trade hub with superstitious inhabitants</t>
  </si>
  <si>
    <t>off East African coast</t>
  </si>
  <si>
    <t>April</t>
  </si>
  <si>
    <t>island in Zanzibar harbor, uninhabited, balloon constructed and launched</t>
  </si>
  <si>
    <t>off coast of Zanzibar</t>
  </si>
  <si>
    <t>Mrima country</t>
  </si>
  <si>
    <t>stretch of East African coast, mango trees, mangroves</t>
  </si>
  <si>
    <t>East Africa, across the channel from Zanzibar</t>
  </si>
  <si>
    <t>in Mrima</t>
  </si>
  <si>
    <t>hostile town in East Africa</t>
  </si>
  <si>
    <t>Fertile land</t>
  </si>
  <si>
    <t>(south?)west of Mrima</t>
  </si>
  <si>
    <t>village in Uzaramo, where Burton and Speke were waylaid by disaese</t>
  </si>
  <si>
    <t>village where French explorer Maizan was tortured and executed</t>
  </si>
  <si>
    <t>of the Ourizara range</t>
  </si>
  <si>
    <t>Mt Duthumi</t>
  </si>
  <si>
    <t>west of Ourizara</t>
  </si>
  <si>
    <t>unheathy, damp region, hydrogen emanations</t>
  </si>
  <si>
    <t>Imenge basin</t>
  </si>
  <si>
    <t>some hostile villages</t>
  </si>
  <si>
    <t>Mt Rubeho</t>
  </si>
  <si>
    <t>tall mountain preceding Ugogo country</t>
  </si>
  <si>
    <t>Ugogo</t>
  </si>
  <si>
    <t>Joe and Dick hunt antelope</t>
  </si>
  <si>
    <t>home to Ugogo Sultans</t>
  </si>
  <si>
    <t>30 miles NW of Kanyeme</t>
  </si>
  <si>
    <t>stony country</t>
  </si>
  <si>
    <t>Mabunguru</t>
  </si>
  <si>
    <t>large rock with nearby water bodies on the west side</t>
  </si>
  <si>
    <t>100 miles from Kazeh, NNW</t>
  </si>
  <si>
    <t>major trade center, locals mistake balloon for moon goddess</t>
  </si>
  <si>
    <t>350 from coast, in Unyamwezy country</t>
  </si>
  <si>
    <t>plains o Mftuo</t>
  </si>
  <si>
    <t>Victoria ambushed by storm</t>
  </si>
  <si>
    <t>Malagazeri</t>
  </si>
  <si>
    <t>tributary of Lake Tanganayika</t>
  </si>
  <si>
    <t>village</t>
  </si>
  <si>
    <t>within Mfuto</t>
  </si>
  <si>
    <t xml:space="preserve">village </t>
  </si>
  <si>
    <t>near Mountains of the Moon</t>
  </si>
  <si>
    <t>in Karagwah province</t>
  </si>
  <si>
    <t>province west of Lake Ukereoue</t>
  </si>
  <si>
    <t>Lake Ukereoue</t>
  </si>
  <si>
    <t>20 miles for shore</t>
  </si>
  <si>
    <t>island on the lake</t>
  </si>
  <si>
    <t>Bengal Island</t>
  </si>
  <si>
    <t>farthest reach of Debono</t>
  </si>
  <si>
    <t>cataracts of Makedo</t>
  </si>
  <si>
    <t>Usogo</t>
  </si>
  <si>
    <t>home to Nyam-Nyam cannibals</t>
  </si>
  <si>
    <t>end of a days journey</t>
  </si>
  <si>
    <t>volcanic range</t>
  </si>
  <si>
    <t>missionary buried, gold ore found</t>
  </si>
  <si>
    <t>desert</t>
  </si>
  <si>
    <t>May</t>
  </si>
  <si>
    <t>May 1st was three days after missionary burial</t>
  </si>
  <si>
    <t>500 miles from Lake Chad</t>
  </si>
  <si>
    <t>water supply replenished</t>
  </si>
  <si>
    <t>Adamova</t>
  </si>
  <si>
    <t>full of wildlife, frontier of West African exploration</t>
  </si>
  <si>
    <t>Nigritia</t>
  </si>
  <si>
    <t>home to Chouas Arabs and the Benoue River</t>
  </si>
  <si>
    <t>Benoue River</t>
  </si>
  <si>
    <t>Niger tributary</t>
  </si>
  <si>
    <t>Mt Mendef</t>
  </si>
  <si>
    <t>seperates Niger and Chad watersheds</t>
  </si>
  <si>
    <t>capital of Loggoum, Victoria ambushed by pigeons</t>
  </si>
  <si>
    <t>Shari river</t>
  </si>
  <si>
    <t>Lake Tchad</t>
  </si>
  <si>
    <t>approached from the south</t>
  </si>
  <si>
    <t>capital of Bornou</t>
  </si>
  <si>
    <t>western shore of Chad</t>
  </si>
  <si>
    <t>capital of Biddiomahs</t>
  </si>
  <si>
    <t>eastern shore of Lake Chad</t>
  </si>
  <si>
    <t>Northern Shore of Chad</t>
  </si>
  <si>
    <t>Tibbous</t>
  </si>
  <si>
    <t>Belad el Djerid</t>
  </si>
  <si>
    <t>Fergusson and Dick blown over by hurricane</t>
  </si>
  <si>
    <t>desert of briars, Fergusson and Dick blown over by hurricane</t>
  </si>
  <si>
    <t>north of Lake Chad</t>
  </si>
  <si>
    <t>Joe swam here and was caught by Biddiomahs, the island later sank</t>
  </si>
  <si>
    <t>north marsh</t>
  </si>
  <si>
    <t>Joe gets stuck in mud, is saved by anchor</t>
  </si>
  <si>
    <t>north shore of Lake Chad</t>
  </si>
  <si>
    <t>crossed at nightfall</t>
  </si>
  <si>
    <t>within Damerghou</t>
  </si>
  <si>
    <t>fertile West African country</t>
  </si>
  <si>
    <t>Damerghou</t>
  </si>
  <si>
    <t>town with famous execution square</t>
  </si>
  <si>
    <t>Tagelei</t>
  </si>
  <si>
    <t>town visted by Barth</t>
  </si>
  <si>
    <t>natives veil their faces like the Touaregs</t>
  </si>
  <si>
    <t>land of the Kailouas</t>
  </si>
  <si>
    <t>Aghades</t>
  </si>
  <si>
    <t>within Kailouas</t>
  </si>
  <si>
    <t>declining town, mosques present</t>
  </si>
  <si>
    <t>crossed Sunday evening</t>
  </si>
  <si>
    <t>wet country with few mountains</t>
  </si>
  <si>
    <t>Sonray</t>
  </si>
  <si>
    <t>Goa</t>
  </si>
  <si>
    <t>village, former capital</t>
  </si>
  <si>
    <t>odd shaped mountains</t>
  </si>
  <si>
    <t>on Niger river, 5 miles from Timbouctoo</t>
  </si>
  <si>
    <t>port town of Timbuctoo</t>
  </si>
  <si>
    <t>Timbuctoo</t>
  </si>
  <si>
    <t>city in decline, once major hub</t>
  </si>
  <si>
    <t>5 miles from Kabra</t>
  </si>
  <si>
    <t>Niger near Debo</t>
  </si>
  <si>
    <t>a stretch of the Niger river near Lake Debo</t>
  </si>
  <si>
    <t>near Lake Debo</t>
  </si>
  <si>
    <t>Jenne</t>
  </si>
  <si>
    <t>on a island in the Niger</t>
  </si>
  <si>
    <t>capital of Bambarra</t>
  </si>
  <si>
    <t>mountains</t>
  </si>
  <si>
    <t>divide the Niger and Senegal watershed</t>
  </si>
  <si>
    <t>on the Senegal River</t>
  </si>
  <si>
    <t>Failing balloon makes one last leap, ensuring the safety of the aeronauts from bandits and into the safety of a French patrol</t>
  </si>
  <si>
    <t>Falls of Gouina</t>
  </si>
  <si>
    <t>Medina</t>
  </si>
  <si>
    <t>June</t>
  </si>
  <si>
    <t>French coastal colony, English Frigate takes the aeronauts back to London</t>
  </si>
  <si>
    <t>St. Louis</t>
  </si>
  <si>
    <t>Portsmouth</t>
  </si>
  <si>
    <t>English city</t>
  </si>
  <si>
    <t>in England</t>
  </si>
  <si>
    <t>English capital</t>
  </si>
  <si>
    <t>London</t>
  </si>
  <si>
    <t>Dr. Fergusson and his plan is introduced to the society and is well received</t>
  </si>
  <si>
    <t>feast held in Fergusson's honor</t>
  </si>
  <si>
    <t>Travellers Club</t>
  </si>
  <si>
    <t>in London, on Pall Mall</t>
  </si>
  <si>
    <t>in Lyon</t>
  </si>
  <si>
    <t>received order of silk for balloon</t>
  </si>
  <si>
    <t>silk factories</t>
  </si>
  <si>
    <t>home town of Dick Kennedy, suburb of Edinburgh</t>
  </si>
  <si>
    <t>on Greek Street near Soho square</t>
  </si>
  <si>
    <t>Dr. Fergusson's home</t>
  </si>
  <si>
    <t>near London</t>
  </si>
  <si>
    <t>port where Resolute docked</t>
  </si>
  <si>
    <t>Resolute stops to restock coal</t>
  </si>
  <si>
    <t>Cape of Good Hope, near Table Mountain</t>
  </si>
  <si>
    <t>off coast of East Africa</t>
  </si>
  <si>
    <t>town on island of same name, hostile natives force move to Koumbeni island</t>
  </si>
  <si>
    <t>Koumbeni island</t>
  </si>
  <si>
    <t>balloon is built, christened, and launched</t>
  </si>
  <si>
    <t>day or last day</t>
  </si>
  <si>
    <t>stretch of east African coast</t>
  </si>
  <si>
    <t>across channel from Zanzibar</t>
  </si>
  <si>
    <t>hostile town</t>
  </si>
  <si>
    <t>in East Africa</t>
  </si>
  <si>
    <t>Uzaramo country</t>
  </si>
  <si>
    <t>fertile land, hostile natives</t>
  </si>
  <si>
    <t>in Uzaramo</t>
  </si>
  <si>
    <t>village where explorer Maizan was torutred and executed</t>
  </si>
  <si>
    <t>east of Ourizara range</t>
  </si>
  <si>
    <t>mountain of Ourizara range</t>
  </si>
  <si>
    <t>west of Deje-la-Mhora</t>
  </si>
  <si>
    <t>Zungomero country</t>
  </si>
  <si>
    <t>damp, unhealthy region</t>
  </si>
  <si>
    <t>west of Ourizara mountains</t>
  </si>
  <si>
    <t>east of mt Rubeho</t>
  </si>
  <si>
    <t>eastern border of Ugogo</t>
  </si>
  <si>
    <t>Ugogo country</t>
  </si>
  <si>
    <t>large stone outcrop with nearby water deposits, balloon stops to refill on water</t>
  </si>
  <si>
    <t>trade hub, intially receptive but turns hostile</t>
  </si>
  <si>
    <t>plains of Mfuto</t>
  </si>
  <si>
    <t>Malagazeri river</t>
  </si>
  <si>
    <t>tributary of Lake Tanganyika</t>
  </si>
  <si>
    <t>cluster of villages, storm strikes</t>
  </si>
  <si>
    <t>northern limit of Unyamwezi country</t>
  </si>
  <si>
    <t>relatively civilized region</t>
  </si>
  <si>
    <t>west of Lake Ukereoue</t>
  </si>
  <si>
    <t>elephant killed</t>
  </si>
  <si>
    <t>in Karagwah</t>
  </si>
  <si>
    <t>trade hub, Lake Ukereoue spotted</t>
  </si>
  <si>
    <t>Kafuro</t>
  </si>
  <si>
    <t>deserted island</t>
  </si>
  <si>
    <t>in Lake Victoria</t>
  </si>
  <si>
    <t>Nile headwaters</t>
  </si>
  <si>
    <t>2 40 N</t>
  </si>
  <si>
    <t>Bengal island</t>
  </si>
  <si>
    <t>farthest point of explorer Andrea Debono</t>
  </si>
  <si>
    <t>on the Nile</t>
  </si>
  <si>
    <t>the trembling mountain</t>
  </si>
  <si>
    <t>Mount Longwek</t>
  </si>
  <si>
    <t>Usoga</t>
  </si>
  <si>
    <t>home to Nyam-Nyam cannibal tribes</t>
  </si>
  <si>
    <t>west of Mount Longwek</t>
  </si>
  <si>
    <t>missionary rescued</t>
  </si>
  <si>
    <t>active volcano passed over</t>
  </si>
  <si>
    <t>volcano</t>
  </si>
  <si>
    <t>missonary buried, gold found</t>
  </si>
  <si>
    <t xml:space="preserve">desert </t>
  </si>
  <si>
    <t>travellers nearly die of thirst before sandstorm takes them to oasis</t>
  </si>
  <si>
    <t>on May 1st, about 300 miles from Gulf of Guinea, May 3 balloon runs out of water</t>
  </si>
  <si>
    <t>28/29/30/1/2/3/4/5/6</t>
  </si>
  <si>
    <t>lion and lioness killed, water replenished</t>
  </si>
  <si>
    <t>6/7/8/</t>
  </si>
  <si>
    <t>abundant widlife, farthest reach of Barth</t>
  </si>
  <si>
    <t>home to Arab Chouas herdsmen</t>
  </si>
  <si>
    <t>Benoue river</t>
  </si>
  <si>
    <t>in Nigritia</t>
  </si>
  <si>
    <t>west of Adamova</t>
  </si>
  <si>
    <t>Yola</t>
  </si>
  <si>
    <t>city Victoria comes within 40 miles of</t>
  </si>
  <si>
    <t>cluster of 18 villages</t>
  </si>
  <si>
    <t>Bagele</t>
  </si>
  <si>
    <t>Mt Mendif</t>
  </si>
  <si>
    <t>city between two mountains, sultan startled by Fergusson's Arabic</t>
  </si>
  <si>
    <t>Mandara country</t>
  </si>
  <si>
    <t>fertile forest</t>
  </si>
  <si>
    <t>Shari River</t>
  </si>
  <si>
    <t>tributary of Lake Chad</t>
  </si>
  <si>
    <t>capital of Loggoum country, locals try to destroy the balloon with incendiary pigeons.</t>
  </si>
  <si>
    <t>Lake Chad, approached from southern shore, a crossroads of winds, Joe throws himself into the lake to save Victoria from condors</t>
  </si>
  <si>
    <t>Northern swamp</t>
  </si>
  <si>
    <t>northern shore of Lake Chad, between villages Lari and Ingemini</t>
  </si>
  <si>
    <t>capital of Biddiomahs. Fergusson and Kennedy pass by it looking for Joe</t>
  </si>
  <si>
    <t>on eastern shoe of Lake Chad</t>
  </si>
  <si>
    <t>Fergusson and Kennedy pass by it looking for Joe</t>
  </si>
  <si>
    <t>Fergusson and Kennedy recuperate and remove torn outer layer of the balloon, after a search, they return to this point, but an anchor gets stuck, it is disconnected and saves Joe from quickmud</t>
  </si>
  <si>
    <t>desert of briars that border Soudan country</t>
  </si>
  <si>
    <t>west or northwest of Lake Chad</t>
  </si>
  <si>
    <t>Vanishing island</t>
  </si>
  <si>
    <t>Joe swims here and is captured by natives, flees the island when the tide comes in</t>
  </si>
  <si>
    <t>6 miles from condor attack, on lake Chad</t>
  </si>
  <si>
    <t>12/13/</t>
  </si>
  <si>
    <t>12/13/14/15</t>
  </si>
  <si>
    <t>snake tree</t>
  </si>
  <si>
    <t>Joe rests here unaware of his new bedfellows</t>
  </si>
  <si>
    <t>crossed in the evening after rescuing Joe</t>
  </si>
  <si>
    <t>fertile undulating country</t>
  </si>
  <si>
    <t>west of Lake Chad</t>
  </si>
  <si>
    <t>in Damerghou</t>
  </si>
  <si>
    <t>town with famous execution square and gallows tree</t>
  </si>
  <si>
    <t>Tagelai</t>
  </si>
  <si>
    <t>village reached by Barth</t>
  </si>
  <si>
    <t>vegetated mountains neighboring Toureg territory</t>
  </si>
  <si>
    <t>country of Kailouas</t>
  </si>
  <si>
    <t>town in decline, visited by Barth</t>
  </si>
  <si>
    <t>end of May 17 leg</t>
  </si>
  <si>
    <t>passed at end of May 18</t>
  </si>
  <si>
    <t>fertile land with lots of rain</t>
  </si>
  <si>
    <t>petty town, former capital, reached by Barth</t>
  </si>
  <si>
    <t>on the banks of the Niger</t>
  </si>
  <si>
    <t>major waterway of West Africa</t>
  </si>
  <si>
    <t>alien in appearance, seen at night, mesas not unlike those in Monument valley</t>
  </si>
  <si>
    <t>on banks of the Niger, north of Hombori mountains</t>
  </si>
  <si>
    <t>near Kabra</t>
  </si>
  <si>
    <t>triangular famous city of West Africa, in decline, aerial view is a city of billiard balls and thimbles</t>
  </si>
  <si>
    <t>lake Debo</t>
  </si>
  <si>
    <t>lake crossed on the 21</t>
  </si>
  <si>
    <t>near Niger</t>
  </si>
  <si>
    <t>city on large island, commercialy active</t>
  </si>
  <si>
    <t>splits Niger and Senegal watersheds</t>
  </si>
  <si>
    <t>last stop</t>
  </si>
  <si>
    <t>Victoria stops for the night and the heating mechanisn is disposed, is ambushed by local warlord</t>
  </si>
  <si>
    <t>25 miles from Senegal</t>
  </si>
  <si>
    <t>Victoria reinflated with hot to send her over the Senegal river where she is spotted by a Frenh patrol</t>
  </si>
  <si>
    <t>27?</t>
  </si>
  <si>
    <t>French colonial capital of Senegal, reached by steamboat</t>
  </si>
  <si>
    <t>in French Senegal</t>
  </si>
  <si>
    <t>England</t>
  </si>
  <si>
    <t>English port city, reached by frigate, they reach London the next day</t>
  </si>
  <si>
    <t>French outpost, reached by foot.</t>
  </si>
  <si>
    <t>Royal Geographical Society session</t>
  </si>
  <si>
    <t>factual, fictional, or both</t>
  </si>
  <si>
    <t>lat from gazetteer</t>
  </si>
  <si>
    <t>long from gazetteer</t>
  </si>
  <si>
    <t>gazetteer used</t>
  </si>
  <si>
    <t>both, Waterloo Place is a real street, not far from the Travellers club, but there does not appear to be a current place with the number three</t>
  </si>
  <si>
    <t>factual</t>
  </si>
  <si>
    <t>both, factories may or may not have existed but Lyon is a real place</t>
  </si>
  <si>
    <t>both, home is fictional, but Greek Street and Soho Square are real and adjacent</t>
  </si>
  <si>
    <t>factual?</t>
  </si>
  <si>
    <t>fictional</t>
  </si>
  <si>
    <t>both, Nile's headwaters exist, but not like the book imagines</t>
  </si>
  <si>
    <t>unknown</t>
  </si>
  <si>
    <t>maybe</t>
  </si>
  <si>
    <t> -3.1667</t>
  </si>
  <si>
    <t>Getty</t>
  </si>
  <si>
    <t>Google</t>
  </si>
  <si>
    <t>6° 16' 0" South</t>
  </si>
  <si>
    <t>36° 52' 0" East</t>
  </si>
  <si>
    <t>NGA</t>
  </si>
  <si>
    <t>6.7630 </t>
  </si>
  <si>
    <t xml:space="preserve">reminisces </t>
  </si>
  <si>
    <t>rem chap</t>
  </si>
  <si>
    <t>Primary Key</t>
  </si>
  <si>
    <t>Name</t>
  </si>
  <si>
    <t>X</t>
  </si>
  <si>
    <t>Y</t>
  </si>
  <si>
    <t>Associated with</t>
  </si>
  <si>
    <t>Event</t>
  </si>
  <si>
    <t>Foreign key</t>
  </si>
  <si>
    <t>gazetteer</t>
  </si>
  <si>
    <t>Massawa</t>
  </si>
  <si>
    <t>James Bruce</t>
  </si>
  <si>
    <t>Bruce set out from here to find the Nile's headwater</t>
  </si>
  <si>
    <t>Wadai</t>
  </si>
  <si>
    <t>Vogel</t>
  </si>
  <si>
    <t>Vogel killed here</t>
  </si>
  <si>
    <t>Oudney killed here</t>
  </si>
  <si>
    <t>Oudney</t>
  </si>
  <si>
    <t>Murmur</t>
  </si>
  <si>
    <t>Clapperton</t>
  </si>
  <si>
    <t>Sokoto</t>
  </si>
  <si>
    <t>Clapperton dies here</t>
  </si>
  <si>
    <t>Tunis</t>
  </si>
  <si>
    <t>Tripoli</t>
  </si>
  <si>
    <t>Denham, Clapperton, Oudney, Richardson, Barth, Overweg</t>
  </si>
  <si>
    <t>Launch point</t>
  </si>
  <si>
    <t>Murzuk</t>
  </si>
  <si>
    <t>Richardson, Barth, Overweg</t>
  </si>
  <si>
    <t>capital of Libya's Fezzan Region</t>
  </si>
  <si>
    <t>Ghat</t>
  </si>
  <si>
    <t>west of Murzuk, reached under escort of tuareg tribesmen</t>
  </si>
  <si>
    <t>huge oasis, barth departs for Agadez</t>
  </si>
  <si>
    <t>Air</t>
  </si>
  <si>
    <t>polygon</t>
  </si>
  <si>
    <t>Barth detours here then rejoins the group at Air</t>
  </si>
  <si>
    <t>travelers split ways</t>
  </si>
  <si>
    <t>Kano</t>
  </si>
  <si>
    <t>Barth</t>
  </si>
  <si>
    <t>Zuricolo</t>
  </si>
  <si>
    <t>Barth learns Richardson died of exhaustion</t>
  </si>
  <si>
    <t>lakeside capital of Bornu</t>
  </si>
  <si>
    <t>Ngornu</t>
  </si>
  <si>
    <t>arrived at 12.5 months after leaving Tripoli</t>
  </si>
  <si>
    <t>Barth, Overweg</t>
  </si>
  <si>
    <t>southernmost point of Barth's expedition, south of Lake Chad</t>
  </si>
  <si>
    <t>Mandara</t>
  </si>
  <si>
    <t>Bagirmi</t>
  </si>
  <si>
    <t>Kanem</t>
  </si>
  <si>
    <t>Masena</t>
  </si>
  <si>
    <t>17 20</t>
  </si>
  <si>
    <t>barth</t>
  </si>
  <si>
    <t>Easternmost point</t>
  </si>
  <si>
    <t>Mungo Park, Barth</t>
  </si>
  <si>
    <t>Park killed here, Barth crosses in 1852</t>
  </si>
  <si>
    <t>stays here for eight months until ousted by Fula tribesmen</t>
  </si>
  <si>
    <t>Launch point, Barth returns here in August 1855</t>
  </si>
  <si>
    <t>Gondokoro</t>
  </si>
  <si>
    <t>Werne</t>
  </si>
  <si>
    <t>Khartoum</t>
  </si>
  <si>
    <t>Brun-Rollet</t>
  </si>
  <si>
    <t>launch point and death</t>
  </si>
  <si>
    <t>1857, 1855</t>
  </si>
  <si>
    <t>Belenia</t>
  </si>
  <si>
    <t>farthest point</t>
  </si>
  <si>
    <t>Farthest point of Nero's emissaries</t>
  </si>
  <si>
    <t>Combined lat</t>
  </si>
  <si>
    <t>Combined long</t>
  </si>
  <si>
    <t>Combined Long</t>
  </si>
  <si>
    <t>Wiley</t>
  </si>
  <si>
    <t>Odin</t>
  </si>
  <si>
    <t>Illustrated</t>
  </si>
  <si>
    <t>total entries</t>
  </si>
  <si>
    <t>high mosquito population</t>
  </si>
  <si>
    <t>Dr. Fergusson is introduced to members of the society, they are quickly convinced to fund the expedition and hold a feast in his honor</t>
  </si>
  <si>
    <t>Coordinates from book</t>
  </si>
  <si>
    <t>Coordinates from gazetteer</t>
  </si>
  <si>
    <t>Entries with coordinates</t>
  </si>
  <si>
    <t>Entries without coordinate</t>
  </si>
  <si>
    <t>position</t>
  </si>
  <si>
    <t>elevation</t>
  </si>
  <si>
    <t>lat from Johnson</t>
  </si>
  <si>
    <t>Long from Johnson</t>
  </si>
  <si>
    <t>Lat from Johnson</t>
  </si>
  <si>
    <t>Wesleyan</t>
  </si>
  <si>
    <t>Johnson</t>
  </si>
  <si>
    <t>Other</t>
  </si>
  <si>
    <t>Medine</t>
  </si>
  <si>
    <t>village where explorer Maizan was tortured and executed</t>
  </si>
  <si>
    <t>Mount Logwek</t>
  </si>
  <si>
    <t>end of a 150 mile day trip, missionary rescued</t>
  </si>
  <si>
    <t>Musfeia</t>
  </si>
  <si>
    <t>R. Benue</t>
  </si>
  <si>
    <t>Adamana</t>
  </si>
  <si>
    <t>Adamawa</t>
  </si>
  <si>
    <t>Mt. Mendif</t>
  </si>
  <si>
    <t>home to Arab Chouas herdsmen, Atlantika Mountains seen on horizon.</t>
  </si>
  <si>
    <t>Combined</t>
  </si>
  <si>
    <t>Coordinates from other sources</t>
  </si>
  <si>
    <t>view</t>
  </si>
  <si>
    <t>All of Zanzibar could be seen, eventually only the ship's cannon salute could be heard, people looked like insects</t>
  </si>
  <si>
    <t>Coast consisted of mangroves and sand dunes. Summit of Mt Nguru seen in distance</t>
  </si>
  <si>
    <t>Terrified Natives fired arrows at balloon in vain</t>
  </si>
  <si>
    <t>Occasional caravan spotted taking shelter from the heat in kraals</t>
  </si>
  <si>
    <t>Giant baobab trees spotted</t>
  </si>
  <si>
    <t>Balloon had to go above clouds because Kennedy was sick, clouds described as tumbling and highly relective of light</t>
  </si>
  <si>
    <t>Hills with scattered tribes who threatened the Victoria</t>
  </si>
  <si>
    <t>Lack of oxygen blurred vision, animals and people were invisible, roads were shoelaces, and lakes were fishponds. The mountains were arid with snowy caps</t>
  </si>
  <si>
    <t>part of the third and highest range of the Usagara system</t>
  </si>
  <si>
    <t>wilderness area with thickets</t>
  </si>
  <si>
    <t>10 mile wide clearing, with villages in the midst of Baobab and calabash trees, huts look like haystacks</t>
  </si>
  <si>
    <t>Covered in humpbacked crags and cobbles made of Syenite, with occasional buffalo and elephant bones, few trees present</t>
  </si>
  <si>
    <t>A large circular rock with ponds and deserted villages on the west side. Gas burner used constantly due to high increase in ground elevation</t>
  </si>
  <si>
    <t>Six villages with a market center and merchants all over the region trading shark teeth, ivory, slaves, glass beads, cotton, cannabis, and other things.</t>
  </si>
  <si>
    <t>fertile, rolling plains</t>
  </si>
  <si>
    <t>large number of villages, regular ditches, shapes of palm trees, tamarinds, sycamores, and spurges seen</t>
  </si>
  <si>
    <t>Elevation listed is of lake, mesas of Uganda and Usoga seen in the west</t>
  </si>
  <si>
    <t>Waterfall overlooks a river basin dotted with islands</t>
  </si>
  <si>
    <t>Wild country with a heavy presence of creatures like wild ox, hippos, and elephants</t>
  </si>
  <si>
    <t>Shuwa Arabs seen tending to flocks, summits of Atlantika Mountains seen on the horizon</t>
  </si>
  <si>
    <t>Mt. Mendif seen beyond city, slaves seen working in the field raising sorghum</t>
  </si>
  <si>
    <t>Large town between two mountains, only accessible by road between a marsh and a forest</t>
  </si>
  <si>
    <t>Chari</t>
  </si>
  <si>
    <t>Lots of brambles, then a desert with many signs of caravan action</t>
  </si>
  <si>
    <t>Gallows tree in the center of town with a hangman at its side</t>
  </si>
  <si>
    <t>giraffes, antelopes, ostriches seen running among acacias, mimosas, souahs and date palms</t>
  </si>
  <si>
    <t>Few hills, home to guinea fowl, snipe, gators</t>
  </si>
  <si>
    <t>Squalid shacks, used to be metropolis</t>
  </si>
  <si>
    <t>Wide but fast moving</t>
  </si>
  <si>
    <t>Seen at night, looked like an an abandoned castle under moonlight</t>
  </si>
  <si>
    <t>Low houses on the curves of the river long lines of donkeys and camels seen</t>
  </si>
  <si>
    <t>A huge triangle, pointing north, on white sand, little vegetation seen, the layout of buildings looks like a pile of marbles and dice, one story houses with narrow roads or huts of straw and reeds, no women seen, three mosques seen including Sankore mosque at peak of triangle and Sidi Yahya Mosque in the Sanegungu quarter, ramparts in poor condition</t>
  </si>
  <si>
    <t>large islands broke up the river</t>
  </si>
  <si>
    <t>Actually four towns with moorish mosques and bust ferryboats</t>
  </si>
  <si>
    <t>Precise</t>
  </si>
  <si>
    <t>Relative</t>
  </si>
  <si>
    <t>Gazetteer</t>
  </si>
  <si>
    <t>Book</t>
  </si>
  <si>
    <t>Journey day</t>
  </si>
  <si>
    <t>the doctor's humble abode</t>
  </si>
  <si>
    <t>Fertile land dotted with coconut palms, papaya trees, and cotton plants. Jackrabbit and quail spotted</t>
  </si>
  <si>
    <t>Big humped livestock graved in meadows, forests gave shelter to lions, leopards, and hyenas, sometimes a thicket could be heard being trampled by an elephant</t>
  </si>
  <si>
    <t>Fifty circular huts with blooming thatch roofs, Lake Victoria on the horizon</t>
  </si>
  <si>
    <t>Actually two towns, one rich one poor, separated by a boulevard, little activity going on as the town is not a merchant or manufacturing hub</t>
  </si>
  <si>
    <t>Two towered mud mosques seen with millions of swallow nests on the walls that can be smelled. Town is always busy, some trees seen between houses</t>
  </si>
  <si>
    <t>Primary</t>
  </si>
  <si>
    <t>Coord used</t>
  </si>
  <si>
    <t>on eastern shore of Lake Chad</t>
  </si>
  <si>
    <t>separates Niger and Chad watersheds</t>
  </si>
  <si>
    <t>abundant wildlife, farthest reach of Barth</t>
  </si>
  <si>
    <t>trade hub, initially receptive but turns hostile</t>
  </si>
  <si>
    <t>both, Waterloo Place is a real street, not far from the Travelers club, but there does not appear to be a current place with the number three</t>
  </si>
  <si>
    <t>city on large island, commercially active</t>
  </si>
  <si>
    <t>Victoria stops for the night and the heating mechanism is disposed, is ambushed by local warlord</t>
  </si>
  <si>
    <t>Victoria reflated with hot to send her over the Senegal river where she is spotted by a French patrol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</si>
</sst>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i/>
      <sz val="11"/>
      <color theme="1"/>
      <name val="Calibri"/>
      <family val="2"/>
      <scheme val="minor"/>
    </font>
    <font>
      <sz val="11"/>
      <color rgb="FF000000"/>
      <name val="Calibri"/>
      <family val="2"/>
      <scheme val="minor"/>
    </font>
    <font>
      <sz val="7"/>
      <color rgb="FF333333"/>
      <name val="Verdana"/>
      <family val="2"/>
    </font>
    <font>
      <sz val="8"/>
      <color rgb="FF000099"/>
      <name val="Arial"/>
      <family val="2"/>
    </font>
    <font>
      <sz val="8"/>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1" fillId="0" borderId="0" xfId="0" applyFont="1"/>
    <xf numFmtId="22" fontId="0" fillId="0" borderId="0" xfId="0" applyNumberFormat="1"/>
    <xf numFmtId="0" fontId="0" fillId="0" borderId="0" xfId="0" applyNumberFormat="1"/>
    <xf numFmtId="16" fontId="0" fillId="0" borderId="0" xfId="0" applyNumberFormat="1"/>
    <xf numFmtId="0" fontId="2" fillId="0" borderId="0" xfId="0" applyFont="1"/>
    <xf numFmtId="0" fontId="0"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Coordinates Origin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5D-4BC1-BF3C-2BB8BB8FD3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5D-4BC1-BF3C-2BB8BB8FD31F}"/>
              </c:ext>
            </c:extLst>
          </c:dPt>
          <c:cat>
            <c:strRef>
              <c:f>(Stats!$A$5,Stats!$A$6)</c:f>
              <c:strCache>
                <c:ptCount val="2"/>
                <c:pt idx="0">
                  <c:v>Coordinates from book</c:v>
                </c:pt>
                <c:pt idx="1">
                  <c:v>Coordinates from gazetteer</c:v>
                </c:pt>
              </c:strCache>
            </c:strRef>
          </c:cat>
          <c:val>
            <c:numRef>
              <c:f>(Stats!$N$5,Stats!$N$6)</c:f>
              <c:numCache>
                <c:formatCode>General</c:formatCode>
                <c:ptCount val="2"/>
                <c:pt idx="0">
                  <c:v>9.6666666666666661</c:v>
                </c:pt>
                <c:pt idx="1">
                  <c:v>20.666666666666668</c:v>
                </c:pt>
              </c:numCache>
            </c:numRef>
          </c:val>
          <c:extLst>
            <c:ext xmlns:c16="http://schemas.microsoft.com/office/drawing/2014/chart" uri="{C3380CC4-5D6E-409C-BE32-E72D297353CC}">
              <c16:uniqueId val="{00000000-C41F-4E4A-9104-B6C19A8F1B0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Entries</a:t>
            </a:r>
            <a:r>
              <a:rPr lang="en-US" baseline="0"/>
              <a:t> with or without coordinates on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FF00"/>
              </a:solidFill>
              <a:ln w="19050">
                <a:solidFill>
                  <a:schemeClr val="lt1"/>
                </a:solidFill>
              </a:ln>
              <a:effectLst/>
            </c:spPr>
            <c:extLst>
              <c:ext xmlns:c16="http://schemas.microsoft.com/office/drawing/2014/chart" uri="{C3380CC4-5D6E-409C-BE32-E72D297353CC}">
                <c16:uniqueId val="{00000001-3FBA-4CC9-8F72-5B74FA321D3F}"/>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2-3FBA-4CC9-8F72-5B74FA321D3F}"/>
              </c:ext>
            </c:extLst>
          </c:dPt>
          <c:cat>
            <c:strRef>
              <c:f>(Stats!$A$3,Stats!$A$4)</c:f>
              <c:strCache>
                <c:ptCount val="2"/>
                <c:pt idx="0">
                  <c:v>Entries with coordinates</c:v>
                </c:pt>
                <c:pt idx="1">
                  <c:v>Entries without coordinate</c:v>
                </c:pt>
              </c:strCache>
            </c:strRef>
          </c:cat>
          <c:val>
            <c:numRef>
              <c:f>(Stats!$N$3,Stats!$N$4)</c:f>
              <c:numCache>
                <c:formatCode>General</c:formatCode>
                <c:ptCount val="2"/>
                <c:pt idx="0">
                  <c:v>30.333333333333332</c:v>
                </c:pt>
                <c:pt idx="1">
                  <c:v>48.666666666666664</c:v>
                </c:pt>
              </c:numCache>
            </c:numRef>
          </c:val>
          <c:extLst>
            <c:ext xmlns:c16="http://schemas.microsoft.com/office/drawing/2014/chart" uri="{C3380CC4-5D6E-409C-BE32-E72D297353CC}">
              <c16:uniqueId val="{00000000-3FBA-4CC9-8F72-5B74FA321D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Gazetteer 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28-4269-99A9-BBE86F9179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5782-4C7B-9B2A-550B809CE6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8-4269-99A9-BBE86F91797E}"/>
              </c:ext>
            </c:extLst>
          </c:dPt>
          <c:dLbls>
            <c:dLbl>
              <c:idx val="1"/>
              <c:layout>
                <c:manualLayout>
                  <c:x val="8.611111111111111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782-4C7B-9B2A-550B809CE67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Stats!$A$8:$A$10</c:f>
              <c:strCache>
                <c:ptCount val="3"/>
                <c:pt idx="0">
                  <c:v>Google</c:v>
                </c:pt>
                <c:pt idx="1">
                  <c:v>NGA</c:v>
                </c:pt>
                <c:pt idx="2">
                  <c:v>Getty</c:v>
                </c:pt>
              </c:strCache>
            </c:strRef>
          </c:cat>
          <c:val>
            <c:numRef>
              <c:f>Stats!$M$8:$M$10</c:f>
              <c:numCache>
                <c:formatCode>General</c:formatCode>
                <c:ptCount val="3"/>
                <c:pt idx="0">
                  <c:v>27</c:v>
                </c:pt>
                <c:pt idx="1">
                  <c:v>10</c:v>
                </c:pt>
                <c:pt idx="2">
                  <c:v>25</c:v>
                </c:pt>
              </c:numCache>
            </c:numRef>
          </c:val>
          <c:extLst>
            <c:ext xmlns:c16="http://schemas.microsoft.com/office/drawing/2014/chart" uri="{C3380CC4-5D6E-409C-BE32-E72D297353CC}">
              <c16:uniqueId val="{00000000-5782-4C7B-9B2A-550B809CE67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Coordinate</a:t>
            </a:r>
            <a:r>
              <a:rPr lang="en-US" baseline="0"/>
              <a:t> count per entry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00-4792-A43F-8BCD9F7345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00-4792-A43F-8BCD9F7345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(Stats!$A$3,Stats!$A$4)</c:f>
              <c:strCache>
                <c:ptCount val="2"/>
                <c:pt idx="0">
                  <c:v>Entries with coordinates</c:v>
                </c:pt>
                <c:pt idx="1">
                  <c:v>Entries without coordinate</c:v>
                </c:pt>
              </c:strCache>
            </c:strRef>
          </c:cat>
          <c:val>
            <c:numRef>
              <c:f>(Stats!$Q$3,Stats!$Q$4)</c:f>
              <c:numCache>
                <c:formatCode>General</c:formatCode>
                <c:ptCount val="2"/>
                <c:pt idx="0">
                  <c:v>42</c:v>
                </c:pt>
                <c:pt idx="1">
                  <c:v>52</c:v>
                </c:pt>
              </c:numCache>
            </c:numRef>
          </c:val>
          <c:extLst>
            <c:ext xmlns:c16="http://schemas.microsoft.com/office/drawing/2014/chart" uri="{C3380CC4-5D6E-409C-BE32-E72D297353CC}">
              <c16:uniqueId val="{00000000-E44C-4866-A360-9CDA8037EBA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Coordinate</a:t>
            </a:r>
            <a:r>
              <a:rPr lang="en-US" baseline="0"/>
              <a:t> count by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EB-48BF-952B-D5E815F5BC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EB-48BF-952B-D5E815F5BC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EB-48BF-952B-D5E815F5BC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(Stats!$A$5,Stats!$A$6,Stats!$A$7)</c:f>
              <c:strCache>
                <c:ptCount val="3"/>
                <c:pt idx="0">
                  <c:v>Coordinates from book</c:v>
                </c:pt>
                <c:pt idx="1">
                  <c:v>Coordinates from gazetteer</c:v>
                </c:pt>
                <c:pt idx="2">
                  <c:v>Coordinates from other sources</c:v>
                </c:pt>
              </c:strCache>
            </c:strRef>
          </c:cat>
          <c:val>
            <c:numRef>
              <c:f>(Stats!$Q$5,Stats!$Q$6,Stats!$Q$7)</c:f>
              <c:numCache>
                <c:formatCode>General</c:formatCode>
                <c:ptCount val="3"/>
                <c:pt idx="0">
                  <c:v>10</c:v>
                </c:pt>
                <c:pt idx="1">
                  <c:v>22</c:v>
                </c:pt>
                <c:pt idx="2">
                  <c:v>11</c:v>
                </c:pt>
              </c:numCache>
            </c:numRef>
          </c:val>
          <c:extLst>
            <c:ext xmlns:c16="http://schemas.microsoft.com/office/drawing/2014/chart" uri="{C3380CC4-5D6E-409C-BE32-E72D297353CC}">
              <c16:uniqueId val="{00000000-144F-4190-A150-FEA5956FD8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Gazetteer</a:t>
            </a:r>
            <a:r>
              <a:rPr lang="en-US" baseline="0"/>
              <a:t> use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43-4C69-9072-5A9E483AFA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43-4C69-9072-5A9E483AFA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43-4C69-9072-5A9E483AFA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(Stats!$A$8,Stats!$A$9,Stats!$A$10)</c:f>
              <c:strCache>
                <c:ptCount val="3"/>
                <c:pt idx="0">
                  <c:v>Google</c:v>
                </c:pt>
                <c:pt idx="1">
                  <c:v>NGA</c:v>
                </c:pt>
                <c:pt idx="2">
                  <c:v>Getty</c:v>
                </c:pt>
              </c:strCache>
            </c:strRef>
          </c:cat>
          <c:val>
            <c:numRef>
              <c:f>(Stats!$Q$8,Stats!$Q$9,Stats!$Q$10)</c:f>
              <c:numCache>
                <c:formatCode>General</c:formatCode>
                <c:ptCount val="3"/>
                <c:pt idx="0">
                  <c:v>9</c:v>
                </c:pt>
                <c:pt idx="1">
                  <c:v>4</c:v>
                </c:pt>
                <c:pt idx="2">
                  <c:v>9</c:v>
                </c:pt>
              </c:numCache>
            </c:numRef>
          </c:val>
          <c:extLst>
            <c:ext xmlns:c16="http://schemas.microsoft.com/office/drawing/2014/chart" uri="{C3380CC4-5D6E-409C-BE32-E72D297353CC}">
              <c16:uniqueId val="{00000000-8829-4F01-9A9C-71F3F691136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Relative</a:t>
            </a:r>
            <a:r>
              <a:rPr lang="en-US" baseline="0"/>
              <a:t> vs Precise 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0B-4CF9-AF40-13A3AE4C50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0B-4CF9-AF40-13A3AE4C50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Stats!$A$40:$A$41</c:f>
              <c:strCache>
                <c:ptCount val="2"/>
                <c:pt idx="0">
                  <c:v>Relative</c:v>
                </c:pt>
                <c:pt idx="1">
                  <c:v>Precise</c:v>
                </c:pt>
              </c:strCache>
            </c:strRef>
          </c:cat>
          <c:val>
            <c:numRef>
              <c:f>Stats!$B$40:$B$41</c:f>
              <c:numCache>
                <c:formatCode>General</c:formatCode>
                <c:ptCount val="2"/>
                <c:pt idx="0">
                  <c:v>56</c:v>
                </c:pt>
                <c:pt idx="1">
                  <c:v>38</c:v>
                </c:pt>
              </c:numCache>
            </c:numRef>
          </c:val>
          <c:extLst>
            <c:ext xmlns:c16="http://schemas.microsoft.com/office/drawing/2014/chart" uri="{C3380CC4-5D6E-409C-BE32-E72D297353CC}">
              <c16:uniqueId val="{00000000-3AF0-40E9-A492-380AD3BFA89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23</xdr:row>
      <xdr:rowOff>26670</xdr:rowOff>
    </xdr:from>
    <xdr:to>
      <xdr:col>7</xdr:col>
      <xdr:colOff>533400</xdr:colOff>
      <xdr:row>38</xdr:row>
      <xdr:rowOff>26670</xdr:rowOff>
    </xdr:to>
    <xdr:graphicFrame macro="">
      <xdr:nvGraphicFramePr>
        <xdr:cNvPr id="2" name="Chart 1">
          <a:extLst>
            <a:ext uri="{FF2B5EF4-FFF2-40B4-BE49-F238E27FC236}">
              <a16:creationId xmlns:a16="http://schemas.microsoft.com/office/drawing/2014/main" id="{A580D6CC-DAE7-4F33-9A84-267367CAA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21</xdr:row>
      <xdr:rowOff>179070</xdr:rowOff>
    </xdr:from>
    <xdr:to>
      <xdr:col>16</xdr:col>
      <xdr:colOff>419100</xdr:colOff>
      <xdr:row>36</xdr:row>
      <xdr:rowOff>179070</xdr:rowOff>
    </xdr:to>
    <xdr:graphicFrame macro="">
      <xdr:nvGraphicFramePr>
        <xdr:cNvPr id="5" name="Chart 4">
          <a:extLst>
            <a:ext uri="{FF2B5EF4-FFF2-40B4-BE49-F238E27FC236}">
              <a16:creationId xmlns:a16="http://schemas.microsoft.com/office/drawing/2014/main" id="{3ADCAD9C-555F-4B7B-A81A-8BD0DC7B0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160020</xdr:colOff>
      <xdr:row>18</xdr:row>
      <xdr:rowOff>41910</xdr:rowOff>
    </xdr:from>
    <xdr:to>
      <xdr:col>24</xdr:col>
      <xdr:colOff>464820</xdr:colOff>
      <xdr:row>33</xdr:row>
      <xdr:rowOff>41910</xdr:rowOff>
    </xdr:to>
    <xdr:graphicFrame macro="">
      <xdr:nvGraphicFramePr>
        <xdr:cNvPr id="4" name="Chart 3">
          <a:extLst>
            <a:ext uri="{FF2B5EF4-FFF2-40B4-BE49-F238E27FC236}">
              <a16:creationId xmlns:a16="http://schemas.microsoft.com/office/drawing/2014/main" id="{AB7B5035-F1E5-4C6B-A6FA-5EF958FE8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457200</xdr:colOff>
      <xdr:row>11</xdr:row>
      <xdr:rowOff>133350</xdr:rowOff>
    </xdr:from>
    <xdr:to>
      <xdr:col>12</xdr:col>
      <xdr:colOff>152400</xdr:colOff>
      <xdr:row>26</xdr:row>
      <xdr:rowOff>133350</xdr:rowOff>
    </xdr:to>
    <xdr:graphicFrame macro="">
      <xdr:nvGraphicFramePr>
        <xdr:cNvPr id="7" name="Chart 6">
          <a:extLst>
            <a:ext uri="{FF2B5EF4-FFF2-40B4-BE49-F238E27FC236}">
              <a16:creationId xmlns:a16="http://schemas.microsoft.com/office/drawing/2014/main" id="{967C4F0F-324D-47E3-B27E-D9B0B9FD7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358140</xdr:colOff>
      <xdr:row>2</xdr:row>
      <xdr:rowOff>163830</xdr:rowOff>
    </xdr:from>
    <xdr:to>
      <xdr:col>23</xdr:col>
      <xdr:colOff>53340</xdr:colOff>
      <xdr:row>17</xdr:row>
      <xdr:rowOff>163830</xdr:rowOff>
    </xdr:to>
    <xdr:graphicFrame macro="">
      <xdr:nvGraphicFramePr>
        <xdr:cNvPr id="8" name="Chart 7">
          <a:extLst>
            <a:ext uri="{FF2B5EF4-FFF2-40B4-BE49-F238E27FC236}">
              <a16:creationId xmlns:a16="http://schemas.microsoft.com/office/drawing/2014/main" id="{2126B434-8F79-4EB7-9B0F-34B9C501C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68580</xdr:colOff>
      <xdr:row>6</xdr:row>
      <xdr:rowOff>26670</xdr:rowOff>
    </xdr:from>
    <xdr:to>
      <xdr:col>17</xdr:col>
      <xdr:colOff>373380</xdr:colOff>
      <xdr:row>21</xdr:row>
      <xdr:rowOff>26670</xdr:rowOff>
    </xdr:to>
    <xdr:graphicFrame macro="">
      <xdr:nvGraphicFramePr>
        <xdr:cNvPr id="9" name="Chart 8">
          <a:extLst>
            <a:ext uri="{FF2B5EF4-FFF2-40B4-BE49-F238E27FC236}">
              <a16:creationId xmlns:a16="http://schemas.microsoft.com/office/drawing/2014/main" id="{6D91629D-FFD6-4C15-B296-16AD763CF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533400</xdr:colOff>
      <xdr:row>30</xdr:row>
      <xdr:rowOff>15240</xdr:rowOff>
    </xdr:from>
    <xdr:to>
      <xdr:col>15</xdr:col>
      <xdr:colOff>228600</xdr:colOff>
      <xdr:row>45</xdr:row>
      <xdr:rowOff>15240</xdr:rowOff>
    </xdr:to>
    <xdr:graphicFrame macro="">
      <xdr:nvGraphicFramePr>
        <xdr:cNvPr id="3" name="Chart 2">
          <a:extLst>
            <a:ext uri="{FF2B5EF4-FFF2-40B4-BE49-F238E27FC236}">
              <a16:creationId xmlns:a16="http://schemas.microsoft.com/office/drawing/2014/main" id="{93A50BF3-F95E-4720-A471-0F3DA783B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4"/>
  <sheetViews>
    <sheetView topLeftCell="A52" zoomScaleNormal="100" workbookViewId="0">
      <selection activeCell="J73" sqref="J73:P73"/>
    </sheetView>
  </sheetViews>
  <sheetFormatPr defaultRowHeight="14.4" x14ac:dyDescent="0.3"/>
  <cols>
    <col min="6" max="8" width="8.77734375" customWidth="1"/>
    <col min="12" max="12" width="14.6640625" customWidth="1"/>
    <col min="13" max="13" width="17.88671875" customWidth="1"/>
    <col min="14" max="14" width="29.6640625" customWidth="1"/>
  </cols>
  <sheetData>
    <row r="1" spans="1:22" x14ac:dyDescent="0.3">
      <c r="A1" t="s">
        <v>43</v>
      </c>
      <c r="B1" t="s">
        <v>44</v>
      </c>
      <c r="C1" t="s">
        <v>45</v>
      </c>
      <c r="D1" t="s">
        <v>46</v>
      </c>
      <c r="E1" t="s">
        <v>477</v>
      </c>
      <c r="F1" t="s">
        <v>478</v>
      </c>
      <c r="G1" t="s">
        <v>561</v>
      </c>
      <c r="H1" t="s">
        <v>562</v>
      </c>
      <c r="I1" t="s">
        <v>479</v>
      </c>
      <c r="J1" t="s">
        <v>47</v>
      </c>
      <c r="K1" t="s">
        <v>476</v>
      </c>
      <c r="L1" t="s">
        <v>49</v>
      </c>
      <c r="M1" t="s">
        <v>50</v>
      </c>
      <c r="N1" t="s">
        <v>51</v>
      </c>
      <c r="O1" t="s">
        <v>53</v>
      </c>
      <c r="P1" t="s">
        <v>52</v>
      </c>
      <c r="Q1" t="s">
        <v>69</v>
      </c>
      <c r="R1" t="s">
        <v>70</v>
      </c>
      <c r="S1" t="s">
        <v>71</v>
      </c>
      <c r="T1" t="s">
        <v>68</v>
      </c>
      <c r="U1" t="s">
        <v>82</v>
      </c>
      <c r="V1" t="s">
        <v>48</v>
      </c>
    </row>
    <row r="2" spans="1:22" x14ac:dyDescent="0.3">
      <c r="A2">
        <v>1</v>
      </c>
      <c r="B2" t="s">
        <v>54</v>
      </c>
      <c r="J2" t="s">
        <v>569</v>
      </c>
      <c r="K2" t="s">
        <v>480</v>
      </c>
      <c r="L2" t="s">
        <v>55</v>
      </c>
      <c r="M2" t="s">
        <v>56</v>
      </c>
      <c r="N2" t="s">
        <v>57</v>
      </c>
      <c r="O2" t="s">
        <v>58</v>
      </c>
      <c r="P2">
        <v>1</v>
      </c>
      <c r="Q2">
        <v>1</v>
      </c>
      <c r="R2">
        <v>14</v>
      </c>
      <c r="S2">
        <v>1862</v>
      </c>
      <c r="V2">
        <v>1</v>
      </c>
    </row>
    <row r="3" spans="1:22" x14ac:dyDescent="0.3">
      <c r="A3">
        <v>2</v>
      </c>
      <c r="B3" t="s">
        <v>59</v>
      </c>
      <c r="J3" t="s">
        <v>61</v>
      </c>
      <c r="K3" t="s">
        <v>481</v>
      </c>
      <c r="L3" t="s">
        <v>55</v>
      </c>
      <c r="M3" t="s">
        <v>56</v>
      </c>
      <c r="N3" t="s">
        <v>60</v>
      </c>
      <c r="P3">
        <v>1</v>
      </c>
      <c r="V3">
        <v>2</v>
      </c>
    </row>
    <row r="4" spans="1:22" x14ac:dyDescent="0.3">
      <c r="A4">
        <v>3</v>
      </c>
      <c r="B4" t="s">
        <v>62</v>
      </c>
      <c r="J4" t="s">
        <v>63</v>
      </c>
      <c r="K4" t="s">
        <v>482</v>
      </c>
      <c r="L4" t="s">
        <v>64</v>
      </c>
      <c r="M4" t="s">
        <v>65</v>
      </c>
      <c r="N4" t="s">
        <v>66</v>
      </c>
      <c r="P4">
        <v>2</v>
      </c>
      <c r="V4">
        <v>3</v>
      </c>
    </row>
    <row r="5" spans="1:22" x14ac:dyDescent="0.3">
      <c r="A5">
        <v>4</v>
      </c>
      <c r="B5" t="s">
        <v>67</v>
      </c>
      <c r="E5" s="8">
        <v>55.95</v>
      </c>
      <c r="F5" s="8" t="s">
        <v>489</v>
      </c>
      <c r="G5" s="8">
        <f>E5</f>
        <v>55.95</v>
      </c>
      <c r="H5" t="str">
        <f>F5</f>
        <v> -3.1667</v>
      </c>
      <c r="I5" s="7" t="s">
        <v>490</v>
      </c>
      <c r="J5" t="s">
        <v>72</v>
      </c>
      <c r="K5" t="s">
        <v>481</v>
      </c>
      <c r="L5" t="s">
        <v>55</v>
      </c>
      <c r="M5" t="s">
        <v>56</v>
      </c>
      <c r="N5" t="s">
        <v>73</v>
      </c>
      <c r="P5">
        <v>3</v>
      </c>
      <c r="V5">
        <v>4</v>
      </c>
    </row>
    <row r="6" spans="1:22" x14ac:dyDescent="0.3">
      <c r="A6">
        <v>5</v>
      </c>
      <c r="B6" t="s">
        <v>74</v>
      </c>
      <c r="J6" t="s">
        <v>75</v>
      </c>
      <c r="K6" t="s">
        <v>483</v>
      </c>
      <c r="L6" t="s">
        <v>55</v>
      </c>
      <c r="M6" t="s">
        <v>65</v>
      </c>
      <c r="N6" t="s">
        <v>76</v>
      </c>
      <c r="P6">
        <v>3</v>
      </c>
      <c r="V6">
        <v>5</v>
      </c>
    </row>
    <row r="7" spans="1:22" x14ac:dyDescent="0.3">
      <c r="A7">
        <v>6</v>
      </c>
      <c r="B7" t="s">
        <v>17</v>
      </c>
      <c r="C7">
        <v>4</v>
      </c>
      <c r="D7">
        <v>17</v>
      </c>
      <c r="G7">
        <f>C7</f>
        <v>4</v>
      </c>
      <c r="H7">
        <f>D7</f>
        <v>17</v>
      </c>
      <c r="J7" t="s">
        <v>77</v>
      </c>
      <c r="K7" t="s">
        <v>481</v>
      </c>
      <c r="L7" t="s">
        <v>55</v>
      </c>
      <c r="M7" t="s">
        <v>56</v>
      </c>
      <c r="N7" t="s">
        <v>78</v>
      </c>
      <c r="P7">
        <v>4</v>
      </c>
      <c r="V7">
        <v>6</v>
      </c>
    </row>
    <row r="8" spans="1:22" x14ac:dyDescent="0.3">
      <c r="A8">
        <v>7</v>
      </c>
      <c r="B8" t="s">
        <v>79</v>
      </c>
      <c r="E8" s="8">
        <v>51.466700000000003</v>
      </c>
      <c r="F8" s="8">
        <v>3.3300000000000003E-2</v>
      </c>
      <c r="G8" s="8">
        <f>E8</f>
        <v>51.466700000000003</v>
      </c>
      <c r="H8" s="8">
        <f>F8</f>
        <v>3.3300000000000003E-2</v>
      </c>
      <c r="I8" s="7" t="s">
        <v>490</v>
      </c>
      <c r="J8" t="s">
        <v>80</v>
      </c>
      <c r="K8" t="s">
        <v>481</v>
      </c>
      <c r="L8" t="s">
        <v>55</v>
      </c>
      <c r="M8" t="s">
        <v>56</v>
      </c>
      <c r="N8" t="s">
        <v>81</v>
      </c>
      <c r="P8">
        <v>8</v>
      </c>
      <c r="Q8">
        <v>2</v>
      </c>
      <c r="R8">
        <v>21</v>
      </c>
      <c r="T8">
        <v>5</v>
      </c>
      <c r="U8" t="s">
        <v>83</v>
      </c>
      <c r="V8">
        <v>7</v>
      </c>
    </row>
    <row r="9" spans="1:22" x14ac:dyDescent="0.3">
      <c r="A9">
        <v>8</v>
      </c>
      <c r="B9" t="s">
        <v>86</v>
      </c>
      <c r="E9" s="8">
        <v>-33.933300000000003</v>
      </c>
      <c r="F9" s="8">
        <v>18.466699999999999</v>
      </c>
      <c r="G9" s="8">
        <f t="shared" ref="G9:G13" si="0">E9</f>
        <v>-33.933300000000003</v>
      </c>
      <c r="H9" s="8">
        <f t="shared" ref="H9:H13" si="1">F9</f>
        <v>18.466699999999999</v>
      </c>
      <c r="I9" t="s">
        <v>490</v>
      </c>
      <c r="J9" s="2" t="s">
        <v>84</v>
      </c>
      <c r="K9" t="s">
        <v>481</v>
      </c>
      <c r="L9" t="s">
        <v>55</v>
      </c>
      <c r="M9" t="s">
        <v>56</v>
      </c>
      <c r="N9" t="s">
        <v>85</v>
      </c>
      <c r="P9">
        <v>9</v>
      </c>
      <c r="Q9">
        <v>3</v>
      </c>
      <c r="R9">
        <v>30</v>
      </c>
      <c r="V9">
        <v>8</v>
      </c>
    </row>
    <row r="10" spans="1:22" x14ac:dyDescent="0.3">
      <c r="A10">
        <v>9</v>
      </c>
      <c r="B10" t="s">
        <v>0</v>
      </c>
      <c r="C10">
        <v>-6</v>
      </c>
      <c r="E10" s="8">
        <v>-6.1666999999999996</v>
      </c>
      <c r="F10" s="8">
        <v>39.200000000000003</v>
      </c>
      <c r="G10" s="8">
        <f t="shared" si="0"/>
        <v>-6.1666999999999996</v>
      </c>
      <c r="H10" s="8">
        <f t="shared" si="1"/>
        <v>39.200000000000003</v>
      </c>
      <c r="I10" s="7" t="s">
        <v>490</v>
      </c>
      <c r="J10" t="s">
        <v>22</v>
      </c>
      <c r="K10" t="s">
        <v>481</v>
      </c>
      <c r="L10" t="s">
        <v>55</v>
      </c>
      <c r="M10" t="s">
        <v>65</v>
      </c>
      <c r="N10" t="s">
        <v>87</v>
      </c>
      <c r="P10">
        <v>11</v>
      </c>
      <c r="Q10">
        <v>4</v>
      </c>
      <c r="R10">
        <v>15</v>
      </c>
      <c r="T10">
        <v>11</v>
      </c>
      <c r="U10" t="s">
        <v>83</v>
      </c>
      <c r="V10">
        <v>9</v>
      </c>
    </row>
    <row r="11" spans="1:22" x14ac:dyDescent="0.3">
      <c r="A11">
        <v>10</v>
      </c>
      <c r="B11" t="s">
        <v>1</v>
      </c>
      <c r="E11" s="10">
        <v>-6.25</v>
      </c>
      <c r="F11" s="10">
        <v>39.25</v>
      </c>
      <c r="G11" s="8">
        <f t="shared" si="0"/>
        <v>-6.25</v>
      </c>
      <c r="H11" s="8">
        <f t="shared" si="1"/>
        <v>39.25</v>
      </c>
      <c r="I11" s="7" t="s">
        <v>491</v>
      </c>
      <c r="J11" t="s">
        <v>23</v>
      </c>
      <c r="K11" t="s">
        <v>484</v>
      </c>
      <c r="L11" t="s">
        <v>55</v>
      </c>
      <c r="M11" t="s">
        <v>65</v>
      </c>
      <c r="N11" t="s">
        <v>88</v>
      </c>
      <c r="P11">
        <v>11</v>
      </c>
      <c r="Q11">
        <v>4</v>
      </c>
      <c r="R11">
        <v>16</v>
      </c>
      <c r="V11">
        <v>10</v>
      </c>
    </row>
    <row r="12" spans="1:22" x14ac:dyDescent="0.3">
      <c r="A12">
        <v>11</v>
      </c>
      <c r="B12" t="s">
        <v>89</v>
      </c>
      <c r="G12" s="8"/>
      <c r="H12" s="8"/>
      <c r="J12" t="s">
        <v>90</v>
      </c>
      <c r="K12" t="s">
        <v>481</v>
      </c>
      <c r="L12" t="s">
        <v>91</v>
      </c>
      <c r="M12" t="s">
        <v>65</v>
      </c>
      <c r="N12" t="s">
        <v>92</v>
      </c>
      <c r="P12">
        <v>12</v>
      </c>
      <c r="V12">
        <v>11</v>
      </c>
    </row>
    <row r="13" spans="1:22" x14ac:dyDescent="0.3">
      <c r="A13">
        <v>12</v>
      </c>
      <c r="B13" t="s">
        <v>2</v>
      </c>
      <c r="E13" s="9">
        <v>-6.45</v>
      </c>
      <c r="F13" s="9">
        <v>38.950000000000003</v>
      </c>
      <c r="G13" s="8">
        <f t="shared" si="0"/>
        <v>-6.45</v>
      </c>
      <c r="H13" s="8">
        <f t="shared" si="1"/>
        <v>38.950000000000003</v>
      </c>
      <c r="I13" s="7" t="s">
        <v>491</v>
      </c>
      <c r="J13" s="1" t="s">
        <v>24</v>
      </c>
      <c r="K13" t="s">
        <v>481</v>
      </c>
      <c r="L13" t="s">
        <v>55</v>
      </c>
      <c r="M13" t="s">
        <v>56</v>
      </c>
      <c r="N13" t="s">
        <v>93</v>
      </c>
      <c r="P13">
        <v>12</v>
      </c>
      <c r="V13">
        <v>12</v>
      </c>
    </row>
    <row r="14" spans="1:22" x14ac:dyDescent="0.3">
      <c r="A14">
        <v>13</v>
      </c>
      <c r="B14" t="s">
        <v>3</v>
      </c>
      <c r="J14" t="s">
        <v>25</v>
      </c>
      <c r="K14" t="s">
        <v>481</v>
      </c>
      <c r="L14" t="s">
        <v>94</v>
      </c>
      <c r="M14" t="s">
        <v>65</v>
      </c>
      <c r="P14">
        <v>12</v>
      </c>
      <c r="T14">
        <v>12</v>
      </c>
      <c r="U14" t="s">
        <v>95</v>
      </c>
      <c r="V14">
        <v>13</v>
      </c>
    </row>
    <row r="15" spans="1:22" x14ac:dyDescent="0.3">
      <c r="A15">
        <v>14</v>
      </c>
      <c r="B15" t="s">
        <v>4</v>
      </c>
      <c r="D15">
        <v>38.333333000000003</v>
      </c>
      <c r="J15" t="s">
        <v>26</v>
      </c>
      <c r="K15" t="s">
        <v>481</v>
      </c>
      <c r="L15" t="s">
        <v>55</v>
      </c>
      <c r="M15" t="s">
        <v>56</v>
      </c>
      <c r="N15" t="s">
        <v>96</v>
      </c>
      <c r="P15">
        <v>12</v>
      </c>
      <c r="V15">
        <v>14</v>
      </c>
    </row>
    <row r="16" spans="1:22" x14ac:dyDescent="0.3">
      <c r="A16">
        <v>15</v>
      </c>
      <c r="B16" t="s">
        <v>97</v>
      </c>
      <c r="J16" t="s">
        <v>98</v>
      </c>
      <c r="K16" t="s">
        <v>481</v>
      </c>
      <c r="L16" t="s">
        <v>55</v>
      </c>
      <c r="M16" t="s">
        <v>65</v>
      </c>
      <c r="N16" t="s">
        <v>96</v>
      </c>
      <c r="P16">
        <v>12</v>
      </c>
      <c r="V16">
        <v>15</v>
      </c>
    </row>
    <row r="17" spans="1:22" x14ac:dyDescent="0.3">
      <c r="A17">
        <v>16</v>
      </c>
      <c r="B17" t="s">
        <v>5</v>
      </c>
      <c r="E17" s="10">
        <v>-6.8666669999999996</v>
      </c>
      <c r="F17" s="10">
        <v>38.566667000000002</v>
      </c>
      <c r="G17" s="10">
        <f>E17</f>
        <v>-6.8666669999999996</v>
      </c>
      <c r="H17" s="10">
        <f>F17</f>
        <v>38.566667000000002</v>
      </c>
      <c r="I17" s="7" t="s">
        <v>491</v>
      </c>
      <c r="J17" t="s">
        <v>27</v>
      </c>
      <c r="K17" t="s">
        <v>481</v>
      </c>
      <c r="L17" t="s">
        <v>55</v>
      </c>
      <c r="M17" t="s">
        <v>65</v>
      </c>
      <c r="P17">
        <v>12</v>
      </c>
      <c r="T17">
        <v>630</v>
      </c>
      <c r="U17" t="s">
        <v>95</v>
      </c>
      <c r="V17">
        <v>16</v>
      </c>
    </row>
    <row r="18" spans="1:22" x14ac:dyDescent="0.3">
      <c r="A18">
        <v>17</v>
      </c>
      <c r="B18" t="s">
        <v>6</v>
      </c>
      <c r="J18" t="s">
        <v>28</v>
      </c>
      <c r="K18" t="s">
        <v>481</v>
      </c>
      <c r="L18" t="s">
        <v>99</v>
      </c>
      <c r="M18" t="s">
        <v>65</v>
      </c>
      <c r="P18">
        <v>13</v>
      </c>
      <c r="V18">
        <v>17</v>
      </c>
    </row>
    <row r="19" spans="1:22" x14ac:dyDescent="0.3">
      <c r="A19">
        <v>18</v>
      </c>
      <c r="B19" t="s">
        <v>100</v>
      </c>
      <c r="K19" t="s">
        <v>481</v>
      </c>
      <c r="L19" t="s">
        <v>94</v>
      </c>
      <c r="M19" t="s">
        <v>65</v>
      </c>
      <c r="P19">
        <v>13</v>
      </c>
      <c r="T19">
        <v>11</v>
      </c>
      <c r="U19" t="s">
        <v>83</v>
      </c>
      <c r="V19">
        <v>18</v>
      </c>
    </row>
    <row r="20" spans="1:22" x14ac:dyDescent="0.3">
      <c r="A20">
        <v>19</v>
      </c>
      <c r="B20" t="s">
        <v>7</v>
      </c>
      <c r="D20">
        <v>38.333333000000003</v>
      </c>
      <c r="E20" s="10">
        <v>-6.266667</v>
      </c>
      <c r="F20" s="10">
        <v>36.866667</v>
      </c>
      <c r="G20" s="10">
        <f>E20</f>
        <v>-6.266667</v>
      </c>
      <c r="H20" s="10">
        <f>F20</f>
        <v>36.866667</v>
      </c>
      <c r="I20" s="7" t="s">
        <v>491</v>
      </c>
      <c r="J20" t="s">
        <v>29</v>
      </c>
      <c r="K20" t="s">
        <v>481</v>
      </c>
      <c r="L20" t="s">
        <v>55</v>
      </c>
      <c r="M20" t="s">
        <v>65</v>
      </c>
      <c r="P20">
        <v>13</v>
      </c>
      <c r="V20">
        <v>19</v>
      </c>
    </row>
    <row r="21" spans="1:22" x14ac:dyDescent="0.3">
      <c r="A21">
        <v>20</v>
      </c>
      <c r="B21" t="s">
        <v>8</v>
      </c>
      <c r="J21" t="s">
        <v>30</v>
      </c>
      <c r="K21" t="s">
        <v>481</v>
      </c>
      <c r="L21" t="s">
        <v>94</v>
      </c>
      <c r="M21" t="s">
        <v>65</v>
      </c>
      <c r="N21" t="s">
        <v>101</v>
      </c>
      <c r="P21">
        <v>14</v>
      </c>
      <c r="T21">
        <v>7</v>
      </c>
      <c r="U21" t="s">
        <v>95</v>
      </c>
      <c r="V21">
        <v>20</v>
      </c>
    </row>
    <row r="22" spans="1:22" x14ac:dyDescent="0.3">
      <c r="A22">
        <v>21</v>
      </c>
      <c r="B22" t="s">
        <v>9</v>
      </c>
      <c r="J22" t="s">
        <v>31</v>
      </c>
      <c r="K22" t="s">
        <v>481</v>
      </c>
      <c r="L22" t="s">
        <v>94</v>
      </c>
      <c r="M22" t="s">
        <v>65</v>
      </c>
      <c r="P22">
        <v>14</v>
      </c>
      <c r="V22">
        <v>21</v>
      </c>
    </row>
    <row r="23" spans="1:22" x14ac:dyDescent="0.3">
      <c r="A23">
        <v>22</v>
      </c>
      <c r="B23" t="s">
        <v>10</v>
      </c>
      <c r="J23" s="1" t="s">
        <v>32</v>
      </c>
      <c r="K23" t="s">
        <v>481</v>
      </c>
      <c r="L23" t="s">
        <v>94</v>
      </c>
      <c r="M23" t="s">
        <v>65</v>
      </c>
      <c r="P23">
        <v>14</v>
      </c>
      <c r="T23">
        <v>7</v>
      </c>
      <c r="U23" t="s">
        <v>83</v>
      </c>
      <c r="V23">
        <v>22</v>
      </c>
    </row>
    <row r="24" spans="1:22" x14ac:dyDescent="0.3">
      <c r="A24">
        <v>23</v>
      </c>
      <c r="B24" t="s">
        <v>11</v>
      </c>
      <c r="E24" s="8">
        <v>-5.0667</v>
      </c>
      <c r="F24" s="8">
        <v>32.816699999999997</v>
      </c>
      <c r="G24" s="8">
        <f>E24</f>
        <v>-5.0667</v>
      </c>
      <c r="H24" s="8">
        <f>F24</f>
        <v>32.816699999999997</v>
      </c>
      <c r="I24" s="7" t="s">
        <v>490</v>
      </c>
      <c r="J24" s="1" t="s">
        <v>33</v>
      </c>
      <c r="K24" t="s">
        <v>481</v>
      </c>
      <c r="L24" t="s">
        <v>55</v>
      </c>
      <c r="M24" t="s">
        <v>56</v>
      </c>
      <c r="P24">
        <v>14</v>
      </c>
      <c r="T24">
        <v>2</v>
      </c>
      <c r="U24" t="s">
        <v>95</v>
      </c>
      <c r="V24">
        <v>23</v>
      </c>
    </row>
    <row r="25" spans="1:22" x14ac:dyDescent="0.3">
      <c r="A25">
        <v>24</v>
      </c>
      <c r="B25" t="s">
        <v>12</v>
      </c>
      <c r="C25">
        <v>-4.2833329999999998</v>
      </c>
      <c r="D25">
        <v>32.666666999999997</v>
      </c>
      <c r="G25">
        <f>C25</f>
        <v>-4.2833329999999998</v>
      </c>
      <c r="H25">
        <f>D25</f>
        <v>32.666666999999997</v>
      </c>
      <c r="J25" t="s">
        <v>34</v>
      </c>
      <c r="K25" t="s">
        <v>481</v>
      </c>
      <c r="L25" t="s">
        <v>94</v>
      </c>
      <c r="M25" t="s">
        <v>65</v>
      </c>
      <c r="P25">
        <v>16</v>
      </c>
      <c r="T25">
        <v>8</v>
      </c>
      <c r="U25" t="s">
        <v>95</v>
      </c>
      <c r="V25">
        <v>24</v>
      </c>
    </row>
    <row r="26" spans="1:22" x14ac:dyDescent="0.3">
      <c r="A26">
        <v>25</v>
      </c>
      <c r="B26" t="s">
        <v>13</v>
      </c>
      <c r="J26" t="s">
        <v>35</v>
      </c>
      <c r="K26" t="s">
        <v>481</v>
      </c>
      <c r="L26" t="s">
        <v>91</v>
      </c>
      <c r="M26" t="s">
        <v>65</v>
      </c>
      <c r="P26">
        <v>16</v>
      </c>
      <c r="V26">
        <v>25</v>
      </c>
    </row>
    <row r="27" spans="1:22" x14ac:dyDescent="0.3">
      <c r="A27">
        <v>26</v>
      </c>
      <c r="B27" t="s">
        <v>14</v>
      </c>
      <c r="J27" t="s">
        <v>36</v>
      </c>
      <c r="K27" t="s">
        <v>481</v>
      </c>
      <c r="L27" t="s">
        <v>55</v>
      </c>
      <c r="M27" t="s">
        <v>65</v>
      </c>
      <c r="P27">
        <v>16</v>
      </c>
      <c r="V27">
        <v>26</v>
      </c>
    </row>
    <row r="28" spans="1:22" x14ac:dyDescent="0.3">
      <c r="A28">
        <v>27</v>
      </c>
      <c r="B28" t="s">
        <v>102</v>
      </c>
      <c r="J28" t="s">
        <v>103</v>
      </c>
      <c r="K28" t="s">
        <v>481</v>
      </c>
      <c r="L28" t="s">
        <v>94</v>
      </c>
      <c r="M28" t="s">
        <v>65</v>
      </c>
      <c r="N28" t="s">
        <v>104</v>
      </c>
      <c r="P28">
        <v>17</v>
      </c>
      <c r="V28">
        <v>27</v>
      </c>
    </row>
    <row r="29" spans="1:22" x14ac:dyDescent="0.3">
      <c r="A29">
        <v>28</v>
      </c>
      <c r="B29" t="s">
        <v>15</v>
      </c>
      <c r="C29">
        <v>-3.25</v>
      </c>
      <c r="D29">
        <v>29.25</v>
      </c>
      <c r="G29">
        <f>C29</f>
        <v>-3.25</v>
      </c>
      <c r="H29">
        <f>D29</f>
        <v>29.25</v>
      </c>
      <c r="J29" t="s">
        <v>37</v>
      </c>
      <c r="K29" t="s">
        <v>481</v>
      </c>
      <c r="L29" t="s">
        <v>55</v>
      </c>
      <c r="M29" t="s">
        <v>65</v>
      </c>
      <c r="P29">
        <v>17</v>
      </c>
      <c r="T29">
        <v>12</v>
      </c>
      <c r="U29" t="s">
        <v>95</v>
      </c>
      <c r="V29">
        <v>28</v>
      </c>
    </row>
    <row r="30" spans="1:22" x14ac:dyDescent="0.3">
      <c r="A30">
        <v>29</v>
      </c>
      <c r="B30" t="s">
        <v>16</v>
      </c>
      <c r="E30" s="9">
        <v>-1.7352780000000001</v>
      </c>
      <c r="F30" s="9">
        <v>31.000833</v>
      </c>
      <c r="G30" s="9">
        <f>E30</f>
        <v>-1.7352780000000001</v>
      </c>
      <c r="H30" s="9">
        <f>F30</f>
        <v>31.000833</v>
      </c>
      <c r="I30" s="7" t="s">
        <v>494</v>
      </c>
      <c r="J30" t="s">
        <v>105</v>
      </c>
      <c r="K30" t="s">
        <v>481</v>
      </c>
      <c r="L30" t="s">
        <v>94</v>
      </c>
      <c r="M30" t="s">
        <v>65</v>
      </c>
      <c r="P30">
        <v>17</v>
      </c>
      <c r="V30">
        <v>29</v>
      </c>
    </row>
    <row r="31" spans="1:22" x14ac:dyDescent="0.3">
      <c r="A31">
        <v>30</v>
      </c>
      <c r="B31" t="s">
        <v>106</v>
      </c>
      <c r="K31" t="s">
        <v>481</v>
      </c>
      <c r="L31" t="s">
        <v>55</v>
      </c>
      <c r="M31" t="s">
        <v>65</v>
      </c>
      <c r="P31">
        <v>18</v>
      </c>
      <c r="V31">
        <v>30</v>
      </c>
    </row>
    <row r="32" spans="1:22" x14ac:dyDescent="0.3">
      <c r="A32">
        <v>31</v>
      </c>
      <c r="B32" t="s">
        <v>17</v>
      </c>
      <c r="C32">
        <v>-1.75</v>
      </c>
      <c r="J32" t="s">
        <v>38</v>
      </c>
      <c r="K32" t="s">
        <v>485</v>
      </c>
      <c r="L32" t="s">
        <v>55</v>
      </c>
      <c r="M32" t="s">
        <v>65</v>
      </c>
      <c r="N32" t="s">
        <v>107</v>
      </c>
      <c r="P32">
        <v>18</v>
      </c>
      <c r="T32">
        <v>12</v>
      </c>
      <c r="U32" t="s">
        <v>95</v>
      </c>
      <c r="V32">
        <v>31</v>
      </c>
    </row>
    <row r="33" spans="1:22" x14ac:dyDescent="0.3">
      <c r="A33">
        <v>32</v>
      </c>
      <c r="B33" t="s">
        <v>18</v>
      </c>
      <c r="J33" t="s">
        <v>39</v>
      </c>
      <c r="K33" t="s">
        <v>481</v>
      </c>
      <c r="L33" t="s">
        <v>94</v>
      </c>
      <c r="M33" t="s">
        <v>65</v>
      </c>
      <c r="P33">
        <v>18</v>
      </c>
      <c r="T33">
        <v>1</v>
      </c>
      <c r="U33" t="s">
        <v>95</v>
      </c>
      <c r="V33">
        <v>32</v>
      </c>
    </row>
    <row r="34" spans="1:22" x14ac:dyDescent="0.3">
      <c r="A34">
        <v>33</v>
      </c>
      <c r="B34" t="s">
        <v>19</v>
      </c>
      <c r="C34">
        <v>-0.5</v>
      </c>
      <c r="D34">
        <v>32.866667</v>
      </c>
      <c r="G34">
        <f t="shared" ref="G34:G44" si="2">C34</f>
        <v>-0.5</v>
      </c>
      <c r="H34">
        <f t="shared" ref="H34:H44" si="3">D34</f>
        <v>32.866667</v>
      </c>
      <c r="K34" t="s">
        <v>485</v>
      </c>
      <c r="L34" t="s">
        <v>55</v>
      </c>
      <c r="M34" t="s">
        <v>65</v>
      </c>
      <c r="N34" t="s">
        <v>40</v>
      </c>
      <c r="P34">
        <v>18</v>
      </c>
      <c r="Q34">
        <v>4</v>
      </c>
      <c r="R34">
        <v>22</v>
      </c>
      <c r="T34">
        <v>6</v>
      </c>
      <c r="U34" t="s">
        <v>95</v>
      </c>
      <c r="V34">
        <v>33</v>
      </c>
    </row>
    <row r="35" spans="1:22" x14ac:dyDescent="0.3">
      <c r="A35">
        <v>34</v>
      </c>
      <c r="B35" t="s">
        <v>20</v>
      </c>
      <c r="J35" t="s">
        <v>41</v>
      </c>
      <c r="K35" t="s">
        <v>486</v>
      </c>
      <c r="L35" t="s">
        <v>55</v>
      </c>
      <c r="M35" t="s">
        <v>65</v>
      </c>
      <c r="N35" t="s">
        <v>108</v>
      </c>
      <c r="P35">
        <v>18</v>
      </c>
      <c r="Q35">
        <v>4</v>
      </c>
      <c r="R35">
        <v>23</v>
      </c>
      <c r="V35">
        <v>34</v>
      </c>
    </row>
    <row r="36" spans="1:22" x14ac:dyDescent="0.3">
      <c r="A36">
        <v>35</v>
      </c>
      <c r="B36" t="s">
        <v>109</v>
      </c>
      <c r="C36">
        <v>2</v>
      </c>
      <c r="J36" t="s">
        <v>110</v>
      </c>
      <c r="K36" t="s">
        <v>481</v>
      </c>
      <c r="L36" t="s">
        <v>55</v>
      </c>
      <c r="M36" t="s">
        <v>65</v>
      </c>
      <c r="P36">
        <v>18</v>
      </c>
      <c r="Q36">
        <v>4</v>
      </c>
      <c r="R36">
        <v>23</v>
      </c>
      <c r="V36">
        <v>35</v>
      </c>
    </row>
    <row r="37" spans="1:22" x14ac:dyDescent="0.3">
      <c r="A37">
        <v>36</v>
      </c>
      <c r="B37" t="s">
        <v>21</v>
      </c>
      <c r="J37" t="s">
        <v>42</v>
      </c>
      <c r="K37" t="s">
        <v>481</v>
      </c>
      <c r="L37" t="s">
        <v>55</v>
      </c>
      <c r="M37" t="s">
        <v>56</v>
      </c>
      <c r="P37">
        <v>18</v>
      </c>
      <c r="Q37">
        <v>4</v>
      </c>
      <c r="R37">
        <v>23</v>
      </c>
      <c r="V37">
        <v>36</v>
      </c>
    </row>
    <row r="38" spans="1:22" x14ac:dyDescent="0.3">
      <c r="A38">
        <v>37</v>
      </c>
      <c r="B38" t="s">
        <v>111</v>
      </c>
      <c r="C38">
        <v>3</v>
      </c>
      <c r="K38" t="s">
        <v>481</v>
      </c>
      <c r="L38" t="s">
        <v>55</v>
      </c>
      <c r="M38" t="s">
        <v>65</v>
      </c>
      <c r="N38" t="s">
        <v>112</v>
      </c>
      <c r="P38">
        <v>19</v>
      </c>
      <c r="Q38">
        <v>4</v>
      </c>
      <c r="R38">
        <v>23</v>
      </c>
      <c r="V38">
        <v>37</v>
      </c>
    </row>
    <row r="39" spans="1:22" x14ac:dyDescent="0.3">
      <c r="A39">
        <v>38</v>
      </c>
      <c r="B39" t="s">
        <v>113</v>
      </c>
      <c r="J39" t="s">
        <v>114</v>
      </c>
      <c r="K39" t="s">
        <v>485</v>
      </c>
      <c r="L39" t="s">
        <v>55</v>
      </c>
      <c r="M39" t="s">
        <v>65</v>
      </c>
      <c r="P39">
        <v>20</v>
      </c>
      <c r="V39">
        <v>38</v>
      </c>
    </row>
    <row r="40" spans="1:22" x14ac:dyDescent="0.3">
      <c r="A40">
        <v>39</v>
      </c>
      <c r="B40" t="s">
        <v>115</v>
      </c>
      <c r="C40">
        <v>4.33</v>
      </c>
      <c r="D40">
        <v>27</v>
      </c>
      <c r="G40">
        <f t="shared" si="2"/>
        <v>4.33</v>
      </c>
      <c r="H40">
        <f t="shared" si="3"/>
        <v>27</v>
      </c>
      <c r="J40" t="s">
        <v>116</v>
      </c>
      <c r="K40" t="s">
        <v>485</v>
      </c>
      <c r="L40" t="s">
        <v>55</v>
      </c>
      <c r="M40" t="s">
        <v>56</v>
      </c>
      <c r="P40">
        <v>20</v>
      </c>
      <c r="V40">
        <v>39</v>
      </c>
    </row>
    <row r="41" spans="1:22" x14ac:dyDescent="0.3">
      <c r="A41">
        <v>40</v>
      </c>
      <c r="B41" t="s">
        <v>117</v>
      </c>
      <c r="C41">
        <v>4.7</v>
      </c>
      <c r="D41">
        <v>24.25</v>
      </c>
      <c r="G41">
        <f t="shared" si="2"/>
        <v>4.7</v>
      </c>
      <c r="H41">
        <f t="shared" si="3"/>
        <v>24.25</v>
      </c>
      <c r="J41" t="s">
        <v>118</v>
      </c>
      <c r="K41" t="s">
        <v>485</v>
      </c>
      <c r="L41" t="s">
        <v>55</v>
      </c>
      <c r="M41" t="s">
        <v>56</v>
      </c>
      <c r="P41">
        <v>22</v>
      </c>
      <c r="V41">
        <v>40</v>
      </c>
    </row>
    <row r="42" spans="1:22" x14ac:dyDescent="0.3">
      <c r="A42">
        <v>41</v>
      </c>
      <c r="B42" t="s">
        <v>119</v>
      </c>
      <c r="C42">
        <v>4.9166666670000003</v>
      </c>
      <c r="D42">
        <v>22.3833333</v>
      </c>
      <c r="G42">
        <f t="shared" si="2"/>
        <v>4.9166666670000003</v>
      </c>
      <c r="H42">
        <f t="shared" si="3"/>
        <v>22.3833333</v>
      </c>
      <c r="J42" t="s">
        <v>120</v>
      </c>
      <c r="K42" t="s">
        <v>485</v>
      </c>
      <c r="L42" t="s">
        <v>55</v>
      </c>
      <c r="M42" t="s">
        <v>56</v>
      </c>
      <c r="N42" t="s">
        <v>121</v>
      </c>
      <c r="P42">
        <v>23</v>
      </c>
      <c r="V42">
        <v>41</v>
      </c>
    </row>
    <row r="43" spans="1:22" x14ac:dyDescent="0.3">
      <c r="A43">
        <v>42</v>
      </c>
      <c r="B43" t="s">
        <v>117</v>
      </c>
      <c r="C43">
        <v>6.85</v>
      </c>
      <c r="D43">
        <v>19.5833333</v>
      </c>
      <c r="G43">
        <f t="shared" si="2"/>
        <v>6.85</v>
      </c>
      <c r="H43">
        <f t="shared" si="3"/>
        <v>19.5833333</v>
      </c>
      <c r="J43" t="s">
        <v>122</v>
      </c>
      <c r="K43" t="s">
        <v>485</v>
      </c>
      <c r="L43" t="s">
        <v>55</v>
      </c>
      <c r="M43" t="s">
        <v>56</v>
      </c>
      <c r="N43" t="s">
        <v>123</v>
      </c>
      <c r="P43">
        <v>26</v>
      </c>
      <c r="V43">
        <v>42</v>
      </c>
    </row>
    <row r="44" spans="1:22" x14ac:dyDescent="0.3">
      <c r="A44">
        <v>43</v>
      </c>
      <c r="B44" t="s">
        <v>124</v>
      </c>
      <c r="C44">
        <v>8.5333333000000007</v>
      </c>
      <c r="D44">
        <v>15.716666699999999</v>
      </c>
      <c r="G44">
        <f t="shared" si="2"/>
        <v>8.5333333000000007</v>
      </c>
      <c r="H44">
        <f t="shared" si="3"/>
        <v>15.716666699999999</v>
      </c>
      <c r="K44" t="s">
        <v>485</v>
      </c>
      <c r="L44" t="s">
        <v>55</v>
      </c>
      <c r="M44" t="s">
        <v>65</v>
      </c>
      <c r="P44">
        <v>28</v>
      </c>
      <c r="Q44">
        <v>5</v>
      </c>
      <c r="R44">
        <v>7</v>
      </c>
      <c r="V44">
        <v>43</v>
      </c>
    </row>
    <row r="45" spans="1:22" x14ac:dyDescent="0.3">
      <c r="A45">
        <v>44</v>
      </c>
      <c r="B45" t="s">
        <v>125</v>
      </c>
      <c r="E45" s="8">
        <v>7.7859999999999996</v>
      </c>
      <c r="F45" s="8" t="s">
        <v>495</v>
      </c>
      <c r="G45" s="8">
        <f>E45</f>
        <v>7.7859999999999996</v>
      </c>
      <c r="H45" s="8" t="str">
        <f>F45</f>
        <v>6.7630 </v>
      </c>
      <c r="I45" s="7" t="s">
        <v>490</v>
      </c>
      <c r="J45" t="s">
        <v>126</v>
      </c>
      <c r="K45" t="s">
        <v>481</v>
      </c>
      <c r="L45" t="s">
        <v>91</v>
      </c>
      <c r="M45" t="s">
        <v>65</v>
      </c>
      <c r="P45">
        <v>29</v>
      </c>
      <c r="V45">
        <v>44</v>
      </c>
    </row>
    <row r="46" spans="1:22" x14ac:dyDescent="0.3">
      <c r="A46">
        <v>45</v>
      </c>
      <c r="B46" t="s">
        <v>127</v>
      </c>
      <c r="E46" s="9"/>
      <c r="F46" s="9"/>
      <c r="G46" s="9"/>
      <c r="H46" s="9"/>
      <c r="I46" s="7"/>
      <c r="K46" t="s">
        <v>481</v>
      </c>
      <c r="L46" t="s">
        <v>55</v>
      </c>
      <c r="M46" t="s">
        <v>65</v>
      </c>
      <c r="N46" t="s">
        <v>128</v>
      </c>
      <c r="P46">
        <v>29</v>
      </c>
      <c r="Q46">
        <v>5</v>
      </c>
      <c r="R46">
        <v>10</v>
      </c>
      <c r="T46">
        <v>3</v>
      </c>
      <c r="U46" t="s">
        <v>95</v>
      </c>
      <c r="V46">
        <v>45</v>
      </c>
    </row>
    <row r="47" spans="1:22" x14ac:dyDescent="0.3">
      <c r="A47">
        <v>46</v>
      </c>
      <c r="B47" t="s">
        <v>129</v>
      </c>
      <c r="J47" t="s">
        <v>130</v>
      </c>
      <c r="K47" t="s">
        <v>481</v>
      </c>
      <c r="L47" t="s">
        <v>55</v>
      </c>
      <c r="M47" t="s">
        <v>56</v>
      </c>
      <c r="P47">
        <v>30</v>
      </c>
      <c r="Q47">
        <v>5</v>
      </c>
      <c r="R47">
        <v>11</v>
      </c>
      <c r="V47">
        <v>46</v>
      </c>
    </row>
    <row r="48" spans="1:22" x14ac:dyDescent="0.3">
      <c r="A48">
        <v>47</v>
      </c>
      <c r="B48" t="s">
        <v>131</v>
      </c>
      <c r="J48" t="s">
        <v>132</v>
      </c>
      <c r="K48" t="s">
        <v>481</v>
      </c>
      <c r="L48" t="s">
        <v>55</v>
      </c>
      <c r="M48" t="s">
        <v>56</v>
      </c>
      <c r="N48" t="s">
        <v>133</v>
      </c>
      <c r="P48">
        <v>30</v>
      </c>
      <c r="V48">
        <v>47</v>
      </c>
    </row>
    <row r="49" spans="1:22" x14ac:dyDescent="0.3">
      <c r="A49">
        <v>48</v>
      </c>
      <c r="B49" t="s">
        <v>134</v>
      </c>
      <c r="E49" s="10">
        <v>13.133333</v>
      </c>
      <c r="F49" s="10">
        <v>-15.533333000000001</v>
      </c>
      <c r="G49" s="10">
        <f>E49</f>
        <v>13.133333</v>
      </c>
      <c r="H49" s="10">
        <f>F49</f>
        <v>-15.533333000000001</v>
      </c>
      <c r="I49" s="7" t="s">
        <v>491</v>
      </c>
      <c r="J49" t="s">
        <v>135</v>
      </c>
      <c r="K49" t="s">
        <v>481</v>
      </c>
      <c r="L49" t="s">
        <v>55</v>
      </c>
      <c r="M49" t="s">
        <v>56</v>
      </c>
      <c r="N49" t="s">
        <v>136</v>
      </c>
      <c r="P49">
        <v>32</v>
      </c>
      <c r="Q49">
        <v>5</v>
      </c>
      <c r="R49">
        <v>12</v>
      </c>
      <c r="V49">
        <v>48</v>
      </c>
    </row>
    <row r="50" spans="1:22" x14ac:dyDescent="0.3">
      <c r="A50">
        <v>49</v>
      </c>
      <c r="B50" t="s">
        <v>137</v>
      </c>
      <c r="J50" t="s">
        <v>141</v>
      </c>
      <c r="K50" t="s">
        <v>481</v>
      </c>
      <c r="L50" t="s">
        <v>55</v>
      </c>
      <c r="M50" t="s">
        <v>65</v>
      </c>
      <c r="P50">
        <v>33</v>
      </c>
      <c r="V50">
        <v>49</v>
      </c>
    </row>
    <row r="51" spans="1:22" x14ac:dyDescent="0.3">
      <c r="A51">
        <v>50</v>
      </c>
      <c r="B51" t="s">
        <v>138</v>
      </c>
      <c r="J51" t="s">
        <v>142</v>
      </c>
      <c r="K51" t="s">
        <v>481</v>
      </c>
      <c r="L51" t="s">
        <v>55</v>
      </c>
      <c r="M51" t="s">
        <v>65</v>
      </c>
      <c r="N51" t="s">
        <v>140</v>
      </c>
      <c r="P51">
        <v>33</v>
      </c>
      <c r="T51">
        <v>230</v>
      </c>
      <c r="U51" t="s">
        <v>95</v>
      </c>
      <c r="V51">
        <v>50</v>
      </c>
    </row>
    <row r="52" spans="1:22" x14ac:dyDescent="0.3">
      <c r="A52">
        <v>51</v>
      </c>
      <c r="B52" t="s">
        <v>139</v>
      </c>
      <c r="K52" t="s">
        <v>481</v>
      </c>
      <c r="L52" t="s">
        <v>55</v>
      </c>
      <c r="M52" t="s">
        <v>65</v>
      </c>
      <c r="P52">
        <v>33</v>
      </c>
      <c r="T52">
        <v>5</v>
      </c>
      <c r="U52" t="s">
        <v>95</v>
      </c>
      <c r="V52">
        <v>51</v>
      </c>
    </row>
    <row r="53" spans="1:22" x14ac:dyDescent="0.3">
      <c r="A53">
        <v>52</v>
      </c>
      <c r="B53" t="s">
        <v>143</v>
      </c>
      <c r="J53" t="s">
        <v>148</v>
      </c>
      <c r="K53" t="s">
        <v>481</v>
      </c>
      <c r="L53" t="s">
        <v>94</v>
      </c>
      <c r="M53" t="s">
        <v>65</v>
      </c>
      <c r="N53" t="s">
        <v>144</v>
      </c>
      <c r="P53" t="s">
        <v>147</v>
      </c>
      <c r="V53">
        <v>52</v>
      </c>
    </row>
    <row r="54" spans="1:22" x14ac:dyDescent="0.3">
      <c r="A54">
        <v>53</v>
      </c>
      <c r="B54" t="s">
        <v>145</v>
      </c>
      <c r="J54" t="s">
        <v>155</v>
      </c>
      <c r="K54" t="s">
        <v>485</v>
      </c>
      <c r="L54" t="s">
        <v>55</v>
      </c>
      <c r="M54" t="s">
        <v>65</v>
      </c>
      <c r="N54" t="s">
        <v>146</v>
      </c>
      <c r="P54">
        <v>35</v>
      </c>
      <c r="V54">
        <v>53</v>
      </c>
    </row>
    <row r="55" spans="1:22" x14ac:dyDescent="0.3">
      <c r="A55">
        <v>54</v>
      </c>
      <c r="B55" t="s">
        <v>117</v>
      </c>
      <c r="D55">
        <v>10</v>
      </c>
      <c r="K55" t="s">
        <v>485</v>
      </c>
      <c r="L55" t="s">
        <v>55</v>
      </c>
      <c r="P55">
        <v>36</v>
      </c>
      <c r="V55">
        <v>54</v>
      </c>
    </row>
    <row r="56" spans="1:22" x14ac:dyDescent="0.3">
      <c r="A56">
        <v>55</v>
      </c>
      <c r="B56" t="s">
        <v>149</v>
      </c>
      <c r="J56" t="s">
        <v>150</v>
      </c>
      <c r="K56" t="s">
        <v>481</v>
      </c>
      <c r="L56" t="s">
        <v>94</v>
      </c>
      <c r="M56" t="s">
        <v>65</v>
      </c>
      <c r="N56" t="s">
        <v>151</v>
      </c>
      <c r="P56">
        <v>37</v>
      </c>
      <c r="V56">
        <v>55</v>
      </c>
    </row>
    <row r="57" spans="1:22" x14ac:dyDescent="0.3">
      <c r="A57">
        <v>56</v>
      </c>
      <c r="B57" t="s">
        <v>152</v>
      </c>
      <c r="E57" s="10">
        <v>13.8</v>
      </c>
      <c r="F57" s="10">
        <v>-8.983333</v>
      </c>
      <c r="G57" s="10">
        <f>E57</f>
        <v>13.8</v>
      </c>
      <c r="H57" s="10">
        <f>F57</f>
        <v>-8.983333</v>
      </c>
      <c r="I57" s="7" t="s">
        <v>491</v>
      </c>
      <c r="J57" t="s">
        <v>153</v>
      </c>
      <c r="K57" t="s">
        <v>481</v>
      </c>
      <c r="L57" t="s">
        <v>55</v>
      </c>
      <c r="M57" t="s">
        <v>56</v>
      </c>
      <c r="N57" t="s">
        <v>154</v>
      </c>
      <c r="P57">
        <v>37</v>
      </c>
      <c r="V57">
        <v>56</v>
      </c>
    </row>
    <row r="58" spans="1:22" x14ac:dyDescent="0.3">
      <c r="A58">
        <v>57</v>
      </c>
      <c r="B58" t="s">
        <v>156</v>
      </c>
      <c r="J58" t="s">
        <v>157</v>
      </c>
      <c r="K58" t="s">
        <v>481</v>
      </c>
      <c r="L58" t="s">
        <v>55</v>
      </c>
      <c r="M58" t="s">
        <v>56</v>
      </c>
      <c r="N58" t="s">
        <v>154</v>
      </c>
      <c r="P58">
        <v>37</v>
      </c>
      <c r="V58">
        <v>57</v>
      </c>
    </row>
    <row r="59" spans="1:22" x14ac:dyDescent="0.3">
      <c r="A59">
        <v>58</v>
      </c>
      <c r="B59" t="s">
        <v>158</v>
      </c>
      <c r="K59" t="s">
        <v>481</v>
      </c>
      <c r="L59" t="s">
        <v>94</v>
      </c>
      <c r="M59" t="s">
        <v>65</v>
      </c>
      <c r="P59">
        <v>37</v>
      </c>
      <c r="Q59">
        <v>5</v>
      </c>
      <c r="R59">
        <v>16</v>
      </c>
      <c r="V59">
        <v>58</v>
      </c>
    </row>
    <row r="60" spans="1:22" x14ac:dyDescent="0.3">
      <c r="A60">
        <v>59</v>
      </c>
      <c r="B60" t="s">
        <v>159</v>
      </c>
      <c r="J60" t="s">
        <v>160</v>
      </c>
      <c r="K60" t="s">
        <v>481</v>
      </c>
      <c r="L60" t="s">
        <v>55</v>
      </c>
      <c r="M60" t="s">
        <v>56</v>
      </c>
      <c r="P60">
        <v>37</v>
      </c>
      <c r="Q60">
        <v>5</v>
      </c>
      <c r="R60">
        <v>16</v>
      </c>
      <c r="V60">
        <v>59</v>
      </c>
    </row>
    <row r="61" spans="1:22" x14ac:dyDescent="0.3">
      <c r="A61">
        <v>60</v>
      </c>
      <c r="B61" t="s">
        <v>17</v>
      </c>
      <c r="C61">
        <v>16</v>
      </c>
      <c r="D61">
        <v>-4.9166667000000004</v>
      </c>
      <c r="G61">
        <f>C61</f>
        <v>16</v>
      </c>
      <c r="H61">
        <f>D61</f>
        <v>-4.9166667000000004</v>
      </c>
      <c r="K61" t="s">
        <v>485</v>
      </c>
      <c r="L61" t="s">
        <v>55</v>
      </c>
      <c r="M61" t="s">
        <v>56</v>
      </c>
      <c r="P61">
        <v>38</v>
      </c>
      <c r="Q61">
        <v>5</v>
      </c>
      <c r="R61">
        <v>17</v>
      </c>
      <c r="V61">
        <v>60</v>
      </c>
    </row>
    <row r="62" spans="1:22" x14ac:dyDescent="0.3">
      <c r="A62">
        <v>61</v>
      </c>
      <c r="B62" t="s">
        <v>17</v>
      </c>
      <c r="D62">
        <v>2.3333333000000001</v>
      </c>
      <c r="K62" t="s">
        <v>485</v>
      </c>
      <c r="L62" t="s">
        <v>55</v>
      </c>
      <c r="M62" t="s">
        <v>65</v>
      </c>
      <c r="P62">
        <v>38</v>
      </c>
      <c r="V62">
        <v>61</v>
      </c>
    </row>
    <row r="63" spans="1:22" x14ac:dyDescent="0.3">
      <c r="A63">
        <v>62</v>
      </c>
      <c r="B63" t="s">
        <v>161</v>
      </c>
      <c r="J63" t="s">
        <v>162</v>
      </c>
      <c r="K63" t="s">
        <v>481</v>
      </c>
      <c r="L63" t="s">
        <v>94</v>
      </c>
      <c r="M63" t="s">
        <v>65</v>
      </c>
      <c r="N63" t="s">
        <v>163</v>
      </c>
      <c r="P63">
        <v>38</v>
      </c>
      <c r="V63">
        <v>62</v>
      </c>
    </row>
    <row r="64" spans="1:22" x14ac:dyDescent="0.3">
      <c r="A64">
        <v>63</v>
      </c>
      <c r="B64" t="s">
        <v>164</v>
      </c>
      <c r="E64" s="10">
        <v>12.6</v>
      </c>
      <c r="F64" s="10">
        <v>-2.9</v>
      </c>
      <c r="G64" s="10">
        <f>E64</f>
        <v>12.6</v>
      </c>
      <c r="H64" s="10">
        <f>F64</f>
        <v>-2.9</v>
      </c>
      <c r="I64" s="7" t="s">
        <v>491</v>
      </c>
      <c r="J64" t="s">
        <v>165</v>
      </c>
      <c r="K64" t="s">
        <v>481</v>
      </c>
      <c r="L64" t="s">
        <v>55</v>
      </c>
      <c r="M64" t="s">
        <v>65</v>
      </c>
      <c r="N64" t="s">
        <v>166</v>
      </c>
      <c r="P64">
        <v>38</v>
      </c>
      <c r="V64">
        <v>63</v>
      </c>
    </row>
    <row r="65" spans="1:22" x14ac:dyDescent="0.3">
      <c r="A65">
        <v>64</v>
      </c>
      <c r="B65" t="s">
        <v>167</v>
      </c>
      <c r="G65" s="10"/>
      <c r="H65" s="10"/>
      <c r="K65" t="s">
        <v>481</v>
      </c>
      <c r="L65" t="s">
        <v>91</v>
      </c>
      <c r="M65" t="s">
        <v>65</v>
      </c>
      <c r="N65" t="s">
        <v>163</v>
      </c>
      <c r="P65">
        <v>38</v>
      </c>
      <c r="V65">
        <v>64</v>
      </c>
    </row>
    <row r="66" spans="1:22" x14ac:dyDescent="0.3">
      <c r="A66">
        <v>65</v>
      </c>
      <c r="B66" t="s">
        <v>168</v>
      </c>
      <c r="E66" s="9">
        <v>15.256837000000001</v>
      </c>
      <c r="F66" s="9">
        <v>-1.667038</v>
      </c>
      <c r="G66" s="10">
        <f t="shared" ref="G66:G74" si="4">E66</f>
        <v>15.256837000000001</v>
      </c>
      <c r="H66" s="10">
        <f t="shared" ref="H66:H74" si="5">F66</f>
        <v>-1.667038</v>
      </c>
      <c r="I66" s="7" t="s">
        <v>494</v>
      </c>
      <c r="K66" t="s">
        <v>481</v>
      </c>
      <c r="L66" t="s">
        <v>94</v>
      </c>
      <c r="M66" t="s">
        <v>65</v>
      </c>
      <c r="N66" t="s">
        <v>169</v>
      </c>
      <c r="P66">
        <v>39</v>
      </c>
      <c r="Q66">
        <v>5</v>
      </c>
      <c r="R66">
        <v>19</v>
      </c>
      <c r="V66">
        <v>65</v>
      </c>
    </row>
    <row r="67" spans="1:22" x14ac:dyDescent="0.3">
      <c r="A67">
        <v>66</v>
      </c>
      <c r="B67" t="s">
        <v>170</v>
      </c>
      <c r="E67" s="10">
        <v>16.716667000000001</v>
      </c>
      <c r="F67" s="10">
        <v>-2.983333</v>
      </c>
      <c r="G67" s="10">
        <f t="shared" si="4"/>
        <v>16.716667000000001</v>
      </c>
      <c r="H67" s="10">
        <f t="shared" si="5"/>
        <v>-2.983333</v>
      </c>
      <c r="I67" s="7" t="s">
        <v>491</v>
      </c>
      <c r="J67" t="s">
        <v>171</v>
      </c>
      <c r="K67" t="s">
        <v>481</v>
      </c>
      <c r="L67" t="s">
        <v>55</v>
      </c>
      <c r="M67" t="s">
        <v>65</v>
      </c>
      <c r="N67" t="s">
        <v>172</v>
      </c>
      <c r="P67">
        <v>39</v>
      </c>
      <c r="V67">
        <v>66</v>
      </c>
    </row>
    <row r="68" spans="1:22" x14ac:dyDescent="0.3">
      <c r="A68">
        <v>67</v>
      </c>
      <c r="B68" t="s">
        <v>173</v>
      </c>
      <c r="E68" s="9">
        <v>16.770455999999999</v>
      </c>
      <c r="F68" s="9">
        <v>-3.0055879999999999</v>
      </c>
      <c r="G68" s="10">
        <f t="shared" si="4"/>
        <v>16.770455999999999</v>
      </c>
      <c r="H68" s="10">
        <f t="shared" si="5"/>
        <v>-3.0055879999999999</v>
      </c>
      <c r="I68" s="7" t="s">
        <v>494</v>
      </c>
      <c r="J68" t="s">
        <v>174</v>
      </c>
      <c r="K68" t="s">
        <v>481</v>
      </c>
      <c r="L68" t="s">
        <v>55</v>
      </c>
      <c r="M68" t="s">
        <v>56</v>
      </c>
      <c r="P68">
        <v>39</v>
      </c>
      <c r="Q68">
        <v>5</v>
      </c>
      <c r="R68">
        <v>19</v>
      </c>
      <c r="T68">
        <v>2</v>
      </c>
      <c r="U68" t="s">
        <v>95</v>
      </c>
      <c r="V68">
        <v>67</v>
      </c>
    </row>
    <row r="69" spans="1:22" x14ac:dyDescent="0.3">
      <c r="A69">
        <v>68</v>
      </c>
      <c r="B69" t="s">
        <v>175</v>
      </c>
      <c r="E69" s="10">
        <v>13.9</v>
      </c>
      <c r="F69" s="10">
        <v>-4.55</v>
      </c>
      <c r="G69" s="10">
        <f t="shared" si="4"/>
        <v>13.9</v>
      </c>
      <c r="H69" s="10">
        <f t="shared" si="5"/>
        <v>-4.55</v>
      </c>
      <c r="I69" s="7" t="s">
        <v>491</v>
      </c>
      <c r="K69" t="s">
        <v>481</v>
      </c>
      <c r="L69" t="s">
        <v>55</v>
      </c>
      <c r="M69" t="s">
        <v>65</v>
      </c>
      <c r="N69" t="s">
        <v>176</v>
      </c>
      <c r="P69">
        <v>40</v>
      </c>
      <c r="V69">
        <v>68</v>
      </c>
    </row>
    <row r="70" spans="1:22" x14ac:dyDescent="0.3">
      <c r="A70">
        <v>69</v>
      </c>
      <c r="B70" t="s">
        <v>178</v>
      </c>
      <c r="G70" s="10"/>
      <c r="H70" s="10"/>
      <c r="J70" t="s">
        <v>179</v>
      </c>
      <c r="K70" t="s">
        <v>481</v>
      </c>
      <c r="L70" t="s">
        <v>55</v>
      </c>
      <c r="M70" t="s">
        <v>65</v>
      </c>
      <c r="N70" t="s">
        <v>177</v>
      </c>
      <c r="P70">
        <v>40</v>
      </c>
      <c r="T70">
        <v>4</v>
      </c>
      <c r="U70" t="s">
        <v>83</v>
      </c>
      <c r="V70">
        <v>69</v>
      </c>
    </row>
    <row r="71" spans="1:22" x14ac:dyDescent="0.3">
      <c r="A71">
        <v>70</v>
      </c>
      <c r="B71" t="s">
        <v>17</v>
      </c>
      <c r="G71" s="10"/>
      <c r="H71" s="10"/>
      <c r="J71" t="s">
        <v>180</v>
      </c>
      <c r="K71" t="s">
        <v>481</v>
      </c>
      <c r="L71" t="s">
        <v>94</v>
      </c>
      <c r="M71" t="s">
        <v>65</v>
      </c>
      <c r="P71">
        <v>41</v>
      </c>
      <c r="Q71">
        <v>5</v>
      </c>
      <c r="R71">
        <v>27</v>
      </c>
      <c r="T71">
        <v>9</v>
      </c>
      <c r="U71" t="s">
        <v>83</v>
      </c>
      <c r="V71">
        <v>70</v>
      </c>
    </row>
    <row r="72" spans="1:22" x14ac:dyDescent="0.3">
      <c r="A72">
        <v>71</v>
      </c>
      <c r="B72" t="s">
        <v>183</v>
      </c>
      <c r="G72" s="10"/>
      <c r="H72" s="10"/>
      <c r="J72" t="s">
        <v>181</v>
      </c>
      <c r="K72" t="s">
        <v>481</v>
      </c>
      <c r="L72" t="s">
        <v>55</v>
      </c>
      <c r="M72" t="s">
        <v>56</v>
      </c>
      <c r="N72" t="s">
        <v>182</v>
      </c>
      <c r="P72">
        <v>43</v>
      </c>
      <c r="V72">
        <v>71</v>
      </c>
    </row>
    <row r="73" spans="1:22" x14ac:dyDescent="0.3">
      <c r="A73">
        <v>72</v>
      </c>
      <c r="B73" t="s">
        <v>184</v>
      </c>
      <c r="G73" s="10"/>
      <c r="H73" s="10"/>
      <c r="J73" t="s">
        <v>185</v>
      </c>
      <c r="K73" t="s">
        <v>485</v>
      </c>
      <c r="L73" t="s">
        <v>55</v>
      </c>
      <c r="M73" t="s">
        <v>56</v>
      </c>
      <c r="N73" t="s">
        <v>186</v>
      </c>
      <c r="P73">
        <v>44</v>
      </c>
      <c r="V73">
        <v>72</v>
      </c>
    </row>
    <row r="74" spans="1:22" x14ac:dyDescent="0.3">
      <c r="A74">
        <v>73</v>
      </c>
      <c r="B74" t="s">
        <v>188</v>
      </c>
      <c r="E74" s="8">
        <v>16.0322</v>
      </c>
      <c r="F74" s="8">
        <v>-16.616700000000002</v>
      </c>
      <c r="G74" s="10">
        <f t="shared" si="4"/>
        <v>16.0322</v>
      </c>
      <c r="H74" s="10">
        <f t="shared" si="5"/>
        <v>-16.616700000000002</v>
      </c>
      <c r="I74" s="7" t="s">
        <v>490</v>
      </c>
      <c r="J74" t="s">
        <v>189</v>
      </c>
      <c r="K74" t="s">
        <v>481</v>
      </c>
      <c r="L74" t="s">
        <v>55</v>
      </c>
      <c r="M74" t="s">
        <v>56</v>
      </c>
      <c r="N74" t="s">
        <v>187</v>
      </c>
      <c r="P74">
        <v>44</v>
      </c>
      <c r="V74">
        <v>73</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24F32-1DAC-4EBF-A38B-DEC7D8023F4F}">
  <dimension ref="A1:X85"/>
  <sheetViews>
    <sheetView workbookViewId="0">
      <selection activeCell="E85" sqref="E85:R85"/>
    </sheetView>
  </sheetViews>
  <sheetFormatPr defaultRowHeight="14.4" x14ac:dyDescent="0.3"/>
  <cols>
    <col min="23" max="23" width="5.44140625" customWidth="1"/>
    <col min="24" max="24" width="9.6640625" customWidth="1"/>
  </cols>
  <sheetData>
    <row r="1" spans="1:24" x14ac:dyDescent="0.3">
      <c r="A1" t="s">
        <v>43</v>
      </c>
      <c r="B1" t="s">
        <v>44</v>
      </c>
      <c r="C1" t="s">
        <v>45</v>
      </c>
      <c r="D1" t="s">
        <v>46</v>
      </c>
      <c r="E1" t="s">
        <v>477</v>
      </c>
      <c r="F1" t="s">
        <v>478</v>
      </c>
      <c r="G1" t="s">
        <v>561</v>
      </c>
      <c r="H1" t="s">
        <v>563</v>
      </c>
      <c r="I1" t="s">
        <v>479</v>
      </c>
      <c r="J1" t="s">
        <v>47</v>
      </c>
      <c r="K1" t="s">
        <v>476</v>
      </c>
      <c r="L1" t="s">
        <v>49</v>
      </c>
      <c r="M1" t="s">
        <v>50</v>
      </c>
      <c r="N1" t="s">
        <v>51</v>
      </c>
      <c r="O1" t="s">
        <v>53</v>
      </c>
      <c r="P1" t="s">
        <v>52</v>
      </c>
      <c r="Q1" t="s">
        <v>69</v>
      </c>
      <c r="R1" t="s">
        <v>355</v>
      </c>
      <c r="S1" t="s">
        <v>71</v>
      </c>
      <c r="T1" t="s">
        <v>68</v>
      </c>
      <c r="U1" t="s">
        <v>82</v>
      </c>
      <c r="V1" t="s">
        <v>574</v>
      </c>
      <c r="W1" t="s">
        <v>575</v>
      </c>
      <c r="X1" t="s">
        <v>48</v>
      </c>
    </row>
    <row r="2" spans="1:24" x14ac:dyDescent="0.3">
      <c r="A2">
        <v>1</v>
      </c>
      <c r="B2" t="s">
        <v>475</v>
      </c>
      <c r="C2" s="7"/>
      <c r="D2" s="7"/>
      <c r="E2" s="7"/>
      <c r="F2" s="7"/>
      <c r="G2" s="7"/>
      <c r="H2" s="7"/>
      <c r="I2" s="7"/>
      <c r="J2" t="s">
        <v>337</v>
      </c>
      <c r="K2" t="s">
        <v>480</v>
      </c>
      <c r="L2" t="s">
        <v>55</v>
      </c>
      <c r="M2" t="s">
        <v>56</v>
      </c>
      <c r="N2" t="s">
        <v>190</v>
      </c>
      <c r="O2" t="s">
        <v>191</v>
      </c>
      <c r="P2">
        <v>1</v>
      </c>
      <c r="Q2">
        <v>1</v>
      </c>
      <c r="R2">
        <v>14</v>
      </c>
      <c r="S2">
        <v>1862</v>
      </c>
      <c r="X2">
        <v>1</v>
      </c>
    </row>
    <row r="3" spans="1:24" x14ac:dyDescent="0.3">
      <c r="A3">
        <v>2</v>
      </c>
      <c r="B3" t="s">
        <v>339</v>
      </c>
      <c r="C3" s="7"/>
      <c r="D3" s="7"/>
      <c r="E3" s="7"/>
      <c r="F3" s="7"/>
      <c r="G3" s="7"/>
      <c r="H3" s="7"/>
      <c r="I3" s="7"/>
      <c r="J3" t="s">
        <v>338</v>
      </c>
      <c r="K3" t="s">
        <v>481</v>
      </c>
      <c r="L3" t="s">
        <v>55</v>
      </c>
      <c r="M3" t="s">
        <v>56</v>
      </c>
      <c r="N3" t="s">
        <v>340</v>
      </c>
      <c r="P3">
        <v>1</v>
      </c>
      <c r="Q3">
        <v>1</v>
      </c>
      <c r="R3">
        <v>14</v>
      </c>
      <c r="S3">
        <v>1862</v>
      </c>
      <c r="X3">
        <v>2</v>
      </c>
    </row>
    <row r="4" spans="1:24" x14ac:dyDescent="0.3">
      <c r="A4">
        <v>3</v>
      </c>
      <c r="B4" t="s">
        <v>343</v>
      </c>
      <c r="C4" s="7"/>
      <c r="D4" s="7"/>
      <c r="E4" s="7"/>
      <c r="F4" s="7"/>
      <c r="G4" s="7"/>
      <c r="H4" s="7"/>
      <c r="I4" s="7"/>
      <c r="J4" t="s">
        <v>342</v>
      </c>
      <c r="K4" t="s">
        <v>482</v>
      </c>
      <c r="L4" t="s">
        <v>64</v>
      </c>
      <c r="M4" t="s">
        <v>65</v>
      </c>
      <c r="N4" t="s">
        <v>341</v>
      </c>
      <c r="P4">
        <v>2</v>
      </c>
      <c r="X4">
        <v>3</v>
      </c>
    </row>
    <row r="5" spans="1:24" x14ac:dyDescent="0.3">
      <c r="A5">
        <v>4</v>
      </c>
      <c r="B5" t="s">
        <v>67</v>
      </c>
      <c r="C5" s="7"/>
      <c r="D5" s="7"/>
      <c r="E5" s="8">
        <v>55.95</v>
      </c>
      <c r="F5" s="8" t="s">
        <v>489</v>
      </c>
      <c r="G5" s="8">
        <v>55.95</v>
      </c>
      <c r="H5" s="8" t="s">
        <v>489</v>
      </c>
      <c r="I5" s="7" t="s">
        <v>490</v>
      </c>
      <c r="J5" t="s">
        <v>344</v>
      </c>
      <c r="K5" t="s">
        <v>481</v>
      </c>
      <c r="L5" t="s">
        <v>55</v>
      </c>
      <c r="M5" t="s">
        <v>56</v>
      </c>
      <c r="N5" t="s">
        <v>73</v>
      </c>
      <c r="P5">
        <v>3</v>
      </c>
      <c r="X5">
        <v>4</v>
      </c>
    </row>
    <row r="6" spans="1:24" x14ac:dyDescent="0.3">
      <c r="A6">
        <v>5</v>
      </c>
      <c r="B6" t="s">
        <v>346</v>
      </c>
      <c r="C6" s="7"/>
      <c r="D6" s="7"/>
      <c r="F6" s="7"/>
      <c r="G6" s="7"/>
      <c r="H6" s="7"/>
      <c r="I6" s="7"/>
      <c r="K6" t="s">
        <v>483</v>
      </c>
      <c r="L6" t="s">
        <v>55</v>
      </c>
      <c r="M6" t="s">
        <v>56</v>
      </c>
      <c r="N6" t="s">
        <v>345</v>
      </c>
      <c r="P6">
        <v>3</v>
      </c>
      <c r="X6">
        <v>5</v>
      </c>
    </row>
    <row r="7" spans="1:24" x14ac:dyDescent="0.3">
      <c r="A7">
        <v>6</v>
      </c>
      <c r="B7" t="s">
        <v>79</v>
      </c>
      <c r="C7" s="7"/>
      <c r="D7" s="7"/>
      <c r="E7" s="8">
        <v>51.466700000000003</v>
      </c>
      <c r="F7" s="8">
        <v>3.3300000000000003E-2</v>
      </c>
      <c r="G7" s="8">
        <v>51.466700000000003</v>
      </c>
      <c r="H7" s="8">
        <v>3.3300000000000003E-2</v>
      </c>
      <c r="I7" s="7" t="s">
        <v>490</v>
      </c>
      <c r="J7" t="s">
        <v>348</v>
      </c>
      <c r="K7" t="s">
        <v>481</v>
      </c>
      <c r="L7" t="s">
        <v>55</v>
      </c>
      <c r="M7" t="s">
        <v>56</v>
      </c>
      <c r="N7" t="s">
        <v>347</v>
      </c>
      <c r="P7">
        <v>8</v>
      </c>
      <c r="Q7">
        <v>2</v>
      </c>
      <c r="R7">
        <v>21</v>
      </c>
      <c r="S7">
        <v>1862</v>
      </c>
      <c r="T7">
        <v>5</v>
      </c>
      <c r="U7" t="s">
        <v>83</v>
      </c>
      <c r="X7">
        <v>6</v>
      </c>
    </row>
    <row r="8" spans="1:24" x14ac:dyDescent="0.3">
      <c r="A8">
        <v>7</v>
      </c>
      <c r="B8" t="s">
        <v>207</v>
      </c>
      <c r="C8" s="7"/>
      <c r="D8" s="7"/>
      <c r="E8" s="8">
        <v>-33.933300000000003</v>
      </c>
      <c r="F8" s="8">
        <v>18.466699999999999</v>
      </c>
      <c r="G8" s="8">
        <v>-33.933300000000003</v>
      </c>
      <c r="H8" s="8">
        <v>18.466699999999999</v>
      </c>
      <c r="I8" t="s">
        <v>490</v>
      </c>
      <c r="J8" t="s">
        <v>349</v>
      </c>
      <c r="K8" t="s">
        <v>481</v>
      </c>
      <c r="L8" t="s">
        <v>55</v>
      </c>
      <c r="M8" t="s">
        <v>56</v>
      </c>
      <c r="N8" t="s">
        <v>350</v>
      </c>
      <c r="P8">
        <v>9</v>
      </c>
      <c r="Q8">
        <v>3</v>
      </c>
      <c r="R8">
        <v>30</v>
      </c>
      <c r="X8">
        <v>7</v>
      </c>
    </row>
    <row r="9" spans="1:24" x14ac:dyDescent="0.3">
      <c r="A9">
        <v>8</v>
      </c>
      <c r="B9" t="s">
        <v>0</v>
      </c>
      <c r="C9" s="7"/>
      <c r="D9" s="7"/>
      <c r="E9" s="8">
        <v>-6.1666999999999996</v>
      </c>
      <c r="F9" s="8">
        <v>39.200000000000003</v>
      </c>
      <c r="G9" s="8">
        <v>-6.1666999999999996</v>
      </c>
      <c r="H9" s="8">
        <v>39.200000000000003</v>
      </c>
      <c r="I9" s="7" t="s">
        <v>490</v>
      </c>
      <c r="J9" t="s">
        <v>352</v>
      </c>
      <c r="K9" t="s">
        <v>481</v>
      </c>
      <c r="L9" t="s">
        <v>55</v>
      </c>
      <c r="M9" t="s">
        <v>56</v>
      </c>
      <c r="N9" t="s">
        <v>351</v>
      </c>
      <c r="P9">
        <v>11</v>
      </c>
      <c r="Q9">
        <v>4</v>
      </c>
      <c r="R9">
        <v>15</v>
      </c>
      <c r="T9">
        <v>11</v>
      </c>
      <c r="U9" t="s">
        <v>83</v>
      </c>
      <c r="X9">
        <v>8</v>
      </c>
    </row>
    <row r="10" spans="1:24" x14ac:dyDescent="0.3">
      <c r="A10">
        <v>9</v>
      </c>
      <c r="B10" t="s">
        <v>353</v>
      </c>
      <c r="C10" s="7"/>
      <c r="D10" s="7"/>
      <c r="E10" s="10">
        <v>-6.25</v>
      </c>
      <c r="F10" s="10">
        <v>39.25</v>
      </c>
      <c r="G10" s="10">
        <v>-6.25</v>
      </c>
      <c r="H10" s="10">
        <v>39.25</v>
      </c>
      <c r="I10" s="7" t="s">
        <v>491</v>
      </c>
      <c r="J10" t="s">
        <v>354</v>
      </c>
      <c r="K10" t="s">
        <v>484</v>
      </c>
      <c r="L10" t="s">
        <v>55</v>
      </c>
      <c r="M10" t="s">
        <v>56</v>
      </c>
      <c r="N10" t="s">
        <v>214</v>
      </c>
      <c r="P10">
        <v>11</v>
      </c>
      <c r="Q10">
        <v>4</v>
      </c>
      <c r="R10">
        <v>18</v>
      </c>
      <c r="X10">
        <v>9</v>
      </c>
    </row>
    <row r="11" spans="1:24" x14ac:dyDescent="0.3">
      <c r="A11">
        <v>10</v>
      </c>
      <c r="B11" t="s">
        <v>89</v>
      </c>
      <c r="C11" s="7"/>
      <c r="D11" s="7"/>
      <c r="E11" s="7"/>
      <c r="F11" s="7"/>
      <c r="G11" s="7"/>
      <c r="H11" s="7"/>
      <c r="I11" s="7"/>
      <c r="J11" t="s">
        <v>356</v>
      </c>
      <c r="K11" t="s">
        <v>481</v>
      </c>
      <c r="L11" t="s">
        <v>94</v>
      </c>
      <c r="M11" t="s">
        <v>65</v>
      </c>
      <c r="N11" t="s">
        <v>357</v>
      </c>
      <c r="P11">
        <v>12</v>
      </c>
      <c r="Q11">
        <v>4</v>
      </c>
      <c r="R11">
        <v>18</v>
      </c>
      <c r="X11">
        <v>10</v>
      </c>
    </row>
    <row r="12" spans="1:24" x14ac:dyDescent="0.3">
      <c r="A12">
        <v>11</v>
      </c>
      <c r="B12" t="s">
        <v>2</v>
      </c>
      <c r="C12" s="7"/>
      <c r="D12" s="7"/>
      <c r="E12" s="9">
        <v>-6.45</v>
      </c>
      <c r="F12" s="9">
        <v>38.950000000000003</v>
      </c>
      <c r="G12" s="9">
        <v>-6.45</v>
      </c>
      <c r="H12" s="9">
        <v>38.950000000000003</v>
      </c>
      <c r="I12" s="7" t="s">
        <v>491</v>
      </c>
      <c r="J12" t="s">
        <v>358</v>
      </c>
      <c r="K12" t="s">
        <v>481</v>
      </c>
      <c r="L12" t="s">
        <v>55</v>
      </c>
      <c r="M12" t="s">
        <v>65</v>
      </c>
      <c r="N12" t="s">
        <v>218</v>
      </c>
      <c r="P12">
        <v>12</v>
      </c>
      <c r="Q12">
        <v>4</v>
      </c>
      <c r="R12">
        <v>18</v>
      </c>
      <c r="X12">
        <v>11</v>
      </c>
    </row>
    <row r="13" spans="1:24" x14ac:dyDescent="0.3">
      <c r="A13">
        <v>12</v>
      </c>
      <c r="B13" t="s">
        <v>360</v>
      </c>
      <c r="C13" s="7"/>
      <c r="D13" s="7"/>
      <c r="E13" s="7"/>
      <c r="F13" s="7"/>
      <c r="G13" s="7"/>
      <c r="H13" s="7"/>
      <c r="I13" s="7"/>
      <c r="J13" t="s">
        <v>361</v>
      </c>
      <c r="K13" t="s">
        <v>481</v>
      </c>
      <c r="L13" t="s">
        <v>94</v>
      </c>
      <c r="M13" t="s">
        <v>65</v>
      </c>
      <c r="N13" t="s">
        <v>359</v>
      </c>
      <c r="P13">
        <v>12</v>
      </c>
      <c r="Q13">
        <v>4</v>
      </c>
      <c r="R13">
        <v>18</v>
      </c>
      <c r="T13">
        <v>12</v>
      </c>
      <c r="U13" t="s">
        <v>95</v>
      </c>
      <c r="X13">
        <v>12</v>
      </c>
    </row>
    <row r="14" spans="1:24" x14ac:dyDescent="0.3">
      <c r="A14">
        <v>13</v>
      </c>
      <c r="B14" t="s">
        <v>4</v>
      </c>
      <c r="C14" s="7"/>
      <c r="D14" s="7">
        <v>38.3333333</v>
      </c>
      <c r="E14" s="7"/>
      <c r="F14" s="7"/>
      <c r="G14" s="7"/>
      <c r="H14" s="7"/>
      <c r="I14" s="7"/>
      <c r="J14" t="s">
        <v>246</v>
      </c>
      <c r="K14" t="s">
        <v>481</v>
      </c>
      <c r="L14" t="s">
        <v>55</v>
      </c>
      <c r="M14" t="s">
        <v>65</v>
      </c>
      <c r="N14" t="s">
        <v>362</v>
      </c>
      <c r="P14">
        <v>12</v>
      </c>
      <c r="Q14">
        <v>4</v>
      </c>
      <c r="R14">
        <v>18</v>
      </c>
      <c r="X14">
        <v>13</v>
      </c>
    </row>
    <row r="15" spans="1:24" x14ac:dyDescent="0.3">
      <c r="A15">
        <v>14</v>
      </c>
      <c r="B15" t="s">
        <v>97</v>
      </c>
      <c r="C15" s="7"/>
      <c r="D15" s="7"/>
      <c r="E15" s="7"/>
      <c r="F15" s="7"/>
      <c r="G15" s="7"/>
      <c r="H15" s="7"/>
      <c r="I15" s="7"/>
      <c r="J15" t="s">
        <v>363</v>
      </c>
      <c r="K15" t="s">
        <v>481</v>
      </c>
      <c r="L15" t="s">
        <v>55</v>
      </c>
      <c r="M15" t="s">
        <v>65</v>
      </c>
      <c r="N15" t="s">
        <v>364</v>
      </c>
      <c r="P15">
        <v>12</v>
      </c>
      <c r="Q15">
        <v>4</v>
      </c>
      <c r="R15">
        <v>18</v>
      </c>
      <c r="X15">
        <v>14</v>
      </c>
    </row>
    <row r="16" spans="1:24" x14ac:dyDescent="0.3">
      <c r="A16">
        <v>15</v>
      </c>
      <c r="B16" t="s">
        <v>225</v>
      </c>
      <c r="C16" s="7"/>
      <c r="D16" s="7"/>
      <c r="E16" s="10">
        <v>-6.8666666699999999</v>
      </c>
      <c r="F16" s="10">
        <v>38.566666669999996</v>
      </c>
      <c r="G16" s="10">
        <v>-6.8666666699999999</v>
      </c>
      <c r="H16" s="10">
        <v>38.566666669999996</v>
      </c>
      <c r="I16" s="7" t="s">
        <v>491</v>
      </c>
      <c r="J16" t="s">
        <v>365</v>
      </c>
      <c r="K16" t="s">
        <v>481</v>
      </c>
      <c r="L16" t="s">
        <v>55</v>
      </c>
      <c r="M16" t="s">
        <v>65</v>
      </c>
      <c r="N16" t="s">
        <v>366</v>
      </c>
      <c r="P16">
        <v>12</v>
      </c>
      <c r="Q16">
        <v>4</v>
      </c>
      <c r="R16">
        <v>18</v>
      </c>
      <c r="T16">
        <v>630</v>
      </c>
      <c r="U16" t="s">
        <v>95</v>
      </c>
      <c r="X16">
        <v>15</v>
      </c>
    </row>
    <row r="17" spans="1:24" x14ac:dyDescent="0.3">
      <c r="A17">
        <v>16</v>
      </c>
      <c r="B17" t="s">
        <v>367</v>
      </c>
      <c r="C17" s="7"/>
      <c r="D17" s="7"/>
      <c r="E17" s="7"/>
      <c r="F17" s="7"/>
      <c r="G17" s="7"/>
      <c r="H17" s="7"/>
      <c r="I17" s="7"/>
      <c r="J17" t="s">
        <v>368</v>
      </c>
      <c r="K17" t="s">
        <v>481</v>
      </c>
      <c r="L17" t="s">
        <v>94</v>
      </c>
      <c r="M17" t="s">
        <v>65</v>
      </c>
      <c r="N17" t="s">
        <v>369</v>
      </c>
      <c r="P17">
        <v>13</v>
      </c>
      <c r="Q17">
        <v>4</v>
      </c>
      <c r="R17">
        <v>19</v>
      </c>
      <c r="X17">
        <v>16</v>
      </c>
    </row>
    <row r="18" spans="1:24" x14ac:dyDescent="0.3">
      <c r="A18">
        <v>17</v>
      </c>
      <c r="B18" t="s">
        <v>228</v>
      </c>
      <c r="C18" s="7"/>
      <c r="D18" s="7"/>
      <c r="E18" s="7"/>
      <c r="F18" s="7"/>
      <c r="G18" s="7"/>
      <c r="H18" s="7"/>
      <c r="I18" s="7"/>
      <c r="K18" t="s">
        <v>481</v>
      </c>
      <c r="L18" t="s">
        <v>94</v>
      </c>
      <c r="M18" t="s">
        <v>65</v>
      </c>
      <c r="N18" t="s">
        <v>370</v>
      </c>
      <c r="P18">
        <v>13</v>
      </c>
      <c r="Q18">
        <v>4</v>
      </c>
      <c r="R18">
        <v>19</v>
      </c>
      <c r="T18">
        <v>11</v>
      </c>
      <c r="U18" t="s">
        <v>83</v>
      </c>
      <c r="X18">
        <v>17</v>
      </c>
    </row>
    <row r="19" spans="1:24" x14ac:dyDescent="0.3">
      <c r="A19">
        <v>18</v>
      </c>
      <c r="B19" t="s">
        <v>230</v>
      </c>
      <c r="C19" s="7"/>
      <c r="D19" s="7"/>
      <c r="E19" s="10">
        <v>-6.2666666700000002</v>
      </c>
      <c r="F19" s="10">
        <v>36.866666670000001</v>
      </c>
      <c r="G19" s="10">
        <v>-6.2666666700000002</v>
      </c>
      <c r="H19" s="10">
        <v>36.866666670000001</v>
      </c>
      <c r="I19" s="7" t="s">
        <v>491</v>
      </c>
      <c r="K19" t="s">
        <v>481</v>
      </c>
      <c r="L19" t="s">
        <v>55</v>
      </c>
      <c r="M19" t="s">
        <v>65</v>
      </c>
      <c r="N19" t="s">
        <v>371</v>
      </c>
      <c r="P19">
        <v>13</v>
      </c>
      <c r="Q19">
        <v>4</v>
      </c>
      <c r="R19">
        <v>19</v>
      </c>
      <c r="X19">
        <v>18</v>
      </c>
    </row>
    <row r="20" spans="1:24" x14ac:dyDescent="0.3">
      <c r="A20">
        <v>19</v>
      </c>
      <c r="B20" t="s">
        <v>372</v>
      </c>
      <c r="C20" s="7"/>
      <c r="D20" s="7"/>
      <c r="E20" s="7"/>
      <c r="F20" s="7"/>
      <c r="G20" s="7"/>
      <c r="H20" s="7"/>
      <c r="I20" s="7"/>
      <c r="K20" t="s">
        <v>481</v>
      </c>
      <c r="L20" t="s">
        <v>94</v>
      </c>
      <c r="M20" t="s">
        <v>65</v>
      </c>
      <c r="P20">
        <v>13</v>
      </c>
      <c r="Q20">
        <v>4</v>
      </c>
      <c r="R20">
        <v>19</v>
      </c>
      <c r="X20">
        <v>19</v>
      </c>
    </row>
    <row r="21" spans="1:24" x14ac:dyDescent="0.3">
      <c r="A21">
        <v>20</v>
      </c>
      <c r="B21" t="s">
        <v>8</v>
      </c>
      <c r="C21" s="7"/>
      <c r="D21" s="7"/>
      <c r="E21" s="7"/>
      <c r="F21" s="7"/>
      <c r="G21" s="7"/>
      <c r="H21" s="7"/>
      <c r="I21" s="7"/>
      <c r="K21" t="s">
        <v>481</v>
      </c>
      <c r="L21" t="s">
        <v>94</v>
      </c>
      <c r="M21" t="s">
        <v>65</v>
      </c>
      <c r="P21">
        <v>14</v>
      </c>
      <c r="Q21">
        <v>4</v>
      </c>
      <c r="R21">
        <v>19</v>
      </c>
      <c r="X21">
        <v>20</v>
      </c>
    </row>
    <row r="22" spans="1:24" x14ac:dyDescent="0.3">
      <c r="A22">
        <v>21</v>
      </c>
      <c r="B22" t="s">
        <v>237</v>
      </c>
      <c r="C22" s="7"/>
      <c r="D22" s="7"/>
      <c r="E22" s="7"/>
      <c r="F22" s="7"/>
      <c r="G22" s="7"/>
      <c r="H22" s="7"/>
      <c r="I22" s="7"/>
      <c r="J22" t="s">
        <v>236</v>
      </c>
      <c r="K22" t="s">
        <v>481</v>
      </c>
      <c r="L22" t="s">
        <v>94</v>
      </c>
      <c r="M22" t="s">
        <v>65</v>
      </c>
      <c r="P22">
        <v>14</v>
      </c>
      <c r="Q22">
        <v>4</v>
      </c>
      <c r="R22">
        <v>20</v>
      </c>
      <c r="X22">
        <v>21</v>
      </c>
    </row>
    <row r="23" spans="1:24" x14ac:dyDescent="0.3">
      <c r="A23">
        <v>22</v>
      </c>
      <c r="B23" t="s">
        <v>10</v>
      </c>
      <c r="C23" s="7"/>
      <c r="D23" s="7"/>
      <c r="E23" s="7"/>
      <c r="F23" s="7"/>
      <c r="G23" s="7"/>
      <c r="H23" s="7"/>
      <c r="I23" s="7"/>
      <c r="J23" t="s">
        <v>373</v>
      </c>
      <c r="K23" t="s">
        <v>481</v>
      </c>
      <c r="L23" t="s">
        <v>55</v>
      </c>
      <c r="M23" t="s">
        <v>56</v>
      </c>
      <c r="P23">
        <v>14</v>
      </c>
      <c r="Q23">
        <v>4</v>
      </c>
      <c r="R23">
        <v>20</v>
      </c>
      <c r="X23">
        <v>22</v>
      </c>
    </row>
    <row r="24" spans="1:24" x14ac:dyDescent="0.3">
      <c r="A24">
        <v>23</v>
      </c>
      <c r="B24" t="s">
        <v>11</v>
      </c>
      <c r="C24" s="7"/>
      <c r="D24" s="7"/>
      <c r="E24" s="8">
        <v>-5.0667</v>
      </c>
      <c r="F24" s="8">
        <v>32.816699999999997</v>
      </c>
      <c r="G24" s="8">
        <v>-5.0667</v>
      </c>
      <c r="H24" s="8">
        <v>32.816699999999997</v>
      </c>
      <c r="I24" s="7" t="s">
        <v>490</v>
      </c>
      <c r="J24" t="s">
        <v>374</v>
      </c>
      <c r="K24" t="s">
        <v>481</v>
      </c>
      <c r="L24" t="s">
        <v>55</v>
      </c>
      <c r="M24" t="s">
        <v>56</v>
      </c>
      <c r="P24">
        <v>14</v>
      </c>
      <c r="Q24">
        <v>4</v>
      </c>
      <c r="R24">
        <v>20</v>
      </c>
      <c r="T24">
        <v>2</v>
      </c>
      <c r="U24" t="s">
        <v>95</v>
      </c>
      <c r="X24">
        <v>23</v>
      </c>
    </row>
    <row r="25" spans="1:24" x14ac:dyDescent="0.3">
      <c r="A25">
        <v>24</v>
      </c>
      <c r="B25" t="s">
        <v>375</v>
      </c>
      <c r="C25" s="6">
        <v>-4.2833332999999998</v>
      </c>
      <c r="D25" s="6">
        <v>32.6666667</v>
      </c>
      <c r="E25" s="6"/>
      <c r="F25" s="6"/>
      <c r="G25" s="6">
        <v>-4.2833332999999998</v>
      </c>
      <c r="H25" s="6">
        <v>32.6666667</v>
      </c>
      <c r="I25" s="6"/>
      <c r="K25" t="s">
        <v>481</v>
      </c>
      <c r="L25" t="s">
        <v>94</v>
      </c>
      <c r="M25" t="s">
        <v>56</v>
      </c>
      <c r="P25">
        <v>16</v>
      </c>
      <c r="Q25">
        <v>4</v>
      </c>
      <c r="R25">
        <v>20</v>
      </c>
      <c r="X25">
        <v>24</v>
      </c>
    </row>
    <row r="26" spans="1:24" x14ac:dyDescent="0.3">
      <c r="A26">
        <v>25</v>
      </c>
      <c r="B26" t="s">
        <v>376</v>
      </c>
      <c r="C26" s="7"/>
      <c r="D26" s="7"/>
      <c r="E26" s="7"/>
      <c r="F26" s="7"/>
      <c r="G26" s="7"/>
      <c r="H26" s="7"/>
      <c r="I26" s="7"/>
      <c r="J26" t="s">
        <v>377</v>
      </c>
      <c r="K26" t="s">
        <v>481</v>
      </c>
      <c r="L26" t="s">
        <v>91</v>
      </c>
      <c r="M26" t="s">
        <v>65</v>
      </c>
      <c r="P26">
        <v>16</v>
      </c>
      <c r="Q26">
        <v>4</v>
      </c>
      <c r="R26">
        <v>20</v>
      </c>
      <c r="X26">
        <v>25</v>
      </c>
    </row>
    <row r="27" spans="1:24" x14ac:dyDescent="0.3">
      <c r="A27">
        <v>26</v>
      </c>
      <c r="B27" t="s">
        <v>14</v>
      </c>
      <c r="C27" s="7"/>
      <c r="D27" s="7"/>
      <c r="E27" s="7"/>
      <c r="F27" s="7"/>
      <c r="G27" s="7"/>
      <c r="H27" s="7"/>
      <c r="I27" s="7"/>
      <c r="J27" t="s">
        <v>378</v>
      </c>
      <c r="K27" t="s">
        <v>481</v>
      </c>
      <c r="L27" t="s">
        <v>55</v>
      </c>
      <c r="M27" t="s">
        <v>65</v>
      </c>
      <c r="P27">
        <v>16</v>
      </c>
      <c r="Q27">
        <v>4</v>
      </c>
      <c r="R27">
        <v>20</v>
      </c>
      <c r="T27">
        <v>9</v>
      </c>
      <c r="U27" t="s">
        <v>95</v>
      </c>
      <c r="X27">
        <v>26</v>
      </c>
    </row>
    <row r="28" spans="1:24" x14ac:dyDescent="0.3">
      <c r="A28">
        <v>27</v>
      </c>
      <c r="B28" t="s">
        <v>15</v>
      </c>
      <c r="C28" s="6">
        <v>-3.25</v>
      </c>
      <c r="D28" s="6">
        <v>29.25</v>
      </c>
      <c r="E28" s="6"/>
      <c r="F28" s="6"/>
      <c r="G28" s="6">
        <v>-3.25</v>
      </c>
      <c r="H28" s="6">
        <v>29.25</v>
      </c>
      <c r="I28" s="6"/>
      <c r="J28" t="s">
        <v>379</v>
      </c>
      <c r="K28" t="s">
        <v>481</v>
      </c>
      <c r="L28" t="s">
        <v>55</v>
      </c>
      <c r="M28" t="s">
        <v>65</v>
      </c>
      <c r="P28">
        <v>17</v>
      </c>
      <c r="Q28">
        <v>4</v>
      </c>
      <c r="R28">
        <v>21</v>
      </c>
      <c r="T28">
        <v>12</v>
      </c>
      <c r="U28" t="s">
        <v>95</v>
      </c>
      <c r="X28">
        <v>27</v>
      </c>
    </row>
    <row r="29" spans="1:24" x14ac:dyDescent="0.3">
      <c r="A29">
        <v>28</v>
      </c>
      <c r="B29" t="s">
        <v>16</v>
      </c>
      <c r="C29" s="7"/>
      <c r="D29" s="7"/>
      <c r="E29" s="7"/>
      <c r="F29" s="7"/>
      <c r="G29" s="7"/>
      <c r="H29" s="7"/>
      <c r="I29" s="7"/>
      <c r="J29" t="s">
        <v>380</v>
      </c>
      <c r="K29" t="s">
        <v>481</v>
      </c>
      <c r="L29" t="s">
        <v>94</v>
      </c>
      <c r="M29" t="s">
        <v>65</v>
      </c>
      <c r="N29" t="s">
        <v>381</v>
      </c>
      <c r="P29">
        <v>17</v>
      </c>
      <c r="Q29">
        <v>4</v>
      </c>
      <c r="R29">
        <v>21</v>
      </c>
      <c r="X29">
        <v>28</v>
      </c>
    </row>
    <row r="30" spans="1:24" x14ac:dyDescent="0.3">
      <c r="A30">
        <v>29</v>
      </c>
      <c r="B30" t="s">
        <v>117</v>
      </c>
      <c r="C30" s="6">
        <v>-2.6666666999999999</v>
      </c>
      <c r="D30" s="7"/>
      <c r="E30" s="7"/>
      <c r="F30" s="7"/>
      <c r="G30" s="7"/>
      <c r="H30" s="7"/>
      <c r="I30" s="7"/>
      <c r="J30" t="s">
        <v>382</v>
      </c>
      <c r="K30" t="s">
        <v>485</v>
      </c>
      <c r="L30" t="s">
        <v>55</v>
      </c>
      <c r="M30" t="s">
        <v>56</v>
      </c>
      <c r="N30" t="s">
        <v>383</v>
      </c>
      <c r="P30">
        <v>17</v>
      </c>
      <c r="Q30">
        <v>4</v>
      </c>
      <c r="R30">
        <v>21</v>
      </c>
      <c r="X30">
        <v>29</v>
      </c>
    </row>
    <row r="31" spans="1:24" x14ac:dyDescent="0.3">
      <c r="A31">
        <v>30</v>
      </c>
      <c r="B31" t="s">
        <v>385</v>
      </c>
      <c r="C31" s="7"/>
      <c r="D31" s="7"/>
      <c r="E31" s="9">
        <v>-1.7352780000000001</v>
      </c>
      <c r="F31" s="9">
        <v>31.000833</v>
      </c>
      <c r="G31" s="9">
        <v>-1.7352780000000001</v>
      </c>
      <c r="H31" s="9">
        <v>31.000833</v>
      </c>
      <c r="I31" s="7" t="s">
        <v>494</v>
      </c>
      <c r="J31" t="s">
        <v>384</v>
      </c>
      <c r="K31" t="s">
        <v>481</v>
      </c>
      <c r="L31" t="s">
        <v>55</v>
      </c>
      <c r="M31" t="s">
        <v>65</v>
      </c>
      <c r="N31" t="s">
        <v>383</v>
      </c>
      <c r="P31">
        <v>18</v>
      </c>
      <c r="Q31">
        <v>4</v>
      </c>
      <c r="R31">
        <v>22</v>
      </c>
      <c r="X31">
        <v>30</v>
      </c>
    </row>
    <row r="32" spans="1:24" x14ac:dyDescent="0.3">
      <c r="A32">
        <v>31</v>
      </c>
      <c r="B32" t="s">
        <v>117</v>
      </c>
      <c r="C32" s="6">
        <v>-1.75</v>
      </c>
      <c r="D32" s="7"/>
      <c r="E32" s="7"/>
      <c r="F32" s="7"/>
      <c r="G32" s="7"/>
      <c r="H32" s="7"/>
      <c r="I32" s="7"/>
      <c r="K32" t="s">
        <v>485</v>
      </c>
      <c r="L32" t="s">
        <v>55</v>
      </c>
      <c r="M32" t="s">
        <v>56</v>
      </c>
      <c r="P32">
        <v>18</v>
      </c>
      <c r="Q32">
        <v>4</v>
      </c>
      <c r="R32">
        <v>22</v>
      </c>
      <c r="T32">
        <v>12</v>
      </c>
      <c r="U32" t="s">
        <v>95</v>
      </c>
      <c r="X32">
        <v>31</v>
      </c>
    </row>
    <row r="33" spans="1:24" x14ac:dyDescent="0.3">
      <c r="A33">
        <v>32</v>
      </c>
      <c r="B33" t="s">
        <v>252</v>
      </c>
      <c r="C33" s="7"/>
      <c r="D33" s="7"/>
      <c r="E33" s="7"/>
      <c r="F33" s="7"/>
      <c r="G33" s="7"/>
      <c r="H33" s="7"/>
      <c r="I33" s="7"/>
      <c r="J33" t="s">
        <v>18</v>
      </c>
      <c r="K33" t="s">
        <v>481</v>
      </c>
      <c r="L33" t="s">
        <v>94</v>
      </c>
      <c r="M33" t="s">
        <v>65</v>
      </c>
      <c r="P33">
        <v>18</v>
      </c>
      <c r="Q33">
        <v>4</v>
      </c>
      <c r="R33">
        <v>22</v>
      </c>
      <c r="T33">
        <v>1</v>
      </c>
      <c r="U33" t="s">
        <v>95</v>
      </c>
      <c r="X33">
        <v>32</v>
      </c>
    </row>
    <row r="34" spans="1:24" x14ac:dyDescent="0.3">
      <c r="A34">
        <v>33</v>
      </c>
      <c r="B34" t="s">
        <v>386</v>
      </c>
      <c r="C34" s="6">
        <v>-0.5</v>
      </c>
      <c r="D34" s="6">
        <v>32.866666700000003</v>
      </c>
      <c r="E34" s="6"/>
      <c r="G34" s="6">
        <v>-0.5</v>
      </c>
      <c r="H34" s="6">
        <v>32.866666700000003</v>
      </c>
      <c r="I34" s="6"/>
      <c r="J34" t="s">
        <v>568</v>
      </c>
      <c r="K34" t="s">
        <v>485</v>
      </c>
      <c r="L34" t="s">
        <v>55</v>
      </c>
      <c r="M34" t="s">
        <v>56</v>
      </c>
      <c r="N34" t="s">
        <v>387</v>
      </c>
      <c r="P34">
        <v>18</v>
      </c>
      <c r="Q34">
        <v>4</v>
      </c>
      <c r="R34">
        <v>22</v>
      </c>
      <c r="T34">
        <v>6</v>
      </c>
      <c r="U34" t="s">
        <v>95</v>
      </c>
      <c r="X34">
        <v>33</v>
      </c>
    </row>
    <row r="35" spans="1:24" x14ac:dyDescent="0.3">
      <c r="A35">
        <v>34</v>
      </c>
      <c r="B35" t="s">
        <v>388</v>
      </c>
      <c r="C35" s="7" t="s">
        <v>389</v>
      </c>
      <c r="D35" s="7"/>
      <c r="E35" s="7"/>
      <c r="F35" s="7"/>
      <c r="G35" s="7"/>
      <c r="H35" s="7"/>
      <c r="I35" s="7"/>
      <c r="K35" t="s">
        <v>486</v>
      </c>
      <c r="L35" t="s">
        <v>55</v>
      </c>
      <c r="M35" t="s">
        <v>65</v>
      </c>
      <c r="P35">
        <v>18</v>
      </c>
      <c r="Q35">
        <v>4</v>
      </c>
      <c r="R35">
        <v>23</v>
      </c>
      <c r="X35">
        <v>34</v>
      </c>
    </row>
    <row r="36" spans="1:24" x14ac:dyDescent="0.3">
      <c r="A36">
        <v>35</v>
      </c>
      <c r="B36" t="s">
        <v>390</v>
      </c>
      <c r="C36" s="7"/>
      <c r="D36" s="7"/>
      <c r="E36" s="7"/>
      <c r="F36" s="7"/>
      <c r="G36" s="7"/>
      <c r="H36" s="7"/>
      <c r="I36" s="7"/>
      <c r="J36" t="s">
        <v>391</v>
      </c>
      <c r="K36" t="s">
        <v>481</v>
      </c>
      <c r="L36" t="s">
        <v>55</v>
      </c>
      <c r="M36" t="s">
        <v>56</v>
      </c>
      <c r="N36" t="s">
        <v>392</v>
      </c>
      <c r="P36">
        <v>18</v>
      </c>
      <c r="Q36">
        <v>4</v>
      </c>
      <c r="R36">
        <v>23</v>
      </c>
      <c r="X36">
        <v>35</v>
      </c>
    </row>
    <row r="37" spans="1:24" x14ac:dyDescent="0.3">
      <c r="A37">
        <v>36</v>
      </c>
      <c r="B37" t="s">
        <v>257</v>
      </c>
      <c r="C37" s="7">
        <v>3</v>
      </c>
      <c r="D37" s="7"/>
      <c r="E37" s="7"/>
      <c r="F37" s="7"/>
      <c r="G37" s="7"/>
      <c r="H37" s="7"/>
      <c r="I37" s="7"/>
      <c r="K37" t="s">
        <v>481</v>
      </c>
      <c r="L37" t="s">
        <v>55</v>
      </c>
      <c r="M37" t="s">
        <v>65</v>
      </c>
      <c r="N37" t="s">
        <v>392</v>
      </c>
      <c r="P37">
        <v>19</v>
      </c>
      <c r="Q37">
        <v>4</v>
      </c>
      <c r="R37">
        <v>23</v>
      </c>
      <c r="X37">
        <v>36</v>
      </c>
    </row>
    <row r="38" spans="1:24" x14ac:dyDescent="0.3">
      <c r="A38">
        <v>37</v>
      </c>
      <c r="B38" t="s">
        <v>394</v>
      </c>
      <c r="C38" s="7"/>
      <c r="D38" s="7"/>
      <c r="E38" s="7"/>
      <c r="F38" s="7"/>
      <c r="G38" s="7"/>
      <c r="H38" s="7"/>
      <c r="I38" s="7"/>
      <c r="J38" t="s">
        <v>393</v>
      </c>
      <c r="K38" t="s">
        <v>481</v>
      </c>
      <c r="L38" t="s">
        <v>55</v>
      </c>
      <c r="M38" t="s">
        <v>65</v>
      </c>
      <c r="P38">
        <v>19</v>
      </c>
      <c r="Q38">
        <v>4</v>
      </c>
      <c r="R38">
        <v>23</v>
      </c>
      <c r="X38">
        <v>37</v>
      </c>
    </row>
    <row r="39" spans="1:24" x14ac:dyDescent="0.3">
      <c r="A39">
        <v>38</v>
      </c>
      <c r="B39" t="s">
        <v>395</v>
      </c>
      <c r="C39" s="7"/>
      <c r="D39" s="7"/>
      <c r="E39" s="7"/>
      <c r="F39" s="7"/>
      <c r="G39" s="7"/>
      <c r="H39" s="7"/>
      <c r="I39" s="7"/>
      <c r="J39" t="s">
        <v>396</v>
      </c>
      <c r="K39" t="s">
        <v>481</v>
      </c>
      <c r="L39" t="s">
        <v>94</v>
      </c>
      <c r="M39" t="s">
        <v>65</v>
      </c>
      <c r="N39" t="s">
        <v>397</v>
      </c>
      <c r="P39">
        <v>19</v>
      </c>
      <c r="Q39">
        <v>4</v>
      </c>
      <c r="R39">
        <v>23</v>
      </c>
      <c r="X39">
        <v>38</v>
      </c>
    </row>
    <row r="40" spans="1:24" x14ac:dyDescent="0.3">
      <c r="A40">
        <v>39</v>
      </c>
      <c r="B40" t="s">
        <v>117</v>
      </c>
      <c r="C40" s="6">
        <v>4.3333332999999996</v>
      </c>
      <c r="D40" s="7">
        <v>27</v>
      </c>
      <c r="E40" s="7"/>
      <c r="F40" s="7"/>
      <c r="G40" s="6">
        <v>4.3333332999999996</v>
      </c>
      <c r="H40" s="7">
        <v>27</v>
      </c>
      <c r="I40" s="7"/>
      <c r="J40" t="s">
        <v>398</v>
      </c>
      <c r="K40" t="s">
        <v>485</v>
      </c>
      <c r="L40" t="s">
        <v>55</v>
      </c>
      <c r="M40" t="s">
        <v>56</v>
      </c>
      <c r="P40">
        <v>20</v>
      </c>
      <c r="Q40">
        <v>4</v>
      </c>
      <c r="R40">
        <v>24</v>
      </c>
      <c r="X40">
        <v>39</v>
      </c>
    </row>
    <row r="41" spans="1:24" x14ac:dyDescent="0.3">
      <c r="A41">
        <v>40</v>
      </c>
      <c r="B41" t="s">
        <v>400</v>
      </c>
      <c r="C41" s="6">
        <v>4.7</v>
      </c>
      <c r="D41" s="6">
        <v>24.25</v>
      </c>
      <c r="E41" s="6"/>
      <c r="F41" s="6"/>
      <c r="G41" s="6">
        <v>4.7</v>
      </c>
      <c r="H41" s="6">
        <v>24.25</v>
      </c>
      <c r="I41" s="6"/>
      <c r="J41" t="s">
        <v>399</v>
      </c>
      <c r="K41" t="s">
        <v>485</v>
      </c>
      <c r="L41" t="s">
        <v>55</v>
      </c>
      <c r="M41" t="s">
        <v>56</v>
      </c>
      <c r="P41">
        <v>22</v>
      </c>
      <c r="Q41">
        <v>4</v>
      </c>
      <c r="R41">
        <v>26</v>
      </c>
      <c r="X41">
        <v>40</v>
      </c>
    </row>
    <row r="42" spans="1:24" x14ac:dyDescent="0.3">
      <c r="A42">
        <v>41</v>
      </c>
      <c r="B42" t="s">
        <v>117</v>
      </c>
      <c r="C42" s="6">
        <v>4.9166667000000004</v>
      </c>
      <c r="D42" s="6">
        <v>22.55</v>
      </c>
      <c r="E42" s="6"/>
      <c r="F42" s="6"/>
      <c r="G42" s="6">
        <v>4.9166667000000004</v>
      </c>
      <c r="H42" s="6">
        <v>22.55</v>
      </c>
      <c r="I42" s="6"/>
      <c r="J42" t="s">
        <v>401</v>
      </c>
      <c r="K42" t="s">
        <v>485</v>
      </c>
      <c r="L42" t="s">
        <v>55</v>
      </c>
      <c r="M42" t="s">
        <v>56</v>
      </c>
      <c r="P42">
        <v>23</v>
      </c>
      <c r="Q42">
        <v>4</v>
      </c>
      <c r="R42">
        <v>27</v>
      </c>
      <c r="T42">
        <v>12</v>
      </c>
      <c r="U42" t="s">
        <v>95</v>
      </c>
      <c r="X42">
        <v>41</v>
      </c>
    </row>
    <row r="43" spans="1:24" x14ac:dyDescent="0.3">
      <c r="A43">
        <v>42</v>
      </c>
      <c r="B43" t="s">
        <v>402</v>
      </c>
      <c r="C43" s="6">
        <v>6.85</v>
      </c>
      <c r="D43" s="6">
        <v>19.5833333</v>
      </c>
      <c r="E43" s="6"/>
      <c r="F43" s="6"/>
      <c r="G43" s="6">
        <v>6.85</v>
      </c>
      <c r="H43" s="6">
        <v>19.5833333</v>
      </c>
      <c r="I43" s="6"/>
      <c r="J43" t="s">
        <v>403</v>
      </c>
      <c r="K43" t="s">
        <v>485</v>
      </c>
      <c r="L43" t="s">
        <v>94</v>
      </c>
      <c r="M43" t="s">
        <v>65</v>
      </c>
      <c r="N43" t="s">
        <v>404</v>
      </c>
      <c r="P43">
        <v>24</v>
      </c>
      <c r="Q43">
        <v>4</v>
      </c>
      <c r="R43" t="s">
        <v>405</v>
      </c>
      <c r="X43">
        <v>42</v>
      </c>
    </row>
    <row r="44" spans="1:24" x14ac:dyDescent="0.3">
      <c r="A44">
        <v>43</v>
      </c>
      <c r="B44" t="s">
        <v>124</v>
      </c>
      <c r="C44" s="6">
        <v>8.5333333000000007</v>
      </c>
      <c r="D44" s="6">
        <v>15.716666699999999</v>
      </c>
      <c r="E44" s="6"/>
      <c r="F44" s="6"/>
      <c r="G44" s="6">
        <v>8.5333333000000007</v>
      </c>
      <c r="H44" s="6">
        <v>15.716666699999999</v>
      </c>
      <c r="I44" s="6"/>
      <c r="J44" t="s">
        <v>406</v>
      </c>
      <c r="K44" t="s">
        <v>485</v>
      </c>
      <c r="L44" t="s">
        <v>55</v>
      </c>
      <c r="M44" t="s">
        <v>56</v>
      </c>
      <c r="P44">
        <v>27</v>
      </c>
      <c r="Q44">
        <v>5</v>
      </c>
      <c r="R44" s="5" t="s">
        <v>407</v>
      </c>
      <c r="T44">
        <v>3</v>
      </c>
      <c r="U44" t="s">
        <v>95</v>
      </c>
      <c r="X44">
        <v>43</v>
      </c>
    </row>
    <row r="45" spans="1:24" x14ac:dyDescent="0.3">
      <c r="A45">
        <v>44</v>
      </c>
      <c r="B45" t="s">
        <v>268</v>
      </c>
      <c r="C45" s="7"/>
      <c r="D45" s="7"/>
      <c r="E45" s="7"/>
      <c r="F45" s="7"/>
      <c r="G45" s="7"/>
      <c r="H45" s="7"/>
      <c r="I45" s="7"/>
      <c r="J45" t="s">
        <v>408</v>
      </c>
      <c r="K45" t="s">
        <v>481</v>
      </c>
      <c r="L45" t="s">
        <v>94</v>
      </c>
      <c r="M45" t="s">
        <v>65</v>
      </c>
      <c r="P45">
        <v>29</v>
      </c>
      <c r="Q45">
        <v>5</v>
      </c>
      <c r="R45">
        <v>9</v>
      </c>
      <c r="X45">
        <v>44</v>
      </c>
    </row>
    <row r="46" spans="1:24" x14ac:dyDescent="0.3">
      <c r="A46">
        <v>45</v>
      </c>
      <c r="B46" t="s">
        <v>270</v>
      </c>
      <c r="C46" s="7"/>
      <c r="D46" s="7"/>
      <c r="E46" s="7"/>
      <c r="F46" s="7"/>
      <c r="G46" s="7"/>
      <c r="H46" s="7"/>
      <c r="I46" s="7"/>
      <c r="J46" t="s">
        <v>409</v>
      </c>
      <c r="K46" t="s">
        <v>481</v>
      </c>
      <c r="L46" t="s">
        <v>94</v>
      </c>
      <c r="M46" t="s">
        <v>65</v>
      </c>
      <c r="N46" t="s">
        <v>412</v>
      </c>
      <c r="P46">
        <v>29</v>
      </c>
      <c r="Q46">
        <v>5</v>
      </c>
      <c r="R46">
        <v>9</v>
      </c>
      <c r="X46">
        <v>45</v>
      </c>
    </row>
    <row r="47" spans="1:24" x14ac:dyDescent="0.3">
      <c r="A47">
        <v>46</v>
      </c>
      <c r="B47" t="s">
        <v>410</v>
      </c>
      <c r="C47" s="7"/>
      <c r="D47" s="7"/>
      <c r="E47" s="8">
        <v>7.7859999999999996</v>
      </c>
      <c r="F47" s="8" t="s">
        <v>495</v>
      </c>
      <c r="G47" s="8">
        <v>7.7859999999999996</v>
      </c>
      <c r="H47" s="8" t="s">
        <v>495</v>
      </c>
      <c r="I47" s="7" t="s">
        <v>490</v>
      </c>
      <c r="J47" t="s">
        <v>273</v>
      </c>
      <c r="K47" t="s">
        <v>481</v>
      </c>
      <c r="L47" t="s">
        <v>91</v>
      </c>
      <c r="M47" t="s">
        <v>65</v>
      </c>
      <c r="N47" t="s">
        <v>411</v>
      </c>
      <c r="P47">
        <v>29</v>
      </c>
      <c r="Q47">
        <v>5</v>
      </c>
      <c r="R47">
        <v>9</v>
      </c>
      <c r="X47">
        <v>46</v>
      </c>
    </row>
    <row r="48" spans="1:24" x14ac:dyDescent="0.3">
      <c r="A48">
        <v>47</v>
      </c>
      <c r="B48" t="s">
        <v>413</v>
      </c>
      <c r="C48" s="7"/>
      <c r="D48" s="7"/>
      <c r="E48" s="9">
        <v>9.4608869999999996</v>
      </c>
      <c r="F48" s="9">
        <v>12.174272999999999</v>
      </c>
      <c r="G48" s="9">
        <v>9.4608869999999996</v>
      </c>
      <c r="H48" s="9">
        <v>12.174272999999999</v>
      </c>
      <c r="I48" s="7" t="s">
        <v>494</v>
      </c>
      <c r="J48" t="s">
        <v>414</v>
      </c>
      <c r="K48" t="s">
        <v>481</v>
      </c>
      <c r="L48" t="s">
        <v>55</v>
      </c>
      <c r="M48" t="s">
        <v>65</v>
      </c>
      <c r="P48">
        <v>29</v>
      </c>
      <c r="Q48">
        <v>5</v>
      </c>
      <c r="R48">
        <v>9</v>
      </c>
      <c r="X48">
        <v>47</v>
      </c>
    </row>
    <row r="49" spans="1:24" x14ac:dyDescent="0.3">
      <c r="A49">
        <v>48</v>
      </c>
      <c r="B49" t="s">
        <v>416</v>
      </c>
      <c r="C49" s="7"/>
      <c r="D49" s="7"/>
      <c r="E49" s="7"/>
      <c r="F49" s="7"/>
      <c r="G49" s="7"/>
      <c r="H49" s="7"/>
      <c r="I49" s="7"/>
      <c r="J49" t="s">
        <v>415</v>
      </c>
      <c r="K49" t="s">
        <v>481</v>
      </c>
      <c r="L49" t="s">
        <v>55</v>
      </c>
      <c r="M49" t="s">
        <v>65</v>
      </c>
      <c r="P49">
        <v>29</v>
      </c>
      <c r="Q49">
        <v>5</v>
      </c>
      <c r="R49">
        <v>10</v>
      </c>
      <c r="X49">
        <v>48</v>
      </c>
    </row>
    <row r="50" spans="1:24" x14ac:dyDescent="0.3">
      <c r="A50">
        <v>49</v>
      </c>
      <c r="B50" t="s">
        <v>417</v>
      </c>
      <c r="C50" s="7"/>
      <c r="D50" s="7"/>
      <c r="E50" s="7"/>
      <c r="F50" s="7"/>
      <c r="G50" s="7"/>
      <c r="H50" s="7"/>
      <c r="I50" s="7"/>
      <c r="J50" t="s">
        <v>275</v>
      </c>
      <c r="K50" t="s">
        <v>481</v>
      </c>
      <c r="L50" t="s">
        <v>55</v>
      </c>
      <c r="M50" t="s">
        <v>65</v>
      </c>
      <c r="P50">
        <v>29</v>
      </c>
      <c r="Q50">
        <v>5</v>
      </c>
      <c r="R50">
        <v>10</v>
      </c>
      <c r="T50">
        <v>3</v>
      </c>
      <c r="U50" t="s">
        <v>95</v>
      </c>
      <c r="X50">
        <v>49</v>
      </c>
    </row>
    <row r="51" spans="1:24" x14ac:dyDescent="0.3">
      <c r="A51">
        <v>50</v>
      </c>
      <c r="B51" t="s">
        <v>129</v>
      </c>
      <c r="C51" s="7"/>
      <c r="D51" s="7"/>
      <c r="E51" s="7"/>
      <c r="F51" s="7"/>
      <c r="G51" s="7"/>
      <c r="H51" s="7"/>
      <c r="I51" s="7"/>
      <c r="J51" t="s">
        <v>418</v>
      </c>
      <c r="K51" t="s">
        <v>481</v>
      </c>
      <c r="L51" t="s">
        <v>55</v>
      </c>
      <c r="M51" t="s">
        <v>65</v>
      </c>
      <c r="P51">
        <v>30</v>
      </c>
      <c r="Q51">
        <v>5</v>
      </c>
      <c r="R51">
        <v>11</v>
      </c>
      <c r="T51">
        <v>9</v>
      </c>
      <c r="U51" t="s">
        <v>83</v>
      </c>
      <c r="X51">
        <v>50</v>
      </c>
    </row>
    <row r="52" spans="1:24" x14ac:dyDescent="0.3">
      <c r="A52">
        <v>51</v>
      </c>
      <c r="B52" t="s">
        <v>419</v>
      </c>
      <c r="C52" s="7"/>
      <c r="D52" s="7"/>
      <c r="E52" s="7"/>
      <c r="F52" s="7"/>
      <c r="G52" s="7"/>
      <c r="H52" s="7"/>
      <c r="I52" s="7"/>
      <c r="J52" t="s">
        <v>420</v>
      </c>
      <c r="K52" t="s">
        <v>481</v>
      </c>
      <c r="L52" t="s">
        <v>94</v>
      </c>
      <c r="M52" t="s">
        <v>65</v>
      </c>
      <c r="P52">
        <v>30</v>
      </c>
      <c r="Q52">
        <v>5</v>
      </c>
      <c r="R52">
        <v>11</v>
      </c>
      <c r="X52">
        <v>51</v>
      </c>
    </row>
    <row r="53" spans="1:24" x14ac:dyDescent="0.3">
      <c r="A53">
        <v>52</v>
      </c>
      <c r="B53" t="s">
        <v>421</v>
      </c>
      <c r="C53" s="7"/>
      <c r="D53" s="7"/>
      <c r="E53" s="7"/>
      <c r="F53" s="7"/>
      <c r="G53" s="7"/>
      <c r="H53" s="7"/>
      <c r="I53" s="7"/>
      <c r="J53" t="s">
        <v>422</v>
      </c>
      <c r="K53" t="s">
        <v>481</v>
      </c>
      <c r="L53" t="s">
        <v>91</v>
      </c>
      <c r="M53" t="s">
        <v>65</v>
      </c>
      <c r="P53">
        <v>30</v>
      </c>
      <c r="Q53">
        <v>5</v>
      </c>
      <c r="R53">
        <v>11</v>
      </c>
      <c r="X53">
        <v>52</v>
      </c>
    </row>
    <row r="54" spans="1:24" x14ac:dyDescent="0.3">
      <c r="A54">
        <v>53</v>
      </c>
      <c r="B54" t="s">
        <v>131</v>
      </c>
      <c r="C54" s="7"/>
      <c r="D54" s="7"/>
      <c r="E54" s="7"/>
      <c r="F54" s="7"/>
      <c r="G54" s="7"/>
      <c r="H54" s="7"/>
      <c r="I54" s="7"/>
      <c r="J54" t="s">
        <v>423</v>
      </c>
      <c r="K54" t="s">
        <v>481</v>
      </c>
      <c r="L54" t="s">
        <v>55</v>
      </c>
      <c r="M54" t="s">
        <v>56</v>
      </c>
      <c r="P54">
        <v>30</v>
      </c>
      <c r="Q54">
        <v>5</v>
      </c>
      <c r="R54">
        <v>11</v>
      </c>
      <c r="X54">
        <v>53</v>
      </c>
    </row>
    <row r="55" spans="1:24" x14ac:dyDescent="0.3">
      <c r="A55">
        <v>54</v>
      </c>
      <c r="B55" t="s">
        <v>278</v>
      </c>
      <c r="C55" s="7"/>
      <c r="D55" s="7"/>
      <c r="E55" s="7"/>
      <c r="F55" s="7"/>
      <c r="G55" s="7"/>
      <c r="H55" s="7"/>
      <c r="I55" s="7"/>
      <c r="J55" t="s">
        <v>424</v>
      </c>
      <c r="K55" t="s">
        <v>481</v>
      </c>
      <c r="L55" t="s">
        <v>94</v>
      </c>
      <c r="M55" t="s">
        <v>56</v>
      </c>
      <c r="P55">
        <v>31</v>
      </c>
      <c r="Q55">
        <v>5</v>
      </c>
      <c r="R55">
        <v>12</v>
      </c>
      <c r="T55">
        <v>9</v>
      </c>
      <c r="U55" t="s">
        <v>83</v>
      </c>
      <c r="X55">
        <v>54</v>
      </c>
    </row>
    <row r="56" spans="1:24" x14ac:dyDescent="0.3">
      <c r="A56">
        <v>55</v>
      </c>
      <c r="B56" t="s">
        <v>134</v>
      </c>
      <c r="C56" s="7"/>
      <c r="D56" s="7"/>
      <c r="E56" s="10">
        <v>13.133333329999999</v>
      </c>
      <c r="F56" s="10">
        <v>15.53333333</v>
      </c>
      <c r="G56" s="10">
        <v>13.133333329999999</v>
      </c>
      <c r="H56" s="10">
        <v>15.53333333</v>
      </c>
      <c r="I56" s="7" t="s">
        <v>491</v>
      </c>
      <c r="J56" t="s">
        <v>280</v>
      </c>
      <c r="K56" t="s">
        <v>481</v>
      </c>
      <c r="L56" t="s">
        <v>55</v>
      </c>
      <c r="M56" t="s">
        <v>65</v>
      </c>
      <c r="P56">
        <v>32</v>
      </c>
      <c r="Q56">
        <v>5</v>
      </c>
      <c r="R56">
        <v>12</v>
      </c>
      <c r="X56">
        <v>55</v>
      </c>
    </row>
    <row r="57" spans="1:24" x14ac:dyDescent="0.3">
      <c r="A57">
        <v>56</v>
      </c>
      <c r="B57" t="s">
        <v>425</v>
      </c>
      <c r="C57" s="7"/>
      <c r="D57" s="7"/>
      <c r="E57" s="7"/>
      <c r="F57" s="7"/>
      <c r="G57" s="7"/>
      <c r="H57" s="7"/>
      <c r="I57" s="7"/>
      <c r="J57" t="s">
        <v>430</v>
      </c>
      <c r="K57" t="s">
        <v>481</v>
      </c>
      <c r="L57" t="s">
        <v>55</v>
      </c>
      <c r="M57" t="s">
        <v>56</v>
      </c>
      <c r="N57" t="s">
        <v>426</v>
      </c>
      <c r="P57">
        <v>33</v>
      </c>
      <c r="Q57">
        <v>5</v>
      </c>
      <c r="R57" t="s">
        <v>437</v>
      </c>
      <c r="X57">
        <v>56</v>
      </c>
    </row>
    <row r="58" spans="1:24" x14ac:dyDescent="0.3">
      <c r="A58">
        <v>57</v>
      </c>
      <c r="B58" t="s">
        <v>137</v>
      </c>
      <c r="C58" s="7"/>
      <c r="D58" s="7"/>
      <c r="E58" s="7"/>
      <c r="F58" s="7"/>
      <c r="G58" s="7"/>
      <c r="H58" s="7"/>
      <c r="I58" s="7"/>
      <c r="J58" t="s">
        <v>427</v>
      </c>
      <c r="K58" t="s">
        <v>481</v>
      </c>
      <c r="L58" t="s">
        <v>55</v>
      </c>
      <c r="M58" t="s">
        <v>65</v>
      </c>
      <c r="N58" t="s">
        <v>146</v>
      </c>
      <c r="P58">
        <v>33</v>
      </c>
      <c r="Q58">
        <v>5</v>
      </c>
      <c r="R58">
        <v>14</v>
      </c>
      <c r="T58">
        <v>11</v>
      </c>
      <c r="U58" t="s">
        <v>83</v>
      </c>
      <c r="X58">
        <v>57</v>
      </c>
    </row>
    <row r="59" spans="1:24" x14ac:dyDescent="0.3">
      <c r="A59">
        <v>58</v>
      </c>
      <c r="B59" t="s">
        <v>138</v>
      </c>
      <c r="C59" s="7"/>
      <c r="D59" s="7"/>
      <c r="E59" s="7"/>
      <c r="F59" s="7"/>
      <c r="G59" s="7"/>
      <c r="H59" s="7"/>
      <c r="I59" s="7"/>
      <c r="J59" t="s">
        <v>429</v>
      </c>
      <c r="K59" t="s">
        <v>481</v>
      </c>
      <c r="L59" t="s">
        <v>55</v>
      </c>
      <c r="M59" t="s">
        <v>65</v>
      </c>
      <c r="N59" t="s">
        <v>428</v>
      </c>
      <c r="P59">
        <v>33</v>
      </c>
      <c r="Q59">
        <v>5</v>
      </c>
      <c r="R59">
        <v>14</v>
      </c>
      <c r="T59">
        <v>230</v>
      </c>
      <c r="U59" t="s">
        <v>95</v>
      </c>
      <c r="X59">
        <v>58</v>
      </c>
    </row>
    <row r="60" spans="1:24" x14ac:dyDescent="0.3">
      <c r="A60">
        <v>59</v>
      </c>
      <c r="B60" t="s">
        <v>286</v>
      </c>
      <c r="C60" s="7"/>
      <c r="D60" s="7"/>
      <c r="E60" s="7"/>
      <c r="F60" s="7"/>
      <c r="G60" s="7"/>
      <c r="H60" s="7"/>
      <c r="I60" s="7"/>
      <c r="J60" t="s">
        <v>431</v>
      </c>
      <c r="K60" t="s">
        <v>481</v>
      </c>
      <c r="L60" t="s">
        <v>94</v>
      </c>
      <c r="M60" t="s">
        <v>65</v>
      </c>
      <c r="N60" t="s">
        <v>432</v>
      </c>
      <c r="P60">
        <v>34</v>
      </c>
      <c r="Q60">
        <v>5</v>
      </c>
      <c r="R60">
        <v>15</v>
      </c>
      <c r="X60">
        <v>59</v>
      </c>
    </row>
    <row r="61" spans="1:24" x14ac:dyDescent="0.3">
      <c r="A61">
        <v>60</v>
      </c>
      <c r="B61" t="s">
        <v>433</v>
      </c>
      <c r="C61" s="7"/>
      <c r="D61" s="7"/>
      <c r="E61" s="7"/>
      <c r="F61" s="7"/>
      <c r="G61" s="7"/>
      <c r="H61" s="7"/>
      <c r="I61" s="7"/>
      <c r="J61" t="s">
        <v>434</v>
      </c>
      <c r="K61" t="s">
        <v>485</v>
      </c>
      <c r="L61" t="s">
        <v>55</v>
      </c>
      <c r="M61" t="s">
        <v>56</v>
      </c>
      <c r="N61" t="s">
        <v>435</v>
      </c>
      <c r="P61">
        <v>35</v>
      </c>
      <c r="Q61">
        <v>5</v>
      </c>
      <c r="R61" t="s">
        <v>436</v>
      </c>
      <c r="X61">
        <v>60</v>
      </c>
    </row>
    <row r="62" spans="1:24" x14ac:dyDescent="0.3">
      <c r="A62">
        <v>61</v>
      </c>
      <c r="B62" t="s">
        <v>438</v>
      </c>
      <c r="C62" s="7"/>
      <c r="D62" s="7"/>
      <c r="E62" s="7"/>
      <c r="F62" s="7"/>
      <c r="G62" s="7"/>
      <c r="H62" s="7"/>
      <c r="I62" s="7"/>
      <c r="J62" t="s">
        <v>439</v>
      </c>
      <c r="K62" t="s">
        <v>485</v>
      </c>
      <c r="L62" t="s">
        <v>55</v>
      </c>
      <c r="M62" t="s">
        <v>56</v>
      </c>
      <c r="N62" t="s">
        <v>426</v>
      </c>
      <c r="P62">
        <v>35</v>
      </c>
      <c r="Q62">
        <v>5</v>
      </c>
      <c r="R62">
        <v>13</v>
      </c>
      <c r="X62">
        <v>61</v>
      </c>
    </row>
    <row r="63" spans="1:24" x14ac:dyDescent="0.3">
      <c r="A63">
        <v>62</v>
      </c>
      <c r="B63" t="s">
        <v>117</v>
      </c>
      <c r="C63" s="7"/>
      <c r="D63" s="7">
        <v>10</v>
      </c>
      <c r="E63" s="7"/>
      <c r="F63" s="7"/>
      <c r="G63" s="7"/>
      <c r="H63" s="7"/>
      <c r="I63" s="7"/>
      <c r="J63" t="s">
        <v>440</v>
      </c>
      <c r="K63" t="s">
        <v>481</v>
      </c>
      <c r="L63" t="s">
        <v>91</v>
      </c>
      <c r="M63" t="s">
        <v>56</v>
      </c>
      <c r="P63">
        <v>36</v>
      </c>
      <c r="Q63">
        <v>5</v>
      </c>
      <c r="R63">
        <v>15</v>
      </c>
      <c r="X63">
        <v>62</v>
      </c>
    </row>
    <row r="64" spans="1:24" x14ac:dyDescent="0.3">
      <c r="A64">
        <v>63</v>
      </c>
      <c r="B64" t="s">
        <v>297</v>
      </c>
      <c r="C64" s="7"/>
      <c r="D64" s="7"/>
      <c r="E64" s="7"/>
      <c r="F64" s="7"/>
      <c r="G64" s="7"/>
      <c r="H64" s="7"/>
      <c r="I64" s="7"/>
      <c r="J64" t="s">
        <v>441</v>
      </c>
      <c r="K64" t="s">
        <v>481</v>
      </c>
      <c r="L64" t="s">
        <v>94</v>
      </c>
      <c r="M64" t="s">
        <v>65</v>
      </c>
      <c r="N64" t="s">
        <v>442</v>
      </c>
      <c r="P64">
        <v>37</v>
      </c>
      <c r="Q64">
        <v>5</v>
      </c>
      <c r="R64">
        <v>16</v>
      </c>
      <c r="X64">
        <v>63</v>
      </c>
    </row>
    <row r="65" spans="1:24" x14ac:dyDescent="0.3">
      <c r="A65">
        <v>64</v>
      </c>
      <c r="B65" t="s">
        <v>152</v>
      </c>
      <c r="C65" s="7"/>
      <c r="D65" s="7"/>
      <c r="E65" s="10">
        <v>13.8</v>
      </c>
      <c r="F65" s="10">
        <v>8.9833333300000007</v>
      </c>
      <c r="G65" s="10">
        <v>13.8</v>
      </c>
      <c r="H65" s="10">
        <v>8.9833333300000007</v>
      </c>
      <c r="I65" s="7" t="s">
        <v>491</v>
      </c>
      <c r="J65" t="s">
        <v>444</v>
      </c>
      <c r="K65" t="s">
        <v>481</v>
      </c>
      <c r="L65" t="s">
        <v>55</v>
      </c>
      <c r="M65" t="s">
        <v>65</v>
      </c>
      <c r="N65" t="s">
        <v>443</v>
      </c>
      <c r="P65">
        <v>37</v>
      </c>
      <c r="Q65">
        <v>5</v>
      </c>
      <c r="R65">
        <v>16</v>
      </c>
      <c r="X65">
        <v>64</v>
      </c>
    </row>
    <row r="66" spans="1:24" x14ac:dyDescent="0.3">
      <c r="A66">
        <v>65</v>
      </c>
      <c r="B66" t="s">
        <v>445</v>
      </c>
      <c r="C66" s="7"/>
      <c r="D66" s="7"/>
      <c r="E66" s="7"/>
      <c r="F66" s="7"/>
      <c r="G66" s="7"/>
      <c r="H66" s="7"/>
      <c r="I66" s="7"/>
      <c r="J66" t="s">
        <v>446</v>
      </c>
      <c r="K66" t="s">
        <v>481</v>
      </c>
      <c r="L66" t="s">
        <v>55</v>
      </c>
      <c r="M66" t="s">
        <v>65</v>
      </c>
      <c r="N66" t="s">
        <v>443</v>
      </c>
      <c r="P66">
        <v>37</v>
      </c>
      <c r="Q66">
        <v>5</v>
      </c>
      <c r="R66">
        <v>16</v>
      </c>
      <c r="X66">
        <v>65</v>
      </c>
    </row>
    <row r="67" spans="1:24" x14ac:dyDescent="0.3">
      <c r="A67">
        <v>66</v>
      </c>
      <c r="B67" t="s">
        <v>448</v>
      </c>
      <c r="C67" s="7"/>
      <c r="D67" s="7"/>
      <c r="E67" s="7"/>
      <c r="F67" s="7"/>
      <c r="G67" s="7"/>
      <c r="H67" s="7"/>
      <c r="I67" s="7"/>
      <c r="J67" t="s">
        <v>447</v>
      </c>
      <c r="K67" t="s">
        <v>481</v>
      </c>
      <c r="L67" t="s">
        <v>94</v>
      </c>
      <c r="M67" t="s">
        <v>65</v>
      </c>
      <c r="P67">
        <v>37</v>
      </c>
      <c r="Q67">
        <v>5</v>
      </c>
      <c r="R67">
        <v>16</v>
      </c>
      <c r="X67">
        <v>66</v>
      </c>
    </row>
    <row r="68" spans="1:24" x14ac:dyDescent="0.3">
      <c r="A68">
        <v>67</v>
      </c>
      <c r="B68" t="s">
        <v>303</v>
      </c>
      <c r="C68" s="7"/>
      <c r="D68" s="7"/>
      <c r="E68" s="7"/>
      <c r="F68" s="7"/>
      <c r="G68" s="7"/>
      <c r="H68" s="7"/>
      <c r="I68" s="7"/>
      <c r="J68" t="s">
        <v>449</v>
      </c>
      <c r="K68" t="s">
        <v>481</v>
      </c>
      <c r="L68" t="s">
        <v>55</v>
      </c>
      <c r="M68" t="s">
        <v>56</v>
      </c>
      <c r="P68">
        <v>37</v>
      </c>
      <c r="Q68">
        <v>5</v>
      </c>
      <c r="R68">
        <v>16</v>
      </c>
      <c r="T68">
        <v>10</v>
      </c>
      <c r="U68" t="s">
        <v>95</v>
      </c>
      <c r="X68">
        <v>67</v>
      </c>
    </row>
    <row r="69" spans="1:24" x14ac:dyDescent="0.3">
      <c r="A69">
        <v>68</v>
      </c>
      <c r="B69" t="s">
        <v>117</v>
      </c>
      <c r="C69" s="7">
        <v>16</v>
      </c>
      <c r="D69" s="6">
        <v>4.9166667000000004</v>
      </c>
      <c r="E69" s="6"/>
      <c r="F69" s="6"/>
      <c r="G69" s="7">
        <v>16</v>
      </c>
      <c r="H69" s="6">
        <v>4.9166667000000004</v>
      </c>
      <c r="I69" s="6"/>
      <c r="J69" t="s">
        <v>450</v>
      </c>
      <c r="K69" t="s">
        <v>485</v>
      </c>
      <c r="L69" t="s">
        <v>55</v>
      </c>
      <c r="M69" t="s">
        <v>56</v>
      </c>
      <c r="P69">
        <v>38</v>
      </c>
      <c r="Q69">
        <v>5</v>
      </c>
      <c r="R69">
        <v>17</v>
      </c>
      <c r="X69">
        <v>68</v>
      </c>
    </row>
    <row r="70" spans="1:24" x14ac:dyDescent="0.3">
      <c r="A70">
        <v>69</v>
      </c>
      <c r="B70" t="s">
        <v>117</v>
      </c>
      <c r="C70" s="7"/>
      <c r="D70" s="6">
        <v>2.3333333000000001</v>
      </c>
      <c r="E70" s="6"/>
      <c r="F70" s="6"/>
      <c r="G70" s="6"/>
      <c r="H70" s="6"/>
      <c r="I70" s="6"/>
      <c r="J70" t="s">
        <v>451</v>
      </c>
      <c r="K70" t="s">
        <v>485</v>
      </c>
      <c r="L70" t="s">
        <v>91</v>
      </c>
      <c r="M70" t="s">
        <v>56</v>
      </c>
      <c r="P70">
        <v>38</v>
      </c>
      <c r="Q70">
        <v>5</v>
      </c>
      <c r="R70">
        <v>18</v>
      </c>
      <c r="X70">
        <v>69</v>
      </c>
    </row>
    <row r="71" spans="1:24" x14ac:dyDescent="0.3">
      <c r="A71">
        <v>70</v>
      </c>
      <c r="B71" t="s">
        <v>308</v>
      </c>
      <c r="C71" s="7"/>
      <c r="D71" s="7"/>
      <c r="E71" s="7"/>
      <c r="F71" s="7"/>
      <c r="G71" s="7"/>
      <c r="H71" s="7"/>
      <c r="I71" s="7"/>
      <c r="J71" t="s">
        <v>452</v>
      </c>
      <c r="K71" t="s">
        <v>481</v>
      </c>
      <c r="L71" t="s">
        <v>94</v>
      </c>
      <c r="M71" t="s">
        <v>65</v>
      </c>
      <c r="P71">
        <v>38</v>
      </c>
      <c r="Q71">
        <v>5</v>
      </c>
      <c r="R71">
        <v>19</v>
      </c>
      <c r="X71">
        <v>70</v>
      </c>
    </row>
    <row r="72" spans="1:24" x14ac:dyDescent="0.3">
      <c r="A72">
        <v>71</v>
      </c>
      <c r="B72" t="s">
        <v>309</v>
      </c>
      <c r="C72" s="7"/>
      <c r="D72" s="7"/>
      <c r="E72" s="10">
        <v>12.6</v>
      </c>
      <c r="F72" s="10">
        <v>-2.9</v>
      </c>
      <c r="G72" s="10">
        <v>12.6</v>
      </c>
      <c r="H72" s="10">
        <v>-2.9</v>
      </c>
      <c r="I72" s="7" t="s">
        <v>491</v>
      </c>
      <c r="J72" t="s">
        <v>453</v>
      </c>
      <c r="K72" t="s">
        <v>481</v>
      </c>
      <c r="L72" t="s">
        <v>55</v>
      </c>
      <c r="M72" t="s">
        <v>65</v>
      </c>
      <c r="N72" t="s">
        <v>454</v>
      </c>
      <c r="P72">
        <v>38</v>
      </c>
      <c r="Q72">
        <v>5</v>
      </c>
      <c r="R72">
        <v>19</v>
      </c>
      <c r="T72">
        <v>12</v>
      </c>
      <c r="U72" t="s">
        <v>95</v>
      </c>
      <c r="X72">
        <v>71</v>
      </c>
    </row>
    <row r="73" spans="1:24" x14ac:dyDescent="0.3">
      <c r="A73">
        <v>72</v>
      </c>
      <c r="B73" t="s">
        <v>167</v>
      </c>
      <c r="C73" s="7"/>
      <c r="D73" s="7"/>
      <c r="E73" s="7"/>
      <c r="F73" s="7"/>
      <c r="G73" s="7"/>
      <c r="H73" s="7"/>
      <c r="I73" s="7"/>
      <c r="J73" t="s">
        <v>455</v>
      </c>
      <c r="K73" t="s">
        <v>481</v>
      </c>
      <c r="L73" t="s">
        <v>91</v>
      </c>
      <c r="M73" t="s">
        <v>65</v>
      </c>
      <c r="P73">
        <v>38</v>
      </c>
      <c r="Q73">
        <v>5</v>
      </c>
      <c r="R73">
        <v>19</v>
      </c>
      <c r="X73">
        <v>72</v>
      </c>
    </row>
    <row r="74" spans="1:24" x14ac:dyDescent="0.3">
      <c r="A74">
        <v>73</v>
      </c>
      <c r="B74" t="s">
        <v>168</v>
      </c>
      <c r="C74" s="7"/>
      <c r="D74" s="7"/>
      <c r="E74" s="9">
        <v>15.256837000000001</v>
      </c>
      <c r="F74" s="9">
        <v>-1.667038</v>
      </c>
      <c r="G74" s="9">
        <v>15.256837000000001</v>
      </c>
      <c r="H74" s="9">
        <v>-1.667038</v>
      </c>
      <c r="I74" s="7" t="s">
        <v>494</v>
      </c>
      <c r="J74" t="s">
        <v>456</v>
      </c>
      <c r="K74" t="s">
        <v>481</v>
      </c>
      <c r="L74" t="s">
        <v>94</v>
      </c>
      <c r="M74" t="s">
        <v>65</v>
      </c>
      <c r="P74">
        <v>39</v>
      </c>
      <c r="Q74">
        <v>5</v>
      </c>
      <c r="R74">
        <v>19</v>
      </c>
      <c r="T74">
        <v>8</v>
      </c>
      <c r="U74" t="s">
        <v>95</v>
      </c>
      <c r="X74">
        <v>73</v>
      </c>
    </row>
    <row r="75" spans="1:24" x14ac:dyDescent="0.3">
      <c r="A75">
        <v>74</v>
      </c>
      <c r="B75" t="s">
        <v>170</v>
      </c>
      <c r="C75" s="7"/>
      <c r="D75" s="7"/>
      <c r="E75" s="10">
        <v>16.716666669999999</v>
      </c>
      <c r="F75" s="10">
        <v>-2.9833333299999998</v>
      </c>
      <c r="G75" s="10">
        <v>16.716666669999999</v>
      </c>
      <c r="H75" s="10">
        <v>-2.9833333299999998</v>
      </c>
      <c r="I75" s="7" t="s">
        <v>491</v>
      </c>
      <c r="J75" t="s">
        <v>313</v>
      </c>
      <c r="K75" t="s">
        <v>481</v>
      </c>
      <c r="L75" t="s">
        <v>55</v>
      </c>
      <c r="M75" t="s">
        <v>65</v>
      </c>
      <c r="N75" t="s">
        <v>457</v>
      </c>
      <c r="P75">
        <v>39</v>
      </c>
      <c r="Q75">
        <v>5</v>
      </c>
      <c r="R75">
        <v>20</v>
      </c>
      <c r="X75">
        <v>74</v>
      </c>
    </row>
    <row r="76" spans="1:24" x14ac:dyDescent="0.3">
      <c r="A76">
        <v>75</v>
      </c>
      <c r="B76" t="s">
        <v>314</v>
      </c>
      <c r="C76" s="7"/>
      <c r="D76" s="7"/>
      <c r="E76" s="9">
        <v>16.770455999999999</v>
      </c>
      <c r="F76" s="9">
        <v>-3.0055879999999999</v>
      </c>
      <c r="G76" s="9">
        <v>16.770455999999999</v>
      </c>
      <c r="H76" s="9">
        <v>-3.0055879999999999</v>
      </c>
      <c r="I76" s="7" t="s">
        <v>494</v>
      </c>
      <c r="J76" t="s">
        <v>459</v>
      </c>
      <c r="K76" t="s">
        <v>481</v>
      </c>
      <c r="L76" t="s">
        <v>55</v>
      </c>
      <c r="M76" t="s">
        <v>65</v>
      </c>
      <c r="N76" t="s">
        <v>458</v>
      </c>
      <c r="P76">
        <v>39</v>
      </c>
      <c r="Q76">
        <v>5</v>
      </c>
      <c r="R76">
        <v>20</v>
      </c>
      <c r="T76">
        <v>2</v>
      </c>
      <c r="U76" t="s">
        <v>95</v>
      </c>
      <c r="X76">
        <v>75</v>
      </c>
    </row>
    <row r="77" spans="1:24" x14ac:dyDescent="0.3">
      <c r="A77">
        <v>76</v>
      </c>
      <c r="B77" t="s">
        <v>460</v>
      </c>
      <c r="C77" s="7"/>
      <c r="D77" s="7"/>
      <c r="E77" s="8">
        <v>15.3132</v>
      </c>
      <c r="F77" s="8">
        <v>-4.1007999999999996</v>
      </c>
      <c r="G77" s="8">
        <v>15.3132</v>
      </c>
      <c r="H77" s="8">
        <v>-4.1007999999999996</v>
      </c>
      <c r="I77" s="7" t="s">
        <v>490</v>
      </c>
      <c r="J77" t="s">
        <v>461</v>
      </c>
      <c r="K77" t="s">
        <v>481</v>
      </c>
      <c r="L77" t="s">
        <v>94</v>
      </c>
      <c r="M77" t="s">
        <v>65</v>
      </c>
      <c r="N77" t="s">
        <v>462</v>
      </c>
      <c r="P77">
        <v>40</v>
      </c>
      <c r="Q77">
        <v>5</v>
      </c>
      <c r="R77">
        <v>21</v>
      </c>
      <c r="X77">
        <v>76</v>
      </c>
    </row>
    <row r="78" spans="1:24" x14ac:dyDescent="0.3">
      <c r="A78">
        <v>77</v>
      </c>
      <c r="B78" t="s">
        <v>320</v>
      </c>
      <c r="C78" s="7"/>
      <c r="D78" s="7"/>
      <c r="E78" s="10">
        <v>13.9</v>
      </c>
      <c r="F78" s="10">
        <v>-4.55</v>
      </c>
      <c r="G78" s="10">
        <v>13.9</v>
      </c>
      <c r="H78" s="10">
        <v>-4.55</v>
      </c>
      <c r="I78" s="7" t="s">
        <v>491</v>
      </c>
      <c r="J78" t="s">
        <v>463</v>
      </c>
      <c r="K78" t="s">
        <v>481</v>
      </c>
      <c r="L78" t="s">
        <v>55</v>
      </c>
      <c r="M78" t="s">
        <v>65</v>
      </c>
      <c r="N78" t="s">
        <v>176</v>
      </c>
      <c r="P78">
        <v>40</v>
      </c>
      <c r="Q78">
        <v>5</v>
      </c>
      <c r="R78">
        <v>21</v>
      </c>
      <c r="X78">
        <v>77</v>
      </c>
    </row>
    <row r="79" spans="1:24" x14ac:dyDescent="0.3">
      <c r="A79">
        <v>78</v>
      </c>
      <c r="B79" t="s">
        <v>178</v>
      </c>
      <c r="C79" s="7"/>
      <c r="D79" s="7"/>
      <c r="E79" s="7"/>
      <c r="F79" s="7"/>
      <c r="G79" s="7"/>
      <c r="H79" s="7"/>
      <c r="I79" s="7"/>
      <c r="J79" t="s">
        <v>322</v>
      </c>
      <c r="K79" t="s">
        <v>481</v>
      </c>
      <c r="L79" t="s">
        <v>55</v>
      </c>
      <c r="M79" t="s">
        <v>65</v>
      </c>
      <c r="P79">
        <v>40</v>
      </c>
      <c r="Q79">
        <v>5</v>
      </c>
      <c r="R79">
        <v>22</v>
      </c>
      <c r="T79">
        <v>4</v>
      </c>
      <c r="U79" t="s">
        <v>83</v>
      </c>
      <c r="X79">
        <v>78</v>
      </c>
    </row>
    <row r="80" spans="1:24" x14ac:dyDescent="0.3">
      <c r="A80">
        <v>79</v>
      </c>
      <c r="B80" t="s">
        <v>323</v>
      </c>
      <c r="C80" s="7"/>
      <c r="D80" s="7"/>
      <c r="E80" s="7"/>
      <c r="F80" s="7"/>
      <c r="G80" s="7"/>
      <c r="H80" s="7"/>
      <c r="I80" s="7"/>
      <c r="J80" t="s">
        <v>464</v>
      </c>
      <c r="K80" t="s">
        <v>488</v>
      </c>
      <c r="L80" t="s">
        <v>94</v>
      </c>
      <c r="M80" t="s">
        <v>56</v>
      </c>
      <c r="P80">
        <v>41</v>
      </c>
      <c r="Q80">
        <v>5</v>
      </c>
      <c r="R80">
        <v>27</v>
      </c>
      <c r="T80">
        <v>9</v>
      </c>
      <c r="U80" t="s">
        <v>83</v>
      </c>
      <c r="X80">
        <v>79</v>
      </c>
    </row>
    <row r="81" spans="1:24" x14ac:dyDescent="0.3">
      <c r="A81">
        <v>80</v>
      </c>
      <c r="B81" t="s">
        <v>465</v>
      </c>
      <c r="C81" s="7"/>
      <c r="D81" s="7"/>
      <c r="E81" s="7"/>
      <c r="F81" s="7"/>
      <c r="G81" s="7"/>
      <c r="H81" s="7"/>
      <c r="I81" s="7"/>
      <c r="J81" t="s">
        <v>466</v>
      </c>
      <c r="K81" t="s">
        <v>485</v>
      </c>
      <c r="L81" t="s">
        <v>55</v>
      </c>
      <c r="M81" t="s">
        <v>56</v>
      </c>
      <c r="N81" t="s">
        <v>467</v>
      </c>
      <c r="P81">
        <v>42</v>
      </c>
      <c r="Q81">
        <v>5</v>
      </c>
      <c r="R81">
        <v>27</v>
      </c>
      <c r="X81">
        <v>80</v>
      </c>
    </row>
    <row r="82" spans="1:24" x14ac:dyDescent="0.3">
      <c r="A82">
        <v>81</v>
      </c>
      <c r="B82" t="s">
        <v>327</v>
      </c>
      <c r="C82" s="7"/>
      <c r="D82" s="7"/>
      <c r="E82" s="7"/>
      <c r="F82" s="7"/>
      <c r="G82" s="7"/>
      <c r="H82" s="7"/>
      <c r="I82" s="7"/>
      <c r="J82" t="s">
        <v>468</v>
      </c>
      <c r="K82" t="s">
        <v>481</v>
      </c>
      <c r="L82" t="s">
        <v>55</v>
      </c>
      <c r="M82" t="s">
        <v>56</v>
      </c>
      <c r="N82" t="s">
        <v>325</v>
      </c>
      <c r="P82">
        <v>43</v>
      </c>
      <c r="Q82">
        <v>5</v>
      </c>
      <c r="R82">
        <v>28</v>
      </c>
      <c r="T82">
        <v>3</v>
      </c>
      <c r="U82" t="s">
        <v>95</v>
      </c>
      <c r="X82">
        <v>81</v>
      </c>
    </row>
    <row r="83" spans="1:24" x14ac:dyDescent="0.3">
      <c r="A83">
        <v>82</v>
      </c>
      <c r="B83" t="s">
        <v>328</v>
      </c>
      <c r="C83" s="7"/>
      <c r="D83" s="7"/>
      <c r="E83" s="7"/>
      <c r="F83" s="7"/>
      <c r="G83" s="7"/>
      <c r="H83" s="7"/>
      <c r="I83" s="7"/>
      <c r="J83" t="s">
        <v>474</v>
      </c>
      <c r="K83" t="s">
        <v>487</v>
      </c>
      <c r="L83" t="s">
        <v>55</v>
      </c>
      <c r="M83" t="s">
        <v>56</v>
      </c>
      <c r="N83" t="s">
        <v>471</v>
      </c>
      <c r="P83">
        <v>44</v>
      </c>
      <c r="Q83">
        <v>5</v>
      </c>
      <c r="R83" t="s">
        <v>469</v>
      </c>
      <c r="X83">
        <v>82</v>
      </c>
    </row>
    <row r="84" spans="1:24" x14ac:dyDescent="0.3">
      <c r="A84">
        <v>83</v>
      </c>
      <c r="B84" t="s">
        <v>188</v>
      </c>
      <c r="C84" s="7"/>
      <c r="D84" s="7"/>
      <c r="E84" s="8">
        <v>16.0322</v>
      </c>
      <c r="F84" s="8">
        <v>-16.616700000000002</v>
      </c>
      <c r="G84" s="8">
        <v>16.0322</v>
      </c>
      <c r="H84" s="8">
        <v>-16.616700000000002</v>
      </c>
      <c r="I84" s="7" t="s">
        <v>490</v>
      </c>
      <c r="J84" t="s">
        <v>470</v>
      </c>
      <c r="K84" t="s">
        <v>481</v>
      </c>
      <c r="L84" t="s">
        <v>55</v>
      </c>
      <c r="M84" t="s">
        <v>56</v>
      </c>
      <c r="N84" t="s">
        <v>471</v>
      </c>
      <c r="P84">
        <v>44</v>
      </c>
      <c r="Q84">
        <v>6</v>
      </c>
      <c r="R84">
        <v>10</v>
      </c>
      <c r="X84">
        <v>83</v>
      </c>
    </row>
    <row r="85" spans="1:24" x14ac:dyDescent="0.3">
      <c r="A85">
        <v>84</v>
      </c>
      <c r="B85" t="s">
        <v>332</v>
      </c>
      <c r="C85" s="7"/>
      <c r="D85" s="7"/>
      <c r="E85" s="8">
        <v>50.7667</v>
      </c>
      <c r="F85" s="8">
        <v>-1.0832999999999999</v>
      </c>
      <c r="G85" s="8">
        <v>50.7667</v>
      </c>
      <c r="H85" s="8">
        <v>-1.0832999999999999</v>
      </c>
      <c r="I85" s="7" t="s">
        <v>490</v>
      </c>
      <c r="J85" t="s">
        <v>473</v>
      </c>
      <c r="K85" t="s">
        <v>481</v>
      </c>
      <c r="L85" t="s">
        <v>55</v>
      </c>
      <c r="M85" t="s">
        <v>56</v>
      </c>
      <c r="N85" t="s">
        <v>472</v>
      </c>
      <c r="P85">
        <v>44</v>
      </c>
      <c r="Q85">
        <v>6</v>
      </c>
      <c r="R85">
        <v>25</v>
      </c>
      <c r="X85">
        <v>84</v>
      </c>
    </row>
  </sheetData>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5542-6F27-46E0-894E-3D0D5E842CF7}">
  <dimension ref="A1:Z85"/>
  <sheetViews>
    <sheetView topLeftCell="A46" workbookViewId="0">
      <selection activeCell="F61" sqref="F61"/>
    </sheetView>
  </sheetViews>
  <sheetFormatPr defaultRowHeight="14.4" x14ac:dyDescent="0.3"/>
  <sheetData>
    <row r="1" spans="1:26" x14ac:dyDescent="0.3">
      <c r="A1" t="s">
        <v>43</v>
      </c>
      <c r="B1" t="s">
        <v>44</v>
      </c>
      <c r="C1" t="s">
        <v>45</v>
      </c>
      <c r="D1" t="s">
        <v>46</v>
      </c>
      <c r="E1" t="s">
        <v>576</v>
      </c>
      <c r="F1" t="s">
        <v>577</v>
      </c>
      <c r="G1" t="s">
        <v>477</v>
      </c>
      <c r="H1" t="s">
        <v>478</v>
      </c>
      <c r="I1" t="s">
        <v>561</v>
      </c>
      <c r="J1" t="s">
        <v>563</v>
      </c>
      <c r="K1" t="s">
        <v>479</v>
      </c>
      <c r="L1" t="s">
        <v>47</v>
      </c>
      <c r="M1" t="s">
        <v>48</v>
      </c>
      <c r="N1" t="s">
        <v>476</v>
      </c>
      <c r="O1" t="s">
        <v>49</v>
      </c>
      <c r="P1" t="s">
        <v>50</v>
      </c>
      <c r="Q1" t="s">
        <v>51</v>
      </c>
      <c r="R1" t="s">
        <v>53</v>
      </c>
      <c r="S1" t="s">
        <v>52</v>
      </c>
      <c r="T1" t="s">
        <v>69</v>
      </c>
      <c r="U1" t="s">
        <v>355</v>
      </c>
      <c r="V1" t="s">
        <v>71</v>
      </c>
      <c r="W1" t="s">
        <v>68</v>
      </c>
      <c r="X1" t="s">
        <v>82</v>
      </c>
      <c r="Y1" t="s">
        <v>574</v>
      </c>
      <c r="Z1" t="s">
        <v>575</v>
      </c>
    </row>
    <row r="2" spans="1:26" x14ac:dyDescent="0.3">
      <c r="A2">
        <v>1</v>
      </c>
      <c r="B2" t="s">
        <v>475</v>
      </c>
      <c r="C2" s="7"/>
      <c r="D2" s="7"/>
      <c r="E2" s="7"/>
      <c r="F2" s="7"/>
      <c r="G2" s="7"/>
      <c r="H2" s="7"/>
      <c r="I2" s="7"/>
      <c r="J2" s="7"/>
      <c r="K2" s="7"/>
      <c r="L2" t="s">
        <v>337</v>
      </c>
      <c r="M2">
        <v>1</v>
      </c>
      <c r="N2" t="s">
        <v>480</v>
      </c>
      <c r="O2" t="s">
        <v>55</v>
      </c>
      <c r="P2" t="s">
        <v>56</v>
      </c>
      <c r="Q2" t="s">
        <v>190</v>
      </c>
      <c r="R2" t="s">
        <v>191</v>
      </c>
      <c r="S2">
        <v>1</v>
      </c>
      <c r="T2">
        <v>1</v>
      </c>
      <c r="U2">
        <v>14</v>
      </c>
      <c r="V2">
        <v>1862</v>
      </c>
    </row>
    <row r="3" spans="1:26" x14ac:dyDescent="0.3">
      <c r="A3">
        <v>2</v>
      </c>
      <c r="B3" t="s">
        <v>339</v>
      </c>
      <c r="C3" s="7"/>
      <c r="D3" s="7"/>
      <c r="E3" s="7"/>
      <c r="F3" s="7"/>
      <c r="G3" s="7"/>
      <c r="H3" s="7"/>
      <c r="I3" s="7"/>
      <c r="J3" s="7"/>
      <c r="K3" s="7"/>
      <c r="L3" t="s">
        <v>338</v>
      </c>
      <c r="M3">
        <v>2</v>
      </c>
      <c r="N3" t="s">
        <v>481</v>
      </c>
      <c r="O3" t="s">
        <v>55</v>
      </c>
      <c r="P3" t="s">
        <v>56</v>
      </c>
      <c r="Q3" t="s">
        <v>340</v>
      </c>
      <c r="S3">
        <v>1</v>
      </c>
      <c r="T3">
        <v>1</v>
      </c>
      <c r="U3">
        <v>14</v>
      </c>
      <c r="V3">
        <v>1862</v>
      </c>
    </row>
    <row r="4" spans="1:26" x14ac:dyDescent="0.3">
      <c r="A4">
        <v>3</v>
      </c>
      <c r="B4" t="s">
        <v>343</v>
      </c>
      <c r="C4" s="7"/>
      <c r="D4" s="7"/>
      <c r="E4" s="7"/>
      <c r="F4" s="7"/>
      <c r="G4" s="7"/>
      <c r="H4" s="7"/>
      <c r="I4" s="7"/>
      <c r="J4" s="7"/>
      <c r="K4" s="7"/>
      <c r="L4" t="s">
        <v>342</v>
      </c>
      <c r="M4">
        <v>3</v>
      </c>
      <c r="N4" t="s">
        <v>482</v>
      </c>
      <c r="O4" t="s">
        <v>64</v>
      </c>
      <c r="P4" t="s">
        <v>65</v>
      </c>
      <c r="Q4" t="s">
        <v>341</v>
      </c>
      <c r="S4">
        <v>2</v>
      </c>
    </row>
    <row r="5" spans="1:26" x14ac:dyDescent="0.3">
      <c r="A5">
        <v>4</v>
      </c>
      <c r="B5" t="s">
        <v>67</v>
      </c>
      <c r="C5" s="7"/>
      <c r="D5" s="7"/>
      <c r="E5" s="7"/>
      <c r="F5" s="7"/>
      <c r="G5" s="8">
        <v>55.95</v>
      </c>
      <c r="H5" s="8" t="s">
        <v>489</v>
      </c>
      <c r="I5" s="8">
        <v>55.95</v>
      </c>
      <c r="J5" s="8" t="s">
        <v>489</v>
      </c>
      <c r="K5" s="7" t="s">
        <v>490</v>
      </c>
      <c r="L5" t="s">
        <v>344</v>
      </c>
      <c r="M5">
        <v>4</v>
      </c>
      <c r="N5" t="s">
        <v>481</v>
      </c>
      <c r="O5" t="s">
        <v>55</v>
      </c>
      <c r="P5" t="s">
        <v>56</v>
      </c>
      <c r="Q5" t="s">
        <v>73</v>
      </c>
      <c r="S5">
        <v>3</v>
      </c>
    </row>
    <row r="6" spans="1:26" x14ac:dyDescent="0.3">
      <c r="A6">
        <v>5</v>
      </c>
      <c r="B6" t="s">
        <v>346</v>
      </c>
      <c r="C6" s="7"/>
      <c r="D6" s="7"/>
      <c r="E6" s="7"/>
      <c r="F6" s="7"/>
      <c r="H6" s="7"/>
      <c r="I6" s="7"/>
      <c r="J6" s="7"/>
      <c r="K6" s="7"/>
      <c r="M6">
        <v>5</v>
      </c>
      <c r="N6" t="s">
        <v>483</v>
      </c>
      <c r="O6" t="s">
        <v>55</v>
      </c>
      <c r="P6" t="s">
        <v>56</v>
      </c>
      <c r="Q6" t="s">
        <v>345</v>
      </c>
      <c r="S6">
        <v>3</v>
      </c>
    </row>
    <row r="7" spans="1:26" x14ac:dyDescent="0.3">
      <c r="A7">
        <v>6</v>
      </c>
      <c r="B7" t="s">
        <v>79</v>
      </c>
      <c r="C7" s="7"/>
      <c r="D7" s="7"/>
      <c r="E7" s="7"/>
      <c r="F7" s="7"/>
      <c r="G7" s="8">
        <v>51.466700000000003</v>
      </c>
      <c r="H7" s="8">
        <v>3.3300000000000003E-2</v>
      </c>
      <c r="I7" s="8">
        <v>51.466700000000003</v>
      </c>
      <c r="J7" s="8">
        <v>3.3300000000000003E-2</v>
      </c>
      <c r="K7" s="7" t="s">
        <v>490</v>
      </c>
      <c r="L7" t="s">
        <v>348</v>
      </c>
      <c r="M7">
        <v>6</v>
      </c>
      <c r="N7" t="s">
        <v>481</v>
      </c>
      <c r="O7" t="s">
        <v>55</v>
      </c>
      <c r="P7" t="s">
        <v>56</v>
      </c>
      <c r="Q7" t="s">
        <v>347</v>
      </c>
      <c r="S7">
        <v>8</v>
      </c>
      <c r="T7">
        <v>2</v>
      </c>
      <c r="U7">
        <v>21</v>
      </c>
      <c r="V7">
        <v>1862</v>
      </c>
      <c r="W7">
        <v>5</v>
      </c>
      <c r="X7" t="s">
        <v>83</v>
      </c>
    </row>
    <row r="8" spans="1:26" x14ac:dyDescent="0.3">
      <c r="A8">
        <v>7</v>
      </c>
      <c r="B8" t="s">
        <v>207</v>
      </c>
      <c r="C8" s="7"/>
      <c r="D8" s="7"/>
      <c r="E8" s="7"/>
      <c r="F8" s="7"/>
      <c r="G8" s="8">
        <v>-33.933300000000003</v>
      </c>
      <c r="H8" s="8">
        <v>18.466699999999999</v>
      </c>
      <c r="I8" s="8">
        <v>-33.933300000000003</v>
      </c>
      <c r="J8" s="8">
        <v>18.466699999999999</v>
      </c>
      <c r="K8" t="s">
        <v>490</v>
      </c>
      <c r="L8" t="s">
        <v>349</v>
      </c>
      <c r="M8">
        <v>7</v>
      </c>
      <c r="N8" t="s">
        <v>481</v>
      </c>
      <c r="O8" t="s">
        <v>55</v>
      </c>
      <c r="P8" t="s">
        <v>56</v>
      </c>
      <c r="Q8" t="s">
        <v>350</v>
      </c>
      <c r="S8">
        <v>9</v>
      </c>
      <c r="T8">
        <v>3</v>
      </c>
      <c r="U8">
        <v>30</v>
      </c>
    </row>
    <row r="9" spans="1:26" x14ac:dyDescent="0.3">
      <c r="A9">
        <v>8</v>
      </c>
      <c r="B9" t="s">
        <v>0</v>
      </c>
      <c r="C9" s="7"/>
      <c r="D9" s="7"/>
      <c r="E9" s="7"/>
      <c r="F9" s="7"/>
      <c r="G9" s="8">
        <v>-6.1666999999999996</v>
      </c>
      <c r="H9" s="8">
        <v>39.200000000000003</v>
      </c>
      <c r="I9" s="8">
        <v>-6.1666999999999996</v>
      </c>
      <c r="J9" s="8">
        <v>39.200000000000003</v>
      </c>
      <c r="K9" s="7" t="s">
        <v>490</v>
      </c>
      <c r="L9" t="s">
        <v>352</v>
      </c>
      <c r="M9">
        <v>8</v>
      </c>
      <c r="N9" t="s">
        <v>481</v>
      </c>
      <c r="O9" t="s">
        <v>55</v>
      </c>
      <c r="P9" t="s">
        <v>56</v>
      </c>
      <c r="Q9" t="s">
        <v>351</v>
      </c>
      <c r="S9">
        <v>11</v>
      </c>
      <c r="T9">
        <v>4</v>
      </c>
      <c r="U9">
        <v>15</v>
      </c>
      <c r="W9">
        <v>11</v>
      </c>
      <c r="X9" t="s">
        <v>83</v>
      </c>
    </row>
    <row r="10" spans="1:26" x14ac:dyDescent="0.3">
      <c r="A10">
        <v>9</v>
      </c>
      <c r="B10" t="s">
        <v>353</v>
      </c>
      <c r="C10" s="7"/>
      <c r="D10" s="7"/>
      <c r="E10" s="7"/>
      <c r="F10" s="7"/>
      <c r="G10" s="10">
        <v>-6.25</v>
      </c>
      <c r="H10" s="10">
        <v>39.25</v>
      </c>
      <c r="I10" s="10">
        <v>-6.25</v>
      </c>
      <c r="J10" s="10">
        <v>39.25</v>
      </c>
      <c r="K10" s="7" t="s">
        <v>491</v>
      </c>
      <c r="L10" t="s">
        <v>354</v>
      </c>
      <c r="M10">
        <v>9</v>
      </c>
      <c r="N10" t="s">
        <v>484</v>
      </c>
      <c r="O10" t="s">
        <v>55</v>
      </c>
      <c r="P10" t="s">
        <v>56</v>
      </c>
      <c r="Q10" t="s">
        <v>214</v>
      </c>
      <c r="S10">
        <v>11</v>
      </c>
      <c r="T10">
        <v>4</v>
      </c>
      <c r="U10">
        <v>18</v>
      </c>
    </row>
    <row r="11" spans="1:26" x14ac:dyDescent="0.3">
      <c r="A11">
        <v>10</v>
      </c>
      <c r="B11" t="s">
        <v>89</v>
      </c>
      <c r="C11" s="7"/>
      <c r="D11" s="7"/>
      <c r="E11" s="7"/>
      <c r="F11" s="7"/>
      <c r="G11" s="7"/>
      <c r="H11" s="7"/>
      <c r="I11" s="7"/>
      <c r="J11" s="7"/>
      <c r="K11" s="7"/>
      <c r="L11" t="s">
        <v>356</v>
      </c>
      <c r="M11">
        <v>10</v>
      </c>
      <c r="N11" t="s">
        <v>481</v>
      </c>
      <c r="O11" t="s">
        <v>94</v>
      </c>
      <c r="P11" t="s">
        <v>65</v>
      </c>
      <c r="Q11" t="s">
        <v>357</v>
      </c>
      <c r="S11">
        <v>12</v>
      </c>
      <c r="T11">
        <v>4</v>
      </c>
      <c r="U11">
        <v>18</v>
      </c>
    </row>
    <row r="12" spans="1:26" x14ac:dyDescent="0.3">
      <c r="A12">
        <v>11</v>
      </c>
      <c r="B12" t="s">
        <v>2</v>
      </c>
      <c r="C12" s="7"/>
      <c r="D12" s="7"/>
      <c r="E12" s="7"/>
      <c r="F12" s="7"/>
      <c r="G12" s="9">
        <v>-6.45</v>
      </c>
      <c r="H12" s="9">
        <v>38.950000000000003</v>
      </c>
      <c r="I12" s="9">
        <v>-6.45</v>
      </c>
      <c r="J12" s="9">
        <v>38.950000000000003</v>
      </c>
      <c r="K12" s="7" t="s">
        <v>491</v>
      </c>
      <c r="L12" t="s">
        <v>358</v>
      </c>
      <c r="M12">
        <v>11</v>
      </c>
      <c r="N12" t="s">
        <v>481</v>
      </c>
      <c r="O12" t="s">
        <v>55</v>
      </c>
      <c r="P12" t="s">
        <v>65</v>
      </c>
      <c r="Q12" t="s">
        <v>218</v>
      </c>
      <c r="S12">
        <v>12</v>
      </c>
      <c r="T12">
        <v>4</v>
      </c>
      <c r="U12">
        <v>18</v>
      </c>
    </row>
    <row r="13" spans="1:26" x14ac:dyDescent="0.3">
      <c r="A13">
        <v>12</v>
      </c>
      <c r="B13" t="s">
        <v>360</v>
      </c>
      <c r="C13" s="7"/>
      <c r="D13" s="7"/>
      <c r="E13" s="7"/>
      <c r="F13" s="7"/>
      <c r="G13" s="7"/>
      <c r="H13" s="7"/>
      <c r="I13" s="7"/>
      <c r="J13" s="7"/>
      <c r="K13" s="7"/>
      <c r="L13" t="s">
        <v>361</v>
      </c>
      <c r="M13">
        <v>12</v>
      </c>
      <c r="N13" t="s">
        <v>481</v>
      </c>
      <c r="O13" t="s">
        <v>94</v>
      </c>
      <c r="P13" t="s">
        <v>65</v>
      </c>
      <c r="Q13" t="s">
        <v>359</v>
      </c>
      <c r="S13">
        <v>12</v>
      </c>
      <c r="T13">
        <v>4</v>
      </c>
      <c r="U13">
        <v>18</v>
      </c>
      <c r="W13">
        <v>12</v>
      </c>
      <c r="X13" t="s">
        <v>95</v>
      </c>
    </row>
    <row r="14" spans="1:26" x14ac:dyDescent="0.3">
      <c r="A14">
        <v>13</v>
      </c>
      <c r="B14" t="s">
        <v>4</v>
      </c>
      <c r="C14" s="7"/>
      <c r="D14" s="7">
        <v>38.3333333</v>
      </c>
      <c r="E14" s="7"/>
      <c r="F14" s="7"/>
      <c r="G14" s="7"/>
      <c r="H14" s="7"/>
      <c r="I14" s="7"/>
      <c r="J14" s="7"/>
      <c r="K14" s="7"/>
      <c r="L14" t="s">
        <v>246</v>
      </c>
      <c r="M14">
        <v>13</v>
      </c>
      <c r="N14" t="s">
        <v>481</v>
      </c>
      <c r="O14" t="s">
        <v>55</v>
      </c>
      <c r="P14" t="s">
        <v>65</v>
      </c>
      <c r="Q14" t="s">
        <v>362</v>
      </c>
      <c r="S14">
        <v>12</v>
      </c>
      <c r="T14">
        <v>4</v>
      </c>
      <c r="U14">
        <v>18</v>
      </c>
    </row>
    <row r="15" spans="1:26" x14ac:dyDescent="0.3">
      <c r="A15">
        <v>14</v>
      </c>
      <c r="B15" t="s">
        <v>97</v>
      </c>
      <c r="C15" s="7"/>
      <c r="D15" s="7"/>
      <c r="E15" s="7"/>
      <c r="F15" s="7"/>
      <c r="G15" s="7"/>
      <c r="H15" s="7"/>
      <c r="I15" s="7"/>
      <c r="J15" s="7"/>
      <c r="K15" s="7"/>
      <c r="L15" t="s">
        <v>363</v>
      </c>
      <c r="M15">
        <v>14</v>
      </c>
      <c r="N15" t="s">
        <v>481</v>
      </c>
      <c r="O15" t="s">
        <v>55</v>
      </c>
      <c r="P15" t="s">
        <v>65</v>
      </c>
      <c r="Q15" t="s">
        <v>364</v>
      </c>
      <c r="S15">
        <v>12</v>
      </c>
      <c r="T15">
        <v>4</v>
      </c>
      <c r="U15">
        <v>18</v>
      </c>
    </row>
    <row r="16" spans="1:26" x14ac:dyDescent="0.3">
      <c r="A16">
        <v>15</v>
      </c>
      <c r="B16" t="s">
        <v>225</v>
      </c>
      <c r="C16" s="7"/>
      <c r="D16" s="7"/>
      <c r="E16" s="7"/>
      <c r="F16" s="7"/>
      <c r="G16" s="10">
        <v>-6.8666666699999999</v>
      </c>
      <c r="H16" s="10">
        <v>38.566666669999996</v>
      </c>
      <c r="I16" s="10">
        <v>-6.8666666699999999</v>
      </c>
      <c r="J16" s="10">
        <v>38.566666669999996</v>
      </c>
      <c r="K16" s="7" t="s">
        <v>491</v>
      </c>
      <c r="L16" t="s">
        <v>365</v>
      </c>
      <c r="M16">
        <v>15</v>
      </c>
      <c r="N16" t="s">
        <v>481</v>
      </c>
      <c r="O16" t="s">
        <v>55</v>
      </c>
      <c r="P16" t="s">
        <v>65</v>
      </c>
      <c r="Q16" t="s">
        <v>366</v>
      </c>
      <c r="S16">
        <v>12</v>
      </c>
      <c r="T16">
        <v>4</v>
      </c>
      <c r="U16">
        <v>18</v>
      </c>
      <c r="W16">
        <v>630</v>
      </c>
      <c r="X16" t="s">
        <v>95</v>
      </c>
    </row>
    <row r="17" spans="1:24" x14ac:dyDescent="0.3">
      <c r="A17">
        <v>16</v>
      </c>
      <c r="B17" t="s">
        <v>367</v>
      </c>
      <c r="E17" s="7">
        <v>-7.0830000000000002</v>
      </c>
      <c r="F17" s="7">
        <v>37.393000000000001</v>
      </c>
      <c r="G17" s="7"/>
      <c r="H17" s="7"/>
      <c r="I17" s="7"/>
      <c r="J17" s="7"/>
      <c r="K17" s="7"/>
      <c r="L17" t="s">
        <v>368</v>
      </c>
      <c r="M17">
        <v>16</v>
      </c>
      <c r="N17" t="s">
        <v>481</v>
      </c>
      <c r="O17" t="s">
        <v>94</v>
      </c>
      <c r="P17" t="s">
        <v>65</v>
      </c>
      <c r="Q17" t="s">
        <v>369</v>
      </c>
      <c r="S17">
        <v>13</v>
      </c>
      <c r="T17">
        <v>4</v>
      </c>
      <c r="U17">
        <v>19</v>
      </c>
    </row>
    <row r="18" spans="1:24" x14ac:dyDescent="0.3">
      <c r="A18">
        <v>17</v>
      </c>
      <c r="B18" t="s">
        <v>228</v>
      </c>
      <c r="C18" s="7"/>
      <c r="D18" s="7"/>
      <c r="E18" s="7"/>
      <c r="F18" s="7"/>
      <c r="G18" s="7"/>
      <c r="H18" s="7"/>
      <c r="I18" s="7"/>
      <c r="J18" s="7"/>
      <c r="K18" s="7"/>
      <c r="M18">
        <v>17</v>
      </c>
      <c r="N18" t="s">
        <v>481</v>
      </c>
      <c r="O18" t="s">
        <v>94</v>
      </c>
      <c r="P18" t="s">
        <v>65</v>
      </c>
      <c r="Q18" t="s">
        <v>370</v>
      </c>
      <c r="S18">
        <v>13</v>
      </c>
      <c r="T18">
        <v>4</v>
      </c>
      <c r="U18">
        <v>19</v>
      </c>
      <c r="W18">
        <v>11</v>
      </c>
      <c r="X18" t="s">
        <v>83</v>
      </c>
    </row>
    <row r="19" spans="1:24" x14ac:dyDescent="0.3">
      <c r="A19">
        <v>18</v>
      </c>
      <c r="B19" t="s">
        <v>230</v>
      </c>
      <c r="C19" s="7"/>
      <c r="D19" s="7"/>
      <c r="E19" s="7"/>
      <c r="F19" s="7"/>
      <c r="G19" s="10">
        <v>-6.2666666700000002</v>
      </c>
      <c r="H19" s="10">
        <v>36.866666670000001</v>
      </c>
      <c r="I19" s="10">
        <v>-6.2666666700000002</v>
      </c>
      <c r="J19" s="10">
        <v>36.866666670000001</v>
      </c>
      <c r="K19" s="7" t="s">
        <v>491</v>
      </c>
      <c r="M19">
        <v>18</v>
      </c>
      <c r="N19" t="s">
        <v>481</v>
      </c>
      <c r="O19" t="s">
        <v>55</v>
      </c>
      <c r="P19" t="s">
        <v>65</v>
      </c>
      <c r="Q19" t="s">
        <v>371</v>
      </c>
      <c r="S19">
        <v>13</v>
      </c>
      <c r="T19">
        <v>4</v>
      </c>
      <c r="U19">
        <v>19</v>
      </c>
    </row>
    <row r="20" spans="1:24" x14ac:dyDescent="0.3">
      <c r="A20">
        <v>19</v>
      </c>
      <c r="B20" t="s">
        <v>372</v>
      </c>
      <c r="E20" s="7">
        <v>-5.9580000000000002</v>
      </c>
      <c r="F20" s="7">
        <v>36.017000000000003</v>
      </c>
      <c r="G20" s="7"/>
      <c r="H20" s="7"/>
      <c r="I20" s="7"/>
      <c r="J20" s="7"/>
      <c r="K20" s="7"/>
      <c r="M20">
        <v>19</v>
      </c>
      <c r="N20" t="s">
        <v>481</v>
      </c>
      <c r="O20" t="s">
        <v>94</v>
      </c>
      <c r="P20" t="s">
        <v>65</v>
      </c>
      <c r="S20">
        <v>13</v>
      </c>
      <c r="T20">
        <v>4</v>
      </c>
      <c r="U20">
        <v>19</v>
      </c>
    </row>
    <row r="21" spans="1:24" x14ac:dyDescent="0.3">
      <c r="A21">
        <v>20</v>
      </c>
      <c r="B21" t="s">
        <v>8</v>
      </c>
      <c r="C21" s="7"/>
      <c r="D21" s="7"/>
      <c r="E21" s="7"/>
      <c r="F21" s="7"/>
      <c r="G21" s="7"/>
      <c r="H21" s="7"/>
      <c r="I21" s="7"/>
      <c r="J21" s="7"/>
      <c r="K21" s="7"/>
      <c r="M21">
        <v>20</v>
      </c>
      <c r="N21" t="s">
        <v>481</v>
      </c>
      <c r="O21" t="s">
        <v>94</v>
      </c>
      <c r="P21" t="s">
        <v>65</v>
      </c>
      <c r="S21">
        <v>14</v>
      </c>
      <c r="T21">
        <v>4</v>
      </c>
      <c r="U21">
        <v>19</v>
      </c>
    </row>
    <row r="22" spans="1:24" x14ac:dyDescent="0.3">
      <c r="A22">
        <v>21</v>
      </c>
      <c r="B22" t="s">
        <v>237</v>
      </c>
      <c r="C22" s="7"/>
      <c r="D22" s="7"/>
      <c r="E22" s="7"/>
      <c r="F22" s="7"/>
      <c r="G22" s="7"/>
      <c r="H22" s="7"/>
      <c r="I22" s="7"/>
      <c r="J22" s="7"/>
      <c r="K22" s="7"/>
      <c r="L22" t="s">
        <v>236</v>
      </c>
      <c r="M22">
        <v>21</v>
      </c>
      <c r="N22" t="s">
        <v>481</v>
      </c>
      <c r="O22" t="s">
        <v>94</v>
      </c>
      <c r="P22" t="s">
        <v>65</v>
      </c>
      <c r="S22">
        <v>14</v>
      </c>
      <c r="T22">
        <v>4</v>
      </c>
      <c r="U22">
        <v>20</v>
      </c>
    </row>
    <row r="23" spans="1:24" x14ac:dyDescent="0.3">
      <c r="A23">
        <v>22</v>
      </c>
      <c r="B23" t="s">
        <v>10</v>
      </c>
      <c r="C23" s="7"/>
      <c r="D23" s="7"/>
      <c r="E23" s="7"/>
      <c r="F23" s="7"/>
      <c r="G23" s="7"/>
      <c r="H23" s="7"/>
      <c r="I23" s="7"/>
      <c r="J23" s="7"/>
      <c r="K23" s="7"/>
      <c r="L23" t="s">
        <v>373</v>
      </c>
      <c r="M23">
        <v>22</v>
      </c>
      <c r="N23" t="s">
        <v>481</v>
      </c>
      <c r="O23" t="s">
        <v>55</v>
      </c>
      <c r="P23" t="s">
        <v>56</v>
      </c>
      <c r="S23">
        <v>14</v>
      </c>
      <c r="T23">
        <v>4</v>
      </c>
      <c r="U23">
        <v>20</v>
      </c>
    </row>
    <row r="24" spans="1:24" x14ac:dyDescent="0.3">
      <c r="A24">
        <v>23</v>
      </c>
      <c r="B24" t="s">
        <v>11</v>
      </c>
      <c r="C24" s="7"/>
      <c r="D24" s="7"/>
      <c r="E24" s="7"/>
      <c r="F24" s="7"/>
      <c r="G24" s="8">
        <v>-5.0667</v>
      </c>
      <c r="H24" s="8">
        <v>32.816699999999997</v>
      </c>
      <c r="I24" s="8">
        <v>-5.0667</v>
      </c>
      <c r="J24" s="8">
        <v>32.816699999999997</v>
      </c>
      <c r="K24" s="7" t="s">
        <v>490</v>
      </c>
      <c r="L24" t="s">
        <v>374</v>
      </c>
      <c r="M24">
        <v>23</v>
      </c>
      <c r="N24" t="s">
        <v>481</v>
      </c>
      <c r="O24" t="s">
        <v>55</v>
      </c>
      <c r="P24" t="s">
        <v>56</v>
      </c>
      <c r="S24">
        <v>14</v>
      </c>
      <c r="T24">
        <v>4</v>
      </c>
      <c r="U24">
        <v>20</v>
      </c>
      <c r="W24">
        <v>2</v>
      </c>
      <c r="X24" t="s">
        <v>95</v>
      </c>
    </row>
    <row r="25" spans="1:24" x14ac:dyDescent="0.3">
      <c r="A25">
        <v>24</v>
      </c>
      <c r="B25" t="s">
        <v>375</v>
      </c>
      <c r="C25" s="6">
        <v>-4.2833332999999998</v>
      </c>
      <c r="D25" s="6">
        <v>32.6666667</v>
      </c>
      <c r="E25" s="6"/>
      <c r="F25" s="6"/>
      <c r="G25" s="6"/>
      <c r="H25" s="6"/>
      <c r="I25" s="6">
        <v>-4.2833332999999998</v>
      </c>
      <c r="J25" s="6">
        <v>32.6666667</v>
      </c>
      <c r="K25" s="6"/>
      <c r="M25">
        <v>24</v>
      </c>
      <c r="N25" t="s">
        <v>481</v>
      </c>
      <c r="O25" t="s">
        <v>94</v>
      </c>
      <c r="P25" t="s">
        <v>56</v>
      </c>
      <c r="S25">
        <v>16</v>
      </c>
      <c r="T25">
        <v>4</v>
      </c>
      <c r="U25">
        <v>20</v>
      </c>
    </row>
    <row r="26" spans="1:24" x14ac:dyDescent="0.3">
      <c r="A26">
        <v>25</v>
      </c>
      <c r="B26" t="s">
        <v>376</v>
      </c>
      <c r="C26" s="7"/>
      <c r="D26" s="7"/>
      <c r="E26" s="7"/>
      <c r="F26" s="7"/>
      <c r="G26" s="7"/>
      <c r="H26" s="7"/>
      <c r="I26" s="7"/>
      <c r="J26" s="7"/>
      <c r="K26" s="7"/>
      <c r="L26" t="s">
        <v>377</v>
      </c>
      <c r="M26">
        <v>25</v>
      </c>
      <c r="N26" t="s">
        <v>481</v>
      </c>
      <c r="O26" t="s">
        <v>91</v>
      </c>
      <c r="P26" t="s">
        <v>65</v>
      </c>
      <c r="S26">
        <v>16</v>
      </c>
      <c r="T26">
        <v>4</v>
      </c>
      <c r="U26">
        <v>20</v>
      </c>
    </row>
    <row r="27" spans="1:24" x14ac:dyDescent="0.3">
      <c r="A27">
        <v>26</v>
      </c>
      <c r="B27" t="s">
        <v>14</v>
      </c>
      <c r="E27" s="7">
        <v>-4.0599999999999996</v>
      </c>
      <c r="F27" s="7">
        <v>31.771000000000001</v>
      </c>
      <c r="G27" s="7"/>
      <c r="H27" s="7"/>
      <c r="I27" s="7"/>
      <c r="J27" s="7"/>
      <c r="K27" s="7"/>
      <c r="L27" t="s">
        <v>378</v>
      </c>
      <c r="M27">
        <v>26</v>
      </c>
      <c r="N27" t="s">
        <v>481</v>
      </c>
      <c r="O27" t="s">
        <v>55</v>
      </c>
      <c r="P27" t="s">
        <v>65</v>
      </c>
      <c r="S27">
        <v>16</v>
      </c>
      <c r="T27">
        <v>4</v>
      </c>
      <c r="U27">
        <v>20</v>
      </c>
      <c r="W27">
        <v>9</v>
      </c>
      <c r="X27" t="s">
        <v>95</v>
      </c>
    </row>
    <row r="28" spans="1:24" x14ac:dyDescent="0.3">
      <c r="A28">
        <v>27</v>
      </c>
      <c r="B28" t="s">
        <v>15</v>
      </c>
      <c r="C28" s="6">
        <v>-3.25</v>
      </c>
      <c r="D28" s="6">
        <v>29.25</v>
      </c>
      <c r="E28" s="6"/>
      <c r="F28" s="6"/>
      <c r="G28" s="6"/>
      <c r="H28" s="6"/>
      <c r="I28" s="6">
        <v>-3.25</v>
      </c>
      <c r="J28" s="6">
        <v>29.25</v>
      </c>
      <c r="K28" s="6"/>
      <c r="L28" t="s">
        <v>379</v>
      </c>
      <c r="M28">
        <v>27</v>
      </c>
      <c r="N28" t="s">
        <v>481</v>
      </c>
      <c r="O28" t="s">
        <v>55</v>
      </c>
      <c r="P28" t="s">
        <v>65</v>
      </c>
      <c r="S28">
        <v>17</v>
      </c>
      <c r="T28">
        <v>4</v>
      </c>
      <c r="U28">
        <v>21</v>
      </c>
      <c r="W28">
        <v>12</v>
      </c>
      <c r="X28" t="s">
        <v>95</v>
      </c>
    </row>
    <row r="29" spans="1:24" x14ac:dyDescent="0.3">
      <c r="A29">
        <v>28</v>
      </c>
      <c r="B29" t="s">
        <v>16</v>
      </c>
      <c r="E29" s="7">
        <v>-1.331</v>
      </c>
      <c r="F29" s="7">
        <v>31.338000000000001</v>
      </c>
      <c r="G29" s="7"/>
      <c r="H29" s="7"/>
      <c r="I29" s="7"/>
      <c r="J29" s="7"/>
      <c r="K29" s="7"/>
      <c r="L29" t="s">
        <v>380</v>
      </c>
      <c r="M29">
        <v>28</v>
      </c>
      <c r="N29" t="s">
        <v>481</v>
      </c>
      <c r="O29" t="s">
        <v>94</v>
      </c>
      <c r="P29" t="s">
        <v>65</v>
      </c>
      <c r="Q29" t="s">
        <v>381</v>
      </c>
      <c r="S29">
        <v>17</v>
      </c>
      <c r="T29">
        <v>4</v>
      </c>
      <c r="U29">
        <v>21</v>
      </c>
    </row>
    <row r="30" spans="1:24" x14ac:dyDescent="0.3">
      <c r="A30">
        <v>29</v>
      </c>
      <c r="B30" t="s">
        <v>117</v>
      </c>
      <c r="C30" s="6">
        <v>-2.6666666999999999</v>
      </c>
      <c r="D30" s="7"/>
      <c r="E30" s="7"/>
      <c r="F30" s="7"/>
      <c r="G30" s="7"/>
      <c r="H30" s="7"/>
      <c r="I30" s="7"/>
      <c r="J30" s="7"/>
      <c r="K30" s="7"/>
      <c r="L30" t="s">
        <v>382</v>
      </c>
      <c r="M30">
        <v>29</v>
      </c>
      <c r="N30" t="s">
        <v>485</v>
      </c>
      <c r="O30" t="s">
        <v>55</v>
      </c>
      <c r="P30" t="s">
        <v>56</v>
      </c>
      <c r="Q30" t="s">
        <v>383</v>
      </c>
      <c r="S30">
        <v>17</v>
      </c>
      <c r="T30">
        <v>4</v>
      </c>
      <c r="U30">
        <v>21</v>
      </c>
    </row>
    <row r="31" spans="1:24" x14ac:dyDescent="0.3">
      <c r="A31">
        <v>30</v>
      </c>
      <c r="B31" t="s">
        <v>385</v>
      </c>
      <c r="C31" s="7"/>
      <c r="D31" s="7"/>
      <c r="E31" s="7"/>
      <c r="F31" s="7"/>
      <c r="G31" s="9">
        <v>-1.7352780000000001</v>
      </c>
      <c r="H31" s="9">
        <v>31.000833</v>
      </c>
      <c r="I31" s="9">
        <v>-1.7352780000000001</v>
      </c>
      <c r="J31" s="9">
        <v>31.000833</v>
      </c>
      <c r="K31" s="7" t="s">
        <v>494</v>
      </c>
      <c r="L31" t="s">
        <v>384</v>
      </c>
      <c r="M31">
        <v>30</v>
      </c>
      <c r="N31" t="s">
        <v>481</v>
      </c>
      <c r="O31" t="s">
        <v>55</v>
      </c>
      <c r="P31" t="s">
        <v>65</v>
      </c>
      <c r="Q31" t="s">
        <v>383</v>
      </c>
      <c r="S31">
        <v>18</v>
      </c>
      <c r="T31">
        <v>4</v>
      </c>
      <c r="U31">
        <v>22</v>
      </c>
    </row>
    <row r="32" spans="1:24" x14ac:dyDescent="0.3">
      <c r="A32">
        <v>31</v>
      </c>
      <c r="B32" t="s">
        <v>117</v>
      </c>
      <c r="C32" s="6">
        <v>-1.75</v>
      </c>
      <c r="D32" s="7"/>
      <c r="E32" s="7"/>
      <c r="F32" s="7"/>
      <c r="G32" s="7"/>
      <c r="H32" s="7"/>
      <c r="I32" s="7"/>
      <c r="J32" s="7"/>
      <c r="K32" s="7"/>
      <c r="M32">
        <v>31</v>
      </c>
      <c r="N32" t="s">
        <v>485</v>
      </c>
      <c r="O32" t="s">
        <v>55</v>
      </c>
      <c r="P32" t="s">
        <v>56</v>
      </c>
      <c r="S32">
        <v>18</v>
      </c>
      <c r="T32">
        <v>4</v>
      </c>
      <c r="U32">
        <v>22</v>
      </c>
      <c r="W32">
        <v>12</v>
      </c>
      <c r="X32" t="s">
        <v>95</v>
      </c>
    </row>
    <row r="33" spans="1:24" x14ac:dyDescent="0.3">
      <c r="A33">
        <v>32</v>
      </c>
      <c r="B33" t="s">
        <v>252</v>
      </c>
      <c r="C33" s="7"/>
      <c r="D33" s="7"/>
      <c r="E33" s="7"/>
      <c r="F33" s="7"/>
      <c r="G33" s="7"/>
      <c r="H33" s="7"/>
      <c r="I33" s="7"/>
      <c r="J33" s="7"/>
      <c r="K33" s="7"/>
      <c r="L33" t="s">
        <v>18</v>
      </c>
      <c r="M33">
        <v>32</v>
      </c>
      <c r="N33" t="s">
        <v>481</v>
      </c>
      <c r="O33" t="s">
        <v>94</v>
      </c>
      <c r="P33" t="s">
        <v>65</v>
      </c>
      <c r="S33">
        <v>18</v>
      </c>
      <c r="T33">
        <v>4</v>
      </c>
      <c r="U33">
        <v>22</v>
      </c>
      <c r="W33">
        <v>1</v>
      </c>
      <c r="X33" t="s">
        <v>95</v>
      </c>
    </row>
    <row r="34" spans="1:24" x14ac:dyDescent="0.3">
      <c r="A34">
        <v>33</v>
      </c>
      <c r="B34" t="s">
        <v>386</v>
      </c>
      <c r="C34" s="6">
        <v>-0.5</v>
      </c>
      <c r="D34" s="6">
        <v>32.866666700000003</v>
      </c>
      <c r="E34" s="6"/>
      <c r="F34" s="6"/>
      <c r="G34" s="6"/>
      <c r="I34" s="6">
        <v>-0.5</v>
      </c>
      <c r="J34" s="6">
        <v>32.866666700000003</v>
      </c>
      <c r="K34" s="6"/>
      <c r="L34" t="s">
        <v>568</v>
      </c>
      <c r="M34">
        <v>33</v>
      </c>
      <c r="N34" t="s">
        <v>485</v>
      </c>
      <c r="O34" t="s">
        <v>55</v>
      </c>
      <c r="P34" t="s">
        <v>56</v>
      </c>
      <c r="Q34" t="s">
        <v>387</v>
      </c>
      <c r="S34">
        <v>18</v>
      </c>
      <c r="T34">
        <v>4</v>
      </c>
      <c r="U34">
        <v>22</v>
      </c>
      <c r="W34">
        <v>6</v>
      </c>
      <c r="X34" t="s">
        <v>95</v>
      </c>
    </row>
    <row r="35" spans="1:24" x14ac:dyDescent="0.3">
      <c r="A35">
        <v>34</v>
      </c>
      <c r="B35" t="s">
        <v>388</v>
      </c>
      <c r="C35" s="7" t="s">
        <v>389</v>
      </c>
      <c r="D35" s="7"/>
      <c r="E35" s="7"/>
      <c r="F35" s="7"/>
      <c r="G35" s="7"/>
      <c r="H35" s="7"/>
      <c r="I35" s="7"/>
      <c r="J35" s="7"/>
      <c r="K35" s="7"/>
      <c r="M35">
        <v>34</v>
      </c>
      <c r="N35" t="s">
        <v>486</v>
      </c>
      <c r="O35" t="s">
        <v>55</v>
      </c>
      <c r="P35" t="s">
        <v>65</v>
      </c>
      <c r="S35">
        <v>18</v>
      </c>
      <c r="T35">
        <v>4</v>
      </c>
      <c r="U35">
        <v>23</v>
      </c>
    </row>
    <row r="36" spans="1:24" x14ac:dyDescent="0.3">
      <c r="A36">
        <v>35</v>
      </c>
      <c r="B36" t="s">
        <v>390</v>
      </c>
      <c r="C36" s="7"/>
      <c r="D36" s="7"/>
      <c r="E36" s="7"/>
      <c r="F36" s="7"/>
      <c r="G36" s="7"/>
      <c r="H36" s="7"/>
      <c r="I36" s="7"/>
      <c r="J36" s="7"/>
      <c r="K36" s="7"/>
      <c r="L36" t="s">
        <v>391</v>
      </c>
      <c r="M36">
        <v>35</v>
      </c>
      <c r="N36" t="s">
        <v>481</v>
      </c>
      <c r="O36" t="s">
        <v>55</v>
      </c>
      <c r="P36" t="s">
        <v>56</v>
      </c>
      <c r="Q36" t="s">
        <v>392</v>
      </c>
      <c r="S36">
        <v>18</v>
      </c>
      <c r="T36">
        <v>4</v>
      </c>
      <c r="U36">
        <v>23</v>
      </c>
    </row>
    <row r="37" spans="1:24" x14ac:dyDescent="0.3">
      <c r="A37">
        <v>36</v>
      </c>
      <c r="B37" t="s">
        <v>257</v>
      </c>
      <c r="C37" s="7">
        <v>3</v>
      </c>
      <c r="D37" s="7"/>
      <c r="E37" s="7"/>
      <c r="F37" s="7"/>
      <c r="G37" s="7"/>
      <c r="H37" s="7"/>
      <c r="I37" s="7"/>
      <c r="J37" s="7"/>
      <c r="K37" s="7"/>
      <c r="M37">
        <v>36</v>
      </c>
      <c r="N37" t="s">
        <v>481</v>
      </c>
      <c r="O37" t="s">
        <v>55</v>
      </c>
      <c r="P37" t="s">
        <v>65</v>
      </c>
      <c r="Q37" t="s">
        <v>392</v>
      </c>
      <c r="S37">
        <v>19</v>
      </c>
      <c r="T37">
        <v>4</v>
      </c>
      <c r="U37">
        <v>23</v>
      </c>
    </row>
    <row r="38" spans="1:24" x14ac:dyDescent="0.3">
      <c r="A38">
        <v>37</v>
      </c>
      <c r="B38" t="s">
        <v>394</v>
      </c>
      <c r="C38" s="7"/>
      <c r="D38" s="7"/>
      <c r="E38" s="7"/>
      <c r="F38" s="7"/>
      <c r="G38" s="7"/>
      <c r="H38" s="7"/>
      <c r="I38" s="7"/>
      <c r="J38" s="7"/>
      <c r="K38" s="7"/>
      <c r="L38" t="s">
        <v>393</v>
      </c>
      <c r="M38">
        <v>37</v>
      </c>
      <c r="N38" t="s">
        <v>481</v>
      </c>
      <c r="O38" t="s">
        <v>55</v>
      </c>
      <c r="P38" t="s">
        <v>65</v>
      </c>
      <c r="S38">
        <v>19</v>
      </c>
      <c r="T38">
        <v>4</v>
      </c>
      <c r="U38">
        <v>23</v>
      </c>
    </row>
    <row r="39" spans="1:24" x14ac:dyDescent="0.3">
      <c r="A39">
        <v>38</v>
      </c>
      <c r="B39" t="s">
        <v>395</v>
      </c>
      <c r="C39" s="7"/>
      <c r="D39" s="7"/>
      <c r="E39" s="7"/>
      <c r="F39" s="7"/>
      <c r="G39" s="7"/>
      <c r="H39" s="7"/>
      <c r="I39" s="7"/>
      <c r="J39" s="7"/>
      <c r="K39" s="7"/>
      <c r="L39" t="s">
        <v>396</v>
      </c>
      <c r="M39">
        <v>38</v>
      </c>
      <c r="N39" t="s">
        <v>481</v>
      </c>
      <c r="O39" t="s">
        <v>94</v>
      </c>
      <c r="P39" t="s">
        <v>65</v>
      </c>
      <c r="Q39" t="s">
        <v>397</v>
      </c>
      <c r="S39">
        <v>19</v>
      </c>
      <c r="T39">
        <v>4</v>
      </c>
      <c r="U39">
        <v>23</v>
      </c>
    </row>
    <row r="40" spans="1:24" x14ac:dyDescent="0.3">
      <c r="A40">
        <v>39</v>
      </c>
      <c r="B40" t="s">
        <v>117</v>
      </c>
      <c r="C40" s="6">
        <v>4.3333332999999996</v>
      </c>
      <c r="D40" s="7">
        <v>27</v>
      </c>
      <c r="E40" s="7"/>
      <c r="F40" s="7"/>
      <c r="G40" s="7"/>
      <c r="H40" s="7"/>
      <c r="I40" s="6">
        <v>4.3333332999999996</v>
      </c>
      <c r="J40" s="7">
        <v>27</v>
      </c>
      <c r="K40" s="7"/>
      <c r="L40" t="s">
        <v>398</v>
      </c>
      <c r="M40">
        <v>39</v>
      </c>
      <c r="N40" t="s">
        <v>485</v>
      </c>
      <c r="O40" t="s">
        <v>55</v>
      </c>
      <c r="P40" t="s">
        <v>56</v>
      </c>
      <c r="S40">
        <v>20</v>
      </c>
      <c r="T40">
        <v>4</v>
      </c>
      <c r="U40">
        <v>24</v>
      </c>
    </row>
    <row r="41" spans="1:24" x14ac:dyDescent="0.3">
      <c r="A41">
        <v>40</v>
      </c>
      <c r="B41" t="s">
        <v>400</v>
      </c>
      <c r="C41" s="6">
        <v>4.7</v>
      </c>
      <c r="D41" s="6">
        <v>24.25</v>
      </c>
      <c r="E41" s="6"/>
      <c r="F41" s="6"/>
      <c r="G41" s="6"/>
      <c r="H41" s="6"/>
      <c r="I41" s="6">
        <v>4.7</v>
      </c>
      <c r="J41" s="6">
        <v>24.25</v>
      </c>
      <c r="K41" s="6"/>
      <c r="L41" t="s">
        <v>399</v>
      </c>
      <c r="M41">
        <v>40</v>
      </c>
      <c r="N41" t="s">
        <v>485</v>
      </c>
      <c r="O41" t="s">
        <v>55</v>
      </c>
      <c r="P41" t="s">
        <v>56</v>
      </c>
      <c r="S41">
        <v>22</v>
      </c>
      <c r="T41">
        <v>4</v>
      </c>
      <c r="U41">
        <v>26</v>
      </c>
    </row>
    <row r="42" spans="1:24" x14ac:dyDescent="0.3">
      <c r="A42">
        <v>41</v>
      </c>
      <c r="B42" t="s">
        <v>117</v>
      </c>
      <c r="C42" s="6">
        <v>4.9166667000000004</v>
      </c>
      <c r="D42" s="6">
        <v>22.55</v>
      </c>
      <c r="E42" s="6"/>
      <c r="F42" s="6"/>
      <c r="G42" s="6"/>
      <c r="H42" s="6"/>
      <c r="I42" s="6">
        <v>4.9166667000000004</v>
      </c>
      <c r="J42" s="6">
        <v>22.55</v>
      </c>
      <c r="K42" s="6"/>
      <c r="L42" t="s">
        <v>401</v>
      </c>
      <c r="M42">
        <v>41</v>
      </c>
      <c r="N42" t="s">
        <v>485</v>
      </c>
      <c r="O42" t="s">
        <v>55</v>
      </c>
      <c r="P42" t="s">
        <v>56</v>
      </c>
      <c r="S42">
        <v>23</v>
      </c>
      <c r="T42">
        <v>4</v>
      </c>
      <c r="U42">
        <v>27</v>
      </c>
      <c r="W42">
        <v>12</v>
      </c>
      <c r="X42" t="s">
        <v>95</v>
      </c>
    </row>
    <row r="43" spans="1:24" x14ac:dyDescent="0.3">
      <c r="A43">
        <v>42</v>
      </c>
      <c r="B43" t="s">
        <v>402</v>
      </c>
      <c r="C43" s="6">
        <v>6.85</v>
      </c>
      <c r="D43" s="6">
        <v>19.5833333</v>
      </c>
      <c r="E43" s="6"/>
      <c r="F43" s="6"/>
      <c r="G43" s="6"/>
      <c r="H43" s="6"/>
      <c r="I43" s="6">
        <v>6.85</v>
      </c>
      <c r="J43" s="6">
        <v>19.5833333</v>
      </c>
      <c r="K43" s="6"/>
      <c r="L43" t="s">
        <v>403</v>
      </c>
      <c r="M43">
        <v>42</v>
      </c>
      <c r="N43" t="s">
        <v>485</v>
      </c>
      <c r="O43" t="s">
        <v>94</v>
      </c>
      <c r="P43" t="s">
        <v>65</v>
      </c>
      <c r="Q43" t="s">
        <v>404</v>
      </c>
      <c r="S43">
        <v>24</v>
      </c>
      <c r="T43">
        <v>4</v>
      </c>
      <c r="U43" t="s">
        <v>405</v>
      </c>
    </row>
    <row r="44" spans="1:24" x14ac:dyDescent="0.3">
      <c r="A44">
        <v>43</v>
      </c>
      <c r="B44" t="s">
        <v>124</v>
      </c>
      <c r="C44" s="6">
        <v>8.5333333000000007</v>
      </c>
      <c r="D44" s="6">
        <v>15.716666699999999</v>
      </c>
      <c r="E44" s="6"/>
      <c r="F44" s="6"/>
      <c r="G44" s="6"/>
      <c r="H44" s="6"/>
      <c r="I44" s="6">
        <v>8.5333333000000007</v>
      </c>
      <c r="J44" s="6">
        <v>15.716666699999999</v>
      </c>
      <c r="K44" s="6"/>
      <c r="L44" t="s">
        <v>406</v>
      </c>
      <c r="M44">
        <v>43</v>
      </c>
      <c r="N44" t="s">
        <v>485</v>
      </c>
      <c r="O44" t="s">
        <v>55</v>
      </c>
      <c r="P44" t="s">
        <v>56</v>
      </c>
      <c r="S44">
        <v>27</v>
      </c>
      <c r="T44">
        <v>5</v>
      </c>
      <c r="U44" s="5" t="s">
        <v>407</v>
      </c>
      <c r="W44">
        <v>3</v>
      </c>
      <c r="X44" t="s">
        <v>95</v>
      </c>
    </row>
    <row r="45" spans="1:24" x14ac:dyDescent="0.3">
      <c r="A45">
        <v>44</v>
      </c>
      <c r="B45" t="s">
        <v>268</v>
      </c>
      <c r="C45" s="7"/>
      <c r="D45" s="7"/>
      <c r="E45" s="7"/>
      <c r="F45" s="7"/>
      <c r="G45" s="7"/>
      <c r="H45" s="7"/>
      <c r="I45" s="7"/>
      <c r="J45" s="7"/>
      <c r="K45" s="7"/>
      <c r="L45" t="s">
        <v>408</v>
      </c>
      <c r="M45">
        <v>44</v>
      </c>
      <c r="N45" t="s">
        <v>481</v>
      </c>
      <c r="O45" t="s">
        <v>94</v>
      </c>
      <c r="P45" t="s">
        <v>65</v>
      </c>
      <c r="S45">
        <v>29</v>
      </c>
      <c r="T45">
        <v>5</v>
      </c>
      <c r="U45">
        <v>9</v>
      </c>
    </row>
    <row r="46" spans="1:24" x14ac:dyDescent="0.3">
      <c r="A46">
        <v>45</v>
      </c>
      <c r="B46" t="s">
        <v>270</v>
      </c>
      <c r="C46" s="7"/>
      <c r="D46" s="7"/>
      <c r="E46" s="7"/>
      <c r="F46" s="7"/>
      <c r="G46" s="7"/>
      <c r="H46" s="7"/>
      <c r="I46" s="7"/>
      <c r="J46" s="7"/>
      <c r="K46" s="7"/>
      <c r="L46" t="s">
        <v>409</v>
      </c>
      <c r="M46">
        <v>45</v>
      </c>
      <c r="N46" t="s">
        <v>481</v>
      </c>
      <c r="O46" t="s">
        <v>94</v>
      </c>
      <c r="P46" t="s">
        <v>65</v>
      </c>
      <c r="Q46" t="s">
        <v>412</v>
      </c>
      <c r="S46">
        <v>29</v>
      </c>
      <c r="T46">
        <v>5</v>
      </c>
      <c r="U46">
        <v>9</v>
      </c>
    </row>
    <row r="47" spans="1:24" x14ac:dyDescent="0.3">
      <c r="A47">
        <v>46</v>
      </c>
      <c r="B47" t="s">
        <v>410</v>
      </c>
      <c r="C47" s="7"/>
      <c r="D47" s="7"/>
      <c r="E47" s="7"/>
      <c r="F47" s="7"/>
      <c r="G47" s="8">
        <v>7.7859999999999996</v>
      </c>
      <c r="H47" s="8" t="s">
        <v>495</v>
      </c>
      <c r="I47" s="8">
        <v>7.7859999999999996</v>
      </c>
      <c r="J47" s="8" t="s">
        <v>495</v>
      </c>
      <c r="K47" s="7" t="s">
        <v>490</v>
      </c>
      <c r="L47" t="s">
        <v>273</v>
      </c>
      <c r="M47">
        <v>46</v>
      </c>
      <c r="N47" t="s">
        <v>481</v>
      </c>
      <c r="O47" t="s">
        <v>91</v>
      </c>
      <c r="P47" t="s">
        <v>65</v>
      </c>
      <c r="Q47" t="s">
        <v>411</v>
      </c>
      <c r="S47">
        <v>29</v>
      </c>
      <c r="T47">
        <v>5</v>
      </c>
      <c r="U47">
        <v>9</v>
      </c>
    </row>
    <row r="48" spans="1:24" x14ac:dyDescent="0.3">
      <c r="A48">
        <v>47</v>
      </c>
      <c r="B48" t="s">
        <v>413</v>
      </c>
      <c r="C48" s="7"/>
      <c r="D48" s="7"/>
      <c r="E48" s="7"/>
      <c r="F48" s="7"/>
      <c r="G48" s="9">
        <v>9.4608869999999996</v>
      </c>
      <c r="H48" s="9">
        <v>12.174272999999999</v>
      </c>
      <c r="I48" s="9">
        <v>9.4608869999999996</v>
      </c>
      <c r="J48" s="9">
        <v>12.174272999999999</v>
      </c>
      <c r="K48" s="7" t="s">
        <v>494</v>
      </c>
      <c r="L48" t="s">
        <v>414</v>
      </c>
      <c r="M48">
        <v>47</v>
      </c>
      <c r="N48" t="s">
        <v>481</v>
      </c>
      <c r="O48" t="s">
        <v>55</v>
      </c>
      <c r="P48" t="s">
        <v>65</v>
      </c>
      <c r="S48">
        <v>29</v>
      </c>
      <c r="T48">
        <v>5</v>
      </c>
      <c r="U48">
        <v>9</v>
      </c>
    </row>
    <row r="49" spans="1:24" x14ac:dyDescent="0.3">
      <c r="A49">
        <v>48</v>
      </c>
      <c r="B49" t="s">
        <v>416</v>
      </c>
      <c r="C49" s="7"/>
      <c r="D49" s="7"/>
      <c r="E49" s="7"/>
      <c r="F49" s="7"/>
      <c r="G49" s="7"/>
      <c r="H49" s="7"/>
      <c r="I49" s="7"/>
      <c r="J49" s="7"/>
      <c r="K49" s="7"/>
      <c r="L49" t="s">
        <v>415</v>
      </c>
      <c r="M49">
        <v>48</v>
      </c>
      <c r="N49" t="s">
        <v>481</v>
      </c>
      <c r="O49" t="s">
        <v>55</v>
      </c>
      <c r="P49" t="s">
        <v>65</v>
      </c>
      <c r="S49">
        <v>29</v>
      </c>
      <c r="T49">
        <v>5</v>
      </c>
      <c r="U49">
        <v>10</v>
      </c>
    </row>
    <row r="50" spans="1:24" x14ac:dyDescent="0.3">
      <c r="A50">
        <v>49</v>
      </c>
      <c r="B50" t="s">
        <v>417</v>
      </c>
      <c r="C50" s="7"/>
      <c r="D50" s="7"/>
      <c r="E50" s="7"/>
      <c r="F50" s="7"/>
      <c r="G50" s="7"/>
      <c r="H50" s="7"/>
      <c r="I50" s="7"/>
      <c r="J50" s="7"/>
      <c r="K50" s="7"/>
      <c r="L50" t="s">
        <v>275</v>
      </c>
      <c r="M50">
        <v>49</v>
      </c>
      <c r="N50" t="s">
        <v>481</v>
      </c>
      <c r="O50" t="s">
        <v>55</v>
      </c>
      <c r="P50" t="s">
        <v>65</v>
      </c>
      <c r="S50">
        <v>29</v>
      </c>
      <c r="T50">
        <v>5</v>
      </c>
      <c r="U50">
        <v>10</v>
      </c>
      <c r="W50">
        <v>3</v>
      </c>
      <c r="X50" t="s">
        <v>95</v>
      </c>
    </row>
    <row r="51" spans="1:24" x14ac:dyDescent="0.3">
      <c r="A51">
        <v>50</v>
      </c>
      <c r="B51" t="s">
        <v>129</v>
      </c>
      <c r="C51" s="7"/>
      <c r="D51" s="7"/>
      <c r="E51" s="7">
        <v>8.6920000000000002</v>
      </c>
      <c r="F51" s="7">
        <v>14.406000000000001</v>
      </c>
      <c r="G51" s="7"/>
      <c r="H51" s="7"/>
      <c r="I51" s="7"/>
      <c r="J51" s="7"/>
      <c r="K51" s="7"/>
      <c r="L51" t="s">
        <v>418</v>
      </c>
      <c r="M51">
        <v>50</v>
      </c>
      <c r="N51" t="s">
        <v>481</v>
      </c>
      <c r="O51" t="s">
        <v>55</v>
      </c>
      <c r="P51" t="s">
        <v>65</v>
      </c>
      <c r="S51">
        <v>30</v>
      </c>
      <c r="T51">
        <v>5</v>
      </c>
      <c r="U51">
        <v>11</v>
      </c>
      <c r="W51">
        <v>9</v>
      </c>
      <c r="X51" t="s">
        <v>83</v>
      </c>
    </row>
    <row r="52" spans="1:24" x14ac:dyDescent="0.3">
      <c r="A52">
        <v>51</v>
      </c>
      <c r="B52" t="s">
        <v>419</v>
      </c>
      <c r="C52" s="7"/>
      <c r="D52" s="7"/>
      <c r="E52" s="7"/>
      <c r="F52" s="7"/>
      <c r="G52" s="7"/>
      <c r="H52" s="7"/>
      <c r="I52" s="7"/>
      <c r="J52" s="7"/>
      <c r="K52" s="7"/>
      <c r="L52" t="s">
        <v>420</v>
      </c>
      <c r="M52">
        <v>51</v>
      </c>
      <c r="N52" t="s">
        <v>481</v>
      </c>
      <c r="O52" t="s">
        <v>94</v>
      </c>
      <c r="P52" t="s">
        <v>65</v>
      </c>
      <c r="S52">
        <v>30</v>
      </c>
      <c r="T52">
        <v>5</v>
      </c>
      <c r="U52">
        <v>11</v>
      </c>
    </row>
    <row r="53" spans="1:24" x14ac:dyDescent="0.3">
      <c r="A53">
        <v>52</v>
      </c>
      <c r="B53" t="s">
        <v>421</v>
      </c>
      <c r="C53" s="7"/>
      <c r="D53" s="7"/>
      <c r="E53" s="7"/>
      <c r="F53" s="7"/>
      <c r="G53" s="7"/>
      <c r="H53" s="7"/>
      <c r="I53" s="7"/>
      <c r="J53" s="7"/>
      <c r="K53" s="7"/>
      <c r="L53" t="s">
        <v>422</v>
      </c>
      <c r="M53">
        <v>52</v>
      </c>
      <c r="N53" t="s">
        <v>481</v>
      </c>
      <c r="O53" t="s">
        <v>91</v>
      </c>
      <c r="P53" t="s">
        <v>65</v>
      </c>
      <c r="S53">
        <v>30</v>
      </c>
      <c r="T53">
        <v>5</v>
      </c>
      <c r="U53">
        <v>11</v>
      </c>
    </row>
    <row r="54" spans="1:24" x14ac:dyDescent="0.3">
      <c r="A54">
        <v>53</v>
      </c>
      <c r="B54" t="s">
        <v>131</v>
      </c>
      <c r="C54" s="7"/>
      <c r="D54" s="7"/>
      <c r="E54" s="7"/>
      <c r="F54" s="7"/>
      <c r="G54" s="7"/>
      <c r="H54" s="7"/>
      <c r="I54" s="7"/>
      <c r="J54" s="7"/>
      <c r="K54" s="7"/>
      <c r="L54" t="s">
        <v>423</v>
      </c>
      <c r="M54">
        <v>53</v>
      </c>
      <c r="N54" t="s">
        <v>481</v>
      </c>
      <c r="O54" t="s">
        <v>55</v>
      </c>
      <c r="P54" t="s">
        <v>56</v>
      </c>
      <c r="S54">
        <v>30</v>
      </c>
      <c r="T54">
        <v>5</v>
      </c>
      <c r="U54">
        <v>11</v>
      </c>
    </row>
    <row r="55" spans="1:24" x14ac:dyDescent="0.3">
      <c r="A55">
        <v>54</v>
      </c>
      <c r="B55" t="s">
        <v>278</v>
      </c>
      <c r="C55" s="7"/>
      <c r="D55" s="7"/>
      <c r="E55" s="7"/>
      <c r="F55" s="7"/>
      <c r="G55" s="7"/>
      <c r="H55" s="7"/>
      <c r="I55" s="7"/>
      <c r="J55" s="7"/>
      <c r="K55" s="7"/>
      <c r="L55" t="s">
        <v>424</v>
      </c>
      <c r="M55">
        <v>54</v>
      </c>
      <c r="N55" t="s">
        <v>481</v>
      </c>
      <c r="O55" t="s">
        <v>94</v>
      </c>
      <c r="P55" t="s">
        <v>56</v>
      </c>
      <c r="S55">
        <v>31</v>
      </c>
      <c r="T55">
        <v>5</v>
      </c>
      <c r="U55">
        <v>12</v>
      </c>
      <c r="W55">
        <v>9</v>
      </c>
      <c r="X55" t="s">
        <v>83</v>
      </c>
    </row>
    <row r="56" spans="1:24" x14ac:dyDescent="0.3">
      <c r="A56">
        <v>55</v>
      </c>
      <c r="B56" t="s">
        <v>134</v>
      </c>
      <c r="C56" s="7"/>
      <c r="D56" s="7"/>
      <c r="E56" s="7">
        <v>12.128</v>
      </c>
      <c r="F56" s="7">
        <v>14.576000000000001</v>
      </c>
      <c r="G56" s="10">
        <v>13.133333329999999</v>
      </c>
      <c r="H56" s="10">
        <v>15.53333333</v>
      </c>
      <c r="I56" s="10">
        <v>13.133333329999999</v>
      </c>
      <c r="J56" s="10">
        <v>15.53333333</v>
      </c>
      <c r="K56" s="7" t="s">
        <v>491</v>
      </c>
      <c r="L56" t="s">
        <v>280</v>
      </c>
      <c r="M56">
        <v>55</v>
      </c>
      <c r="N56" t="s">
        <v>481</v>
      </c>
      <c r="O56" t="s">
        <v>55</v>
      </c>
      <c r="P56" t="s">
        <v>65</v>
      </c>
      <c r="S56">
        <v>32</v>
      </c>
      <c r="T56">
        <v>5</v>
      </c>
      <c r="U56">
        <v>12</v>
      </c>
    </row>
    <row r="57" spans="1:24" x14ac:dyDescent="0.3">
      <c r="A57">
        <v>56</v>
      </c>
      <c r="B57" t="s">
        <v>425</v>
      </c>
      <c r="C57" s="7"/>
      <c r="D57" s="7"/>
      <c r="E57" s="7"/>
      <c r="F57" s="7"/>
      <c r="G57" s="7"/>
      <c r="H57" s="7"/>
      <c r="I57" s="7"/>
      <c r="J57" s="7"/>
      <c r="K57" s="7"/>
      <c r="L57" t="s">
        <v>430</v>
      </c>
      <c r="M57">
        <v>56</v>
      </c>
      <c r="N57" t="s">
        <v>481</v>
      </c>
      <c r="O57" t="s">
        <v>55</v>
      </c>
      <c r="P57" t="s">
        <v>56</v>
      </c>
      <c r="Q57" t="s">
        <v>426</v>
      </c>
      <c r="S57">
        <v>33</v>
      </c>
      <c r="T57">
        <v>5</v>
      </c>
      <c r="U57" t="s">
        <v>437</v>
      </c>
    </row>
    <row r="58" spans="1:24" x14ac:dyDescent="0.3">
      <c r="A58">
        <v>57</v>
      </c>
      <c r="B58" t="s">
        <v>137</v>
      </c>
      <c r="C58" s="7"/>
      <c r="D58" s="7"/>
      <c r="E58" s="7"/>
      <c r="F58" s="7"/>
      <c r="G58" s="7"/>
      <c r="H58" s="7"/>
      <c r="I58" s="7"/>
      <c r="J58" s="7"/>
      <c r="K58" s="7"/>
      <c r="L58" t="s">
        <v>427</v>
      </c>
      <c r="M58">
        <v>57</v>
      </c>
      <c r="N58" t="s">
        <v>481</v>
      </c>
      <c r="O58" t="s">
        <v>55</v>
      </c>
      <c r="P58" t="s">
        <v>65</v>
      </c>
      <c r="Q58" t="s">
        <v>146</v>
      </c>
      <c r="S58">
        <v>33</v>
      </c>
      <c r="T58">
        <v>5</v>
      </c>
      <c r="U58">
        <v>14</v>
      </c>
      <c r="W58">
        <v>11</v>
      </c>
      <c r="X58" t="s">
        <v>83</v>
      </c>
    </row>
    <row r="59" spans="1:24" x14ac:dyDescent="0.3">
      <c r="A59">
        <v>58</v>
      </c>
      <c r="B59" t="s">
        <v>138</v>
      </c>
      <c r="C59" s="7"/>
      <c r="D59" s="7"/>
      <c r="E59" s="7"/>
      <c r="F59" s="7"/>
      <c r="G59" s="7"/>
      <c r="H59" s="7"/>
      <c r="I59" s="7"/>
      <c r="J59" s="7"/>
      <c r="K59" s="7"/>
      <c r="L59" t="s">
        <v>429</v>
      </c>
      <c r="M59">
        <v>58</v>
      </c>
      <c r="N59" t="s">
        <v>481</v>
      </c>
      <c r="O59" t="s">
        <v>55</v>
      </c>
      <c r="P59" t="s">
        <v>65</v>
      </c>
      <c r="Q59" t="s">
        <v>428</v>
      </c>
      <c r="S59">
        <v>33</v>
      </c>
      <c r="T59">
        <v>5</v>
      </c>
      <c r="U59">
        <v>14</v>
      </c>
      <c r="W59">
        <v>230</v>
      </c>
      <c r="X59" t="s">
        <v>95</v>
      </c>
    </row>
    <row r="60" spans="1:24" x14ac:dyDescent="0.3">
      <c r="A60">
        <v>59</v>
      </c>
      <c r="B60" t="s">
        <v>286</v>
      </c>
      <c r="C60" s="7"/>
      <c r="D60" s="7"/>
      <c r="E60" s="7"/>
      <c r="F60" s="7"/>
      <c r="G60" s="7"/>
      <c r="H60" s="7"/>
      <c r="I60" s="7"/>
      <c r="J60" s="7"/>
      <c r="K60" s="7"/>
      <c r="L60" t="s">
        <v>431</v>
      </c>
      <c r="M60">
        <v>59</v>
      </c>
      <c r="N60" t="s">
        <v>481</v>
      </c>
      <c r="O60" t="s">
        <v>94</v>
      </c>
      <c r="P60" t="s">
        <v>65</v>
      </c>
      <c r="Q60" t="s">
        <v>432</v>
      </c>
      <c r="S60">
        <v>34</v>
      </c>
      <c r="T60">
        <v>5</v>
      </c>
      <c r="U60">
        <v>15</v>
      </c>
    </row>
    <row r="61" spans="1:24" x14ac:dyDescent="0.3">
      <c r="A61">
        <v>60</v>
      </c>
      <c r="B61" t="s">
        <v>433</v>
      </c>
      <c r="C61" s="7"/>
      <c r="D61" s="7"/>
      <c r="E61" s="7"/>
      <c r="F61" s="7"/>
      <c r="G61" s="7"/>
      <c r="H61" s="7"/>
      <c r="I61" s="7"/>
      <c r="J61" s="7"/>
      <c r="K61" s="7"/>
      <c r="L61" t="s">
        <v>434</v>
      </c>
      <c r="M61">
        <v>60</v>
      </c>
      <c r="N61" t="s">
        <v>485</v>
      </c>
      <c r="O61" t="s">
        <v>55</v>
      </c>
      <c r="P61" t="s">
        <v>56</v>
      </c>
      <c r="Q61" t="s">
        <v>435</v>
      </c>
      <c r="S61">
        <v>35</v>
      </c>
      <c r="T61">
        <v>5</v>
      </c>
      <c r="U61" t="s">
        <v>436</v>
      </c>
    </row>
    <row r="62" spans="1:24" x14ac:dyDescent="0.3">
      <c r="A62">
        <v>61</v>
      </c>
      <c r="B62" t="s">
        <v>438</v>
      </c>
      <c r="C62" s="7"/>
      <c r="D62" s="7"/>
      <c r="E62" s="7"/>
      <c r="F62" s="7"/>
      <c r="G62" s="7"/>
      <c r="H62" s="7"/>
      <c r="I62" s="7"/>
      <c r="J62" s="7"/>
      <c r="K62" s="7"/>
      <c r="L62" t="s">
        <v>439</v>
      </c>
      <c r="M62">
        <v>61</v>
      </c>
      <c r="N62" t="s">
        <v>485</v>
      </c>
      <c r="O62" t="s">
        <v>55</v>
      </c>
      <c r="P62" t="s">
        <v>56</v>
      </c>
      <c r="Q62" t="s">
        <v>426</v>
      </c>
      <c r="S62">
        <v>35</v>
      </c>
      <c r="T62">
        <v>5</v>
      </c>
      <c r="U62">
        <v>13</v>
      </c>
    </row>
    <row r="63" spans="1:24" x14ac:dyDescent="0.3">
      <c r="A63">
        <v>62</v>
      </c>
      <c r="B63" t="s">
        <v>117</v>
      </c>
      <c r="C63" s="7"/>
      <c r="D63" s="7">
        <v>10</v>
      </c>
      <c r="E63" s="7"/>
      <c r="F63" s="7"/>
      <c r="G63" s="7"/>
      <c r="H63" s="7"/>
      <c r="I63" s="7"/>
      <c r="J63" s="7"/>
      <c r="K63" s="7"/>
      <c r="L63" t="s">
        <v>440</v>
      </c>
      <c r="M63">
        <v>62</v>
      </c>
      <c r="N63" t="s">
        <v>481</v>
      </c>
      <c r="O63" t="s">
        <v>91</v>
      </c>
      <c r="P63" t="s">
        <v>56</v>
      </c>
      <c r="S63">
        <v>36</v>
      </c>
      <c r="T63">
        <v>5</v>
      </c>
      <c r="U63">
        <v>15</v>
      </c>
    </row>
    <row r="64" spans="1:24" x14ac:dyDescent="0.3">
      <c r="A64">
        <v>63</v>
      </c>
      <c r="B64" t="s">
        <v>297</v>
      </c>
      <c r="C64" s="7"/>
      <c r="D64" s="7"/>
      <c r="E64" s="7"/>
      <c r="F64" s="7"/>
      <c r="G64" s="7"/>
      <c r="H64" s="7"/>
      <c r="I64" s="7"/>
      <c r="J64" s="7"/>
      <c r="K64" s="7"/>
      <c r="L64" t="s">
        <v>441</v>
      </c>
      <c r="M64">
        <v>63</v>
      </c>
      <c r="N64" t="s">
        <v>481</v>
      </c>
      <c r="O64" t="s">
        <v>94</v>
      </c>
      <c r="P64" t="s">
        <v>65</v>
      </c>
      <c r="Q64" t="s">
        <v>442</v>
      </c>
      <c r="S64">
        <v>37</v>
      </c>
      <c r="T64">
        <v>5</v>
      </c>
      <c r="U64">
        <v>16</v>
      </c>
    </row>
    <row r="65" spans="1:24" x14ac:dyDescent="0.3">
      <c r="A65">
        <v>64</v>
      </c>
      <c r="B65" t="s">
        <v>152</v>
      </c>
      <c r="C65" s="7"/>
      <c r="D65" s="7"/>
      <c r="E65" s="7"/>
      <c r="F65" s="7"/>
      <c r="G65" s="10">
        <v>13.8</v>
      </c>
      <c r="H65" s="10">
        <v>8.9833333300000007</v>
      </c>
      <c r="I65" s="10">
        <v>13.8</v>
      </c>
      <c r="J65" s="10">
        <v>8.9833333300000007</v>
      </c>
      <c r="K65" s="7" t="s">
        <v>491</v>
      </c>
      <c r="L65" t="s">
        <v>444</v>
      </c>
      <c r="M65">
        <v>64</v>
      </c>
      <c r="N65" t="s">
        <v>481</v>
      </c>
      <c r="O65" t="s">
        <v>55</v>
      </c>
      <c r="P65" t="s">
        <v>65</v>
      </c>
      <c r="Q65" t="s">
        <v>443</v>
      </c>
      <c r="S65">
        <v>37</v>
      </c>
      <c r="T65">
        <v>5</v>
      </c>
      <c r="U65">
        <v>16</v>
      </c>
    </row>
    <row r="66" spans="1:24" x14ac:dyDescent="0.3">
      <c r="A66">
        <v>65</v>
      </c>
      <c r="B66" t="s">
        <v>445</v>
      </c>
      <c r="C66" s="7"/>
      <c r="D66" s="7"/>
      <c r="E66" s="7"/>
      <c r="F66" s="7"/>
      <c r="G66" s="7"/>
      <c r="H66" s="7"/>
      <c r="I66" s="7"/>
      <c r="J66" s="7"/>
      <c r="K66" s="7"/>
      <c r="L66" t="s">
        <v>446</v>
      </c>
      <c r="M66">
        <v>65</v>
      </c>
      <c r="N66" t="s">
        <v>481</v>
      </c>
      <c r="O66" t="s">
        <v>55</v>
      </c>
      <c r="P66" t="s">
        <v>65</v>
      </c>
      <c r="Q66" t="s">
        <v>443</v>
      </c>
      <c r="S66">
        <v>37</v>
      </c>
      <c r="T66">
        <v>5</v>
      </c>
      <c r="U66">
        <v>16</v>
      </c>
    </row>
    <row r="67" spans="1:24" x14ac:dyDescent="0.3">
      <c r="A67">
        <v>66</v>
      </c>
      <c r="B67" t="s">
        <v>448</v>
      </c>
      <c r="C67" s="7"/>
      <c r="D67" s="7"/>
      <c r="E67" s="7"/>
      <c r="F67" s="7"/>
      <c r="G67" s="7"/>
      <c r="H67" s="7"/>
      <c r="I67" s="7"/>
      <c r="J67" s="7"/>
      <c r="K67" s="7"/>
      <c r="L67" t="s">
        <v>447</v>
      </c>
      <c r="M67">
        <v>66</v>
      </c>
      <c r="N67" t="s">
        <v>481</v>
      </c>
      <c r="O67" t="s">
        <v>94</v>
      </c>
      <c r="P67" t="s">
        <v>65</v>
      </c>
      <c r="S67">
        <v>37</v>
      </c>
      <c r="T67">
        <v>5</v>
      </c>
      <c r="U67">
        <v>16</v>
      </c>
    </row>
    <row r="68" spans="1:24" x14ac:dyDescent="0.3">
      <c r="A68">
        <v>67</v>
      </c>
      <c r="B68" t="s">
        <v>303</v>
      </c>
      <c r="C68" s="7"/>
      <c r="D68" s="7"/>
      <c r="E68" s="7"/>
      <c r="F68" s="7"/>
      <c r="G68" s="7"/>
      <c r="H68" s="7"/>
      <c r="I68" s="7"/>
      <c r="J68" s="7"/>
      <c r="K68" s="7"/>
      <c r="L68" t="s">
        <v>449</v>
      </c>
      <c r="M68">
        <v>67</v>
      </c>
      <c r="N68" t="s">
        <v>481</v>
      </c>
      <c r="O68" t="s">
        <v>55</v>
      </c>
      <c r="P68" t="s">
        <v>56</v>
      </c>
      <c r="S68">
        <v>37</v>
      </c>
      <c r="T68">
        <v>5</v>
      </c>
      <c r="U68">
        <v>16</v>
      </c>
      <c r="W68">
        <v>10</v>
      </c>
      <c r="X68" t="s">
        <v>95</v>
      </c>
    </row>
    <row r="69" spans="1:24" x14ac:dyDescent="0.3">
      <c r="A69">
        <v>68</v>
      </c>
      <c r="B69" t="s">
        <v>117</v>
      </c>
      <c r="C69" s="7">
        <v>16</v>
      </c>
      <c r="D69" s="6">
        <v>4.9166667000000004</v>
      </c>
      <c r="E69" s="6"/>
      <c r="F69" s="6"/>
      <c r="G69" s="6"/>
      <c r="H69" s="6"/>
      <c r="I69" s="7">
        <v>16</v>
      </c>
      <c r="J69" s="6">
        <v>4.9166667000000004</v>
      </c>
      <c r="K69" s="6"/>
      <c r="L69" t="s">
        <v>450</v>
      </c>
      <c r="M69">
        <v>68</v>
      </c>
      <c r="N69" t="s">
        <v>485</v>
      </c>
      <c r="O69" t="s">
        <v>55</v>
      </c>
      <c r="P69" t="s">
        <v>56</v>
      </c>
      <c r="S69">
        <v>38</v>
      </c>
      <c r="T69">
        <v>5</v>
      </c>
      <c r="U69">
        <v>17</v>
      </c>
    </row>
    <row r="70" spans="1:24" x14ac:dyDescent="0.3">
      <c r="A70">
        <v>69</v>
      </c>
      <c r="B70" t="s">
        <v>117</v>
      </c>
      <c r="C70" s="7"/>
      <c r="D70" s="6">
        <v>2.3333333000000001</v>
      </c>
      <c r="E70" s="6"/>
      <c r="F70" s="6"/>
      <c r="G70" s="6"/>
      <c r="H70" s="6"/>
      <c r="I70" s="6"/>
      <c r="J70" s="6"/>
      <c r="K70" s="6"/>
      <c r="L70" t="s">
        <v>451</v>
      </c>
      <c r="M70">
        <v>69</v>
      </c>
      <c r="N70" t="s">
        <v>485</v>
      </c>
      <c r="O70" t="s">
        <v>91</v>
      </c>
      <c r="P70" t="s">
        <v>56</v>
      </c>
      <c r="S70">
        <v>38</v>
      </c>
      <c r="T70">
        <v>5</v>
      </c>
      <c r="U70">
        <v>18</v>
      </c>
    </row>
    <row r="71" spans="1:24" x14ac:dyDescent="0.3">
      <c r="A71">
        <v>70</v>
      </c>
      <c r="B71" t="s">
        <v>308</v>
      </c>
      <c r="C71" s="7"/>
      <c r="D71" s="7"/>
      <c r="E71" s="7"/>
      <c r="F71" s="7"/>
      <c r="G71" s="7"/>
      <c r="H71" s="7"/>
      <c r="I71" s="7"/>
      <c r="J71" s="7"/>
      <c r="K71" s="7"/>
      <c r="L71" t="s">
        <v>452</v>
      </c>
      <c r="M71">
        <v>70</v>
      </c>
      <c r="N71" t="s">
        <v>481</v>
      </c>
      <c r="O71" t="s">
        <v>94</v>
      </c>
      <c r="P71" t="s">
        <v>65</v>
      </c>
      <c r="S71">
        <v>38</v>
      </c>
      <c r="T71">
        <v>5</v>
      </c>
      <c r="U71">
        <v>19</v>
      </c>
    </row>
    <row r="72" spans="1:24" x14ac:dyDescent="0.3">
      <c r="A72">
        <v>71</v>
      </c>
      <c r="B72" t="s">
        <v>309</v>
      </c>
      <c r="C72" s="7"/>
      <c r="D72" s="7"/>
      <c r="E72" s="7"/>
      <c r="F72" s="7"/>
      <c r="G72" s="10">
        <v>12.6</v>
      </c>
      <c r="H72" s="10">
        <v>-2.9</v>
      </c>
      <c r="I72" s="10">
        <v>12.6</v>
      </c>
      <c r="J72" s="10">
        <v>-2.9</v>
      </c>
      <c r="K72" s="7" t="s">
        <v>491</v>
      </c>
      <c r="L72" t="s">
        <v>453</v>
      </c>
      <c r="M72">
        <v>71</v>
      </c>
      <c r="N72" t="s">
        <v>481</v>
      </c>
      <c r="O72" t="s">
        <v>55</v>
      </c>
      <c r="P72" t="s">
        <v>65</v>
      </c>
      <c r="Q72" t="s">
        <v>454</v>
      </c>
      <c r="S72">
        <v>38</v>
      </c>
      <c r="T72">
        <v>5</v>
      </c>
      <c r="U72">
        <v>19</v>
      </c>
      <c r="W72">
        <v>12</v>
      </c>
      <c r="X72" t="s">
        <v>95</v>
      </c>
    </row>
    <row r="73" spans="1:24" x14ac:dyDescent="0.3">
      <c r="A73">
        <v>72</v>
      </c>
      <c r="B73" t="s">
        <v>167</v>
      </c>
      <c r="C73" s="7"/>
      <c r="D73" s="7"/>
      <c r="E73" s="7"/>
      <c r="F73" s="7"/>
      <c r="G73" s="7"/>
      <c r="H73" s="7"/>
      <c r="I73" s="7"/>
      <c r="J73" s="7"/>
      <c r="K73" s="7"/>
      <c r="L73" t="s">
        <v>455</v>
      </c>
      <c r="M73">
        <v>72</v>
      </c>
      <c r="N73" t="s">
        <v>481</v>
      </c>
      <c r="O73" t="s">
        <v>91</v>
      </c>
      <c r="P73" t="s">
        <v>65</v>
      </c>
      <c r="S73">
        <v>38</v>
      </c>
      <c r="T73">
        <v>5</v>
      </c>
      <c r="U73">
        <v>19</v>
      </c>
    </row>
    <row r="74" spans="1:24" x14ac:dyDescent="0.3">
      <c r="A74">
        <v>73</v>
      </c>
      <c r="B74" t="s">
        <v>168</v>
      </c>
      <c r="C74" s="7"/>
      <c r="D74" s="7"/>
      <c r="E74" s="7"/>
      <c r="F74" s="7"/>
      <c r="G74" s="9">
        <v>15.256837000000001</v>
      </c>
      <c r="H74" s="9">
        <v>-1.667038</v>
      </c>
      <c r="I74" s="9">
        <v>15.256837000000001</v>
      </c>
      <c r="J74" s="9">
        <v>-1.667038</v>
      </c>
      <c r="K74" s="7" t="s">
        <v>494</v>
      </c>
      <c r="L74" t="s">
        <v>456</v>
      </c>
      <c r="M74">
        <v>73</v>
      </c>
      <c r="N74" t="s">
        <v>481</v>
      </c>
      <c r="O74" t="s">
        <v>94</v>
      </c>
      <c r="P74" t="s">
        <v>65</v>
      </c>
      <c r="S74">
        <v>39</v>
      </c>
      <c r="T74">
        <v>5</v>
      </c>
      <c r="U74">
        <v>19</v>
      </c>
      <c r="W74">
        <v>8</v>
      </c>
      <c r="X74" t="s">
        <v>95</v>
      </c>
    </row>
    <row r="75" spans="1:24" x14ac:dyDescent="0.3">
      <c r="A75">
        <v>74</v>
      </c>
      <c r="B75" t="s">
        <v>170</v>
      </c>
      <c r="C75" s="7"/>
      <c r="D75" s="7"/>
      <c r="E75" s="7"/>
      <c r="F75" s="7"/>
      <c r="G75" s="10">
        <v>16.716666669999999</v>
      </c>
      <c r="H75" s="10">
        <v>-2.9833333299999998</v>
      </c>
      <c r="I75" s="10">
        <v>16.716666669999999</v>
      </c>
      <c r="J75" s="10">
        <v>-2.9833333299999998</v>
      </c>
      <c r="K75" s="7" t="s">
        <v>491</v>
      </c>
      <c r="L75" t="s">
        <v>313</v>
      </c>
      <c r="M75">
        <v>74</v>
      </c>
      <c r="N75" t="s">
        <v>481</v>
      </c>
      <c r="O75" t="s">
        <v>55</v>
      </c>
      <c r="P75" t="s">
        <v>65</v>
      </c>
      <c r="Q75" t="s">
        <v>457</v>
      </c>
      <c r="S75">
        <v>39</v>
      </c>
      <c r="T75">
        <v>5</v>
      </c>
      <c r="U75">
        <v>20</v>
      </c>
    </row>
    <row r="76" spans="1:24" x14ac:dyDescent="0.3">
      <c r="A76">
        <v>75</v>
      </c>
      <c r="B76" t="s">
        <v>314</v>
      </c>
      <c r="C76" s="7"/>
      <c r="D76" s="7"/>
      <c r="E76" s="7"/>
      <c r="F76" s="7"/>
      <c r="G76" s="9">
        <v>16.770455999999999</v>
      </c>
      <c r="H76" s="9">
        <v>-3.0055879999999999</v>
      </c>
      <c r="I76" s="9">
        <v>16.770455999999999</v>
      </c>
      <c r="J76" s="9">
        <v>-3.0055879999999999</v>
      </c>
      <c r="K76" s="7" t="s">
        <v>494</v>
      </c>
      <c r="L76" t="s">
        <v>459</v>
      </c>
      <c r="M76">
        <v>75</v>
      </c>
      <c r="N76" t="s">
        <v>481</v>
      </c>
      <c r="O76" t="s">
        <v>55</v>
      </c>
      <c r="P76" t="s">
        <v>65</v>
      </c>
      <c r="Q76" t="s">
        <v>458</v>
      </c>
      <c r="S76">
        <v>39</v>
      </c>
      <c r="T76">
        <v>5</v>
      </c>
      <c r="U76">
        <v>20</v>
      </c>
      <c r="W76">
        <v>2</v>
      </c>
      <c r="X76" t="s">
        <v>95</v>
      </c>
    </row>
    <row r="77" spans="1:24" x14ac:dyDescent="0.3">
      <c r="A77">
        <v>76</v>
      </c>
      <c r="B77" t="s">
        <v>460</v>
      </c>
      <c r="C77" s="7"/>
      <c r="D77" s="7"/>
      <c r="E77" s="7"/>
      <c r="F77" s="7"/>
      <c r="G77" s="8">
        <v>15.3132</v>
      </c>
      <c r="H77" s="8">
        <v>-4.1007999999999996</v>
      </c>
      <c r="I77" s="8">
        <v>15.3132</v>
      </c>
      <c r="J77" s="8">
        <v>-4.1007999999999996</v>
      </c>
      <c r="K77" s="7" t="s">
        <v>490</v>
      </c>
      <c r="L77" t="s">
        <v>461</v>
      </c>
      <c r="M77">
        <v>76</v>
      </c>
      <c r="N77" t="s">
        <v>481</v>
      </c>
      <c r="O77" t="s">
        <v>94</v>
      </c>
      <c r="P77" t="s">
        <v>65</v>
      </c>
      <c r="Q77" t="s">
        <v>462</v>
      </c>
      <c r="S77">
        <v>40</v>
      </c>
      <c r="T77">
        <v>5</v>
      </c>
      <c r="U77">
        <v>21</v>
      </c>
    </row>
    <row r="78" spans="1:24" x14ac:dyDescent="0.3">
      <c r="A78">
        <v>77</v>
      </c>
      <c r="B78" t="s">
        <v>320</v>
      </c>
      <c r="C78" s="7"/>
      <c r="D78" s="7"/>
      <c r="E78" s="7"/>
      <c r="F78" s="7"/>
      <c r="G78" s="10">
        <v>13.9</v>
      </c>
      <c r="H78" s="10">
        <v>-4.55</v>
      </c>
      <c r="I78" s="10">
        <v>13.9</v>
      </c>
      <c r="J78" s="10">
        <v>-4.55</v>
      </c>
      <c r="K78" s="7" t="s">
        <v>491</v>
      </c>
      <c r="L78" t="s">
        <v>463</v>
      </c>
      <c r="M78">
        <v>77</v>
      </c>
      <c r="N78" t="s">
        <v>481</v>
      </c>
      <c r="O78" t="s">
        <v>55</v>
      </c>
      <c r="P78" t="s">
        <v>65</v>
      </c>
      <c r="Q78" t="s">
        <v>176</v>
      </c>
      <c r="S78">
        <v>40</v>
      </c>
      <c r="T78">
        <v>5</v>
      </c>
      <c r="U78">
        <v>21</v>
      </c>
    </row>
    <row r="79" spans="1:24" x14ac:dyDescent="0.3">
      <c r="A79">
        <v>78</v>
      </c>
      <c r="B79" t="s">
        <v>178</v>
      </c>
      <c r="C79" s="7"/>
      <c r="D79" s="7"/>
      <c r="E79" s="7"/>
      <c r="F79" s="7"/>
      <c r="G79" s="7"/>
      <c r="H79" s="7"/>
      <c r="I79" s="7"/>
      <c r="J79" s="7"/>
      <c r="K79" s="7"/>
      <c r="L79" t="s">
        <v>322</v>
      </c>
      <c r="M79">
        <v>78</v>
      </c>
      <c r="N79" t="s">
        <v>481</v>
      </c>
      <c r="O79" t="s">
        <v>55</v>
      </c>
      <c r="P79" t="s">
        <v>65</v>
      </c>
      <c r="S79">
        <v>40</v>
      </c>
      <c r="T79">
        <v>5</v>
      </c>
      <c r="U79">
        <v>22</v>
      </c>
      <c r="W79">
        <v>4</v>
      </c>
      <c r="X79" t="s">
        <v>83</v>
      </c>
    </row>
    <row r="80" spans="1:24" x14ac:dyDescent="0.3">
      <c r="A80">
        <v>79</v>
      </c>
      <c r="B80" t="s">
        <v>323</v>
      </c>
      <c r="C80" s="7"/>
      <c r="D80" s="7"/>
      <c r="E80" s="7"/>
      <c r="F80" s="7"/>
      <c r="G80" s="7"/>
      <c r="H80" s="7"/>
      <c r="I80" s="7"/>
      <c r="J80" s="7"/>
      <c r="K80" s="7"/>
      <c r="L80" t="s">
        <v>464</v>
      </c>
      <c r="M80">
        <v>79</v>
      </c>
      <c r="N80" t="s">
        <v>488</v>
      </c>
      <c r="O80" t="s">
        <v>94</v>
      </c>
      <c r="P80" t="s">
        <v>56</v>
      </c>
      <c r="S80">
        <v>41</v>
      </c>
      <c r="T80">
        <v>5</v>
      </c>
      <c r="U80">
        <v>27</v>
      </c>
      <c r="W80">
        <v>9</v>
      </c>
      <c r="X80" t="s">
        <v>83</v>
      </c>
    </row>
    <row r="81" spans="1:24" x14ac:dyDescent="0.3">
      <c r="A81">
        <v>80</v>
      </c>
      <c r="B81" t="s">
        <v>465</v>
      </c>
      <c r="C81" s="7"/>
      <c r="D81" s="7"/>
      <c r="E81" s="7"/>
      <c r="F81" s="7"/>
      <c r="G81" s="7"/>
      <c r="H81" s="7"/>
      <c r="I81" s="7"/>
      <c r="J81" s="7"/>
      <c r="K81" s="7"/>
      <c r="L81" t="s">
        <v>466</v>
      </c>
      <c r="M81">
        <v>80</v>
      </c>
      <c r="N81" t="s">
        <v>485</v>
      </c>
      <c r="O81" t="s">
        <v>55</v>
      </c>
      <c r="P81" t="s">
        <v>56</v>
      </c>
      <c r="Q81" t="s">
        <v>467</v>
      </c>
      <c r="S81">
        <v>42</v>
      </c>
      <c r="T81">
        <v>5</v>
      </c>
      <c r="U81">
        <v>27</v>
      </c>
    </row>
    <row r="82" spans="1:24" x14ac:dyDescent="0.3">
      <c r="A82">
        <v>81</v>
      </c>
      <c r="B82" t="s">
        <v>327</v>
      </c>
      <c r="C82" s="7"/>
      <c r="D82" s="7"/>
      <c r="E82" s="7"/>
      <c r="F82" s="7"/>
      <c r="G82" s="7"/>
      <c r="H82" s="7"/>
      <c r="I82" s="7"/>
      <c r="J82" s="7"/>
      <c r="K82" s="7"/>
      <c r="L82" t="s">
        <v>468</v>
      </c>
      <c r="M82">
        <v>81</v>
      </c>
      <c r="N82" t="s">
        <v>481</v>
      </c>
      <c r="O82" t="s">
        <v>55</v>
      </c>
      <c r="P82" t="s">
        <v>56</v>
      </c>
      <c r="Q82" t="s">
        <v>325</v>
      </c>
      <c r="S82">
        <v>43</v>
      </c>
      <c r="T82">
        <v>5</v>
      </c>
      <c r="U82">
        <v>28</v>
      </c>
      <c r="W82">
        <v>3</v>
      </c>
      <c r="X82" t="s">
        <v>95</v>
      </c>
    </row>
    <row r="83" spans="1:24" x14ac:dyDescent="0.3">
      <c r="A83">
        <v>82</v>
      </c>
      <c r="B83" t="s">
        <v>328</v>
      </c>
      <c r="C83" s="7"/>
      <c r="D83" s="7"/>
      <c r="E83" s="7"/>
      <c r="F83" s="7"/>
      <c r="G83" s="7"/>
      <c r="H83" s="7"/>
      <c r="I83" s="7"/>
      <c r="J83" s="7"/>
      <c r="K83" s="7"/>
      <c r="L83" t="s">
        <v>474</v>
      </c>
      <c r="M83">
        <v>82</v>
      </c>
      <c r="N83" t="s">
        <v>487</v>
      </c>
      <c r="O83" t="s">
        <v>55</v>
      </c>
      <c r="P83" t="s">
        <v>56</v>
      </c>
      <c r="Q83" t="s">
        <v>471</v>
      </c>
      <c r="S83">
        <v>44</v>
      </c>
      <c r="T83">
        <v>5</v>
      </c>
      <c r="U83" t="s">
        <v>469</v>
      </c>
    </row>
    <row r="84" spans="1:24" x14ac:dyDescent="0.3">
      <c r="A84">
        <v>83</v>
      </c>
      <c r="B84" t="s">
        <v>188</v>
      </c>
      <c r="C84" s="7"/>
      <c r="D84" s="7"/>
      <c r="E84" s="7"/>
      <c r="F84" s="7"/>
      <c r="G84" s="8">
        <v>16.0322</v>
      </c>
      <c r="H84" s="8">
        <v>-16.616700000000002</v>
      </c>
      <c r="I84" s="8">
        <v>16.0322</v>
      </c>
      <c r="J84" s="8">
        <v>-16.616700000000002</v>
      </c>
      <c r="K84" s="7" t="s">
        <v>490</v>
      </c>
      <c r="L84" t="s">
        <v>470</v>
      </c>
      <c r="M84">
        <v>83</v>
      </c>
      <c r="N84" t="s">
        <v>481</v>
      </c>
      <c r="O84" t="s">
        <v>55</v>
      </c>
      <c r="P84" t="s">
        <v>56</v>
      </c>
      <c r="Q84" t="s">
        <v>471</v>
      </c>
      <c r="S84">
        <v>44</v>
      </c>
      <c r="T84">
        <v>6</v>
      </c>
      <c r="U84">
        <v>10</v>
      </c>
    </row>
    <row r="85" spans="1:24" x14ac:dyDescent="0.3">
      <c r="A85">
        <v>84</v>
      </c>
      <c r="B85" t="s">
        <v>332</v>
      </c>
      <c r="C85" s="7"/>
      <c r="D85" s="7"/>
      <c r="E85" s="7"/>
      <c r="F85" s="7"/>
      <c r="G85" s="8">
        <v>50.7667</v>
      </c>
      <c r="H85" s="8">
        <v>-1.0832999999999999</v>
      </c>
      <c r="I85" s="8">
        <v>50.7667</v>
      </c>
      <c r="J85" s="8">
        <v>-1.0832999999999999</v>
      </c>
      <c r="K85" s="7" t="s">
        <v>490</v>
      </c>
      <c r="L85" t="s">
        <v>473</v>
      </c>
      <c r="M85">
        <v>84</v>
      </c>
      <c r="N85" t="s">
        <v>481</v>
      </c>
      <c r="O85" t="s">
        <v>55</v>
      </c>
      <c r="P85" t="s">
        <v>56</v>
      </c>
      <c r="Q85" t="s">
        <v>472</v>
      </c>
      <c r="S85">
        <v>44</v>
      </c>
      <c r="T85">
        <v>6</v>
      </c>
      <c r="U85">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EDB4-21E1-4645-951B-ACD04D75080E}">
  <dimension ref="A1:AF95"/>
  <sheetViews>
    <sheetView tabSelected="1" topLeftCell="H76" zoomScale="102" zoomScaleNormal="102" workbookViewId="0">
      <selection activeCell="Q90" sqref="Q90"/>
    </sheetView>
  </sheetViews>
  <sheetFormatPr defaultRowHeight="14.4" x14ac:dyDescent="0.3"/>
  <sheetData>
    <row r="1" spans="1:32" x14ac:dyDescent="0.3">
      <c r="A1" t="s">
        <v>640</v>
      </c>
      <c r="B1" t="s">
        <v>566</v>
      </c>
      <c r="C1" t="s">
        <v>579</v>
      </c>
      <c r="D1" t="s">
        <v>565</v>
      </c>
      <c r="E1" t="s">
        <v>580</v>
      </c>
      <c r="F1" t="s">
        <v>581</v>
      </c>
      <c r="G1" t="s">
        <v>45</v>
      </c>
      <c r="H1" t="s">
        <v>46</v>
      </c>
      <c r="I1" t="s">
        <v>477</v>
      </c>
      <c r="J1" t="s">
        <v>478</v>
      </c>
      <c r="K1" t="s">
        <v>578</v>
      </c>
      <c r="L1" t="s">
        <v>577</v>
      </c>
      <c r="M1" t="s">
        <v>561</v>
      </c>
      <c r="N1" t="s">
        <v>563</v>
      </c>
      <c r="O1" t="s">
        <v>641</v>
      </c>
      <c r="P1" t="s">
        <v>479</v>
      </c>
      <c r="Q1" t="s">
        <v>47</v>
      </c>
      <c r="R1" t="s">
        <v>476</v>
      </c>
      <c r="S1" t="s">
        <v>49</v>
      </c>
      <c r="T1" t="s">
        <v>50</v>
      </c>
      <c r="U1" t="s">
        <v>51</v>
      </c>
      <c r="V1" t="s">
        <v>53</v>
      </c>
      <c r="W1" t="s">
        <v>52</v>
      </c>
      <c r="X1" t="s">
        <v>69</v>
      </c>
      <c r="Y1" t="s">
        <v>355</v>
      </c>
      <c r="Z1" t="s">
        <v>633</v>
      </c>
      <c r="AA1" t="s">
        <v>71</v>
      </c>
      <c r="AB1" t="s">
        <v>68</v>
      </c>
      <c r="AC1" t="s">
        <v>82</v>
      </c>
      <c r="AD1" t="s">
        <v>594</v>
      </c>
      <c r="AE1" t="s">
        <v>575</v>
      </c>
      <c r="AF1" t="s">
        <v>48</v>
      </c>
    </row>
    <row r="2" spans="1:32" x14ac:dyDescent="0.3">
      <c r="A2">
        <v>1</v>
      </c>
      <c r="B2" t="s">
        <v>475</v>
      </c>
      <c r="C2" t="s">
        <v>54</v>
      </c>
      <c r="D2" t="s">
        <v>54</v>
      </c>
      <c r="G2" s="7"/>
      <c r="H2" s="7"/>
      <c r="I2" s="7"/>
      <c r="J2" s="7"/>
      <c r="K2" s="7"/>
      <c r="L2" s="7"/>
      <c r="M2" s="7"/>
      <c r="N2" s="7"/>
      <c r="O2" s="7"/>
      <c r="P2" s="7"/>
      <c r="Q2" t="s">
        <v>337</v>
      </c>
      <c r="R2" t="s">
        <v>646</v>
      </c>
      <c r="S2" t="s">
        <v>55</v>
      </c>
      <c r="T2" t="s">
        <v>56</v>
      </c>
      <c r="U2" t="s">
        <v>190</v>
      </c>
      <c r="V2" t="s">
        <v>191</v>
      </c>
      <c r="W2">
        <v>1</v>
      </c>
      <c r="X2">
        <v>1</v>
      </c>
      <c r="Y2">
        <v>14</v>
      </c>
      <c r="AA2">
        <v>1862</v>
      </c>
      <c r="AF2">
        <v>1</v>
      </c>
    </row>
    <row r="3" spans="1:32" x14ac:dyDescent="0.3">
      <c r="A3">
        <v>2</v>
      </c>
      <c r="B3" t="s">
        <v>339</v>
      </c>
      <c r="C3" t="s">
        <v>59</v>
      </c>
      <c r="D3" t="s">
        <v>194</v>
      </c>
      <c r="G3" s="7"/>
      <c r="H3" s="7"/>
      <c r="I3" s="7"/>
      <c r="J3" s="7"/>
      <c r="K3" s="7"/>
      <c r="L3" s="7"/>
      <c r="M3" s="7"/>
      <c r="N3" s="7"/>
      <c r="O3" s="7"/>
      <c r="P3" s="7"/>
      <c r="Q3" t="s">
        <v>338</v>
      </c>
      <c r="R3" t="s">
        <v>481</v>
      </c>
      <c r="S3" t="s">
        <v>55</v>
      </c>
      <c r="T3" t="s">
        <v>56</v>
      </c>
      <c r="U3" t="s">
        <v>340</v>
      </c>
      <c r="W3">
        <v>1</v>
      </c>
      <c r="X3">
        <v>1</v>
      </c>
      <c r="Y3">
        <v>14</v>
      </c>
      <c r="AA3">
        <v>1862</v>
      </c>
      <c r="AF3">
        <v>2</v>
      </c>
    </row>
    <row r="4" spans="1:32" x14ac:dyDescent="0.3">
      <c r="A4">
        <v>3</v>
      </c>
      <c r="B4" t="s">
        <v>343</v>
      </c>
      <c r="C4" t="s">
        <v>62</v>
      </c>
      <c r="D4" t="s">
        <v>196</v>
      </c>
      <c r="G4" s="7"/>
      <c r="H4" s="7"/>
      <c r="I4" s="7"/>
      <c r="J4" s="7"/>
      <c r="K4" s="7"/>
      <c r="L4" s="7"/>
      <c r="M4" s="7"/>
      <c r="N4" s="7"/>
      <c r="O4" s="7"/>
      <c r="P4" s="7"/>
      <c r="Q4" t="s">
        <v>342</v>
      </c>
      <c r="R4" t="s">
        <v>482</v>
      </c>
      <c r="S4" t="s">
        <v>64</v>
      </c>
      <c r="T4" t="s">
        <v>65</v>
      </c>
      <c r="U4" t="s">
        <v>341</v>
      </c>
      <c r="W4">
        <v>2</v>
      </c>
      <c r="AF4">
        <v>3</v>
      </c>
    </row>
    <row r="5" spans="1:32" x14ac:dyDescent="0.3">
      <c r="A5">
        <v>4</v>
      </c>
      <c r="B5" t="s">
        <v>67</v>
      </c>
      <c r="C5" t="s">
        <v>67</v>
      </c>
      <c r="D5" t="s">
        <v>67</v>
      </c>
      <c r="G5" s="7"/>
      <c r="H5" s="7"/>
      <c r="I5" s="8">
        <v>55.95</v>
      </c>
      <c r="J5" s="8" t="s">
        <v>489</v>
      </c>
      <c r="M5" s="8">
        <v>55.95</v>
      </c>
      <c r="N5" s="8" t="s">
        <v>489</v>
      </c>
      <c r="O5" s="8" t="s">
        <v>631</v>
      </c>
      <c r="P5" s="7" t="s">
        <v>490</v>
      </c>
      <c r="Q5" t="s">
        <v>344</v>
      </c>
      <c r="R5" t="s">
        <v>481</v>
      </c>
      <c r="S5" t="s">
        <v>55</v>
      </c>
      <c r="T5" t="s">
        <v>56</v>
      </c>
      <c r="U5" t="s">
        <v>73</v>
      </c>
      <c r="W5">
        <v>3</v>
      </c>
      <c r="AF5">
        <v>4</v>
      </c>
    </row>
    <row r="6" spans="1:32" x14ac:dyDescent="0.3">
      <c r="A6">
        <v>5</v>
      </c>
      <c r="B6" t="s">
        <v>346</v>
      </c>
      <c r="C6" t="s">
        <v>634</v>
      </c>
      <c r="D6" t="s">
        <v>199</v>
      </c>
      <c r="G6" s="7"/>
      <c r="H6" s="7"/>
      <c r="J6" s="7"/>
      <c r="K6" s="7"/>
      <c r="L6" s="7"/>
      <c r="M6" s="7"/>
      <c r="N6" s="7"/>
      <c r="O6" s="7"/>
      <c r="P6" s="7"/>
      <c r="R6" t="s">
        <v>483</v>
      </c>
      <c r="S6" t="s">
        <v>55</v>
      </c>
      <c r="T6" t="s">
        <v>56</v>
      </c>
      <c r="U6" t="s">
        <v>345</v>
      </c>
      <c r="W6">
        <v>3</v>
      </c>
      <c r="AF6">
        <v>5</v>
      </c>
    </row>
    <row r="7" spans="1:32" x14ac:dyDescent="0.3">
      <c r="A7">
        <v>6</v>
      </c>
      <c r="B7" t="s">
        <v>17</v>
      </c>
      <c r="C7" t="s">
        <v>17</v>
      </c>
      <c r="D7" t="s">
        <v>117</v>
      </c>
      <c r="G7">
        <v>4</v>
      </c>
      <c r="H7">
        <v>17</v>
      </c>
      <c r="M7">
        <f>G7</f>
        <v>4</v>
      </c>
      <c r="N7">
        <f>H7</f>
        <v>17</v>
      </c>
      <c r="O7" t="s">
        <v>632</v>
      </c>
      <c r="Q7" t="s">
        <v>77</v>
      </c>
      <c r="R7" t="s">
        <v>481</v>
      </c>
      <c r="S7" t="s">
        <v>55</v>
      </c>
      <c r="T7" t="s">
        <v>56</v>
      </c>
      <c r="U7" t="s">
        <v>78</v>
      </c>
      <c r="W7">
        <v>4</v>
      </c>
      <c r="AF7">
        <v>6</v>
      </c>
    </row>
    <row r="8" spans="1:32" x14ac:dyDescent="0.3">
      <c r="A8">
        <v>7</v>
      </c>
      <c r="B8" t="s">
        <v>79</v>
      </c>
      <c r="C8" t="s">
        <v>79</v>
      </c>
      <c r="D8" t="s">
        <v>79</v>
      </c>
      <c r="G8" s="7"/>
      <c r="H8" s="7"/>
      <c r="I8" s="8">
        <v>51.466700000000003</v>
      </c>
      <c r="J8" s="8">
        <v>3.3300000000000003E-2</v>
      </c>
      <c r="M8" s="8">
        <v>51.466700000000003</v>
      </c>
      <c r="N8" s="8">
        <v>3.3300000000000003E-2</v>
      </c>
      <c r="O8" s="8" t="s">
        <v>631</v>
      </c>
      <c r="P8" s="7" t="s">
        <v>490</v>
      </c>
      <c r="Q8" t="s">
        <v>348</v>
      </c>
      <c r="R8" t="s">
        <v>481</v>
      </c>
      <c r="S8" t="s">
        <v>55</v>
      </c>
      <c r="T8" t="s">
        <v>56</v>
      </c>
      <c r="U8" t="s">
        <v>347</v>
      </c>
      <c r="W8">
        <v>8</v>
      </c>
      <c r="X8">
        <v>2</v>
      </c>
      <c r="Y8">
        <v>21</v>
      </c>
      <c r="AA8">
        <v>1862</v>
      </c>
      <c r="AB8">
        <v>5</v>
      </c>
      <c r="AC8" t="s">
        <v>83</v>
      </c>
      <c r="AF8">
        <v>7</v>
      </c>
    </row>
    <row r="9" spans="1:32" x14ac:dyDescent="0.3">
      <c r="A9">
        <v>8</v>
      </c>
      <c r="B9" t="s">
        <v>207</v>
      </c>
      <c r="C9" t="s">
        <v>86</v>
      </c>
      <c r="D9" t="s">
        <v>207</v>
      </c>
      <c r="G9" s="7"/>
      <c r="H9" s="7"/>
      <c r="I9" s="8">
        <v>-33.933300000000003</v>
      </c>
      <c r="J9" s="8">
        <v>18.466699999999999</v>
      </c>
      <c r="M9" s="8">
        <v>-33.933300000000003</v>
      </c>
      <c r="N9" s="8">
        <v>18.466699999999999</v>
      </c>
      <c r="O9" s="8" t="s">
        <v>631</v>
      </c>
      <c r="P9" t="s">
        <v>490</v>
      </c>
      <c r="Q9" t="s">
        <v>349</v>
      </c>
      <c r="R9" t="s">
        <v>481</v>
      </c>
      <c r="S9" t="s">
        <v>55</v>
      </c>
      <c r="T9" t="s">
        <v>56</v>
      </c>
      <c r="U9" t="s">
        <v>350</v>
      </c>
      <c r="W9">
        <v>9</v>
      </c>
      <c r="X9">
        <v>3</v>
      </c>
      <c r="Y9">
        <v>30</v>
      </c>
      <c r="AF9">
        <v>8</v>
      </c>
    </row>
    <row r="10" spans="1:32" x14ac:dyDescent="0.3">
      <c r="A10">
        <v>9</v>
      </c>
      <c r="B10" t="s">
        <v>0</v>
      </c>
      <c r="C10" t="s">
        <v>0</v>
      </c>
      <c r="D10" t="s">
        <v>0</v>
      </c>
      <c r="G10" s="7"/>
      <c r="H10" s="7"/>
      <c r="I10" s="8">
        <v>-6.1666999999999996</v>
      </c>
      <c r="J10" s="8">
        <v>39.200000000000003</v>
      </c>
      <c r="M10" s="8">
        <v>-6.1666999999999996</v>
      </c>
      <c r="N10" s="8">
        <v>39.200000000000003</v>
      </c>
      <c r="O10" s="8" t="s">
        <v>631</v>
      </c>
      <c r="P10" s="7" t="s">
        <v>490</v>
      </c>
      <c r="Q10" t="s">
        <v>352</v>
      </c>
      <c r="R10" t="s">
        <v>481</v>
      </c>
      <c r="S10" t="s">
        <v>55</v>
      </c>
      <c r="T10" t="s">
        <v>56</v>
      </c>
      <c r="U10" t="s">
        <v>351</v>
      </c>
      <c r="W10">
        <v>11</v>
      </c>
      <c r="X10">
        <v>4</v>
      </c>
      <c r="Y10">
        <v>15</v>
      </c>
      <c r="AB10">
        <v>11</v>
      </c>
      <c r="AC10" t="s">
        <v>83</v>
      </c>
      <c r="AF10">
        <v>9</v>
      </c>
    </row>
    <row r="11" spans="1:32" x14ac:dyDescent="0.3">
      <c r="A11">
        <v>10</v>
      </c>
      <c r="B11" t="s">
        <v>353</v>
      </c>
      <c r="C11" t="s">
        <v>1</v>
      </c>
      <c r="D11" t="s">
        <v>1</v>
      </c>
      <c r="G11" s="7"/>
      <c r="H11" s="7"/>
      <c r="I11" s="10">
        <v>-6.25</v>
      </c>
      <c r="J11" s="10">
        <v>39.25</v>
      </c>
      <c r="M11" s="10">
        <v>-6.25</v>
      </c>
      <c r="N11" s="10">
        <v>39.25</v>
      </c>
      <c r="O11" s="10" t="s">
        <v>631</v>
      </c>
      <c r="P11" s="7" t="s">
        <v>491</v>
      </c>
      <c r="Q11" t="s">
        <v>354</v>
      </c>
      <c r="R11" t="s">
        <v>484</v>
      </c>
      <c r="S11" t="s">
        <v>55</v>
      </c>
      <c r="T11" t="s">
        <v>56</v>
      </c>
      <c r="U11" t="s">
        <v>214</v>
      </c>
      <c r="W11">
        <v>11</v>
      </c>
      <c r="X11">
        <v>4</v>
      </c>
      <c r="Y11">
        <v>18</v>
      </c>
      <c r="Z11">
        <v>0</v>
      </c>
      <c r="AD11" t="s">
        <v>595</v>
      </c>
      <c r="AE11">
        <v>1500</v>
      </c>
      <c r="AF11">
        <v>10</v>
      </c>
    </row>
    <row r="12" spans="1:32" x14ac:dyDescent="0.3">
      <c r="A12">
        <v>11</v>
      </c>
      <c r="B12" t="s">
        <v>89</v>
      </c>
      <c r="C12" t="s">
        <v>89</v>
      </c>
      <c r="D12" t="s">
        <v>215</v>
      </c>
      <c r="G12" s="7"/>
      <c r="H12" s="7"/>
      <c r="I12" s="9"/>
      <c r="J12" s="9"/>
      <c r="K12" s="9"/>
      <c r="L12" s="9"/>
      <c r="M12" s="9"/>
      <c r="N12" s="9"/>
      <c r="O12" s="9"/>
      <c r="P12" s="7"/>
      <c r="Q12" t="s">
        <v>356</v>
      </c>
      <c r="R12" t="s">
        <v>481</v>
      </c>
      <c r="S12" t="s">
        <v>94</v>
      </c>
      <c r="T12" t="s">
        <v>65</v>
      </c>
      <c r="U12" t="s">
        <v>357</v>
      </c>
      <c r="W12">
        <v>12</v>
      </c>
      <c r="X12">
        <v>4</v>
      </c>
      <c r="Y12">
        <v>18</v>
      </c>
      <c r="Z12">
        <v>0</v>
      </c>
      <c r="AD12" t="s">
        <v>596</v>
      </c>
      <c r="AE12">
        <v>300</v>
      </c>
      <c r="AF12">
        <v>11</v>
      </c>
    </row>
    <row r="13" spans="1:32" x14ac:dyDescent="0.3">
      <c r="A13">
        <v>12</v>
      </c>
      <c r="B13" t="s">
        <v>2</v>
      </c>
      <c r="C13" t="s">
        <v>2</v>
      </c>
      <c r="D13" t="s">
        <v>2</v>
      </c>
      <c r="G13" s="7"/>
      <c r="H13" s="7"/>
      <c r="I13" s="9">
        <v>-6.45</v>
      </c>
      <c r="J13" s="9">
        <v>38.950000000000003</v>
      </c>
      <c r="M13" s="9">
        <v>-6.45</v>
      </c>
      <c r="N13" s="9">
        <v>38.950000000000003</v>
      </c>
      <c r="O13" s="9" t="s">
        <v>631</v>
      </c>
      <c r="P13" s="7" t="s">
        <v>491</v>
      </c>
      <c r="Q13" t="s">
        <v>358</v>
      </c>
      <c r="R13" t="s">
        <v>481</v>
      </c>
      <c r="S13" t="s">
        <v>55</v>
      </c>
      <c r="T13" t="s">
        <v>65</v>
      </c>
      <c r="U13" t="s">
        <v>218</v>
      </c>
      <c r="W13">
        <v>12</v>
      </c>
      <c r="X13">
        <v>4</v>
      </c>
      <c r="Y13">
        <v>18</v>
      </c>
      <c r="Z13">
        <v>0</v>
      </c>
      <c r="AD13" t="s">
        <v>597</v>
      </c>
      <c r="AF13">
        <v>12</v>
      </c>
    </row>
    <row r="14" spans="1:32" x14ac:dyDescent="0.3">
      <c r="A14">
        <v>13</v>
      </c>
      <c r="B14" t="s">
        <v>360</v>
      </c>
      <c r="C14" t="s">
        <v>3</v>
      </c>
      <c r="D14" t="s">
        <v>3</v>
      </c>
      <c r="G14" s="7"/>
      <c r="H14" s="7"/>
      <c r="I14" s="7"/>
      <c r="J14" s="7"/>
      <c r="K14" s="7"/>
      <c r="L14" s="7"/>
      <c r="M14" s="7"/>
      <c r="N14" s="7"/>
      <c r="O14" s="7"/>
      <c r="P14" s="7"/>
      <c r="Q14" t="s">
        <v>361</v>
      </c>
      <c r="R14" t="s">
        <v>481</v>
      </c>
      <c r="S14" t="s">
        <v>94</v>
      </c>
      <c r="T14" t="s">
        <v>65</v>
      </c>
      <c r="U14" t="s">
        <v>359</v>
      </c>
      <c r="W14">
        <v>12</v>
      </c>
      <c r="X14">
        <v>4</v>
      </c>
      <c r="Y14">
        <v>18</v>
      </c>
      <c r="Z14">
        <v>0</v>
      </c>
      <c r="AB14">
        <v>12</v>
      </c>
      <c r="AC14" t="s">
        <v>95</v>
      </c>
      <c r="AD14" t="s">
        <v>635</v>
      </c>
      <c r="AF14">
        <v>13</v>
      </c>
    </row>
    <row r="15" spans="1:32" x14ac:dyDescent="0.3">
      <c r="A15">
        <v>14</v>
      </c>
      <c r="B15" t="s">
        <v>4</v>
      </c>
      <c r="C15" t="s">
        <v>4</v>
      </c>
      <c r="D15" t="s">
        <v>4</v>
      </c>
      <c r="G15" s="7"/>
      <c r="H15" s="7">
        <v>38.3333333</v>
      </c>
      <c r="I15" s="7"/>
      <c r="J15" s="7"/>
      <c r="K15" s="7"/>
      <c r="L15" s="7"/>
      <c r="M15" s="7"/>
      <c r="N15" s="7"/>
      <c r="O15" s="7"/>
      <c r="P15" s="7"/>
      <c r="Q15" t="s">
        <v>246</v>
      </c>
      <c r="R15" t="s">
        <v>481</v>
      </c>
      <c r="S15" t="s">
        <v>55</v>
      </c>
      <c r="T15" t="s">
        <v>65</v>
      </c>
      <c r="U15" t="s">
        <v>362</v>
      </c>
      <c r="W15">
        <v>12</v>
      </c>
      <c r="X15">
        <v>4</v>
      </c>
      <c r="Y15">
        <v>18</v>
      </c>
      <c r="Z15">
        <v>0</v>
      </c>
      <c r="AD15" t="s">
        <v>598</v>
      </c>
      <c r="AF15">
        <v>14</v>
      </c>
    </row>
    <row r="16" spans="1:32" x14ac:dyDescent="0.3">
      <c r="A16">
        <v>15</v>
      </c>
      <c r="B16" t="s">
        <v>97</v>
      </c>
      <c r="C16" t="s">
        <v>97</v>
      </c>
      <c r="D16" t="s">
        <v>97</v>
      </c>
      <c r="G16" s="7"/>
      <c r="H16" s="7"/>
      <c r="I16" s="10"/>
      <c r="J16" s="10"/>
      <c r="K16" s="10"/>
      <c r="L16" s="10"/>
      <c r="M16" s="10"/>
      <c r="N16" s="10"/>
      <c r="O16" s="10"/>
      <c r="P16" s="7"/>
      <c r="Q16" t="s">
        <v>583</v>
      </c>
      <c r="R16" t="s">
        <v>481</v>
      </c>
      <c r="S16" t="s">
        <v>55</v>
      </c>
      <c r="T16" t="s">
        <v>65</v>
      </c>
      <c r="U16" t="s">
        <v>364</v>
      </c>
      <c r="W16">
        <v>12</v>
      </c>
      <c r="X16">
        <v>4</v>
      </c>
      <c r="Y16">
        <v>18</v>
      </c>
      <c r="Z16">
        <v>0</v>
      </c>
      <c r="AD16" t="s">
        <v>599</v>
      </c>
      <c r="AE16">
        <v>600</v>
      </c>
      <c r="AF16">
        <v>15</v>
      </c>
    </row>
    <row r="17" spans="1:32" x14ac:dyDescent="0.3">
      <c r="A17">
        <v>16</v>
      </c>
      <c r="B17" t="s">
        <v>225</v>
      </c>
      <c r="C17" t="s">
        <v>5</v>
      </c>
      <c r="D17" t="s">
        <v>225</v>
      </c>
      <c r="G17" s="7"/>
      <c r="H17" s="7"/>
      <c r="I17" s="10">
        <v>-6.8666666699999999</v>
      </c>
      <c r="J17" s="10">
        <v>38.566666669999996</v>
      </c>
      <c r="M17" s="10">
        <v>-6.8666666699999999</v>
      </c>
      <c r="N17" s="10">
        <v>38.566666669999996</v>
      </c>
      <c r="O17" s="10" t="s">
        <v>631</v>
      </c>
      <c r="P17" s="7" t="s">
        <v>491</v>
      </c>
      <c r="Q17" t="s">
        <v>365</v>
      </c>
      <c r="R17" t="s">
        <v>481</v>
      </c>
      <c r="S17" t="s">
        <v>55</v>
      </c>
      <c r="T17" t="s">
        <v>65</v>
      </c>
      <c r="U17" t="s">
        <v>366</v>
      </c>
      <c r="W17">
        <v>12</v>
      </c>
      <c r="X17">
        <v>4</v>
      </c>
      <c r="Y17">
        <v>18</v>
      </c>
      <c r="Z17">
        <v>0</v>
      </c>
      <c r="AB17">
        <v>630</v>
      </c>
      <c r="AC17" t="s">
        <v>95</v>
      </c>
      <c r="AE17">
        <v>3000</v>
      </c>
      <c r="AF17">
        <v>16</v>
      </c>
    </row>
    <row r="18" spans="1:32" x14ac:dyDescent="0.3">
      <c r="A18">
        <v>17</v>
      </c>
      <c r="B18" t="s">
        <v>367</v>
      </c>
      <c r="C18" t="s">
        <v>6</v>
      </c>
      <c r="D18" t="s">
        <v>6</v>
      </c>
      <c r="G18" s="7"/>
      <c r="H18" s="7"/>
      <c r="I18" s="7"/>
      <c r="J18" s="7"/>
      <c r="K18" s="7">
        <v>-7.0830000000000002</v>
      </c>
      <c r="L18" s="7">
        <v>37.393000000000001</v>
      </c>
      <c r="M18" s="7">
        <v>-7.0830000000000002</v>
      </c>
      <c r="N18" s="7">
        <v>37.393000000000001</v>
      </c>
      <c r="O18" s="7" t="s">
        <v>581</v>
      </c>
      <c r="P18" s="7"/>
      <c r="Q18" t="s">
        <v>368</v>
      </c>
      <c r="R18" t="s">
        <v>481</v>
      </c>
      <c r="S18" t="s">
        <v>94</v>
      </c>
      <c r="T18" t="s">
        <v>65</v>
      </c>
      <c r="U18" t="s">
        <v>369</v>
      </c>
      <c r="W18">
        <v>13</v>
      </c>
      <c r="X18">
        <v>4</v>
      </c>
      <c r="Y18">
        <v>19</v>
      </c>
      <c r="Z18">
        <v>1</v>
      </c>
      <c r="AD18" t="s">
        <v>600</v>
      </c>
      <c r="AE18">
        <v>4000</v>
      </c>
      <c r="AF18">
        <v>17</v>
      </c>
    </row>
    <row r="19" spans="1:32" x14ac:dyDescent="0.3">
      <c r="A19">
        <v>18</v>
      </c>
      <c r="B19" t="s">
        <v>228</v>
      </c>
      <c r="C19" t="s">
        <v>100</v>
      </c>
      <c r="D19" t="s">
        <v>228</v>
      </c>
      <c r="G19" s="7"/>
      <c r="H19" s="7"/>
      <c r="I19" s="10"/>
      <c r="J19" s="10"/>
      <c r="K19" s="10"/>
      <c r="L19" s="10"/>
      <c r="M19" s="10"/>
      <c r="N19" s="10"/>
      <c r="O19" s="10"/>
      <c r="P19" s="7"/>
      <c r="R19" t="s">
        <v>481</v>
      </c>
      <c r="S19" t="s">
        <v>94</v>
      </c>
      <c r="T19" t="s">
        <v>65</v>
      </c>
      <c r="U19" t="s">
        <v>370</v>
      </c>
      <c r="W19">
        <v>13</v>
      </c>
      <c r="X19">
        <v>4</v>
      </c>
      <c r="Y19">
        <v>19</v>
      </c>
      <c r="Z19">
        <v>1</v>
      </c>
      <c r="AB19">
        <v>11</v>
      </c>
      <c r="AC19" t="s">
        <v>83</v>
      </c>
      <c r="AD19" t="s">
        <v>601</v>
      </c>
      <c r="AE19">
        <v>600</v>
      </c>
      <c r="AF19">
        <v>18</v>
      </c>
    </row>
    <row r="20" spans="1:32" x14ac:dyDescent="0.3">
      <c r="A20">
        <v>19</v>
      </c>
      <c r="B20" t="s">
        <v>230</v>
      </c>
      <c r="C20" t="s">
        <v>7</v>
      </c>
      <c r="D20" t="s">
        <v>230</v>
      </c>
      <c r="G20" s="7"/>
      <c r="H20" s="7"/>
      <c r="I20" s="10">
        <v>-6.2666666700000002</v>
      </c>
      <c r="J20" s="10">
        <v>36.866666670000001</v>
      </c>
      <c r="M20" s="10">
        <v>-6.2666666700000002</v>
      </c>
      <c r="N20" s="10">
        <v>36.866666670000001</v>
      </c>
      <c r="O20" s="10" t="s">
        <v>631</v>
      </c>
      <c r="P20" s="7" t="s">
        <v>491</v>
      </c>
      <c r="Q20" t="s">
        <v>603</v>
      </c>
      <c r="R20" t="s">
        <v>481</v>
      </c>
      <c r="S20" t="s">
        <v>55</v>
      </c>
      <c r="T20" t="s">
        <v>65</v>
      </c>
      <c r="U20" t="s">
        <v>371</v>
      </c>
      <c r="W20">
        <v>13</v>
      </c>
      <c r="X20">
        <v>4</v>
      </c>
      <c r="Y20">
        <v>19</v>
      </c>
      <c r="Z20">
        <v>1</v>
      </c>
      <c r="AD20" t="s">
        <v>602</v>
      </c>
      <c r="AE20">
        <v>6000</v>
      </c>
      <c r="AF20">
        <v>19</v>
      </c>
    </row>
    <row r="21" spans="1:32" x14ac:dyDescent="0.3">
      <c r="A21">
        <v>20</v>
      </c>
      <c r="B21" t="s">
        <v>372</v>
      </c>
      <c r="D21" t="s">
        <v>232</v>
      </c>
      <c r="G21" s="7"/>
      <c r="H21" s="7"/>
      <c r="I21" s="7"/>
      <c r="J21" s="7"/>
      <c r="K21" s="7">
        <v>-5.9580000000000002</v>
      </c>
      <c r="L21" s="7">
        <v>36.017000000000003</v>
      </c>
      <c r="M21" s="7">
        <v>-5.9580000000000002</v>
      </c>
      <c r="N21" s="7">
        <v>36.017000000000003</v>
      </c>
      <c r="O21" s="10" t="s">
        <v>581</v>
      </c>
      <c r="P21" s="7"/>
      <c r="R21" t="s">
        <v>481</v>
      </c>
      <c r="S21" t="s">
        <v>94</v>
      </c>
      <c r="T21" t="s">
        <v>65</v>
      </c>
      <c r="W21">
        <v>13</v>
      </c>
      <c r="X21">
        <v>4</v>
      </c>
      <c r="Y21">
        <v>19</v>
      </c>
      <c r="Z21">
        <v>1</v>
      </c>
      <c r="AD21" t="s">
        <v>604</v>
      </c>
      <c r="AF21">
        <v>20</v>
      </c>
    </row>
    <row r="22" spans="1:32" x14ac:dyDescent="0.3">
      <c r="A22">
        <v>21</v>
      </c>
      <c r="B22" t="s">
        <v>8</v>
      </c>
      <c r="C22" t="s">
        <v>8</v>
      </c>
      <c r="D22" t="s">
        <v>8</v>
      </c>
      <c r="G22" s="7"/>
      <c r="H22" s="7"/>
      <c r="I22" s="7"/>
      <c r="J22" s="7"/>
      <c r="K22" s="7"/>
      <c r="L22" s="7"/>
      <c r="M22" s="7"/>
      <c r="N22" s="7"/>
      <c r="O22" s="7"/>
      <c r="P22" s="7"/>
      <c r="R22" t="s">
        <v>481</v>
      </c>
      <c r="S22" t="s">
        <v>94</v>
      </c>
      <c r="T22" t="s">
        <v>65</v>
      </c>
      <c r="W22">
        <v>14</v>
      </c>
      <c r="X22">
        <v>4</v>
      </c>
      <c r="Y22">
        <v>19</v>
      </c>
      <c r="Z22">
        <v>1</v>
      </c>
      <c r="AD22" t="s">
        <v>605</v>
      </c>
      <c r="AE22">
        <v>1500</v>
      </c>
      <c r="AF22">
        <v>21</v>
      </c>
    </row>
    <row r="23" spans="1:32" x14ac:dyDescent="0.3">
      <c r="A23">
        <v>22</v>
      </c>
      <c r="B23" t="s">
        <v>237</v>
      </c>
      <c r="C23" t="s">
        <v>9</v>
      </c>
      <c r="D23" t="s">
        <v>237</v>
      </c>
      <c r="G23" s="7"/>
      <c r="H23" s="7"/>
      <c r="I23" s="7"/>
      <c r="J23" s="7"/>
      <c r="K23" s="7"/>
      <c r="L23" s="7"/>
      <c r="M23" s="7"/>
      <c r="N23" s="7"/>
      <c r="O23" s="7"/>
      <c r="P23" s="7"/>
      <c r="Q23" t="s">
        <v>236</v>
      </c>
      <c r="R23" t="s">
        <v>481</v>
      </c>
      <c r="S23" t="s">
        <v>94</v>
      </c>
      <c r="T23" t="s">
        <v>65</v>
      </c>
      <c r="W23">
        <v>14</v>
      </c>
      <c r="X23">
        <v>4</v>
      </c>
      <c r="Y23">
        <v>20</v>
      </c>
      <c r="Z23">
        <v>2</v>
      </c>
      <c r="AD23" t="s">
        <v>606</v>
      </c>
      <c r="AF23">
        <v>22</v>
      </c>
    </row>
    <row r="24" spans="1:32" x14ac:dyDescent="0.3">
      <c r="A24">
        <v>23</v>
      </c>
      <c r="B24" t="s">
        <v>10</v>
      </c>
      <c r="C24" t="s">
        <v>10</v>
      </c>
      <c r="D24" t="s">
        <v>10</v>
      </c>
      <c r="G24" s="7"/>
      <c r="H24" s="7"/>
      <c r="I24" s="7"/>
      <c r="J24" s="7"/>
      <c r="M24" s="7"/>
      <c r="N24" s="7"/>
      <c r="O24" s="7"/>
      <c r="P24" s="7"/>
      <c r="Q24" t="s">
        <v>373</v>
      </c>
      <c r="R24" t="s">
        <v>481</v>
      </c>
      <c r="S24" t="s">
        <v>55</v>
      </c>
      <c r="T24" t="s">
        <v>56</v>
      </c>
      <c r="W24">
        <v>14</v>
      </c>
      <c r="X24">
        <v>4</v>
      </c>
      <c r="Y24">
        <v>20</v>
      </c>
      <c r="Z24">
        <v>2</v>
      </c>
      <c r="AD24" t="s">
        <v>607</v>
      </c>
      <c r="AE24">
        <v>3000</v>
      </c>
      <c r="AF24">
        <v>23</v>
      </c>
    </row>
    <row r="25" spans="1:32" x14ac:dyDescent="0.3">
      <c r="A25">
        <v>24</v>
      </c>
      <c r="B25" t="s">
        <v>11</v>
      </c>
      <c r="C25" t="s">
        <v>11</v>
      </c>
      <c r="D25" t="s">
        <v>11</v>
      </c>
      <c r="G25" s="7"/>
      <c r="H25" s="7"/>
      <c r="I25" s="8">
        <v>-5.0667</v>
      </c>
      <c r="J25" s="8">
        <v>32.816699999999997</v>
      </c>
      <c r="M25" s="8">
        <v>-5.0667</v>
      </c>
      <c r="N25" s="8">
        <v>32.816699999999997</v>
      </c>
      <c r="O25" s="8" t="s">
        <v>631</v>
      </c>
      <c r="P25" s="7" t="s">
        <v>490</v>
      </c>
      <c r="Q25" t="s">
        <v>645</v>
      </c>
      <c r="R25" t="s">
        <v>481</v>
      </c>
      <c r="S25" t="s">
        <v>55</v>
      </c>
      <c r="T25" t="s">
        <v>56</v>
      </c>
      <c r="W25">
        <v>14</v>
      </c>
      <c r="X25">
        <v>4</v>
      </c>
      <c r="Y25">
        <v>20</v>
      </c>
      <c r="Z25">
        <v>2</v>
      </c>
      <c r="AB25">
        <v>2</v>
      </c>
      <c r="AC25" t="s">
        <v>95</v>
      </c>
      <c r="AD25" t="s">
        <v>608</v>
      </c>
      <c r="AF25">
        <v>24</v>
      </c>
    </row>
    <row r="26" spans="1:32" x14ac:dyDescent="0.3">
      <c r="A26">
        <v>25</v>
      </c>
      <c r="B26" t="s">
        <v>375</v>
      </c>
      <c r="C26" t="s">
        <v>12</v>
      </c>
      <c r="D26" t="s">
        <v>242</v>
      </c>
      <c r="G26" s="6">
        <v>-4.2833332999999998</v>
      </c>
      <c r="H26" s="6">
        <v>32.6666667</v>
      </c>
      <c r="I26" s="6"/>
      <c r="J26" s="6"/>
      <c r="M26" s="6">
        <v>-4.2833332999999998</v>
      </c>
      <c r="N26" s="6">
        <v>32.6666667</v>
      </c>
      <c r="O26" s="6" t="s">
        <v>632</v>
      </c>
      <c r="P26" s="6"/>
      <c r="R26" t="s">
        <v>481</v>
      </c>
      <c r="S26" t="s">
        <v>94</v>
      </c>
      <c r="T26" t="s">
        <v>56</v>
      </c>
      <c r="W26">
        <v>16</v>
      </c>
      <c r="X26">
        <v>4</v>
      </c>
      <c r="Y26">
        <v>20</v>
      </c>
      <c r="Z26">
        <v>2</v>
      </c>
      <c r="AD26" t="s">
        <v>609</v>
      </c>
      <c r="AF26">
        <v>25</v>
      </c>
    </row>
    <row r="27" spans="1:32" x14ac:dyDescent="0.3">
      <c r="A27">
        <v>26</v>
      </c>
      <c r="B27" t="s">
        <v>376</v>
      </c>
      <c r="C27" t="s">
        <v>13</v>
      </c>
      <c r="D27" t="s">
        <v>244</v>
      </c>
      <c r="G27" s="7"/>
      <c r="H27" s="7"/>
      <c r="I27" s="7"/>
      <c r="J27" s="7"/>
      <c r="M27" s="7"/>
      <c r="N27" s="7"/>
      <c r="O27" s="7"/>
      <c r="P27" s="7"/>
      <c r="Q27" t="s">
        <v>377</v>
      </c>
      <c r="R27" t="s">
        <v>481</v>
      </c>
      <c r="S27" t="s">
        <v>91</v>
      </c>
      <c r="T27" t="s">
        <v>65</v>
      </c>
      <c r="W27">
        <v>16</v>
      </c>
      <c r="X27">
        <v>4</v>
      </c>
      <c r="Y27">
        <v>20</v>
      </c>
      <c r="Z27">
        <v>2</v>
      </c>
      <c r="AD27" t="s">
        <v>636</v>
      </c>
      <c r="AF27">
        <v>26</v>
      </c>
    </row>
    <row r="28" spans="1:32" x14ac:dyDescent="0.3">
      <c r="A28">
        <v>27</v>
      </c>
      <c r="B28" t="s">
        <v>14</v>
      </c>
      <c r="C28" t="s">
        <v>14</v>
      </c>
      <c r="D28" t="s">
        <v>14</v>
      </c>
      <c r="G28" s="7"/>
      <c r="H28" s="7"/>
      <c r="I28" s="7"/>
      <c r="J28" s="7"/>
      <c r="K28" s="7">
        <v>-4.0599999999999996</v>
      </c>
      <c r="L28" s="7">
        <v>31.771000000000001</v>
      </c>
      <c r="M28" s="7">
        <v>-4.0599999999999996</v>
      </c>
      <c r="N28" s="7">
        <v>31.771000000000001</v>
      </c>
      <c r="O28" s="7" t="s">
        <v>581</v>
      </c>
      <c r="P28" s="7"/>
      <c r="Q28" t="s">
        <v>378</v>
      </c>
      <c r="R28" t="s">
        <v>481</v>
      </c>
      <c r="S28" t="s">
        <v>55</v>
      </c>
      <c r="T28" t="s">
        <v>65</v>
      </c>
      <c r="W28">
        <v>16</v>
      </c>
      <c r="X28">
        <v>4</v>
      </c>
      <c r="Y28">
        <v>20</v>
      </c>
      <c r="Z28">
        <v>2</v>
      </c>
      <c r="AB28">
        <v>9</v>
      </c>
      <c r="AC28" t="s">
        <v>95</v>
      </c>
      <c r="AD28" t="s">
        <v>610</v>
      </c>
      <c r="AF28">
        <v>27</v>
      </c>
    </row>
    <row r="29" spans="1:32" x14ac:dyDescent="0.3">
      <c r="A29">
        <v>28</v>
      </c>
      <c r="C29" t="s">
        <v>102</v>
      </c>
      <c r="Q29" t="s">
        <v>103</v>
      </c>
      <c r="R29" t="s">
        <v>481</v>
      </c>
      <c r="S29" t="s">
        <v>94</v>
      </c>
      <c r="T29" t="s">
        <v>65</v>
      </c>
      <c r="U29" t="s">
        <v>104</v>
      </c>
      <c r="W29">
        <v>17</v>
      </c>
      <c r="AF29">
        <v>28</v>
      </c>
    </row>
    <row r="30" spans="1:32" x14ac:dyDescent="0.3">
      <c r="A30">
        <v>29</v>
      </c>
      <c r="B30" t="s">
        <v>15</v>
      </c>
      <c r="C30" t="s">
        <v>15</v>
      </c>
      <c r="D30" t="s">
        <v>15</v>
      </c>
      <c r="G30" s="6">
        <v>-3.25</v>
      </c>
      <c r="H30" s="6">
        <v>29.25</v>
      </c>
      <c r="I30" s="6"/>
      <c r="J30" s="6"/>
      <c r="M30" s="6">
        <v>-3.25</v>
      </c>
      <c r="N30" s="6">
        <v>29.25</v>
      </c>
      <c r="O30" s="6" t="s">
        <v>632</v>
      </c>
      <c r="P30" s="6"/>
      <c r="Q30" t="s">
        <v>379</v>
      </c>
      <c r="R30" t="s">
        <v>481</v>
      </c>
      <c r="S30" t="s">
        <v>55</v>
      </c>
      <c r="T30" t="s">
        <v>65</v>
      </c>
      <c r="W30">
        <v>17</v>
      </c>
      <c r="X30">
        <v>4</v>
      </c>
      <c r="Y30">
        <v>21</v>
      </c>
      <c r="Z30">
        <v>3</v>
      </c>
      <c r="AB30">
        <v>12</v>
      </c>
      <c r="AC30" t="s">
        <v>95</v>
      </c>
      <c r="AF30">
        <v>29</v>
      </c>
    </row>
    <row r="31" spans="1:32" x14ac:dyDescent="0.3">
      <c r="A31">
        <v>30</v>
      </c>
      <c r="B31" t="s">
        <v>16</v>
      </c>
      <c r="C31" t="s">
        <v>16</v>
      </c>
      <c r="D31" t="s">
        <v>16</v>
      </c>
      <c r="G31" s="6"/>
      <c r="H31" s="7"/>
      <c r="I31" s="7"/>
      <c r="J31" s="7"/>
      <c r="K31" s="7">
        <v>-1.331</v>
      </c>
      <c r="L31" s="7">
        <v>31.338000000000001</v>
      </c>
      <c r="M31" s="7">
        <v>-1.331</v>
      </c>
      <c r="N31" s="7">
        <v>31.338000000000001</v>
      </c>
      <c r="O31" s="7" t="s">
        <v>581</v>
      </c>
      <c r="P31" s="7"/>
      <c r="Q31" t="s">
        <v>380</v>
      </c>
      <c r="R31" t="s">
        <v>481</v>
      </c>
      <c r="S31" t="s">
        <v>94</v>
      </c>
      <c r="T31" t="s">
        <v>65</v>
      </c>
      <c r="U31" t="s">
        <v>381</v>
      </c>
      <c r="W31">
        <v>17</v>
      </c>
      <c r="X31">
        <v>4</v>
      </c>
      <c r="Y31">
        <v>21</v>
      </c>
      <c r="Z31">
        <v>3</v>
      </c>
      <c r="AF31">
        <v>30</v>
      </c>
    </row>
    <row r="32" spans="1:32" x14ac:dyDescent="0.3">
      <c r="A32">
        <v>31</v>
      </c>
      <c r="B32" t="s">
        <v>117</v>
      </c>
      <c r="D32" t="s">
        <v>117</v>
      </c>
      <c r="G32" s="6">
        <v>-2.6666666999999999</v>
      </c>
      <c r="H32" s="7"/>
      <c r="I32" s="7"/>
      <c r="J32" s="7"/>
      <c r="K32" s="7"/>
      <c r="L32" s="7"/>
      <c r="M32" s="7"/>
      <c r="Q32" t="s">
        <v>382</v>
      </c>
      <c r="R32" t="s">
        <v>485</v>
      </c>
      <c r="S32" t="s">
        <v>55</v>
      </c>
      <c r="T32" t="s">
        <v>56</v>
      </c>
      <c r="U32" t="s">
        <v>383</v>
      </c>
      <c r="W32">
        <v>17</v>
      </c>
      <c r="X32">
        <v>4</v>
      </c>
      <c r="Y32">
        <v>21</v>
      </c>
      <c r="Z32">
        <v>3</v>
      </c>
      <c r="AF32">
        <v>31</v>
      </c>
    </row>
    <row r="33" spans="1:32" x14ac:dyDescent="0.3">
      <c r="A33">
        <v>32</v>
      </c>
      <c r="C33" t="s">
        <v>106</v>
      </c>
      <c r="R33" t="s">
        <v>481</v>
      </c>
      <c r="S33" t="s">
        <v>55</v>
      </c>
      <c r="T33" t="s">
        <v>65</v>
      </c>
      <c r="W33">
        <v>18</v>
      </c>
      <c r="AF33">
        <v>32</v>
      </c>
    </row>
    <row r="34" spans="1:32" x14ac:dyDescent="0.3">
      <c r="A34">
        <v>33</v>
      </c>
      <c r="B34" t="s">
        <v>385</v>
      </c>
      <c r="C34" t="s">
        <v>385</v>
      </c>
      <c r="D34" t="s">
        <v>385</v>
      </c>
      <c r="G34" s="6"/>
      <c r="H34" s="6"/>
      <c r="I34" s="9">
        <v>-1.7352780000000001</v>
      </c>
      <c r="J34" s="9">
        <v>31.000833</v>
      </c>
      <c r="M34" s="9">
        <v>-1.7352780000000001</v>
      </c>
      <c r="N34" s="9">
        <v>31.000833</v>
      </c>
      <c r="O34" s="9" t="s">
        <v>631</v>
      </c>
      <c r="P34" s="7" t="s">
        <v>494</v>
      </c>
      <c r="Q34" t="s">
        <v>384</v>
      </c>
      <c r="R34" t="s">
        <v>481</v>
      </c>
      <c r="S34" t="s">
        <v>55</v>
      </c>
      <c r="T34" t="s">
        <v>65</v>
      </c>
      <c r="U34" t="s">
        <v>383</v>
      </c>
      <c r="W34">
        <v>18</v>
      </c>
      <c r="X34">
        <v>4</v>
      </c>
      <c r="Y34">
        <v>22</v>
      </c>
      <c r="Z34">
        <v>4</v>
      </c>
      <c r="AD34" t="s">
        <v>637</v>
      </c>
      <c r="AF34">
        <v>33</v>
      </c>
    </row>
    <row r="35" spans="1:32" x14ac:dyDescent="0.3">
      <c r="A35">
        <v>34</v>
      </c>
      <c r="B35" t="s">
        <v>117</v>
      </c>
      <c r="C35" t="s">
        <v>17</v>
      </c>
      <c r="G35" s="6">
        <v>-1.75</v>
      </c>
      <c r="H35" s="7"/>
      <c r="I35" s="7"/>
      <c r="J35" s="7"/>
      <c r="K35" s="7"/>
      <c r="L35" s="7"/>
      <c r="M35" s="7"/>
      <c r="R35" t="s">
        <v>485</v>
      </c>
      <c r="S35" t="s">
        <v>55</v>
      </c>
      <c r="T35" t="s">
        <v>56</v>
      </c>
      <c r="W35">
        <v>18</v>
      </c>
      <c r="X35">
        <v>4</v>
      </c>
      <c r="Y35">
        <v>22</v>
      </c>
      <c r="Z35">
        <v>4</v>
      </c>
      <c r="AB35">
        <v>12</v>
      </c>
      <c r="AC35" t="s">
        <v>95</v>
      </c>
      <c r="AF35">
        <v>34</v>
      </c>
    </row>
    <row r="36" spans="1:32" x14ac:dyDescent="0.3">
      <c r="A36">
        <v>35</v>
      </c>
      <c r="B36" t="s">
        <v>252</v>
      </c>
      <c r="C36" t="s">
        <v>18</v>
      </c>
      <c r="D36" t="s">
        <v>18</v>
      </c>
      <c r="G36" s="7"/>
      <c r="H36" s="7"/>
      <c r="I36" s="7"/>
      <c r="J36" s="7"/>
      <c r="K36" s="7"/>
      <c r="L36" s="7"/>
      <c r="M36" s="7"/>
      <c r="N36" s="7"/>
      <c r="O36" s="7"/>
      <c r="P36" s="7"/>
      <c r="Q36" t="s">
        <v>39</v>
      </c>
      <c r="R36" t="s">
        <v>481</v>
      </c>
      <c r="S36" t="s">
        <v>94</v>
      </c>
      <c r="T36" t="s">
        <v>65</v>
      </c>
      <c r="W36">
        <v>18</v>
      </c>
      <c r="X36">
        <v>4</v>
      </c>
      <c r="AD36" t="s">
        <v>611</v>
      </c>
      <c r="AE36">
        <v>3750</v>
      </c>
      <c r="AF36">
        <v>35</v>
      </c>
    </row>
    <row r="37" spans="1:32" x14ac:dyDescent="0.3">
      <c r="A37">
        <v>36</v>
      </c>
      <c r="B37" t="s">
        <v>386</v>
      </c>
      <c r="C37" t="s">
        <v>19</v>
      </c>
      <c r="D37" t="s">
        <v>254</v>
      </c>
      <c r="G37" s="6">
        <v>-0.5</v>
      </c>
      <c r="H37" s="6">
        <v>32.866666700000003</v>
      </c>
      <c r="I37" s="6"/>
      <c r="M37" s="6">
        <v>-0.5</v>
      </c>
      <c r="N37" s="6">
        <v>32.866666700000003</v>
      </c>
      <c r="O37" s="6" t="s">
        <v>632</v>
      </c>
      <c r="P37" s="6"/>
      <c r="Q37" t="s">
        <v>568</v>
      </c>
      <c r="R37" t="s">
        <v>485</v>
      </c>
      <c r="S37" t="s">
        <v>55</v>
      </c>
      <c r="T37" t="s">
        <v>56</v>
      </c>
      <c r="U37" t="s">
        <v>387</v>
      </c>
      <c r="W37">
        <v>18</v>
      </c>
      <c r="X37">
        <v>4</v>
      </c>
      <c r="Y37">
        <v>22</v>
      </c>
      <c r="Z37">
        <v>4</v>
      </c>
      <c r="AB37">
        <v>6</v>
      </c>
      <c r="AC37" t="s">
        <v>95</v>
      </c>
      <c r="AF37">
        <v>36</v>
      </c>
    </row>
    <row r="38" spans="1:32" x14ac:dyDescent="0.3">
      <c r="A38">
        <v>37</v>
      </c>
      <c r="B38" t="s">
        <v>388</v>
      </c>
      <c r="C38" t="s">
        <v>20</v>
      </c>
      <c r="G38" s="7" t="s">
        <v>389</v>
      </c>
      <c r="H38" s="7"/>
      <c r="I38" s="7"/>
      <c r="J38" s="7"/>
      <c r="K38" s="7"/>
      <c r="L38" s="7"/>
      <c r="M38" s="7"/>
      <c r="R38" t="s">
        <v>486</v>
      </c>
      <c r="S38" t="s">
        <v>55</v>
      </c>
      <c r="T38" t="s">
        <v>65</v>
      </c>
      <c r="W38">
        <v>18</v>
      </c>
      <c r="X38">
        <v>4</v>
      </c>
      <c r="Y38">
        <v>23</v>
      </c>
      <c r="Z38">
        <v>5</v>
      </c>
      <c r="AF38">
        <v>37</v>
      </c>
    </row>
    <row r="39" spans="1:32" x14ac:dyDescent="0.3">
      <c r="A39">
        <v>38</v>
      </c>
      <c r="C39" t="s">
        <v>109</v>
      </c>
      <c r="G39">
        <v>2</v>
      </c>
      <c r="Q39" t="s">
        <v>110</v>
      </c>
      <c r="R39" t="s">
        <v>481</v>
      </c>
      <c r="S39" t="s">
        <v>55</v>
      </c>
      <c r="T39" t="s">
        <v>65</v>
      </c>
      <c r="W39">
        <v>18</v>
      </c>
      <c r="X39">
        <v>4</v>
      </c>
      <c r="Y39">
        <v>23</v>
      </c>
      <c r="Z39">
        <v>5</v>
      </c>
      <c r="AD39" t="s">
        <v>612</v>
      </c>
      <c r="AE39">
        <v>2500</v>
      </c>
      <c r="AF39">
        <v>38</v>
      </c>
    </row>
    <row r="40" spans="1:32" x14ac:dyDescent="0.3">
      <c r="A40">
        <v>39</v>
      </c>
      <c r="B40" t="s">
        <v>390</v>
      </c>
      <c r="C40" t="s">
        <v>21</v>
      </c>
      <c r="D40" t="s">
        <v>255</v>
      </c>
      <c r="G40" s="6"/>
      <c r="H40" s="7"/>
      <c r="I40" s="7"/>
      <c r="J40" s="7"/>
      <c r="K40" s="7"/>
      <c r="L40" s="7"/>
      <c r="M40" s="6"/>
      <c r="N40" s="7"/>
      <c r="O40" s="7"/>
      <c r="P40" s="7"/>
      <c r="Q40" t="s">
        <v>391</v>
      </c>
      <c r="R40" t="s">
        <v>481</v>
      </c>
      <c r="S40" t="s">
        <v>55</v>
      </c>
      <c r="T40" t="s">
        <v>56</v>
      </c>
      <c r="U40" t="s">
        <v>392</v>
      </c>
      <c r="W40">
        <v>18</v>
      </c>
      <c r="X40">
        <v>4</v>
      </c>
      <c r="Y40">
        <v>23</v>
      </c>
      <c r="Z40">
        <v>5</v>
      </c>
      <c r="AF40">
        <v>39</v>
      </c>
    </row>
    <row r="41" spans="1:32" x14ac:dyDescent="0.3">
      <c r="A41">
        <v>40</v>
      </c>
      <c r="B41" t="s">
        <v>257</v>
      </c>
      <c r="C41" t="s">
        <v>111</v>
      </c>
      <c r="D41" t="s">
        <v>257</v>
      </c>
      <c r="G41" s="6"/>
      <c r="H41" s="6"/>
      <c r="I41" s="6"/>
      <c r="J41" s="6"/>
      <c r="K41" s="6"/>
      <c r="L41" s="6"/>
      <c r="M41" s="6"/>
      <c r="N41" s="6"/>
      <c r="O41" s="6"/>
      <c r="P41" s="6"/>
      <c r="R41" t="s">
        <v>481</v>
      </c>
      <c r="S41" t="s">
        <v>55</v>
      </c>
      <c r="T41" t="s">
        <v>65</v>
      </c>
      <c r="U41" t="s">
        <v>392</v>
      </c>
      <c r="W41">
        <v>19</v>
      </c>
      <c r="X41">
        <v>4</v>
      </c>
      <c r="Y41">
        <v>23</v>
      </c>
      <c r="Z41">
        <v>5</v>
      </c>
      <c r="AF41">
        <v>40</v>
      </c>
    </row>
    <row r="42" spans="1:32" x14ac:dyDescent="0.3">
      <c r="A42">
        <v>41</v>
      </c>
      <c r="B42" t="s">
        <v>394</v>
      </c>
      <c r="C42" t="s">
        <v>584</v>
      </c>
      <c r="G42" s="6"/>
      <c r="H42" s="6"/>
      <c r="I42" s="6"/>
      <c r="J42" s="6"/>
      <c r="K42" s="6"/>
      <c r="L42" s="6"/>
      <c r="M42" s="6"/>
      <c r="N42" s="6"/>
      <c r="O42" s="6"/>
      <c r="P42" s="6"/>
      <c r="Q42" t="s">
        <v>393</v>
      </c>
      <c r="R42" t="s">
        <v>481</v>
      </c>
      <c r="S42" t="s">
        <v>55</v>
      </c>
      <c r="T42" t="s">
        <v>65</v>
      </c>
      <c r="W42">
        <v>19</v>
      </c>
      <c r="X42">
        <v>4</v>
      </c>
      <c r="Y42">
        <v>23</v>
      </c>
      <c r="Z42">
        <v>5</v>
      </c>
      <c r="AF42">
        <v>41</v>
      </c>
    </row>
    <row r="43" spans="1:32" x14ac:dyDescent="0.3">
      <c r="A43">
        <v>42</v>
      </c>
      <c r="B43" t="s">
        <v>395</v>
      </c>
      <c r="C43" t="s">
        <v>395</v>
      </c>
      <c r="D43" t="s">
        <v>258</v>
      </c>
      <c r="G43" s="6"/>
      <c r="H43" s="6"/>
      <c r="I43" s="6"/>
      <c r="J43" s="6"/>
      <c r="K43" s="6"/>
      <c r="L43" s="6"/>
      <c r="M43" s="6"/>
      <c r="N43" s="6"/>
      <c r="O43" s="6"/>
      <c r="P43" s="6"/>
      <c r="Q43" t="s">
        <v>396</v>
      </c>
      <c r="R43" t="s">
        <v>481</v>
      </c>
      <c r="S43" t="s">
        <v>94</v>
      </c>
      <c r="T43" t="s">
        <v>65</v>
      </c>
      <c r="U43" t="s">
        <v>397</v>
      </c>
      <c r="W43">
        <v>19</v>
      </c>
      <c r="X43">
        <v>4</v>
      </c>
      <c r="Y43">
        <v>23</v>
      </c>
      <c r="Z43">
        <v>5</v>
      </c>
      <c r="AF43">
        <v>42</v>
      </c>
    </row>
    <row r="44" spans="1:32" x14ac:dyDescent="0.3">
      <c r="A44">
        <v>43</v>
      </c>
      <c r="C44" t="s">
        <v>113</v>
      </c>
      <c r="Q44" t="s">
        <v>114</v>
      </c>
      <c r="R44" t="s">
        <v>485</v>
      </c>
      <c r="S44" t="s">
        <v>55</v>
      </c>
      <c r="T44" t="s">
        <v>65</v>
      </c>
      <c r="W44">
        <v>20</v>
      </c>
      <c r="AF44">
        <v>43</v>
      </c>
    </row>
    <row r="45" spans="1:32" x14ac:dyDescent="0.3">
      <c r="A45">
        <v>44</v>
      </c>
      <c r="B45" t="s">
        <v>117</v>
      </c>
      <c r="C45" t="s">
        <v>115</v>
      </c>
      <c r="D45" t="s">
        <v>117</v>
      </c>
      <c r="G45">
        <v>4.33</v>
      </c>
      <c r="H45">
        <v>27</v>
      </c>
      <c r="M45">
        <f t="shared" ref="M45:N47" si="0">G45</f>
        <v>4.33</v>
      </c>
      <c r="N45">
        <f t="shared" si="0"/>
        <v>27</v>
      </c>
      <c r="O45" t="s">
        <v>632</v>
      </c>
      <c r="Q45" t="s">
        <v>585</v>
      </c>
      <c r="R45" t="s">
        <v>485</v>
      </c>
      <c r="S45" t="s">
        <v>55</v>
      </c>
      <c r="T45" t="s">
        <v>56</v>
      </c>
      <c r="W45">
        <v>20</v>
      </c>
      <c r="AF45">
        <v>44</v>
      </c>
    </row>
    <row r="46" spans="1:32" x14ac:dyDescent="0.3">
      <c r="A46">
        <v>45</v>
      </c>
      <c r="B46" t="s">
        <v>400</v>
      </c>
      <c r="C46" t="s">
        <v>117</v>
      </c>
      <c r="D46" t="s">
        <v>117</v>
      </c>
      <c r="G46">
        <v>4.7</v>
      </c>
      <c r="H46">
        <v>24.25</v>
      </c>
      <c r="M46">
        <f t="shared" si="0"/>
        <v>4.7</v>
      </c>
      <c r="N46">
        <f t="shared" si="0"/>
        <v>24.25</v>
      </c>
      <c r="O46" t="s">
        <v>632</v>
      </c>
      <c r="Q46" t="s">
        <v>118</v>
      </c>
      <c r="R46" t="s">
        <v>485</v>
      </c>
      <c r="S46" t="s">
        <v>55</v>
      </c>
      <c r="T46" t="s">
        <v>56</v>
      </c>
      <c r="W46">
        <v>22</v>
      </c>
      <c r="AF46">
        <v>45</v>
      </c>
    </row>
    <row r="47" spans="1:32" x14ac:dyDescent="0.3">
      <c r="A47">
        <v>46</v>
      </c>
      <c r="B47" t="s">
        <v>117</v>
      </c>
      <c r="C47" t="s">
        <v>119</v>
      </c>
      <c r="D47" t="s">
        <v>117</v>
      </c>
      <c r="G47">
        <v>4.9166666670000003</v>
      </c>
      <c r="H47">
        <v>22.3833333</v>
      </c>
      <c r="M47">
        <f t="shared" si="0"/>
        <v>4.9166666670000003</v>
      </c>
      <c r="N47">
        <f t="shared" si="0"/>
        <v>22.3833333</v>
      </c>
      <c r="O47" t="s">
        <v>632</v>
      </c>
      <c r="Q47" t="s">
        <v>120</v>
      </c>
      <c r="R47" t="s">
        <v>485</v>
      </c>
      <c r="S47" t="s">
        <v>55</v>
      </c>
      <c r="T47" t="s">
        <v>56</v>
      </c>
      <c r="U47" t="s">
        <v>121</v>
      </c>
      <c r="W47">
        <v>23</v>
      </c>
      <c r="AF47">
        <v>46</v>
      </c>
    </row>
    <row r="48" spans="1:32" x14ac:dyDescent="0.3">
      <c r="A48">
        <v>47</v>
      </c>
      <c r="B48" t="s">
        <v>402</v>
      </c>
      <c r="D48" t="s">
        <v>263</v>
      </c>
      <c r="R48" t="s">
        <v>485</v>
      </c>
      <c r="S48" t="s">
        <v>94</v>
      </c>
      <c r="T48" t="s">
        <v>65</v>
      </c>
      <c r="U48" t="s">
        <v>404</v>
      </c>
      <c r="W48">
        <v>24</v>
      </c>
      <c r="X48">
        <v>4</v>
      </c>
      <c r="Y48" t="s">
        <v>405</v>
      </c>
      <c r="Z48">
        <v>10</v>
      </c>
      <c r="AE48">
        <v>500</v>
      </c>
      <c r="AF48">
        <v>47</v>
      </c>
    </row>
    <row r="49" spans="1:32" x14ac:dyDescent="0.3">
      <c r="A49">
        <v>48</v>
      </c>
      <c r="C49" t="s">
        <v>117</v>
      </c>
      <c r="D49" t="s">
        <v>117</v>
      </c>
      <c r="G49">
        <v>6.85</v>
      </c>
      <c r="H49">
        <v>19.5833333</v>
      </c>
      <c r="M49">
        <f>G49</f>
        <v>6.85</v>
      </c>
      <c r="N49">
        <f>H49</f>
        <v>19.5833333</v>
      </c>
      <c r="O49" t="s">
        <v>632</v>
      </c>
      <c r="Q49" t="s">
        <v>122</v>
      </c>
      <c r="R49" t="s">
        <v>485</v>
      </c>
      <c r="S49" t="s">
        <v>55</v>
      </c>
      <c r="T49" t="s">
        <v>56</v>
      </c>
      <c r="W49">
        <v>26</v>
      </c>
      <c r="AF49">
        <v>48</v>
      </c>
    </row>
    <row r="50" spans="1:32" x14ac:dyDescent="0.3">
      <c r="A50">
        <v>49</v>
      </c>
      <c r="B50" t="s">
        <v>124</v>
      </c>
      <c r="C50" t="s">
        <v>124</v>
      </c>
      <c r="D50" t="s">
        <v>124</v>
      </c>
      <c r="G50">
        <v>8.5333333000000007</v>
      </c>
      <c r="H50">
        <v>15.716666699999999</v>
      </c>
      <c r="M50">
        <f>G50</f>
        <v>8.5333333000000007</v>
      </c>
      <c r="N50">
        <f>H50</f>
        <v>15.716666699999999</v>
      </c>
      <c r="O50" t="s">
        <v>632</v>
      </c>
      <c r="P50" s="7"/>
      <c r="Q50" s="7"/>
      <c r="R50" t="s">
        <v>485</v>
      </c>
      <c r="S50" t="s">
        <v>55</v>
      </c>
      <c r="T50" t="s">
        <v>56</v>
      </c>
      <c r="W50">
        <v>28</v>
      </c>
      <c r="X50">
        <v>5</v>
      </c>
      <c r="Y50">
        <v>7</v>
      </c>
      <c r="Z50">
        <v>19</v>
      </c>
      <c r="AF50">
        <v>49</v>
      </c>
    </row>
    <row r="51" spans="1:32" x14ac:dyDescent="0.3">
      <c r="A51">
        <v>50</v>
      </c>
      <c r="B51" t="s">
        <v>268</v>
      </c>
      <c r="C51" t="s">
        <v>589</v>
      </c>
      <c r="D51" t="s">
        <v>268</v>
      </c>
      <c r="E51" t="s">
        <v>588</v>
      </c>
      <c r="G51" s="7"/>
      <c r="H51" s="7"/>
      <c r="I51" s="7"/>
      <c r="J51" s="7"/>
      <c r="K51" s="7"/>
      <c r="L51" s="7"/>
      <c r="M51" s="7"/>
      <c r="N51" s="7"/>
      <c r="O51" s="7"/>
      <c r="P51" s="7"/>
      <c r="Q51" t="s">
        <v>644</v>
      </c>
      <c r="R51" t="s">
        <v>481</v>
      </c>
      <c r="S51" t="s">
        <v>94</v>
      </c>
      <c r="T51" t="s">
        <v>65</v>
      </c>
      <c r="W51">
        <v>29</v>
      </c>
      <c r="X51">
        <v>5</v>
      </c>
      <c r="Y51">
        <v>9</v>
      </c>
      <c r="Z51">
        <v>21</v>
      </c>
      <c r="AD51" t="s">
        <v>613</v>
      </c>
      <c r="AF51">
        <v>50</v>
      </c>
    </row>
    <row r="52" spans="1:32" x14ac:dyDescent="0.3">
      <c r="A52">
        <v>51</v>
      </c>
      <c r="B52" t="s">
        <v>270</v>
      </c>
      <c r="C52" t="s">
        <v>270</v>
      </c>
      <c r="D52" t="s">
        <v>270</v>
      </c>
      <c r="G52" s="7"/>
      <c r="H52" s="7"/>
      <c r="I52" s="7"/>
      <c r="J52" s="7"/>
      <c r="K52" s="7"/>
      <c r="L52" s="7"/>
      <c r="M52" s="7"/>
      <c r="N52" s="7"/>
      <c r="O52" s="7"/>
      <c r="P52" s="7"/>
      <c r="Q52" t="s">
        <v>591</v>
      </c>
      <c r="R52" t="s">
        <v>481</v>
      </c>
      <c r="S52" t="s">
        <v>94</v>
      </c>
      <c r="T52" t="s">
        <v>65</v>
      </c>
      <c r="U52" t="s">
        <v>412</v>
      </c>
      <c r="W52">
        <v>29</v>
      </c>
      <c r="X52">
        <v>5</v>
      </c>
      <c r="Y52">
        <v>9</v>
      </c>
      <c r="Z52">
        <v>21</v>
      </c>
      <c r="AD52" t="s">
        <v>614</v>
      </c>
      <c r="AE52">
        <v>7800</v>
      </c>
      <c r="AF52">
        <v>51</v>
      </c>
    </row>
    <row r="53" spans="1:32" x14ac:dyDescent="0.3">
      <c r="A53">
        <v>52</v>
      </c>
      <c r="B53" t="s">
        <v>410</v>
      </c>
      <c r="C53" t="s">
        <v>125</v>
      </c>
      <c r="D53" t="s">
        <v>272</v>
      </c>
      <c r="E53" t="s">
        <v>587</v>
      </c>
      <c r="G53" s="7"/>
      <c r="H53" s="7"/>
      <c r="I53" s="8">
        <v>7.7859999999999996</v>
      </c>
      <c r="J53" s="8" t="s">
        <v>495</v>
      </c>
      <c r="M53" s="8">
        <v>7.7859999999999996</v>
      </c>
      <c r="N53" s="8" t="s">
        <v>495</v>
      </c>
      <c r="O53" s="8" t="s">
        <v>631</v>
      </c>
      <c r="P53" s="7" t="s">
        <v>490</v>
      </c>
      <c r="Q53" t="s">
        <v>273</v>
      </c>
      <c r="R53" t="s">
        <v>481</v>
      </c>
      <c r="S53" t="s">
        <v>91</v>
      </c>
      <c r="T53" t="s">
        <v>65</v>
      </c>
      <c r="U53" t="s">
        <v>411</v>
      </c>
      <c r="W53">
        <v>29</v>
      </c>
      <c r="X53">
        <v>5</v>
      </c>
      <c r="Y53">
        <v>9</v>
      </c>
      <c r="Z53">
        <v>21</v>
      </c>
      <c r="AF53">
        <v>52</v>
      </c>
    </row>
    <row r="54" spans="1:32" x14ac:dyDescent="0.3">
      <c r="A54">
        <v>53</v>
      </c>
      <c r="B54" t="s">
        <v>413</v>
      </c>
      <c r="C54" t="s">
        <v>413</v>
      </c>
      <c r="D54" t="s">
        <v>413</v>
      </c>
      <c r="G54" s="7"/>
      <c r="H54" s="7"/>
      <c r="I54" s="9">
        <v>9.4608869999999996</v>
      </c>
      <c r="J54" s="9">
        <v>12.174272999999999</v>
      </c>
      <c r="M54" s="9">
        <v>9.4608869999999996</v>
      </c>
      <c r="N54" s="9">
        <v>12.174272999999999</v>
      </c>
      <c r="O54" s="9" t="s">
        <v>631</v>
      </c>
      <c r="P54" s="7" t="s">
        <v>494</v>
      </c>
      <c r="Q54" t="s">
        <v>414</v>
      </c>
      <c r="R54" t="s">
        <v>481</v>
      </c>
      <c r="S54" t="s">
        <v>55</v>
      </c>
      <c r="T54" t="s">
        <v>65</v>
      </c>
      <c r="W54">
        <v>29</v>
      </c>
      <c r="X54">
        <v>5</v>
      </c>
      <c r="Y54">
        <v>9</v>
      </c>
      <c r="Z54">
        <v>21</v>
      </c>
      <c r="AD54" t="s">
        <v>615</v>
      </c>
      <c r="AF54">
        <v>53</v>
      </c>
    </row>
    <row r="55" spans="1:32" x14ac:dyDescent="0.3">
      <c r="A55">
        <v>54</v>
      </c>
      <c r="B55" t="s">
        <v>416</v>
      </c>
      <c r="D55" t="s">
        <v>416</v>
      </c>
      <c r="G55" s="7"/>
      <c r="H55" s="7"/>
      <c r="I55" s="7"/>
      <c r="J55" s="7"/>
      <c r="K55" s="7"/>
      <c r="L55" s="7"/>
      <c r="M55" s="7"/>
      <c r="N55" s="7"/>
      <c r="O55" s="7"/>
      <c r="P55" s="7"/>
      <c r="Q55" t="s">
        <v>415</v>
      </c>
      <c r="R55" t="s">
        <v>481</v>
      </c>
      <c r="S55" t="s">
        <v>55</v>
      </c>
      <c r="T55" t="s">
        <v>65</v>
      </c>
      <c r="W55">
        <v>29</v>
      </c>
      <c r="X55">
        <v>5</v>
      </c>
      <c r="Y55">
        <v>10</v>
      </c>
      <c r="Z55">
        <v>22</v>
      </c>
      <c r="AF55">
        <v>54</v>
      </c>
    </row>
    <row r="56" spans="1:32" x14ac:dyDescent="0.3">
      <c r="A56">
        <v>55</v>
      </c>
      <c r="B56" t="s">
        <v>417</v>
      </c>
      <c r="C56" t="s">
        <v>590</v>
      </c>
      <c r="D56" t="s">
        <v>417</v>
      </c>
      <c r="G56" s="7"/>
      <c r="H56" s="7"/>
      <c r="I56" s="7"/>
      <c r="J56" s="7"/>
      <c r="K56" s="7"/>
      <c r="L56" s="7"/>
      <c r="M56" s="7"/>
      <c r="N56" s="7"/>
      <c r="O56" s="7"/>
      <c r="P56" s="7"/>
      <c r="Q56" t="s">
        <v>643</v>
      </c>
      <c r="R56" t="s">
        <v>481</v>
      </c>
      <c r="S56" t="s">
        <v>55</v>
      </c>
      <c r="T56" t="s">
        <v>65</v>
      </c>
      <c r="W56">
        <v>29</v>
      </c>
      <c r="X56">
        <v>5</v>
      </c>
      <c r="Y56">
        <v>10</v>
      </c>
      <c r="Z56">
        <v>22</v>
      </c>
      <c r="AB56">
        <v>3</v>
      </c>
      <c r="AC56" t="s">
        <v>95</v>
      </c>
      <c r="AE56">
        <v>8000</v>
      </c>
      <c r="AF56">
        <v>55</v>
      </c>
    </row>
    <row r="57" spans="1:32" x14ac:dyDescent="0.3">
      <c r="A57">
        <v>56</v>
      </c>
      <c r="B57" t="s">
        <v>129</v>
      </c>
      <c r="C57" t="s">
        <v>129</v>
      </c>
      <c r="D57" t="s">
        <v>129</v>
      </c>
      <c r="E57" t="s">
        <v>586</v>
      </c>
      <c r="G57" s="7"/>
      <c r="H57" s="7"/>
      <c r="I57" s="10"/>
      <c r="J57" s="10"/>
      <c r="K57" s="7">
        <v>8.6920000000000002</v>
      </c>
      <c r="L57" s="7">
        <v>14.406000000000001</v>
      </c>
      <c r="M57" s="7">
        <v>8.6920000000000002</v>
      </c>
      <c r="N57" s="7">
        <v>14.406000000000001</v>
      </c>
      <c r="O57" s="7" t="s">
        <v>581</v>
      </c>
      <c r="P57" s="7"/>
      <c r="Q57" t="s">
        <v>418</v>
      </c>
      <c r="R57" t="s">
        <v>481</v>
      </c>
      <c r="S57" t="s">
        <v>55</v>
      </c>
      <c r="T57" t="s">
        <v>65</v>
      </c>
      <c r="W57">
        <v>30</v>
      </c>
      <c r="X57">
        <v>5</v>
      </c>
      <c r="Y57">
        <v>11</v>
      </c>
      <c r="Z57">
        <v>23</v>
      </c>
      <c r="AB57">
        <v>9</v>
      </c>
      <c r="AC57" t="s">
        <v>83</v>
      </c>
      <c r="AD57" t="s">
        <v>616</v>
      </c>
      <c r="AF57">
        <v>56</v>
      </c>
    </row>
    <row r="58" spans="1:32" x14ac:dyDescent="0.3">
      <c r="A58">
        <v>57</v>
      </c>
      <c r="B58" t="s">
        <v>419</v>
      </c>
      <c r="G58" s="7"/>
      <c r="H58" s="7"/>
      <c r="I58" s="7"/>
      <c r="J58" s="7"/>
      <c r="K58" s="7"/>
      <c r="L58" s="7"/>
      <c r="M58" s="7"/>
      <c r="N58" s="7"/>
      <c r="O58" s="7"/>
      <c r="P58" s="7"/>
      <c r="Q58" t="s">
        <v>420</v>
      </c>
      <c r="R58" t="s">
        <v>481</v>
      </c>
      <c r="S58" t="s">
        <v>94</v>
      </c>
      <c r="T58" t="s">
        <v>65</v>
      </c>
      <c r="W58">
        <v>30</v>
      </c>
      <c r="X58">
        <v>5</v>
      </c>
      <c r="Y58">
        <v>11</v>
      </c>
      <c r="Z58">
        <v>23</v>
      </c>
      <c r="AF58">
        <v>57</v>
      </c>
    </row>
    <row r="59" spans="1:32" x14ac:dyDescent="0.3">
      <c r="A59">
        <v>58</v>
      </c>
      <c r="B59" t="s">
        <v>421</v>
      </c>
      <c r="C59" t="s">
        <v>617</v>
      </c>
      <c r="D59" t="s">
        <v>277</v>
      </c>
      <c r="G59" s="7"/>
      <c r="H59" s="7"/>
      <c r="I59" s="7"/>
      <c r="J59" s="7"/>
      <c r="K59" s="7"/>
      <c r="L59" s="7"/>
      <c r="M59" s="7"/>
      <c r="N59" s="7"/>
      <c r="O59" s="7"/>
      <c r="P59" s="7"/>
      <c r="Q59" t="s">
        <v>422</v>
      </c>
      <c r="R59" t="s">
        <v>481</v>
      </c>
      <c r="S59" t="s">
        <v>91</v>
      </c>
      <c r="T59" t="s">
        <v>65</v>
      </c>
      <c r="W59">
        <v>30</v>
      </c>
      <c r="X59">
        <v>5</v>
      </c>
      <c r="Y59">
        <v>11</v>
      </c>
      <c r="Z59">
        <v>23</v>
      </c>
      <c r="AF59">
        <v>58</v>
      </c>
    </row>
    <row r="60" spans="1:32" x14ac:dyDescent="0.3">
      <c r="A60">
        <v>59</v>
      </c>
      <c r="B60" t="s">
        <v>131</v>
      </c>
      <c r="C60" t="s">
        <v>131</v>
      </c>
      <c r="D60" t="s">
        <v>131</v>
      </c>
      <c r="G60" s="7"/>
      <c r="H60" s="7"/>
      <c r="I60" s="7"/>
      <c r="J60" s="7"/>
      <c r="K60" s="7"/>
      <c r="L60" s="7"/>
      <c r="M60" s="7"/>
      <c r="N60" s="7"/>
      <c r="O60" s="7"/>
      <c r="P60" s="7"/>
      <c r="Q60" t="s">
        <v>423</v>
      </c>
      <c r="R60" t="s">
        <v>481</v>
      </c>
      <c r="S60" t="s">
        <v>55</v>
      </c>
      <c r="T60" t="s">
        <v>56</v>
      </c>
      <c r="W60">
        <v>30</v>
      </c>
      <c r="X60">
        <v>5</v>
      </c>
      <c r="Y60">
        <v>11</v>
      </c>
      <c r="Z60">
        <v>23</v>
      </c>
      <c r="AF60">
        <v>59</v>
      </c>
    </row>
    <row r="61" spans="1:32" x14ac:dyDescent="0.3">
      <c r="A61">
        <v>60</v>
      </c>
      <c r="B61" t="s">
        <v>278</v>
      </c>
      <c r="D61" t="s">
        <v>278</v>
      </c>
      <c r="G61" s="7"/>
      <c r="H61" s="7"/>
      <c r="I61" s="7"/>
      <c r="J61" s="7"/>
      <c r="M61" s="7"/>
      <c r="N61" s="7"/>
      <c r="O61" s="7"/>
      <c r="P61" s="7"/>
      <c r="Q61" t="s">
        <v>424</v>
      </c>
      <c r="R61" t="s">
        <v>481</v>
      </c>
      <c r="S61" t="s">
        <v>94</v>
      </c>
      <c r="T61" t="s">
        <v>56</v>
      </c>
      <c r="W61">
        <v>31</v>
      </c>
      <c r="X61">
        <v>5</v>
      </c>
      <c r="Y61">
        <v>12</v>
      </c>
      <c r="Z61">
        <v>24</v>
      </c>
      <c r="AB61">
        <v>9</v>
      </c>
      <c r="AC61" t="s">
        <v>83</v>
      </c>
      <c r="AF61">
        <v>60</v>
      </c>
    </row>
    <row r="62" spans="1:32" x14ac:dyDescent="0.3">
      <c r="A62">
        <v>61</v>
      </c>
      <c r="B62" t="s">
        <v>134</v>
      </c>
      <c r="C62" t="s">
        <v>134</v>
      </c>
      <c r="D62" t="s">
        <v>134</v>
      </c>
      <c r="G62" s="7"/>
      <c r="H62" s="7"/>
      <c r="I62" s="10">
        <v>13.133333329999999</v>
      </c>
      <c r="J62" s="10">
        <v>15.53333333</v>
      </c>
      <c r="K62" s="7">
        <v>12.128</v>
      </c>
      <c r="L62" s="7">
        <v>14.576000000000001</v>
      </c>
      <c r="M62" s="7">
        <v>12.128</v>
      </c>
      <c r="N62" s="7">
        <v>14.576000000000001</v>
      </c>
      <c r="O62" s="7" t="s">
        <v>581</v>
      </c>
      <c r="P62" s="7" t="s">
        <v>491</v>
      </c>
      <c r="Q62" t="s">
        <v>280</v>
      </c>
      <c r="R62" t="s">
        <v>481</v>
      </c>
      <c r="S62" t="s">
        <v>55</v>
      </c>
      <c r="T62" t="s">
        <v>65</v>
      </c>
      <c r="W62">
        <v>32</v>
      </c>
      <c r="X62">
        <v>5</v>
      </c>
      <c r="Y62">
        <v>12</v>
      </c>
      <c r="Z62">
        <v>24</v>
      </c>
      <c r="AD62" t="s">
        <v>638</v>
      </c>
      <c r="AF62">
        <v>61</v>
      </c>
    </row>
    <row r="63" spans="1:32" x14ac:dyDescent="0.3">
      <c r="A63">
        <v>62</v>
      </c>
      <c r="B63" t="s">
        <v>425</v>
      </c>
      <c r="G63" s="7"/>
      <c r="H63" s="7"/>
      <c r="I63" s="7"/>
      <c r="J63" s="7"/>
      <c r="K63" s="7"/>
      <c r="L63" s="7"/>
      <c r="M63" s="7"/>
      <c r="N63" s="7"/>
      <c r="O63" s="7"/>
      <c r="P63" s="7"/>
      <c r="Q63" t="s">
        <v>430</v>
      </c>
      <c r="R63" t="s">
        <v>481</v>
      </c>
      <c r="S63" t="s">
        <v>55</v>
      </c>
      <c r="T63" t="s">
        <v>56</v>
      </c>
      <c r="U63" t="s">
        <v>426</v>
      </c>
      <c r="W63">
        <v>33</v>
      </c>
      <c r="X63">
        <v>5</v>
      </c>
      <c r="Y63" t="s">
        <v>437</v>
      </c>
      <c r="Z63">
        <v>24</v>
      </c>
      <c r="AF63">
        <v>62</v>
      </c>
    </row>
    <row r="64" spans="1:32" x14ac:dyDescent="0.3">
      <c r="A64">
        <v>63</v>
      </c>
      <c r="B64" t="s">
        <v>137</v>
      </c>
      <c r="C64" t="s">
        <v>137</v>
      </c>
      <c r="D64" t="s">
        <v>137</v>
      </c>
      <c r="G64" s="7"/>
      <c r="H64" s="7"/>
      <c r="I64" s="7"/>
      <c r="J64" s="7"/>
      <c r="K64" s="7"/>
      <c r="L64" s="7"/>
      <c r="M64" s="7"/>
      <c r="N64" s="7"/>
      <c r="O64" s="7"/>
      <c r="P64" s="7"/>
      <c r="Q64" t="s">
        <v>427</v>
      </c>
      <c r="R64" t="s">
        <v>481</v>
      </c>
      <c r="S64" t="s">
        <v>55</v>
      </c>
      <c r="T64" t="s">
        <v>65</v>
      </c>
      <c r="U64" t="s">
        <v>146</v>
      </c>
      <c r="W64">
        <v>33</v>
      </c>
      <c r="X64">
        <v>5</v>
      </c>
      <c r="Y64">
        <v>14</v>
      </c>
      <c r="Z64">
        <v>26</v>
      </c>
      <c r="AB64">
        <v>11</v>
      </c>
      <c r="AC64" t="s">
        <v>83</v>
      </c>
      <c r="AF64">
        <v>63</v>
      </c>
    </row>
    <row r="65" spans="1:32" x14ac:dyDescent="0.3">
      <c r="A65">
        <v>64</v>
      </c>
      <c r="B65" t="s">
        <v>138</v>
      </c>
      <c r="C65" t="s">
        <v>138</v>
      </c>
      <c r="D65" t="s">
        <v>138</v>
      </c>
      <c r="G65" s="7"/>
      <c r="H65" s="7"/>
      <c r="I65" s="7"/>
      <c r="J65" s="7"/>
      <c r="K65" s="7"/>
      <c r="L65" s="7"/>
      <c r="M65" s="7"/>
      <c r="N65" s="7"/>
      <c r="O65" s="7"/>
      <c r="P65" s="7"/>
      <c r="Q65" t="s">
        <v>429</v>
      </c>
      <c r="R65" t="s">
        <v>481</v>
      </c>
      <c r="S65" t="s">
        <v>55</v>
      </c>
      <c r="T65" t="s">
        <v>65</v>
      </c>
      <c r="U65" t="s">
        <v>642</v>
      </c>
      <c r="W65">
        <v>33</v>
      </c>
      <c r="X65">
        <v>5</v>
      </c>
      <c r="Y65">
        <v>14</v>
      </c>
      <c r="Z65">
        <v>26</v>
      </c>
      <c r="AB65">
        <v>230</v>
      </c>
      <c r="AC65" t="s">
        <v>95</v>
      </c>
      <c r="AF65">
        <v>64</v>
      </c>
    </row>
    <row r="66" spans="1:32" x14ac:dyDescent="0.3">
      <c r="A66">
        <v>65</v>
      </c>
      <c r="C66" t="s">
        <v>139</v>
      </c>
      <c r="D66" t="s">
        <v>139</v>
      </c>
      <c r="G66" s="7"/>
      <c r="H66" s="7"/>
      <c r="I66" s="10"/>
      <c r="J66" s="10"/>
      <c r="K66" s="10">
        <v>13.904999999999999</v>
      </c>
      <c r="L66" s="10">
        <v>14.217000000000001</v>
      </c>
      <c r="M66" s="10">
        <v>13.904999999999999</v>
      </c>
      <c r="N66" s="10">
        <v>14.217000000000001</v>
      </c>
      <c r="O66" s="10" t="s">
        <v>581</v>
      </c>
      <c r="P66" s="7"/>
      <c r="Q66" t="s">
        <v>246</v>
      </c>
      <c r="R66" t="s">
        <v>481</v>
      </c>
      <c r="S66" t="s">
        <v>55</v>
      </c>
      <c r="T66" t="s">
        <v>65</v>
      </c>
      <c r="U66" t="s">
        <v>284</v>
      </c>
      <c r="W66">
        <v>33</v>
      </c>
      <c r="AB66">
        <v>5</v>
      </c>
      <c r="AC66" t="s">
        <v>95</v>
      </c>
      <c r="AF66">
        <v>65</v>
      </c>
    </row>
    <row r="67" spans="1:32" x14ac:dyDescent="0.3">
      <c r="A67">
        <v>66</v>
      </c>
      <c r="D67" t="s">
        <v>285</v>
      </c>
      <c r="G67" s="7"/>
      <c r="H67" s="7"/>
      <c r="I67" s="7"/>
      <c r="J67" s="7"/>
      <c r="K67" s="7"/>
      <c r="L67" s="7"/>
      <c r="M67" s="7"/>
      <c r="N67" s="7"/>
      <c r="O67" s="7"/>
      <c r="P67" s="7"/>
      <c r="Q67" t="s">
        <v>287</v>
      </c>
      <c r="R67" t="s">
        <v>481</v>
      </c>
      <c r="S67" t="s">
        <v>94</v>
      </c>
      <c r="T67" t="s">
        <v>65</v>
      </c>
      <c r="U67" t="s">
        <v>289</v>
      </c>
      <c r="W67">
        <v>34</v>
      </c>
      <c r="AF67">
        <v>66</v>
      </c>
    </row>
    <row r="68" spans="1:32" x14ac:dyDescent="0.3">
      <c r="A68">
        <v>67</v>
      </c>
      <c r="B68" t="s">
        <v>286</v>
      </c>
      <c r="C68" t="s">
        <v>143</v>
      </c>
      <c r="D68" t="s">
        <v>286</v>
      </c>
      <c r="G68" s="7"/>
      <c r="H68" s="7"/>
      <c r="I68" s="7"/>
      <c r="J68" s="7"/>
      <c r="K68" s="7"/>
      <c r="L68" s="7"/>
      <c r="M68" s="7"/>
      <c r="N68" s="7"/>
      <c r="O68" s="7"/>
      <c r="P68" s="7"/>
      <c r="Q68" t="s">
        <v>431</v>
      </c>
      <c r="R68" t="s">
        <v>481</v>
      </c>
      <c r="S68" t="s">
        <v>94</v>
      </c>
      <c r="T68" t="s">
        <v>65</v>
      </c>
      <c r="U68" t="s">
        <v>432</v>
      </c>
      <c r="W68">
        <v>34</v>
      </c>
      <c r="X68">
        <v>5</v>
      </c>
      <c r="Y68">
        <v>15</v>
      </c>
      <c r="Z68">
        <v>27</v>
      </c>
      <c r="AD68" t="s">
        <v>618</v>
      </c>
      <c r="AF68">
        <v>67</v>
      </c>
    </row>
    <row r="69" spans="1:32" x14ac:dyDescent="0.3">
      <c r="A69">
        <v>68</v>
      </c>
      <c r="B69" t="s">
        <v>433</v>
      </c>
      <c r="C69" t="s">
        <v>145</v>
      </c>
      <c r="D69" t="s">
        <v>145</v>
      </c>
      <c r="G69" s="7"/>
      <c r="H69" s="7"/>
      <c r="I69" s="7"/>
      <c r="J69" s="7"/>
      <c r="K69" s="7"/>
      <c r="L69" s="7"/>
      <c r="M69" s="7"/>
      <c r="N69" s="7"/>
      <c r="O69" s="7"/>
      <c r="P69" s="7"/>
      <c r="Q69" t="s">
        <v>434</v>
      </c>
      <c r="R69" t="s">
        <v>485</v>
      </c>
      <c r="S69" t="s">
        <v>55</v>
      </c>
      <c r="T69" t="s">
        <v>56</v>
      </c>
      <c r="U69" t="s">
        <v>435</v>
      </c>
      <c r="W69">
        <v>35</v>
      </c>
      <c r="X69">
        <v>5</v>
      </c>
      <c r="Y69" t="s">
        <v>436</v>
      </c>
      <c r="Z69">
        <v>24</v>
      </c>
      <c r="AF69">
        <v>68</v>
      </c>
    </row>
    <row r="70" spans="1:32" x14ac:dyDescent="0.3">
      <c r="A70">
        <v>69</v>
      </c>
      <c r="B70" t="s">
        <v>438</v>
      </c>
      <c r="C70" t="s">
        <v>117</v>
      </c>
      <c r="D70" t="s">
        <v>291</v>
      </c>
      <c r="G70" s="7"/>
      <c r="H70" s="6"/>
      <c r="I70" s="6"/>
      <c r="J70" s="6"/>
      <c r="K70" s="6"/>
      <c r="L70" s="6"/>
      <c r="M70" s="7"/>
      <c r="N70" s="6"/>
      <c r="O70" s="6"/>
      <c r="P70" s="6"/>
      <c r="Q70" t="s">
        <v>439</v>
      </c>
      <c r="R70" t="s">
        <v>485</v>
      </c>
      <c r="S70" t="s">
        <v>55</v>
      </c>
      <c r="T70" t="s">
        <v>56</v>
      </c>
      <c r="U70" t="s">
        <v>426</v>
      </c>
      <c r="W70">
        <v>35</v>
      </c>
      <c r="X70">
        <v>5</v>
      </c>
      <c r="Y70">
        <v>13</v>
      </c>
      <c r="Z70">
        <v>25</v>
      </c>
      <c r="AF70">
        <v>69</v>
      </c>
    </row>
    <row r="71" spans="1:32" x14ac:dyDescent="0.3">
      <c r="A71">
        <v>70</v>
      </c>
      <c r="B71" t="s">
        <v>117</v>
      </c>
      <c r="G71" s="7"/>
      <c r="H71" s="7">
        <v>10</v>
      </c>
      <c r="I71" s="7"/>
      <c r="J71" s="7"/>
      <c r="K71" s="7"/>
      <c r="L71" s="7"/>
      <c r="M71" s="7"/>
      <c r="Q71" t="s">
        <v>440</v>
      </c>
      <c r="R71" t="s">
        <v>481</v>
      </c>
      <c r="S71" t="s">
        <v>91</v>
      </c>
      <c r="T71" t="s">
        <v>56</v>
      </c>
      <c r="W71">
        <v>36</v>
      </c>
      <c r="X71">
        <v>5</v>
      </c>
      <c r="Y71">
        <v>15</v>
      </c>
      <c r="Z71">
        <v>27</v>
      </c>
      <c r="AF71">
        <v>70</v>
      </c>
    </row>
    <row r="72" spans="1:32" x14ac:dyDescent="0.3">
      <c r="A72">
        <v>71</v>
      </c>
      <c r="B72" t="s">
        <v>297</v>
      </c>
      <c r="C72" t="s">
        <v>149</v>
      </c>
      <c r="D72" t="s">
        <v>297</v>
      </c>
      <c r="G72" s="7"/>
      <c r="H72" s="7"/>
      <c r="I72" s="7"/>
      <c r="J72" s="7"/>
      <c r="K72" s="7"/>
      <c r="L72" s="7"/>
      <c r="M72" s="7"/>
      <c r="N72" s="7"/>
      <c r="O72" s="7"/>
      <c r="P72" s="7"/>
      <c r="Q72" t="s">
        <v>441</v>
      </c>
      <c r="R72" t="s">
        <v>481</v>
      </c>
      <c r="S72" t="s">
        <v>94</v>
      </c>
      <c r="T72" t="s">
        <v>65</v>
      </c>
      <c r="U72" t="s">
        <v>442</v>
      </c>
      <c r="W72">
        <v>37</v>
      </c>
      <c r="X72">
        <v>5</v>
      </c>
      <c r="Y72">
        <v>16</v>
      </c>
      <c r="Z72">
        <v>28</v>
      </c>
      <c r="AF72">
        <v>71</v>
      </c>
    </row>
    <row r="73" spans="1:32" x14ac:dyDescent="0.3">
      <c r="A73">
        <v>72</v>
      </c>
      <c r="B73" t="s">
        <v>152</v>
      </c>
      <c r="C73" t="s">
        <v>152</v>
      </c>
      <c r="D73" t="s">
        <v>152</v>
      </c>
      <c r="G73" s="7"/>
      <c r="H73" s="7"/>
      <c r="I73" s="10">
        <v>13.8</v>
      </c>
      <c r="J73" s="10">
        <v>8.9833333300000007</v>
      </c>
      <c r="M73" s="10">
        <v>13.8</v>
      </c>
      <c r="N73" s="10">
        <v>8.9833333300000007</v>
      </c>
      <c r="O73" s="10" t="s">
        <v>631</v>
      </c>
      <c r="P73" s="7" t="s">
        <v>491</v>
      </c>
      <c r="Q73" t="s">
        <v>444</v>
      </c>
      <c r="R73" t="s">
        <v>481</v>
      </c>
      <c r="S73" t="s">
        <v>55</v>
      </c>
      <c r="T73" t="s">
        <v>65</v>
      </c>
      <c r="U73" t="s">
        <v>443</v>
      </c>
      <c r="W73">
        <v>37</v>
      </c>
      <c r="X73">
        <v>5</v>
      </c>
      <c r="Y73">
        <v>16</v>
      </c>
      <c r="Z73">
        <v>28</v>
      </c>
      <c r="AD73" t="s">
        <v>619</v>
      </c>
      <c r="AF73">
        <v>72</v>
      </c>
    </row>
    <row r="74" spans="1:32" x14ac:dyDescent="0.3">
      <c r="A74">
        <v>73</v>
      </c>
      <c r="B74" t="s">
        <v>445</v>
      </c>
      <c r="C74" t="s">
        <v>156</v>
      </c>
      <c r="D74" t="s">
        <v>299</v>
      </c>
      <c r="G74" s="7"/>
      <c r="H74" s="7"/>
      <c r="I74" s="7"/>
      <c r="J74" s="7"/>
      <c r="K74" s="7"/>
      <c r="L74" s="7"/>
      <c r="M74" s="7"/>
      <c r="N74" s="7"/>
      <c r="O74" s="7"/>
      <c r="P74" s="7"/>
      <c r="Q74" t="s">
        <v>446</v>
      </c>
      <c r="R74" t="s">
        <v>481</v>
      </c>
      <c r="S74" t="s">
        <v>55</v>
      </c>
      <c r="T74" t="s">
        <v>65</v>
      </c>
      <c r="U74" t="s">
        <v>443</v>
      </c>
      <c r="W74">
        <v>37</v>
      </c>
      <c r="X74">
        <v>5</v>
      </c>
      <c r="Y74">
        <v>16</v>
      </c>
      <c r="Z74">
        <v>28</v>
      </c>
      <c r="AF74">
        <v>73</v>
      </c>
    </row>
    <row r="75" spans="1:32" x14ac:dyDescent="0.3">
      <c r="A75">
        <v>74</v>
      </c>
      <c r="B75" t="s">
        <v>448</v>
      </c>
      <c r="C75" t="s">
        <v>158</v>
      </c>
      <c r="D75" t="s">
        <v>302</v>
      </c>
      <c r="G75" s="7"/>
      <c r="H75" s="7"/>
      <c r="I75" s="9"/>
      <c r="J75" s="9"/>
      <c r="K75" s="9"/>
      <c r="L75" s="9"/>
      <c r="M75" s="9"/>
      <c r="N75" s="9"/>
      <c r="O75" s="9"/>
      <c r="P75" s="7"/>
      <c r="Q75" t="s">
        <v>447</v>
      </c>
      <c r="R75" t="s">
        <v>481</v>
      </c>
      <c r="S75" t="s">
        <v>94</v>
      </c>
      <c r="T75" t="s">
        <v>65</v>
      </c>
      <c r="W75">
        <v>37</v>
      </c>
      <c r="X75">
        <v>5</v>
      </c>
      <c r="Y75">
        <v>16</v>
      </c>
      <c r="Z75">
        <v>28</v>
      </c>
      <c r="AD75" t="s">
        <v>620</v>
      </c>
      <c r="AF75">
        <v>74</v>
      </c>
    </row>
    <row r="76" spans="1:32" x14ac:dyDescent="0.3">
      <c r="A76">
        <v>75</v>
      </c>
      <c r="B76" t="s">
        <v>303</v>
      </c>
      <c r="C76" t="s">
        <v>159</v>
      </c>
      <c r="D76" t="s">
        <v>303</v>
      </c>
      <c r="E76" t="s">
        <v>159</v>
      </c>
      <c r="G76" s="7"/>
      <c r="H76" s="7"/>
      <c r="I76" s="10"/>
      <c r="J76" s="10"/>
      <c r="K76">
        <v>15.616</v>
      </c>
      <c r="L76" s="10">
        <v>7.577</v>
      </c>
      <c r="M76">
        <v>15.616</v>
      </c>
      <c r="N76" s="10">
        <v>7.577</v>
      </c>
      <c r="O76" s="10" t="s">
        <v>581</v>
      </c>
      <c r="P76" s="7"/>
      <c r="Q76" t="s">
        <v>449</v>
      </c>
      <c r="R76" t="s">
        <v>481</v>
      </c>
      <c r="S76" t="s">
        <v>55</v>
      </c>
      <c r="T76" t="s">
        <v>56</v>
      </c>
      <c r="W76">
        <v>37</v>
      </c>
      <c r="X76">
        <v>5</v>
      </c>
      <c r="Y76">
        <v>16</v>
      </c>
      <c r="Z76">
        <v>28</v>
      </c>
      <c r="AB76">
        <v>10</v>
      </c>
      <c r="AC76" t="s">
        <v>95</v>
      </c>
      <c r="AF76">
        <v>75</v>
      </c>
    </row>
    <row r="77" spans="1:32" x14ac:dyDescent="0.3">
      <c r="A77">
        <v>76</v>
      </c>
      <c r="B77" t="s">
        <v>117</v>
      </c>
      <c r="C77" t="s">
        <v>17</v>
      </c>
      <c r="D77" t="s">
        <v>117</v>
      </c>
      <c r="G77" s="7">
        <v>16</v>
      </c>
      <c r="H77" s="6">
        <v>4.9166667000000004</v>
      </c>
      <c r="I77" s="6"/>
      <c r="J77" s="6"/>
      <c r="M77" s="7">
        <v>16</v>
      </c>
      <c r="N77" s="6">
        <v>4.9166667000000004</v>
      </c>
      <c r="O77" s="6" t="s">
        <v>632</v>
      </c>
      <c r="P77" s="6"/>
      <c r="Q77" t="s">
        <v>450</v>
      </c>
      <c r="R77" t="s">
        <v>485</v>
      </c>
      <c r="S77" t="s">
        <v>55</v>
      </c>
      <c r="T77" t="s">
        <v>56</v>
      </c>
      <c r="W77">
        <v>38</v>
      </c>
      <c r="X77">
        <v>5</v>
      </c>
      <c r="Y77">
        <v>17</v>
      </c>
      <c r="Z77">
        <v>29</v>
      </c>
      <c r="AF77">
        <v>76</v>
      </c>
    </row>
    <row r="78" spans="1:32" x14ac:dyDescent="0.3">
      <c r="A78">
        <v>77</v>
      </c>
      <c r="B78" t="s">
        <v>117</v>
      </c>
      <c r="C78" t="s">
        <v>17</v>
      </c>
      <c r="D78" t="s">
        <v>117</v>
      </c>
      <c r="G78" s="7"/>
      <c r="H78" s="6">
        <v>2.3333333000000001</v>
      </c>
      <c r="I78" s="6"/>
      <c r="J78" s="6"/>
      <c r="M78" s="6"/>
      <c r="N78" s="6"/>
      <c r="O78" s="6"/>
      <c r="P78" s="6"/>
      <c r="Q78" t="s">
        <v>451</v>
      </c>
      <c r="R78" t="s">
        <v>485</v>
      </c>
      <c r="S78" t="s">
        <v>91</v>
      </c>
      <c r="T78" t="s">
        <v>56</v>
      </c>
      <c r="W78">
        <v>38</v>
      </c>
      <c r="X78">
        <v>5</v>
      </c>
      <c r="Y78">
        <v>18</v>
      </c>
      <c r="Z78">
        <v>30</v>
      </c>
      <c r="AF78">
        <v>77</v>
      </c>
    </row>
    <row r="79" spans="1:32" x14ac:dyDescent="0.3">
      <c r="A79">
        <v>78</v>
      </c>
      <c r="B79" t="s">
        <v>308</v>
      </c>
      <c r="C79" t="s">
        <v>161</v>
      </c>
      <c r="D79" t="s">
        <v>308</v>
      </c>
      <c r="G79" s="7"/>
      <c r="H79" s="7"/>
      <c r="I79" s="10"/>
      <c r="J79" s="10"/>
      <c r="K79" s="10"/>
      <c r="L79" s="10"/>
      <c r="M79" s="10"/>
      <c r="N79" s="10"/>
      <c r="O79" s="10"/>
      <c r="P79" s="7"/>
      <c r="Q79" t="s">
        <v>452</v>
      </c>
      <c r="R79" t="s">
        <v>481</v>
      </c>
      <c r="S79" t="s">
        <v>94</v>
      </c>
      <c r="T79" t="s">
        <v>65</v>
      </c>
      <c r="W79">
        <v>38</v>
      </c>
      <c r="X79">
        <v>5</v>
      </c>
      <c r="Y79">
        <v>19</v>
      </c>
      <c r="Z79">
        <v>31</v>
      </c>
      <c r="AD79" t="s">
        <v>621</v>
      </c>
      <c r="AF79">
        <v>78</v>
      </c>
    </row>
    <row r="80" spans="1:32" x14ac:dyDescent="0.3">
      <c r="A80">
        <v>79</v>
      </c>
      <c r="B80" t="s">
        <v>309</v>
      </c>
      <c r="C80" t="s">
        <v>164</v>
      </c>
      <c r="D80" t="s">
        <v>309</v>
      </c>
      <c r="G80" s="7"/>
      <c r="H80" s="7"/>
      <c r="I80" s="10">
        <v>12.6</v>
      </c>
      <c r="J80" s="10">
        <v>-2.9</v>
      </c>
      <c r="M80" s="10">
        <v>12.6</v>
      </c>
      <c r="N80" s="10">
        <v>-2.9</v>
      </c>
      <c r="O80" s="10" t="s">
        <v>631</v>
      </c>
      <c r="P80" s="7" t="s">
        <v>491</v>
      </c>
      <c r="Q80" t="s">
        <v>453</v>
      </c>
      <c r="R80" t="s">
        <v>481</v>
      </c>
      <c r="S80" t="s">
        <v>55</v>
      </c>
      <c r="T80" t="s">
        <v>65</v>
      </c>
      <c r="U80" t="s">
        <v>454</v>
      </c>
      <c r="W80">
        <v>38</v>
      </c>
      <c r="X80">
        <v>5</v>
      </c>
      <c r="Y80">
        <v>19</v>
      </c>
      <c r="Z80">
        <v>31</v>
      </c>
      <c r="AB80">
        <v>12</v>
      </c>
      <c r="AC80" t="s">
        <v>95</v>
      </c>
      <c r="AD80" t="s">
        <v>622</v>
      </c>
      <c r="AF80">
        <v>79</v>
      </c>
    </row>
    <row r="81" spans="1:32" x14ac:dyDescent="0.3">
      <c r="A81">
        <v>80</v>
      </c>
      <c r="B81" t="s">
        <v>167</v>
      </c>
      <c r="C81" t="s">
        <v>167</v>
      </c>
      <c r="D81" t="s">
        <v>167</v>
      </c>
      <c r="G81" s="7"/>
      <c r="H81" s="7"/>
      <c r="I81" s="7"/>
      <c r="J81" s="7"/>
      <c r="K81" s="7"/>
      <c r="L81" s="7"/>
      <c r="M81" s="7"/>
      <c r="N81" s="7"/>
      <c r="O81" s="7"/>
      <c r="P81" s="7"/>
      <c r="Q81" t="s">
        <v>455</v>
      </c>
      <c r="R81" t="s">
        <v>481</v>
      </c>
      <c r="S81" t="s">
        <v>91</v>
      </c>
      <c r="T81" t="s">
        <v>65</v>
      </c>
      <c r="W81">
        <v>38</v>
      </c>
      <c r="X81">
        <v>5</v>
      </c>
      <c r="Y81">
        <v>19</v>
      </c>
      <c r="Z81">
        <v>31</v>
      </c>
      <c r="AD81" t="s">
        <v>623</v>
      </c>
      <c r="AF81">
        <v>80</v>
      </c>
    </row>
    <row r="82" spans="1:32" x14ac:dyDescent="0.3">
      <c r="A82">
        <v>81</v>
      </c>
      <c r="B82" t="s">
        <v>168</v>
      </c>
      <c r="C82" t="s">
        <v>168</v>
      </c>
      <c r="D82" t="s">
        <v>168</v>
      </c>
      <c r="G82" s="7"/>
      <c r="H82" s="7"/>
      <c r="I82" s="9">
        <v>15.256837000000001</v>
      </c>
      <c r="J82" s="9">
        <v>-1.667038</v>
      </c>
      <c r="M82" s="9">
        <v>15.256837000000001</v>
      </c>
      <c r="N82" s="9">
        <v>-1.667038</v>
      </c>
      <c r="O82" s="9" t="s">
        <v>631</v>
      </c>
      <c r="P82" s="7" t="s">
        <v>494</v>
      </c>
      <c r="Q82" t="s">
        <v>456</v>
      </c>
      <c r="R82" t="s">
        <v>481</v>
      </c>
      <c r="S82" t="s">
        <v>94</v>
      </c>
      <c r="T82" t="s">
        <v>65</v>
      </c>
      <c r="W82">
        <v>39</v>
      </c>
      <c r="X82">
        <v>5</v>
      </c>
      <c r="Y82">
        <v>19</v>
      </c>
      <c r="Z82">
        <v>31</v>
      </c>
      <c r="AB82">
        <v>8</v>
      </c>
      <c r="AC82" t="s">
        <v>95</v>
      </c>
      <c r="AD82" t="s">
        <v>624</v>
      </c>
      <c r="AF82">
        <v>81</v>
      </c>
    </row>
    <row r="83" spans="1:32" x14ac:dyDescent="0.3">
      <c r="A83">
        <v>82</v>
      </c>
      <c r="B83" t="s">
        <v>170</v>
      </c>
      <c r="C83" t="s">
        <v>170</v>
      </c>
      <c r="D83" t="s">
        <v>170</v>
      </c>
      <c r="G83" s="7"/>
      <c r="H83" s="7"/>
      <c r="I83" s="10">
        <v>16.716666669999999</v>
      </c>
      <c r="J83" s="10">
        <v>-2.9833333299999998</v>
      </c>
      <c r="M83" s="10">
        <v>16.716666669999999</v>
      </c>
      <c r="N83" s="10">
        <v>-2.9833333299999998</v>
      </c>
      <c r="O83" s="10" t="s">
        <v>631</v>
      </c>
      <c r="P83" s="7" t="s">
        <v>491</v>
      </c>
      <c r="Q83" t="s">
        <v>313</v>
      </c>
      <c r="R83" t="s">
        <v>481</v>
      </c>
      <c r="S83" t="s">
        <v>55</v>
      </c>
      <c r="T83" t="s">
        <v>65</v>
      </c>
      <c r="U83" t="s">
        <v>457</v>
      </c>
      <c r="W83">
        <v>39</v>
      </c>
      <c r="X83">
        <v>5</v>
      </c>
      <c r="Y83">
        <v>20</v>
      </c>
      <c r="Z83">
        <v>32</v>
      </c>
      <c r="AD83" t="s">
        <v>625</v>
      </c>
      <c r="AF83">
        <v>82</v>
      </c>
    </row>
    <row r="84" spans="1:32" x14ac:dyDescent="0.3">
      <c r="A84">
        <v>83</v>
      </c>
      <c r="B84" t="s">
        <v>314</v>
      </c>
      <c r="C84" t="s">
        <v>173</v>
      </c>
      <c r="D84" t="s">
        <v>314</v>
      </c>
      <c r="G84" s="7"/>
      <c r="H84" s="7"/>
      <c r="I84" s="9">
        <v>16.770455999999999</v>
      </c>
      <c r="J84" s="9">
        <v>-3.0055879999999999</v>
      </c>
      <c r="M84" s="9">
        <v>16.770455999999999</v>
      </c>
      <c r="N84" s="9">
        <v>-3.0055879999999999</v>
      </c>
      <c r="O84" s="9" t="s">
        <v>631</v>
      </c>
      <c r="P84" s="7" t="s">
        <v>494</v>
      </c>
      <c r="Q84" t="s">
        <v>459</v>
      </c>
      <c r="R84" t="s">
        <v>481</v>
      </c>
      <c r="S84" t="s">
        <v>55</v>
      </c>
      <c r="T84" t="s">
        <v>65</v>
      </c>
      <c r="U84" t="s">
        <v>458</v>
      </c>
      <c r="W84">
        <v>39</v>
      </c>
      <c r="X84">
        <v>5</v>
      </c>
      <c r="Y84">
        <v>20</v>
      </c>
      <c r="Z84">
        <v>32</v>
      </c>
      <c r="AB84">
        <v>2</v>
      </c>
      <c r="AC84" t="s">
        <v>95</v>
      </c>
      <c r="AD84" t="s">
        <v>626</v>
      </c>
      <c r="AF84">
        <v>83</v>
      </c>
    </row>
    <row r="85" spans="1:32" x14ac:dyDescent="0.3">
      <c r="A85">
        <v>84</v>
      </c>
      <c r="B85" t="s">
        <v>460</v>
      </c>
      <c r="C85" t="s">
        <v>460</v>
      </c>
      <c r="D85" t="s">
        <v>317</v>
      </c>
      <c r="G85" s="7"/>
      <c r="H85" s="7"/>
      <c r="I85" s="8">
        <v>15.3132</v>
      </c>
      <c r="J85" s="8">
        <v>-4.1007999999999996</v>
      </c>
      <c r="M85" s="8">
        <v>15.3132</v>
      </c>
      <c r="N85" s="8">
        <v>-4.1007999999999996</v>
      </c>
      <c r="O85" s="8" t="s">
        <v>631</v>
      </c>
      <c r="P85" s="7" t="s">
        <v>490</v>
      </c>
      <c r="Q85" t="s">
        <v>461</v>
      </c>
      <c r="R85" t="s">
        <v>481</v>
      </c>
      <c r="S85" t="s">
        <v>94</v>
      </c>
      <c r="T85" t="s">
        <v>65</v>
      </c>
      <c r="U85" t="s">
        <v>462</v>
      </c>
      <c r="W85">
        <v>40</v>
      </c>
      <c r="X85">
        <v>5</v>
      </c>
      <c r="Y85">
        <v>21</v>
      </c>
      <c r="Z85">
        <v>33</v>
      </c>
      <c r="AD85" t="s">
        <v>627</v>
      </c>
      <c r="AF85">
        <v>84</v>
      </c>
    </row>
    <row r="86" spans="1:32" x14ac:dyDescent="0.3">
      <c r="A86">
        <v>85</v>
      </c>
      <c r="B86" t="s">
        <v>320</v>
      </c>
      <c r="C86" t="s">
        <v>175</v>
      </c>
      <c r="D86" t="s">
        <v>320</v>
      </c>
      <c r="G86" s="7"/>
      <c r="H86" s="7"/>
      <c r="I86" s="10">
        <v>13.9</v>
      </c>
      <c r="J86" s="10">
        <v>-4.55</v>
      </c>
      <c r="M86" s="10">
        <v>13.9</v>
      </c>
      <c r="N86" s="10">
        <v>-4.55</v>
      </c>
      <c r="O86" s="10" t="s">
        <v>631</v>
      </c>
      <c r="P86" s="7" t="s">
        <v>491</v>
      </c>
      <c r="Q86" t="s">
        <v>647</v>
      </c>
      <c r="R86" t="s">
        <v>481</v>
      </c>
      <c r="S86" t="s">
        <v>55</v>
      </c>
      <c r="T86" t="s">
        <v>65</v>
      </c>
      <c r="U86" t="s">
        <v>176</v>
      </c>
      <c r="W86">
        <v>40</v>
      </c>
      <c r="X86">
        <v>5</v>
      </c>
      <c r="Y86">
        <v>21</v>
      </c>
      <c r="Z86">
        <v>33</v>
      </c>
      <c r="AD86" t="s">
        <v>639</v>
      </c>
      <c r="AF86">
        <v>85</v>
      </c>
    </row>
    <row r="87" spans="1:32" x14ac:dyDescent="0.3">
      <c r="A87">
        <v>86</v>
      </c>
      <c r="B87" t="s">
        <v>178</v>
      </c>
      <c r="C87" t="s">
        <v>178</v>
      </c>
      <c r="D87" t="s">
        <v>178</v>
      </c>
      <c r="K87">
        <v>12.125</v>
      </c>
      <c r="L87">
        <v>-5</v>
      </c>
      <c r="M87">
        <v>12.125</v>
      </c>
      <c r="N87">
        <v>-5</v>
      </c>
      <c r="O87" t="s">
        <v>581</v>
      </c>
      <c r="Q87" t="s">
        <v>322</v>
      </c>
      <c r="R87" t="s">
        <v>481</v>
      </c>
      <c r="S87" t="s">
        <v>55</v>
      </c>
      <c r="T87" t="s">
        <v>65</v>
      </c>
      <c r="W87">
        <v>40</v>
      </c>
      <c r="X87">
        <v>5</v>
      </c>
      <c r="Y87">
        <v>22</v>
      </c>
      <c r="Z87">
        <v>34</v>
      </c>
      <c r="AB87">
        <v>4</v>
      </c>
      <c r="AC87" t="s">
        <v>83</v>
      </c>
      <c r="AD87" t="s">
        <v>628</v>
      </c>
      <c r="AF87">
        <v>86</v>
      </c>
    </row>
    <row r="88" spans="1:32" x14ac:dyDescent="0.3">
      <c r="A88">
        <v>87</v>
      </c>
      <c r="B88" t="s">
        <v>323</v>
      </c>
      <c r="C88" t="s">
        <v>17</v>
      </c>
      <c r="D88" t="s">
        <v>323</v>
      </c>
      <c r="Q88" t="s">
        <v>464</v>
      </c>
      <c r="R88" t="s">
        <v>488</v>
      </c>
      <c r="S88" t="s">
        <v>94</v>
      </c>
      <c r="T88" t="s">
        <v>56</v>
      </c>
      <c r="W88">
        <v>41</v>
      </c>
      <c r="X88">
        <v>5</v>
      </c>
      <c r="Y88">
        <v>27</v>
      </c>
      <c r="Z88">
        <v>39</v>
      </c>
      <c r="AB88">
        <v>9</v>
      </c>
      <c r="AC88" t="s">
        <v>83</v>
      </c>
      <c r="AF88">
        <v>87</v>
      </c>
    </row>
    <row r="89" spans="1:32" x14ac:dyDescent="0.3">
      <c r="A89">
        <v>88</v>
      </c>
      <c r="B89" t="s">
        <v>465</v>
      </c>
      <c r="Q89" t="s">
        <v>648</v>
      </c>
      <c r="R89" t="s">
        <v>485</v>
      </c>
      <c r="S89" t="s">
        <v>55</v>
      </c>
      <c r="T89" t="s">
        <v>56</v>
      </c>
      <c r="U89" t="s">
        <v>467</v>
      </c>
      <c r="W89">
        <v>42</v>
      </c>
      <c r="X89">
        <v>5</v>
      </c>
      <c r="Y89">
        <v>27</v>
      </c>
      <c r="Z89">
        <v>39</v>
      </c>
      <c r="AF89">
        <v>88</v>
      </c>
    </row>
    <row r="90" spans="1:32" x14ac:dyDescent="0.3">
      <c r="A90">
        <v>89</v>
      </c>
      <c r="B90" t="s">
        <v>327</v>
      </c>
      <c r="C90" t="s">
        <v>183</v>
      </c>
      <c r="D90" t="s">
        <v>327</v>
      </c>
      <c r="M90">
        <v>14.015000000000001</v>
      </c>
      <c r="N90">
        <v>-11.102499999999999</v>
      </c>
      <c r="O90" t="s">
        <v>581</v>
      </c>
      <c r="Q90" t="s">
        <v>649</v>
      </c>
      <c r="R90" t="s">
        <v>481</v>
      </c>
      <c r="S90" t="s">
        <v>55</v>
      </c>
      <c r="T90" t="s">
        <v>56</v>
      </c>
      <c r="U90" t="s">
        <v>325</v>
      </c>
      <c r="W90">
        <v>43</v>
      </c>
      <c r="X90">
        <v>5</v>
      </c>
      <c r="Y90">
        <v>28</v>
      </c>
      <c r="Z90">
        <v>40</v>
      </c>
      <c r="AB90">
        <v>3</v>
      </c>
      <c r="AC90" t="s">
        <v>95</v>
      </c>
      <c r="AF90">
        <v>89</v>
      </c>
    </row>
    <row r="91" spans="1:32" x14ac:dyDescent="0.3">
      <c r="A91">
        <v>90</v>
      </c>
      <c r="C91" t="s">
        <v>184</v>
      </c>
      <c r="Q91" t="s">
        <v>185</v>
      </c>
      <c r="R91" t="s">
        <v>485</v>
      </c>
      <c r="S91" t="s">
        <v>55</v>
      </c>
      <c r="T91" t="s">
        <v>56</v>
      </c>
      <c r="U91" t="s">
        <v>186</v>
      </c>
      <c r="W91">
        <v>44</v>
      </c>
      <c r="AF91">
        <v>90</v>
      </c>
    </row>
    <row r="92" spans="1:32" x14ac:dyDescent="0.3">
      <c r="A92">
        <v>91</v>
      </c>
      <c r="B92" t="s">
        <v>328</v>
      </c>
      <c r="C92" t="s">
        <v>328</v>
      </c>
      <c r="D92" t="s">
        <v>328</v>
      </c>
      <c r="F92" t="s">
        <v>582</v>
      </c>
      <c r="K92">
        <v>14.376849999999999</v>
      </c>
      <c r="L92">
        <v>-11.36833333</v>
      </c>
      <c r="M92">
        <v>14.376849999999999</v>
      </c>
      <c r="N92">
        <v>-11.36833333</v>
      </c>
      <c r="O92" t="s">
        <v>581</v>
      </c>
      <c r="Q92" t="s">
        <v>474</v>
      </c>
      <c r="R92" t="s">
        <v>481</v>
      </c>
      <c r="S92" t="s">
        <v>55</v>
      </c>
      <c r="T92" t="s">
        <v>56</v>
      </c>
      <c r="U92" t="s">
        <v>471</v>
      </c>
      <c r="W92">
        <v>44</v>
      </c>
      <c r="X92">
        <v>5</v>
      </c>
      <c r="Y92" t="s">
        <v>469</v>
      </c>
      <c r="AF92">
        <v>91</v>
      </c>
    </row>
    <row r="93" spans="1:32" x14ac:dyDescent="0.3">
      <c r="A93">
        <v>92</v>
      </c>
      <c r="B93" t="s">
        <v>188</v>
      </c>
      <c r="C93" t="s">
        <v>188</v>
      </c>
      <c r="D93" t="s">
        <v>331</v>
      </c>
      <c r="I93" s="8">
        <v>16.0322</v>
      </c>
      <c r="J93" s="8">
        <v>-16.616700000000002</v>
      </c>
      <c r="M93" s="8">
        <v>16.0322</v>
      </c>
      <c r="N93" s="8">
        <v>-16.616700000000002</v>
      </c>
      <c r="O93" s="8" t="s">
        <v>631</v>
      </c>
      <c r="P93" s="7" t="s">
        <v>490</v>
      </c>
      <c r="Q93" t="s">
        <v>470</v>
      </c>
      <c r="R93" t="s">
        <v>481</v>
      </c>
      <c r="S93" t="s">
        <v>55</v>
      </c>
      <c r="T93" t="s">
        <v>56</v>
      </c>
      <c r="U93" t="s">
        <v>471</v>
      </c>
      <c r="W93">
        <v>44</v>
      </c>
      <c r="X93">
        <v>6</v>
      </c>
      <c r="Y93">
        <v>10</v>
      </c>
      <c r="Z93">
        <v>53</v>
      </c>
      <c r="AF93">
        <v>92</v>
      </c>
    </row>
    <row r="94" spans="1:32" x14ac:dyDescent="0.3">
      <c r="A94">
        <v>93</v>
      </c>
      <c r="B94" t="s">
        <v>332</v>
      </c>
      <c r="C94" t="s">
        <v>332</v>
      </c>
      <c r="D94" t="s">
        <v>332</v>
      </c>
      <c r="I94" s="8">
        <v>50.7667</v>
      </c>
      <c r="J94" s="8">
        <v>-1.0832999999999999</v>
      </c>
      <c r="M94" s="8">
        <v>50.7667</v>
      </c>
      <c r="N94" s="8">
        <v>-1.0832999999999999</v>
      </c>
      <c r="O94" s="8" t="s">
        <v>631</v>
      </c>
      <c r="P94" s="7" t="s">
        <v>490</v>
      </c>
      <c r="Q94" t="s">
        <v>473</v>
      </c>
      <c r="R94" t="s">
        <v>481</v>
      </c>
      <c r="S94" t="s">
        <v>55</v>
      </c>
      <c r="T94" t="s">
        <v>56</v>
      </c>
      <c r="U94" t="s">
        <v>472</v>
      </c>
      <c r="W94">
        <v>44</v>
      </c>
      <c r="X94">
        <v>6</v>
      </c>
      <c r="Y94">
        <v>25</v>
      </c>
      <c r="AF94">
        <v>93</v>
      </c>
    </row>
    <row r="95" spans="1:32" x14ac:dyDescent="0.3">
      <c r="A95">
        <v>94</v>
      </c>
      <c r="B95" t="s">
        <v>336</v>
      </c>
      <c r="C95" t="s">
        <v>336</v>
      </c>
      <c r="D95" t="s">
        <v>336</v>
      </c>
      <c r="Q95" t="s">
        <v>335</v>
      </c>
      <c r="R95" t="s">
        <v>481</v>
      </c>
      <c r="S95" t="s">
        <v>55</v>
      </c>
      <c r="T95" t="s">
        <v>56</v>
      </c>
      <c r="W95">
        <v>44</v>
      </c>
      <c r="X95">
        <v>6</v>
      </c>
      <c r="Y95">
        <v>26</v>
      </c>
      <c r="AF95">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4E433-5A81-45A8-8A82-082F93CCDC6F}">
  <dimension ref="A1:Y81"/>
  <sheetViews>
    <sheetView workbookViewId="0">
      <selection activeCell="J33" sqref="J33"/>
    </sheetView>
  </sheetViews>
  <sheetFormatPr defaultRowHeight="14.4" x14ac:dyDescent="0.3"/>
  <cols>
    <col min="22" max="22" width="13.6640625" bestFit="1" customWidth="1"/>
  </cols>
  <sheetData>
    <row r="1" spans="1:25" x14ac:dyDescent="0.3">
      <c r="A1" t="s">
        <v>43</v>
      </c>
      <c r="B1" t="s">
        <v>44</v>
      </c>
      <c r="C1" t="s">
        <v>45</v>
      </c>
      <c r="D1" t="s">
        <v>46</v>
      </c>
      <c r="E1" t="s">
        <v>477</v>
      </c>
      <c r="F1" t="s">
        <v>478</v>
      </c>
      <c r="G1" t="s">
        <v>561</v>
      </c>
      <c r="H1" t="s">
        <v>563</v>
      </c>
      <c r="I1" t="s">
        <v>479</v>
      </c>
      <c r="J1" t="s">
        <v>47</v>
      </c>
      <c r="K1" t="s">
        <v>476</v>
      </c>
      <c r="L1" t="s">
        <v>49</v>
      </c>
      <c r="M1" t="s">
        <v>50</v>
      </c>
      <c r="N1" t="s">
        <v>51</v>
      </c>
      <c r="O1" t="s">
        <v>53</v>
      </c>
      <c r="P1" t="s">
        <v>52</v>
      </c>
      <c r="Q1" t="s">
        <v>69</v>
      </c>
      <c r="R1" t="s">
        <v>70</v>
      </c>
      <c r="S1" t="s">
        <v>71</v>
      </c>
      <c r="T1" t="s">
        <v>68</v>
      </c>
      <c r="U1" t="s">
        <v>82</v>
      </c>
      <c r="V1" t="s">
        <v>203</v>
      </c>
      <c r="W1" t="s">
        <v>496</v>
      </c>
      <c r="X1" t="s">
        <v>497</v>
      </c>
      <c r="Y1" t="s">
        <v>48</v>
      </c>
    </row>
    <row r="2" spans="1:25" x14ac:dyDescent="0.3">
      <c r="A2">
        <v>1</v>
      </c>
      <c r="B2" t="s">
        <v>54</v>
      </c>
      <c r="C2" s="7"/>
      <c r="D2" s="7"/>
      <c r="E2" s="7"/>
      <c r="F2" s="7"/>
      <c r="G2" s="7"/>
      <c r="H2" s="7"/>
      <c r="I2" s="7"/>
      <c r="J2" t="s">
        <v>193</v>
      </c>
      <c r="K2" t="s">
        <v>480</v>
      </c>
      <c r="L2" t="s">
        <v>55</v>
      </c>
      <c r="M2" t="s">
        <v>65</v>
      </c>
      <c r="N2" t="s">
        <v>190</v>
      </c>
      <c r="O2" t="s">
        <v>191</v>
      </c>
      <c r="P2">
        <v>1</v>
      </c>
      <c r="Q2" t="s">
        <v>192</v>
      </c>
      <c r="R2">
        <v>14</v>
      </c>
      <c r="S2">
        <v>1862</v>
      </c>
      <c r="Y2">
        <v>1</v>
      </c>
    </row>
    <row r="3" spans="1:25" x14ac:dyDescent="0.3">
      <c r="A3">
        <v>2</v>
      </c>
      <c r="B3" t="s">
        <v>194</v>
      </c>
      <c r="C3" s="7"/>
      <c r="D3" s="7"/>
      <c r="E3" s="7"/>
      <c r="F3" s="7"/>
      <c r="G3" s="7"/>
      <c r="H3" s="7"/>
      <c r="I3" s="7"/>
      <c r="J3" t="s">
        <v>195</v>
      </c>
      <c r="K3" t="s">
        <v>481</v>
      </c>
      <c r="L3" t="s">
        <v>55</v>
      </c>
      <c r="M3" t="s">
        <v>56</v>
      </c>
      <c r="N3" t="s">
        <v>190</v>
      </c>
      <c r="P3">
        <v>1</v>
      </c>
      <c r="Q3" t="s">
        <v>192</v>
      </c>
      <c r="R3">
        <v>14</v>
      </c>
      <c r="S3">
        <v>1862</v>
      </c>
      <c r="Y3">
        <v>2</v>
      </c>
    </row>
    <row r="4" spans="1:25" x14ac:dyDescent="0.3">
      <c r="A4">
        <v>3</v>
      </c>
      <c r="B4" t="s">
        <v>196</v>
      </c>
      <c r="C4" s="7"/>
      <c r="D4" s="7"/>
      <c r="E4" s="7"/>
      <c r="F4" s="7"/>
      <c r="G4" s="7"/>
      <c r="H4" s="7"/>
      <c r="I4" s="7"/>
      <c r="J4" t="s">
        <v>197</v>
      </c>
      <c r="K4" t="s">
        <v>482</v>
      </c>
      <c r="L4" t="s">
        <v>64</v>
      </c>
      <c r="M4" t="s">
        <v>65</v>
      </c>
      <c r="P4">
        <v>2</v>
      </c>
      <c r="Y4">
        <v>3</v>
      </c>
    </row>
    <row r="5" spans="1:25" x14ac:dyDescent="0.3">
      <c r="A5">
        <v>4</v>
      </c>
      <c r="B5" t="s">
        <v>67</v>
      </c>
      <c r="C5" s="7"/>
      <c r="D5" s="7"/>
      <c r="E5" s="8">
        <v>55.95</v>
      </c>
      <c r="F5" s="8" t="s">
        <v>489</v>
      </c>
      <c r="G5" s="8">
        <v>55.95</v>
      </c>
      <c r="H5" s="8" t="s">
        <v>489</v>
      </c>
      <c r="I5" s="7" t="s">
        <v>490</v>
      </c>
      <c r="J5" t="s">
        <v>72</v>
      </c>
      <c r="K5" t="s">
        <v>481</v>
      </c>
      <c r="L5" t="s">
        <v>55</v>
      </c>
      <c r="M5" t="s">
        <v>56</v>
      </c>
      <c r="N5" t="s">
        <v>198</v>
      </c>
      <c r="P5">
        <v>3</v>
      </c>
      <c r="Y5">
        <v>4</v>
      </c>
    </row>
    <row r="6" spans="1:25" x14ac:dyDescent="0.3">
      <c r="A6">
        <v>5</v>
      </c>
      <c r="B6" t="s">
        <v>199</v>
      </c>
      <c r="C6" s="7"/>
      <c r="D6" s="7"/>
      <c r="E6" s="7"/>
      <c r="F6" s="7"/>
      <c r="G6" s="7"/>
      <c r="H6" s="7"/>
      <c r="I6" s="7"/>
      <c r="J6" t="s">
        <v>200</v>
      </c>
      <c r="K6" t="s">
        <v>483</v>
      </c>
      <c r="L6" t="s">
        <v>55</v>
      </c>
      <c r="M6" t="s">
        <v>65</v>
      </c>
      <c r="N6" t="s">
        <v>190</v>
      </c>
      <c r="O6" t="s">
        <v>201</v>
      </c>
      <c r="P6">
        <v>3</v>
      </c>
      <c r="Y6">
        <v>5</v>
      </c>
    </row>
    <row r="7" spans="1:25" x14ac:dyDescent="0.3">
      <c r="A7">
        <v>6</v>
      </c>
      <c r="B7" t="s">
        <v>117</v>
      </c>
      <c r="C7" s="7">
        <v>4</v>
      </c>
      <c r="D7" s="7">
        <v>17</v>
      </c>
      <c r="E7" s="7"/>
      <c r="F7" s="7"/>
      <c r="G7" s="7">
        <v>4</v>
      </c>
      <c r="H7" s="7">
        <v>17</v>
      </c>
      <c r="I7" s="7"/>
      <c r="J7" t="s">
        <v>202</v>
      </c>
      <c r="K7" t="s">
        <v>481</v>
      </c>
      <c r="L7" t="s">
        <v>55</v>
      </c>
      <c r="M7" t="s">
        <v>56</v>
      </c>
      <c r="N7" t="s">
        <v>163</v>
      </c>
      <c r="P7">
        <v>4</v>
      </c>
      <c r="Y7">
        <v>6</v>
      </c>
    </row>
    <row r="8" spans="1:25" x14ac:dyDescent="0.3">
      <c r="A8">
        <v>7</v>
      </c>
      <c r="B8" t="s">
        <v>79</v>
      </c>
      <c r="C8" s="7"/>
      <c r="D8" s="7"/>
      <c r="E8" s="8">
        <v>51.466700000000003</v>
      </c>
      <c r="F8" s="8">
        <v>3.3300000000000003E-2</v>
      </c>
      <c r="G8" s="8">
        <v>51.466700000000003</v>
      </c>
      <c r="H8" s="8">
        <v>3.3300000000000003E-2</v>
      </c>
      <c r="I8" s="7" t="s">
        <v>490</v>
      </c>
      <c r="J8" t="s">
        <v>204</v>
      </c>
      <c r="K8" t="s">
        <v>481</v>
      </c>
      <c r="L8" t="s">
        <v>55</v>
      </c>
      <c r="M8" t="s">
        <v>65</v>
      </c>
      <c r="N8" t="s">
        <v>206</v>
      </c>
      <c r="P8">
        <v>8</v>
      </c>
      <c r="Q8" t="s">
        <v>205</v>
      </c>
      <c r="R8">
        <v>16</v>
      </c>
      <c r="V8" s="3">
        <v>43517.208333333336</v>
      </c>
      <c r="Y8">
        <v>7</v>
      </c>
    </row>
    <row r="9" spans="1:25" x14ac:dyDescent="0.3">
      <c r="A9">
        <v>8</v>
      </c>
      <c r="B9" t="s">
        <v>207</v>
      </c>
      <c r="C9" s="7"/>
      <c r="D9" s="7"/>
      <c r="E9" s="8">
        <v>-33.933300000000003</v>
      </c>
      <c r="F9" s="8">
        <v>18.466699999999999</v>
      </c>
      <c r="G9" s="8">
        <v>-33.933300000000003</v>
      </c>
      <c r="H9" s="8">
        <v>18.466699999999999</v>
      </c>
      <c r="I9" t="s">
        <v>490</v>
      </c>
      <c r="J9" t="s">
        <v>208</v>
      </c>
      <c r="K9" t="s">
        <v>481</v>
      </c>
      <c r="L9" t="s">
        <v>55</v>
      </c>
      <c r="M9" t="s">
        <v>56</v>
      </c>
      <c r="N9" t="s">
        <v>85</v>
      </c>
      <c r="P9">
        <v>9</v>
      </c>
      <c r="Q9" t="s">
        <v>209</v>
      </c>
      <c r="R9">
        <v>30</v>
      </c>
      <c r="Y9">
        <v>8</v>
      </c>
    </row>
    <row r="10" spans="1:25" x14ac:dyDescent="0.3">
      <c r="A10">
        <v>9</v>
      </c>
      <c r="B10" t="s">
        <v>0</v>
      </c>
      <c r="C10" s="7"/>
      <c r="D10" s="7"/>
      <c r="E10" s="8">
        <v>-6.1666999999999996</v>
      </c>
      <c r="F10" s="8">
        <v>39.200000000000003</v>
      </c>
      <c r="G10" s="8">
        <v>-6.1666999999999996</v>
      </c>
      <c r="H10" s="8">
        <v>39.200000000000003</v>
      </c>
      <c r="I10" s="7" t="s">
        <v>490</v>
      </c>
      <c r="J10" t="s">
        <v>210</v>
      </c>
      <c r="K10" t="s">
        <v>481</v>
      </c>
      <c r="L10" t="s">
        <v>55</v>
      </c>
      <c r="M10" t="s">
        <v>56</v>
      </c>
      <c r="N10" t="s">
        <v>211</v>
      </c>
      <c r="P10">
        <v>11</v>
      </c>
      <c r="Q10" t="s">
        <v>212</v>
      </c>
      <c r="R10">
        <v>15</v>
      </c>
      <c r="T10">
        <v>11</v>
      </c>
      <c r="U10" t="s">
        <v>83</v>
      </c>
      <c r="Y10">
        <v>9</v>
      </c>
    </row>
    <row r="11" spans="1:25" x14ac:dyDescent="0.3">
      <c r="A11">
        <v>10</v>
      </c>
      <c r="B11" t="s">
        <v>1</v>
      </c>
      <c r="C11" s="7"/>
      <c r="D11" s="7"/>
      <c r="E11" s="10">
        <v>-6.25</v>
      </c>
      <c r="F11" s="10">
        <v>39.25</v>
      </c>
      <c r="G11" s="10">
        <v>-6.25</v>
      </c>
      <c r="H11" s="10">
        <v>39.25</v>
      </c>
      <c r="I11" s="7" t="s">
        <v>491</v>
      </c>
      <c r="J11" t="s">
        <v>213</v>
      </c>
      <c r="K11" t="s">
        <v>481</v>
      </c>
      <c r="L11" t="s">
        <v>55</v>
      </c>
      <c r="M11" t="s">
        <v>56</v>
      </c>
      <c r="N11" t="s">
        <v>214</v>
      </c>
      <c r="P11">
        <v>11</v>
      </c>
      <c r="Q11" t="s">
        <v>212</v>
      </c>
      <c r="R11">
        <v>16</v>
      </c>
      <c r="Y11">
        <v>10</v>
      </c>
    </row>
    <row r="12" spans="1:25" x14ac:dyDescent="0.3">
      <c r="A12">
        <v>11</v>
      </c>
      <c r="B12" t="s">
        <v>215</v>
      </c>
      <c r="C12" s="7"/>
      <c r="D12" s="7"/>
      <c r="E12" s="7"/>
      <c r="F12" s="7"/>
      <c r="G12" s="7"/>
      <c r="H12" s="7"/>
      <c r="I12" s="7"/>
      <c r="J12" t="s">
        <v>216</v>
      </c>
      <c r="K12" t="s">
        <v>481</v>
      </c>
      <c r="L12" t="s">
        <v>94</v>
      </c>
      <c r="M12" t="s">
        <v>65</v>
      </c>
      <c r="N12" t="s">
        <v>217</v>
      </c>
      <c r="P12">
        <v>12</v>
      </c>
      <c r="R12">
        <v>18</v>
      </c>
      <c r="Y12">
        <v>11</v>
      </c>
    </row>
    <row r="13" spans="1:25" x14ac:dyDescent="0.3">
      <c r="A13">
        <v>12</v>
      </c>
      <c r="B13" t="s">
        <v>2</v>
      </c>
      <c r="C13" s="7"/>
      <c r="D13" s="7"/>
      <c r="E13" s="9">
        <v>-6.45</v>
      </c>
      <c r="F13" s="9">
        <v>38.950000000000003</v>
      </c>
      <c r="G13" s="9">
        <v>-6.45</v>
      </c>
      <c r="H13" s="9">
        <v>38.950000000000003</v>
      </c>
      <c r="I13" s="7" t="s">
        <v>491</v>
      </c>
      <c r="J13" t="s">
        <v>219</v>
      </c>
      <c r="K13" t="s">
        <v>481</v>
      </c>
      <c r="L13" t="s">
        <v>55</v>
      </c>
      <c r="M13" t="s">
        <v>65</v>
      </c>
      <c r="N13" t="s">
        <v>218</v>
      </c>
      <c r="P13">
        <v>12</v>
      </c>
      <c r="R13">
        <v>18</v>
      </c>
      <c r="Y13">
        <v>12</v>
      </c>
    </row>
    <row r="14" spans="1:25" x14ac:dyDescent="0.3">
      <c r="A14">
        <v>13</v>
      </c>
      <c r="B14" t="s">
        <v>3</v>
      </c>
      <c r="C14" s="7"/>
      <c r="D14" s="7"/>
      <c r="E14" s="7"/>
      <c r="F14" s="7"/>
      <c r="G14" s="7"/>
      <c r="H14" s="7"/>
      <c r="I14" s="7"/>
      <c r="J14" t="s">
        <v>220</v>
      </c>
      <c r="K14" t="s">
        <v>481</v>
      </c>
      <c r="L14" t="s">
        <v>94</v>
      </c>
      <c r="M14" t="s">
        <v>65</v>
      </c>
      <c r="N14" t="s">
        <v>221</v>
      </c>
      <c r="P14">
        <v>12</v>
      </c>
      <c r="R14">
        <v>18</v>
      </c>
      <c r="T14">
        <v>12</v>
      </c>
      <c r="U14" t="s">
        <v>95</v>
      </c>
      <c r="Y14">
        <v>13</v>
      </c>
    </row>
    <row r="15" spans="1:25" x14ac:dyDescent="0.3">
      <c r="A15">
        <v>14</v>
      </c>
      <c r="B15" t="s">
        <v>4</v>
      </c>
      <c r="C15" s="7"/>
      <c r="D15" s="6">
        <v>38.3333333</v>
      </c>
      <c r="E15" s="6"/>
      <c r="F15" s="6"/>
      <c r="G15" s="6"/>
      <c r="H15" s="6"/>
      <c r="I15" s="6"/>
      <c r="J15" t="s">
        <v>222</v>
      </c>
      <c r="K15" t="s">
        <v>481</v>
      </c>
      <c r="L15" t="s">
        <v>55</v>
      </c>
      <c r="M15" t="s">
        <v>65</v>
      </c>
      <c r="P15">
        <v>12</v>
      </c>
      <c r="R15">
        <v>18</v>
      </c>
      <c r="Y15">
        <v>14</v>
      </c>
    </row>
    <row r="16" spans="1:25" x14ac:dyDescent="0.3">
      <c r="A16">
        <v>15</v>
      </c>
      <c r="B16" t="s">
        <v>97</v>
      </c>
      <c r="C16" s="7"/>
      <c r="D16" s="7"/>
      <c r="E16" s="7"/>
      <c r="F16" s="7"/>
      <c r="G16" s="7"/>
      <c r="H16" s="7"/>
      <c r="I16" s="7"/>
      <c r="J16" t="s">
        <v>223</v>
      </c>
      <c r="K16" t="s">
        <v>481</v>
      </c>
      <c r="L16" t="s">
        <v>55</v>
      </c>
      <c r="M16" t="s">
        <v>65</v>
      </c>
      <c r="P16">
        <v>12</v>
      </c>
      <c r="R16">
        <v>18</v>
      </c>
      <c r="Y16">
        <v>15</v>
      </c>
    </row>
    <row r="17" spans="1:25" x14ac:dyDescent="0.3">
      <c r="A17">
        <v>16</v>
      </c>
      <c r="B17" t="s">
        <v>225</v>
      </c>
      <c r="C17" s="7"/>
      <c r="D17" s="7"/>
      <c r="E17" s="10">
        <v>-6.8666666699999999</v>
      </c>
      <c r="F17" s="10">
        <v>38.566666669999996</v>
      </c>
      <c r="G17" s="10">
        <v>-6.8666666699999999</v>
      </c>
      <c r="H17" s="10">
        <v>38.566666669999996</v>
      </c>
      <c r="I17" s="7" t="s">
        <v>491</v>
      </c>
      <c r="J17" t="s">
        <v>224</v>
      </c>
      <c r="K17" t="s">
        <v>481</v>
      </c>
      <c r="L17" t="s">
        <v>55</v>
      </c>
      <c r="M17" t="s">
        <v>65</v>
      </c>
      <c r="P17">
        <v>12</v>
      </c>
      <c r="R17">
        <v>18</v>
      </c>
      <c r="T17">
        <v>630</v>
      </c>
      <c r="U17" t="s">
        <v>95</v>
      </c>
      <c r="Y17">
        <v>16</v>
      </c>
    </row>
    <row r="18" spans="1:25" x14ac:dyDescent="0.3">
      <c r="A18">
        <v>17</v>
      </c>
      <c r="B18" t="s">
        <v>6</v>
      </c>
      <c r="C18" s="7"/>
      <c r="D18" s="7"/>
      <c r="E18" s="7"/>
      <c r="F18" s="7"/>
      <c r="G18" s="7"/>
      <c r="H18" s="7"/>
      <c r="I18" s="7"/>
      <c r="J18" t="s">
        <v>227</v>
      </c>
      <c r="K18" t="s">
        <v>481</v>
      </c>
      <c r="L18" t="s">
        <v>94</v>
      </c>
      <c r="M18" t="s">
        <v>65</v>
      </c>
      <c r="N18" t="s">
        <v>226</v>
      </c>
      <c r="P18">
        <v>13</v>
      </c>
      <c r="R18">
        <v>18</v>
      </c>
      <c r="Y18">
        <v>17</v>
      </c>
    </row>
    <row r="19" spans="1:25" x14ac:dyDescent="0.3">
      <c r="A19">
        <v>18</v>
      </c>
      <c r="B19" t="s">
        <v>228</v>
      </c>
      <c r="C19" s="7"/>
      <c r="D19" s="7"/>
      <c r="E19" s="7"/>
      <c r="F19" s="7"/>
      <c r="G19" s="7"/>
      <c r="H19" s="7"/>
      <c r="I19" s="7"/>
      <c r="J19" t="s">
        <v>229</v>
      </c>
      <c r="K19" t="s">
        <v>481</v>
      </c>
      <c r="L19" t="s">
        <v>94</v>
      </c>
      <c r="M19" t="s">
        <v>65</v>
      </c>
      <c r="P19">
        <v>13</v>
      </c>
      <c r="R19">
        <v>18</v>
      </c>
      <c r="T19">
        <v>11</v>
      </c>
      <c r="U19" t="s">
        <v>83</v>
      </c>
      <c r="Y19">
        <v>18</v>
      </c>
    </row>
    <row r="20" spans="1:25" x14ac:dyDescent="0.3">
      <c r="A20">
        <v>19</v>
      </c>
      <c r="B20" t="s">
        <v>230</v>
      </c>
      <c r="C20" s="7"/>
      <c r="D20" s="7"/>
      <c r="E20" s="10" t="s">
        <v>492</v>
      </c>
      <c r="F20" s="10" t="s">
        <v>493</v>
      </c>
      <c r="G20" s="10">
        <v>-6.2666666700000002</v>
      </c>
      <c r="H20" s="10">
        <v>36.866666670000001</v>
      </c>
      <c r="I20" s="7" t="s">
        <v>491</v>
      </c>
      <c r="J20" t="s">
        <v>231</v>
      </c>
      <c r="K20" t="s">
        <v>481</v>
      </c>
      <c r="L20" t="s">
        <v>55</v>
      </c>
      <c r="M20" t="s">
        <v>65</v>
      </c>
      <c r="P20">
        <v>13</v>
      </c>
      <c r="R20">
        <v>18</v>
      </c>
      <c r="Y20">
        <v>19</v>
      </c>
    </row>
    <row r="21" spans="1:25" x14ac:dyDescent="0.3">
      <c r="A21">
        <v>20</v>
      </c>
      <c r="B21" t="s">
        <v>232</v>
      </c>
      <c r="C21" s="7"/>
      <c r="D21" s="7"/>
      <c r="E21" s="7"/>
      <c r="F21" s="7"/>
      <c r="G21" s="7"/>
      <c r="H21" s="7"/>
      <c r="I21" s="7"/>
      <c r="J21" t="s">
        <v>233</v>
      </c>
      <c r="K21" t="s">
        <v>481</v>
      </c>
      <c r="L21" t="s">
        <v>94</v>
      </c>
      <c r="M21" t="s">
        <v>65</v>
      </c>
      <c r="P21">
        <v>13</v>
      </c>
      <c r="R21">
        <v>18</v>
      </c>
      <c r="Y21">
        <v>20</v>
      </c>
    </row>
    <row r="22" spans="1:25" x14ac:dyDescent="0.3">
      <c r="A22">
        <v>21</v>
      </c>
      <c r="B22" t="s">
        <v>8</v>
      </c>
      <c r="C22" s="7"/>
      <c r="D22" s="7"/>
      <c r="E22" s="7"/>
      <c r="F22" s="7"/>
      <c r="G22" s="7"/>
      <c r="H22" s="7"/>
      <c r="I22" s="7"/>
      <c r="J22" t="s">
        <v>234</v>
      </c>
      <c r="K22" t="s">
        <v>481</v>
      </c>
      <c r="L22" t="s">
        <v>94</v>
      </c>
      <c r="M22" t="s">
        <v>65</v>
      </c>
      <c r="N22" t="s">
        <v>101</v>
      </c>
      <c r="P22">
        <v>14</v>
      </c>
      <c r="R22">
        <v>18</v>
      </c>
      <c r="T22" s="4">
        <v>7</v>
      </c>
      <c r="U22" t="s">
        <v>95</v>
      </c>
      <c r="Y22">
        <v>21</v>
      </c>
    </row>
    <row r="23" spans="1:25" x14ac:dyDescent="0.3">
      <c r="A23">
        <v>22</v>
      </c>
      <c r="B23" t="s">
        <v>237</v>
      </c>
      <c r="C23" s="7"/>
      <c r="D23" s="7"/>
      <c r="E23" s="7"/>
      <c r="F23" s="7"/>
      <c r="G23" s="7"/>
      <c r="H23" s="7"/>
      <c r="I23" s="7"/>
      <c r="J23" t="s">
        <v>236</v>
      </c>
      <c r="K23" t="s">
        <v>481</v>
      </c>
      <c r="L23" t="s">
        <v>94</v>
      </c>
      <c r="M23" t="s">
        <v>65</v>
      </c>
      <c r="N23" t="s">
        <v>235</v>
      </c>
      <c r="P23">
        <v>14</v>
      </c>
      <c r="R23">
        <v>18</v>
      </c>
      <c r="Y23">
        <v>22</v>
      </c>
    </row>
    <row r="24" spans="1:25" x14ac:dyDescent="0.3">
      <c r="A24">
        <v>23</v>
      </c>
      <c r="B24" t="s">
        <v>10</v>
      </c>
      <c r="C24" s="7"/>
      <c r="D24" s="7"/>
      <c r="E24" s="7"/>
      <c r="F24" s="7"/>
      <c r="G24" s="7"/>
      <c r="H24" s="7"/>
      <c r="I24" s="7"/>
      <c r="J24" t="s">
        <v>238</v>
      </c>
      <c r="K24" t="s">
        <v>481</v>
      </c>
      <c r="L24" t="s">
        <v>55</v>
      </c>
      <c r="M24" t="s">
        <v>65</v>
      </c>
      <c r="N24" t="s">
        <v>239</v>
      </c>
      <c r="P24">
        <v>14</v>
      </c>
      <c r="R24">
        <v>18</v>
      </c>
      <c r="T24">
        <v>7</v>
      </c>
      <c r="U24" t="s">
        <v>83</v>
      </c>
      <c r="Y24">
        <v>23</v>
      </c>
    </row>
    <row r="25" spans="1:25" x14ac:dyDescent="0.3">
      <c r="A25">
        <v>24</v>
      </c>
      <c r="B25" t="s">
        <v>11</v>
      </c>
      <c r="C25" s="7"/>
      <c r="D25" s="7"/>
      <c r="E25" s="8">
        <v>-5.0667</v>
      </c>
      <c r="F25" s="8">
        <v>32.816699999999997</v>
      </c>
      <c r="G25" s="8">
        <v>-5.0667</v>
      </c>
      <c r="H25" s="8">
        <v>32.816699999999997</v>
      </c>
      <c r="I25" s="7" t="s">
        <v>490</v>
      </c>
      <c r="J25" t="s">
        <v>240</v>
      </c>
      <c r="K25" t="s">
        <v>481</v>
      </c>
      <c r="L25" t="s">
        <v>55</v>
      </c>
      <c r="M25" t="s">
        <v>56</v>
      </c>
      <c r="N25" t="s">
        <v>241</v>
      </c>
      <c r="P25">
        <v>14</v>
      </c>
      <c r="R25">
        <v>18</v>
      </c>
      <c r="T25">
        <v>2</v>
      </c>
      <c r="U25" t="s">
        <v>95</v>
      </c>
      <c r="Y25">
        <v>24</v>
      </c>
    </row>
    <row r="26" spans="1:25" x14ac:dyDescent="0.3">
      <c r="A26">
        <v>25</v>
      </c>
      <c r="B26" t="s">
        <v>242</v>
      </c>
      <c r="C26" s="6">
        <v>-4.2833332999999998</v>
      </c>
      <c r="D26" s="6">
        <v>32.6666667</v>
      </c>
      <c r="E26" s="6"/>
      <c r="F26" s="6"/>
      <c r="G26" s="6">
        <v>-4.2833332999999998</v>
      </c>
      <c r="H26" s="6">
        <v>32.6666667</v>
      </c>
      <c r="I26" s="6"/>
      <c r="J26" t="s">
        <v>243</v>
      </c>
      <c r="K26" t="s">
        <v>481</v>
      </c>
      <c r="L26" t="s">
        <v>55</v>
      </c>
      <c r="M26" t="s">
        <v>56</v>
      </c>
      <c r="P26">
        <v>16</v>
      </c>
      <c r="R26">
        <v>18</v>
      </c>
      <c r="T26">
        <v>8</v>
      </c>
      <c r="U26" t="s">
        <v>95</v>
      </c>
      <c r="Y26">
        <v>25</v>
      </c>
    </row>
    <row r="27" spans="1:25" x14ac:dyDescent="0.3">
      <c r="A27">
        <v>26</v>
      </c>
      <c r="B27" t="s">
        <v>244</v>
      </c>
      <c r="C27" s="7"/>
      <c r="D27" s="7"/>
      <c r="E27" s="7"/>
      <c r="F27" s="7"/>
      <c r="G27" s="7"/>
      <c r="H27" s="7"/>
      <c r="I27" s="7"/>
      <c r="J27" t="s">
        <v>245</v>
      </c>
      <c r="K27" t="s">
        <v>481</v>
      </c>
      <c r="L27" t="s">
        <v>91</v>
      </c>
      <c r="M27" t="s">
        <v>65</v>
      </c>
      <c r="P27">
        <v>16</v>
      </c>
      <c r="R27">
        <v>18</v>
      </c>
      <c r="Y27">
        <v>26</v>
      </c>
    </row>
    <row r="28" spans="1:25" x14ac:dyDescent="0.3">
      <c r="A28">
        <v>27</v>
      </c>
      <c r="B28" t="s">
        <v>14</v>
      </c>
      <c r="C28" s="7"/>
      <c r="D28" s="7"/>
      <c r="E28" s="7"/>
      <c r="F28" s="7"/>
      <c r="G28" s="7"/>
      <c r="H28" s="7"/>
      <c r="I28" s="7"/>
      <c r="J28" t="s">
        <v>246</v>
      </c>
      <c r="K28" t="s">
        <v>481</v>
      </c>
      <c r="L28" t="s">
        <v>55</v>
      </c>
      <c r="M28" t="s">
        <v>65</v>
      </c>
      <c r="N28" t="s">
        <v>247</v>
      </c>
      <c r="P28">
        <v>16</v>
      </c>
      <c r="R28">
        <v>18</v>
      </c>
      <c r="T28">
        <v>9</v>
      </c>
      <c r="U28" t="s">
        <v>95</v>
      </c>
      <c r="Y28">
        <v>27</v>
      </c>
    </row>
    <row r="29" spans="1:25" x14ac:dyDescent="0.3">
      <c r="A29">
        <v>28</v>
      </c>
      <c r="B29" t="s">
        <v>15</v>
      </c>
      <c r="C29" s="6">
        <v>-3.25</v>
      </c>
      <c r="D29" s="6">
        <v>29.25</v>
      </c>
      <c r="E29" s="6"/>
      <c r="F29" s="6"/>
      <c r="G29" s="6">
        <v>-3.25</v>
      </c>
      <c r="H29" s="6">
        <v>29.25</v>
      </c>
      <c r="I29" s="6"/>
      <c r="J29" t="s">
        <v>248</v>
      </c>
      <c r="K29" t="s">
        <v>481</v>
      </c>
      <c r="L29" t="s">
        <v>55</v>
      </c>
      <c r="M29" t="s">
        <v>65</v>
      </c>
      <c r="N29" t="s">
        <v>249</v>
      </c>
      <c r="P29">
        <v>17</v>
      </c>
      <c r="R29">
        <v>19</v>
      </c>
      <c r="T29">
        <v>12</v>
      </c>
      <c r="U29" t="s">
        <v>95</v>
      </c>
      <c r="Y29">
        <v>28</v>
      </c>
    </row>
    <row r="30" spans="1:25" x14ac:dyDescent="0.3">
      <c r="A30">
        <v>29</v>
      </c>
      <c r="B30" t="s">
        <v>117</v>
      </c>
      <c r="C30" s="6">
        <v>-2.6666666999999999</v>
      </c>
      <c r="D30" s="7"/>
      <c r="E30" s="7"/>
      <c r="F30" s="7"/>
      <c r="G30" s="7"/>
      <c r="H30" s="7"/>
      <c r="I30" s="7"/>
      <c r="K30" t="s">
        <v>485</v>
      </c>
      <c r="L30" t="s">
        <v>55</v>
      </c>
      <c r="M30" t="s">
        <v>56</v>
      </c>
      <c r="N30" t="s">
        <v>250</v>
      </c>
      <c r="P30">
        <v>18</v>
      </c>
      <c r="T30">
        <v>5</v>
      </c>
      <c r="U30" t="s">
        <v>83</v>
      </c>
      <c r="Y30">
        <v>29</v>
      </c>
    </row>
    <row r="31" spans="1:25" x14ac:dyDescent="0.3">
      <c r="A31">
        <v>30</v>
      </c>
      <c r="B31" t="s">
        <v>16</v>
      </c>
      <c r="C31" s="7"/>
      <c r="D31" s="7"/>
      <c r="E31" s="9">
        <v>-1.7352780000000001</v>
      </c>
      <c r="F31" s="9">
        <v>31.000833</v>
      </c>
      <c r="G31" s="9">
        <v>-1.7352780000000001</v>
      </c>
      <c r="H31" s="9">
        <v>31.000833</v>
      </c>
      <c r="I31" s="7" t="s">
        <v>494</v>
      </c>
      <c r="J31" t="s">
        <v>251</v>
      </c>
      <c r="K31" t="s">
        <v>481</v>
      </c>
      <c r="L31" t="s">
        <v>94</v>
      </c>
      <c r="M31" t="s">
        <v>65</v>
      </c>
      <c r="P31">
        <v>18</v>
      </c>
      <c r="Y31">
        <v>30</v>
      </c>
    </row>
    <row r="32" spans="1:25" x14ac:dyDescent="0.3">
      <c r="A32">
        <v>31</v>
      </c>
      <c r="B32" t="s">
        <v>117</v>
      </c>
      <c r="C32" s="6">
        <v>-1.75</v>
      </c>
      <c r="D32" s="7"/>
      <c r="E32" s="7"/>
      <c r="F32" s="7"/>
      <c r="G32" s="7"/>
      <c r="H32" s="7"/>
      <c r="I32" s="7"/>
      <c r="K32" t="s">
        <v>485</v>
      </c>
      <c r="L32" t="s">
        <v>55</v>
      </c>
      <c r="M32" t="s">
        <v>65</v>
      </c>
      <c r="P32">
        <v>18</v>
      </c>
      <c r="T32">
        <v>12</v>
      </c>
      <c r="U32" t="s">
        <v>95</v>
      </c>
      <c r="Y32">
        <v>31</v>
      </c>
    </row>
    <row r="33" spans="1:25" x14ac:dyDescent="0.3">
      <c r="A33">
        <v>32</v>
      </c>
      <c r="B33" t="s">
        <v>18</v>
      </c>
      <c r="C33" s="7"/>
      <c r="D33" s="7"/>
      <c r="E33" s="7"/>
      <c r="F33" s="7"/>
      <c r="G33" s="7"/>
      <c r="H33" s="7"/>
      <c r="I33" s="7"/>
      <c r="J33" t="s">
        <v>252</v>
      </c>
      <c r="K33" t="s">
        <v>481</v>
      </c>
      <c r="L33" t="s">
        <v>94</v>
      </c>
      <c r="M33" t="s">
        <v>65</v>
      </c>
      <c r="P33">
        <v>18</v>
      </c>
      <c r="T33" s="4">
        <v>1</v>
      </c>
      <c r="U33" t="s">
        <v>95</v>
      </c>
      <c r="Y33">
        <v>32</v>
      </c>
    </row>
    <row r="34" spans="1:25" x14ac:dyDescent="0.3">
      <c r="A34">
        <v>33</v>
      </c>
      <c r="B34" t="s">
        <v>254</v>
      </c>
      <c r="C34" s="7">
        <v>-0.5</v>
      </c>
      <c r="D34" s="6">
        <v>32.883333299999997</v>
      </c>
      <c r="E34" s="6"/>
      <c r="F34" s="6"/>
      <c r="G34" s="7">
        <v>-0.5</v>
      </c>
      <c r="H34" s="6">
        <v>32.883333299999997</v>
      </c>
      <c r="I34" s="6"/>
      <c r="J34" t="s">
        <v>253</v>
      </c>
      <c r="K34" t="s">
        <v>485</v>
      </c>
      <c r="L34" t="s">
        <v>55</v>
      </c>
      <c r="M34" t="s">
        <v>56</v>
      </c>
      <c r="P34">
        <v>18</v>
      </c>
      <c r="R34">
        <v>22</v>
      </c>
      <c r="T34" s="4">
        <v>6</v>
      </c>
      <c r="U34" t="s">
        <v>95</v>
      </c>
      <c r="Y34">
        <v>33</v>
      </c>
    </row>
    <row r="35" spans="1:25" x14ac:dyDescent="0.3">
      <c r="A35">
        <v>34</v>
      </c>
      <c r="B35" t="s">
        <v>255</v>
      </c>
      <c r="C35" s="7"/>
      <c r="D35" s="7"/>
      <c r="E35" s="7"/>
      <c r="F35" s="7"/>
      <c r="G35" s="7"/>
      <c r="H35" s="7"/>
      <c r="I35" s="7"/>
      <c r="J35" t="s">
        <v>256</v>
      </c>
      <c r="K35" t="s">
        <v>481</v>
      </c>
      <c r="L35" t="s">
        <v>55</v>
      </c>
      <c r="M35" t="s">
        <v>56</v>
      </c>
      <c r="P35">
        <v>18</v>
      </c>
      <c r="R35">
        <v>23</v>
      </c>
      <c r="Y35">
        <v>34</v>
      </c>
    </row>
    <row r="36" spans="1:25" x14ac:dyDescent="0.3">
      <c r="A36">
        <v>35</v>
      </c>
      <c r="B36" t="s">
        <v>257</v>
      </c>
      <c r="C36" s="7">
        <v>3</v>
      </c>
      <c r="D36" s="7"/>
      <c r="E36" s="7"/>
      <c r="F36" s="7"/>
      <c r="G36" s="7"/>
      <c r="H36" s="7"/>
      <c r="I36" s="7"/>
      <c r="K36" t="s">
        <v>481</v>
      </c>
      <c r="L36" t="s">
        <v>55</v>
      </c>
      <c r="M36" t="s">
        <v>65</v>
      </c>
      <c r="P36">
        <v>19</v>
      </c>
      <c r="R36">
        <v>23</v>
      </c>
      <c r="Y36">
        <v>35</v>
      </c>
    </row>
    <row r="37" spans="1:25" x14ac:dyDescent="0.3">
      <c r="A37">
        <v>36</v>
      </c>
      <c r="B37" t="s">
        <v>258</v>
      </c>
      <c r="C37" s="7"/>
      <c r="D37" s="7"/>
      <c r="E37" s="7"/>
      <c r="F37" s="7"/>
      <c r="G37" s="7"/>
      <c r="H37" s="7"/>
      <c r="I37" s="7"/>
      <c r="J37" t="s">
        <v>259</v>
      </c>
      <c r="K37" t="s">
        <v>481</v>
      </c>
      <c r="L37" t="s">
        <v>94</v>
      </c>
      <c r="M37" t="s">
        <v>65</v>
      </c>
      <c r="P37">
        <v>19</v>
      </c>
      <c r="R37">
        <v>24</v>
      </c>
      <c r="Y37">
        <v>36</v>
      </c>
    </row>
    <row r="38" spans="1:25" x14ac:dyDescent="0.3">
      <c r="A38">
        <v>37</v>
      </c>
      <c r="B38" t="s">
        <v>117</v>
      </c>
      <c r="C38" s="6">
        <v>4.3333332999999996</v>
      </c>
      <c r="D38" s="7">
        <v>27</v>
      </c>
      <c r="E38" s="7"/>
      <c r="F38" s="7"/>
      <c r="G38" s="6">
        <v>4.3333332999999996</v>
      </c>
      <c r="H38" s="7">
        <v>27</v>
      </c>
      <c r="I38" s="7"/>
      <c r="J38" t="s">
        <v>260</v>
      </c>
      <c r="K38" t="s">
        <v>485</v>
      </c>
      <c r="L38" t="s">
        <v>55</v>
      </c>
      <c r="M38" t="s">
        <v>56</v>
      </c>
      <c r="P38">
        <v>20</v>
      </c>
      <c r="R38">
        <v>24</v>
      </c>
      <c r="Y38">
        <v>37</v>
      </c>
    </row>
    <row r="39" spans="1:25" x14ac:dyDescent="0.3">
      <c r="A39">
        <v>38</v>
      </c>
      <c r="B39" t="s">
        <v>117</v>
      </c>
      <c r="C39" s="6">
        <v>4.7</v>
      </c>
      <c r="D39" s="6">
        <v>24.25</v>
      </c>
      <c r="E39" s="6"/>
      <c r="F39" s="6"/>
      <c r="G39" s="6">
        <v>4.7</v>
      </c>
      <c r="H39" s="6">
        <v>24.25</v>
      </c>
      <c r="I39" s="6"/>
      <c r="J39" t="s">
        <v>261</v>
      </c>
      <c r="K39" t="s">
        <v>485</v>
      </c>
      <c r="L39" t="s">
        <v>55</v>
      </c>
      <c r="M39" t="s">
        <v>56</v>
      </c>
      <c r="P39">
        <v>22</v>
      </c>
      <c r="R39">
        <v>25</v>
      </c>
      <c r="Y39">
        <v>38</v>
      </c>
    </row>
    <row r="40" spans="1:25" x14ac:dyDescent="0.3">
      <c r="A40">
        <v>39</v>
      </c>
      <c r="B40" t="s">
        <v>117</v>
      </c>
      <c r="C40" s="6">
        <v>4.9166667000000004</v>
      </c>
      <c r="D40" s="6">
        <v>22.3833333</v>
      </c>
      <c r="E40" s="6"/>
      <c r="F40" s="6"/>
      <c r="G40" s="6">
        <v>4.9166667000000004</v>
      </c>
      <c r="H40" s="6">
        <v>22.3833333</v>
      </c>
      <c r="I40" s="6"/>
      <c r="J40" t="s">
        <v>262</v>
      </c>
      <c r="K40" t="s">
        <v>485</v>
      </c>
      <c r="L40" t="s">
        <v>55</v>
      </c>
      <c r="M40" t="s">
        <v>56</v>
      </c>
      <c r="P40">
        <v>23</v>
      </c>
      <c r="Y40">
        <v>39</v>
      </c>
    </row>
    <row r="41" spans="1:25" x14ac:dyDescent="0.3">
      <c r="A41">
        <v>40</v>
      </c>
      <c r="B41" t="s">
        <v>263</v>
      </c>
      <c r="C41" s="7"/>
      <c r="D41" s="7"/>
      <c r="E41" s="7"/>
      <c r="F41" s="7"/>
      <c r="G41" s="7"/>
      <c r="H41" s="7"/>
      <c r="I41" s="7"/>
      <c r="J41" t="s">
        <v>265</v>
      </c>
      <c r="K41" t="s">
        <v>485</v>
      </c>
      <c r="L41" t="s">
        <v>94</v>
      </c>
      <c r="M41" t="s">
        <v>65</v>
      </c>
      <c r="P41">
        <v>24</v>
      </c>
      <c r="Q41" t="s">
        <v>264</v>
      </c>
      <c r="R41">
        <v>1</v>
      </c>
      <c r="Y41">
        <v>40</v>
      </c>
    </row>
    <row r="42" spans="1:25" x14ac:dyDescent="0.3">
      <c r="A42">
        <v>41</v>
      </c>
      <c r="B42" t="s">
        <v>117</v>
      </c>
      <c r="C42" s="6">
        <v>6.85</v>
      </c>
      <c r="D42" s="6">
        <v>19.5833333</v>
      </c>
      <c r="E42" s="6"/>
      <c r="F42" s="6"/>
      <c r="G42" s="6">
        <v>6.85</v>
      </c>
      <c r="H42" s="6">
        <v>19.5833333</v>
      </c>
      <c r="I42" s="6"/>
      <c r="J42" t="s">
        <v>122</v>
      </c>
      <c r="K42" t="s">
        <v>485</v>
      </c>
      <c r="L42" t="s">
        <v>55</v>
      </c>
      <c r="M42" t="s">
        <v>56</v>
      </c>
      <c r="N42" t="s">
        <v>266</v>
      </c>
      <c r="P42">
        <v>26</v>
      </c>
      <c r="R42">
        <v>3</v>
      </c>
      <c r="Y42">
        <v>41</v>
      </c>
    </row>
    <row r="43" spans="1:25" x14ac:dyDescent="0.3">
      <c r="A43">
        <v>42</v>
      </c>
      <c r="B43" t="s">
        <v>124</v>
      </c>
      <c r="C43" s="6">
        <v>8.5333333000000007</v>
      </c>
      <c r="D43" s="6">
        <v>15.716666699999999</v>
      </c>
      <c r="E43" s="6"/>
      <c r="F43" s="6"/>
      <c r="G43" s="6">
        <v>8.5333333000000007</v>
      </c>
      <c r="H43" s="6">
        <v>15.716666699999999</v>
      </c>
      <c r="I43" s="6"/>
      <c r="J43" t="s">
        <v>267</v>
      </c>
      <c r="K43" t="s">
        <v>485</v>
      </c>
      <c r="L43" t="s">
        <v>55</v>
      </c>
      <c r="M43" t="s">
        <v>56</v>
      </c>
      <c r="P43">
        <v>27</v>
      </c>
      <c r="R43">
        <v>6</v>
      </c>
      <c r="Y43">
        <v>42</v>
      </c>
    </row>
    <row r="44" spans="1:25" x14ac:dyDescent="0.3">
      <c r="A44">
        <v>43</v>
      </c>
      <c r="B44" t="s">
        <v>268</v>
      </c>
      <c r="C44" s="7"/>
      <c r="D44" s="7"/>
      <c r="E44" s="7"/>
      <c r="F44" s="7"/>
      <c r="G44" s="7"/>
      <c r="H44" s="7"/>
      <c r="I44" s="7"/>
      <c r="J44" t="s">
        <v>269</v>
      </c>
      <c r="K44" t="s">
        <v>481</v>
      </c>
      <c r="L44" t="s">
        <v>94</v>
      </c>
      <c r="M44" t="s">
        <v>65</v>
      </c>
      <c r="P44">
        <v>29</v>
      </c>
      <c r="Y44">
        <v>43</v>
      </c>
    </row>
    <row r="45" spans="1:25" x14ac:dyDescent="0.3">
      <c r="A45">
        <v>44</v>
      </c>
      <c r="B45" t="s">
        <v>270</v>
      </c>
      <c r="C45" s="7"/>
      <c r="D45" s="7"/>
      <c r="E45" s="7"/>
      <c r="F45" s="7"/>
      <c r="G45" s="7"/>
      <c r="H45" s="7"/>
      <c r="I45" s="7"/>
      <c r="J45" t="s">
        <v>271</v>
      </c>
      <c r="K45" t="s">
        <v>481</v>
      </c>
      <c r="L45" t="s">
        <v>94</v>
      </c>
      <c r="M45" t="s">
        <v>65</v>
      </c>
      <c r="P45">
        <v>29</v>
      </c>
      <c r="R45">
        <v>10</v>
      </c>
      <c r="Y45">
        <v>44</v>
      </c>
    </row>
    <row r="46" spans="1:25" x14ac:dyDescent="0.3">
      <c r="A46">
        <v>45</v>
      </c>
      <c r="B46" t="s">
        <v>272</v>
      </c>
      <c r="C46" s="7"/>
      <c r="D46" s="7"/>
      <c r="E46" s="8">
        <v>7.7859999999999996</v>
      </c>
      <c r="F46" s="8" t="s">
        <v>495</v>
      </c>
      <c r="G46" s="8">
        <v>7.7859999999999996</v>
      </c>
      <c r="H46" s="8" t="s">
        <v>495</v>
      </c>
      <c r="I46" s="7" t="s">
        <v>490</v>
      </c>
      <c r="J46" t="s">
        <v>273</v>
      </c>
      <c r="K46" t="s">
        <v>481</v>
      </c>
      <c r="L46" t="s">
        <v>91</v>
      </c>
      <c r="M46" t="s">
        <v>65</v>
      </c>
      <c r="P46">
        <v>29</v>
      </c>
      <c r="R46">
        <v>10</v>
      </c>
      <c r="Y46">
        <v>45</v>
      </c>
    </row>
    <row r="47" spans="1:25" x14ac:dyDescent="0.3">
      <c r="A47">
        <v>46</v>
      </c>
      <c r="B47" t="s">
        <v>274</v>
      </c>
      <c r="C47" s="7"/>
      <c r="D47" s="7"/>
      <c r="E47" s="9"/>
      <c r="F47" s="9"/>
      <c r="G47" s="9"/>
      <c r="H47" s="9"/>
      <c r="I47" s="7"/>
      <c r="J47" t="s">
        <v>275</v>
      </c>
      <c r="K47" t="s">
        <v>481</v>
      </c>
      <c r="L47" t="s">
        <v>55</v>
      </c>
      <c r="M47" t="s">
        <v>65</v>
      </c>
      <c r="P47">
        <v>29</v>
      </c>
      <c r="R47">
        <v>10</v>
      </c>
      <c r="T47">
        <v>3</v>
      </c>
      <c r="U47" t="s">
        <v>95</v>
      </c>
      <c r="Y47">
        <v>46</v>
      </c>
    </row>
    <row r="48" spans="1:25" x14ac:dyDescent="0.3">
      <c r="A48">
        <v>47</v>
      </c>
      <c r="B48" t="s">
        <v>129</v>
      </c>
      <c r="C48" s="7"/>
      <c r="D48" s="7"/>
      <c r="E48" s="7"/>
      <c r="F48" s="7"/>
      <c r="G48" s="7"/>
      <c r="H48" s="7"/>
      <c r="I48" s="7"/>
      <c r="K48" t="s">
        <v>481</v>
      </c>
      <c r="L48" t="s">
        <v>55</v>
      </c>
      <c r="M48" t="s">
        <v>56</v>
      </c>
      <c r="P48">
        <v>30</v>
      </c>
      <c r="R48">
        <v>11</v>
      </c>
      <c r="Y48">
        <v>47</v>
      </c>
    </row>
    <row r="49" spans="1:25" x14ac:dyDescent="0.3">
      <c r="A49">
        <v>48</v>
      </c>
      <c r="B49" t="s">
        <v>131</v>
      </c>
      <c r="C49" s="7"/>
      <c r="D49" s="7"/>
      <c r="E49" s="7"/>
      <c r="F49" s="7"/>
      <c r="G49" s="7"/>
      <c r="H49" s="7"/>
      <c r="I49" s="7"/>
      <c r="J49" t="s">
        <v>276</v>
      </c>
      <c r="K49" t="s">
        <v>481</v>
      </c>
      <c r="L49" t="s">
        <v>55</v>
      </c>
      <c r="M49" t="s">
        <v>56</v>
      </c>
      <c r="P49">
        <v>30</v>
      </c>
      <c r="R49">
        <v>11</v>
      </c>
      <c r="Y49">
        <v>48</v>
      </c>
    </row>
    <row r="50" spans="1:25" x14ac:dyDescent="0.3">
      <c r="A50">
        <v>49</v>
      </c>
      <c r="B50" t="s">
        <v>277</v>
      </c>
      <c r="C50" s="7"/>
      <c r="D50" s="7"/>
      <c r="E50" s="7"/>
      <c r="F50" s="7"/>
      <c r="G50" s="7"/>
      <c r="H50" s="7"/>
      <c r="I50" s="7"/>
      <c r="K50" t="s">
        <v>481</v>
      </c>
      <c r="L50" t="s">
        <v>91</v>
      </c>
      <c r="M50" t="s">
        <v>65</v>
      </c>
      <c r="P50">
        <v>31</v>
      </c>
      <c r="R50">
        <v>12</v>
      </c>
      <c r="Y50">
        <v>49</v>
      </c>
    </row>
    <row r="51" spans="1:25" x14ac:dyDescent="0.3">
      <c r="A51">
        <v>50</v>
      </c>
      <c r="B51" t="s">
        <v>278</v>
      </c>
      <c r="C51" s="7"/>
      <c r="D51" s="7"/>
      <c r="E51" s="7"/>
      <c r="F51" s="7"/>
      <c r="G51" s="7"/>
      <c r="H51" s="7"/>
      <c r="I51" s="7"/>
      <c r="J51" t="s">
        <v>279</v>
      </c>
      <c r="K51" t="s">
        <v>481</v>
      </c>
      <c r="L51" t="s">
        <v>94</v>
      </c>
      <c r="M51" t="s">
        <v>65</v>
      </c>
      <c r="P51">
        <v>31</v>
      </c>
      <c r="R51">
        <v>12</v>
      </c>
      <c r="T51">
        <v>9</v>
      </c>
      <c r="U51" t="s">
        <v>83</v>
      </c>
      <c r="Y51">
        <v>50</v>
      </c>
    </row>
    <row r="52" spans="1:25" x14ac:dyDescent="0.3">
      <c r="A52">
        <v>51</v>
      </c>
      <c r="B52" t="s">
        <v>134</v>
      </c>
      <c r="C52" s="7"/>
      <c r="D52" s="7"/>
      <c r="E52" s="10">
        <v>13.133333329999999</v>
      </c>
      <c r="F52" s="10">
        <v>15.53333333</v>
      </c>
      <c r="G52" s="10">
        <v>13.133333329999999</v>
      </c>
      <c r="H52" s="10">
        <v>15.53333333</v>
      </c>
      <c r="I52" s="7" t="s">
        <v>491</v>
      </c>
      <c r="J52" t="s">
        <v>280</v>
      </c>
      <c r="K52" t="s">
        <v>481</v>
      </c>
      <c r="L52" t="s">
        <v>55</v>
      </c>
      <c r="M52" t="s">
        <v>65</v>
      </c>
      <c r="N52" t="s">
        <v>281</v>
      </c>
      <c r="P52">
        <v>32</v>
      </c>
      <c r="R52">
        <v>12</v>
      </c>
      <c r="Y52">
        <v>51</v>
      </c>
    </row>
    <row r="53" spans="1:25" x14ac:dyDescent="0.3">
      <c r="A53">
        <v>52</v>
      </c>
      <c r="B53" t="s">
        <v>137</v>
      </c>
      <c r="C53" s="7"/>
      <c r="D53" s="7"/>
      <c r="E53" s="7"/>
      <c r="F53" s="7"/>
      <c r="G53" s="7"/>
      <c r="H53" s="7"/>
      <c r="I53" s="7"/>
      <c r="J53" t="s">
        <v>282</v>
      </c>
      <c r="K53" t="s">
        <v>481</v>
      </c>
      <c r="L53" t="s">
        <v>55</v>
      </c>
      <c r="M53" t="s">
        <v>65</v>
      </c>
      <c r="N53" t="s">
        <v>146</v>
      </c>
      <c r="P53">
        <v>33</v>
      </c>
      <c r="T53">
        <v>11</v>
      </c>
      <c r="U53" t="s">
        <v>83</v>
      </c>
      <c r="Y53">
        <v>52</v>
      </c>
    </row>
    <row r="54" spans="1:25" x14ac:dyDescent="0.3">
      <c r="A54">
        <v>53</v>
      </c>
      <c r="B54" t="s">
        <v>138</v>
      </c>
      <c r="C54" s="7"/>
      <c r="D54" s="7"/>
      <c r="E54" s="7"/>
      <c r="F54" s="7"/>
      <c r="G54" s="7"/>
      <c r="H54" s="7"/>
      <c r="I54" s="7"/>
      <c r="J54" t="s">
        <v>246</v>
      </c>
      <c r="K54" t="s">
        <v>481</v>
      </c>
      <c r="L54" t="s">
        <v>55</v>
      </c>
      <c r="M54" t="s">
        <v>65</v>
      </c>
      <c r="N54" t="s">
        <v>283</v>
      </c>
      <c r="P54">
        <v>33</v>
      </c>
      <c r="T54">
        <v>230</v>
      </c>
      <c r="U54" t="s">
        <v>95</v>
      </c>
      <c r="Y54">
        <v>53</v>
      </c>
    </row>
    <row r="55" spans="1:25" x14ac:dyDescent="0.3">
      <c r="A55">
        <v>54</v>
      </c>
      <c r="B55" t="s">
        <v>139</v>
      </c>
      <c r="C55" s="7"/>
      <c r="D55" s="7"/>
      <c r="E55" s="7"/>
      <c r="F55" s="7"/>
      <c r="G55" s="7"/>
      <c r="H55" s="7"/>
      <c r="I55" s="7"/>
      <c r="J55" t="s">
        <v>246</v>
      </c>
      <c r="K55" t="s">
        <v>481</v>
      </c>
      <c r="L55" t="s">
        <v>55</v>
      </c>
      <c r="M55" t="s">
        <v>65</v>
      </c>
      <c r="N55" t="s">
        <v>284</v>
      </c>
      <c r="P55">
        <v>33</v>
      </c>
      <c r="T55">
        <v>5</v>
      </c>
      <c r="U55" t="s">
        <v>95</v>
      </c>
      <c r="Y55">
        <v>54</v>
      </c>
    </row>
    <row r="56" spans="1:25" x14ac:dyDescent="0.3">
      <c r="A56">
        <v>55</v>
      </c>
      <c r="B56" t="s">
        <v>285</v>
      </c>
      <c r="C56" s="7"/>
      <c r="D56" s="7"/>
      <c r="E56" s="7"/>
      <c r="F56" s="7"/>
      <c r="G56" s="7"/>
      <c r="H56" s="7"/>
      <c r="I56" s="7"/>
      <c r="J56" t="s">
        <v>287</v>
      </c>
      <c r="K56" t="s">
        <v>481</v>
      </c>
      <c r="L56" t="s">
        <v>94</v>
      </c>
      <c r="M56" t="s">
        <v>65</v>
      </c>
      <c r="N56" t="s">
        <v>289</v>
      </c>
      <c r="P56">
        <v>34</v>
      </c>
      <c r="Y56">
        <v>55</v>
      </c>
    </row>
    <row r="57" spans="1:25" x14ac:dyDescent="0.3">
      <c r="A57">
        <v>56</v>
      </c>
      <c r="B57" t="s">
        <v>286</v>
      </c>
      <c r="C57" s="7"/>
      <c r="D57" s="7"/>
      <c r="E57" s="7"/>
      <c r="F57" s="7"/>
      <c r="G57" s="7"/>
      <c r="H57" s="7"/>
      <c r="I57" s="7"/>
      <c r="J57" t="s">
        <v>288</v>
      </c>
      <c r="K57" t="s">
        <v>481</v>
      </c>
      <c r="L57" t="s">
        <v>94</v>
      </c>
      <c r="M57" t="s">
        <v>65</v>
      </c>
      <c r="N57" t="s">
        <v>289</v>
      </c>
      <c r="P57">
        <v>34</v>
      </c>
      <c r="Y57">
        <v>56</v>
      </c>
    </row>
    <row r="58" spans="1:25" x14ac:dyDescent="0.3">
      <c r="A58">
        <v>57</v>
      </c>
      <c r="B58" t="s">
        <v>145</v>
      </c>
      <c r="C58" s="7"/>
      <c r="D58" s="7"/>
      <c r="E58" s="7"/>
      <c r="F58" s="7"/>
      <c r="G58" s="7"/>
      <c r="H58" s="7"/>
      <c r="I58" s="7"/>
      <c r="J58" t="s">
        <v>290</v>
      </c>
      <c r="K58" t="s">
        <v>485</v>
      </c>
      <c r="L58" t="s">
        <v>55</v>
      </c>
      <c r="M58" t="s">
        <v>56</v>
      </c>
      <c r="N58" t="s">
        <v>146</v>
      </c>
      <c r="P58">
        <v>35</v>
      </c>
      <c r="Y58">
        <v>57</v>
      </c>
    </row>
    <row r="59" spans="1:25" x14ac:dyDescent="0.3">
      <c r="A59">
        <v>58</v>
      </c>
      <c r="B59" t="s">
        <v>291</v>
      </c>
      <c r="C59" s="7"/>
      <c r="D59" s="7"/>
      <c r="E59" s="7"/>
      <c r="F59" s="7"/>
      <c r="G59" s="7"/>
      <c r="H59" s="7"/>
      <c r="I59" s="7"/>
      <c r="J59" t="s">
        <v>292</v>
      </c>
      <c r="K59" t="s">
        <v>485</v>
      </c>
      <c r="L59" t="s">
        <v>94</v>
      </c>
      <c r="M59" t="s">
        <v>65</v>
      </c>
      <c r="N59" t="s">
        <v>293</v>
      </c>
      <c r="P59">
        <v>35</v>
      </c>
      <c r="Y59">
        <v>58</v>
      </c>
    </row>
    <row r="60" spans="1:25" x14ac:dyDescent="0.3">
      <c r="A60">
        <v>59</v>
      </c>
      <c r="C60" s="7"/>
      <c r="D60" s="7">
        <v>10</v>
      </c>
      <c r="E60" s="7"/>
      <c r="F60" s="7"/>
      <c r="G60" s="7"/>
      <c r="H60" s="7"/>
      <c r="I60" s="7"/>
      <c r="J60" t="s">
        <v>294</v>
      </c>
      <c r="K60" t="s">
        <v>481</v>
      </c>
      <c r="L60" t="s">
        <v>91</v>
      </c>
      <c r="M60" t="s">
        <v>65</v>
      </c>
      <c r="P60">
        <v>36</v>
      </c>
      <c r="Y60">
        <v>59</v>
      </c>
    </row>
    <row r="61" spans="1:25" x14ac:dyDescent="0.3">
      <c r="A61">
        <v>60</v>
      </c>
      <c r="B61" t="s">
        <v>297</v>
      </c>
      <c r="C61" s="7"/>
      <c r="D61" s="7"/>
      <c r="E61" s="7"/>
      <c r="F61" s="7"/>
      <c r="G61" s="7"/>
      <c r="H61" s="7"/>
      <c r="I61" s="7"/>
      <c r="J61" t="s">
        <v>296</v>
      </c>
      <c r="K61" t="s">
        <v>481</v>
      </c>
      <c r="L61" t="s">
        <v>94</v>
      </c>
      <c r="M61" t="s">
        <v>65</v>
      </c>
      <c r="P61">
        <v>37</v>
      </c>
      <c r="Y61">
        <v>60</v>
      </c>
    </row>
    <row r="62" spans="1:25" x14ac:dyDescent="0.3">
      <c r="A62">
        <v>61</v>
      </c>
      <c r="B62" t="s">
        <v>152</v>
      </c>
      <c r="C62" s="7"/>
      <c r="D62" s="7"/>
      <c r="E62" s="10">
        <v>13.8</v>
      </c>
      <c r="F62" s="10">
        <v>8.9833333300000007</v>
      </c>
      <c r="G62" s="10">
        <v>13.8</v>
      </c>
      <c r="H62" s="10">
        <v>8.9833333300000007</v>
      </c>
      <c r="I62" s="7" t="s">
        <v>491</v>
      </c>
      <c r="J62" t="s">
        <v>298</v>
      </c>
      <c r="K62" t="s">
        <v>481</v>
      </c>
      <c r="L62" t="s">
        <v>55</v>
      </c>
      <c r="M62" t="s">
        <v>65</v>
      </c>
      <c r="N62" t="s">
        <v>295</v>
      </c>
      <c r="P62">
        <v>37</v>
      </c>
      <c r="Y62">
        <v>61</v>
      </c>
    </row>
    <row r="63" spans="1:25" x14ac:dyDescent="0.3">
      <c r="A63">
        <v>62</v>
      </c>
      <c r="B63" t="s">
        <v>299</v>
      </c>
      <c r="C63" s="7"/>
      <c r="D63" s="7"/>
      <c r="E63" s="7"/>
      <c r="F63" s="7"/>
      <c r="G63" s="7"/>
      <c r="H63" s="7"/>
      <c r="I63" s="7"/>
      <c r="J63" t="s">
        <v>300</v>
      </c>
      <c r="K63" t="s">
        <v>481</v>
      </c>
      <c r="L63" t="s">
        <v>55</v>
      </c>
      <c r="M63" t="s">
        <v>65</v>
      </c>
      <c r="N63" t="s">
        <v>295</v>
      </c>
      <c r="P63">
        <v>37</v>
      </c>
      <c r="Y63">
        <v>62</v>
      </c>
    </row>
    <row r="64" spans="1:25" x14ac:dyDescent="0.3">
      <c r="A64">
        <v>63</v>
      </c>
      <c r="B64" t="s">
        <v>302</v>
      </c>
      <c r="C64" s="7"/>
      <c r="D64" s="7"/>
      <c r="E64" s="7"/>
      <c r="F64" s="7"/>
      <c r="G64" s="7"/>
      <c r="H64" s="7"/>
      <c r="I64" s="7"/>
      <c r="J64" t="s">
        <v>301</v>
      </c>
      <c r="K64" t="s">
        <v>481</v>
      </c>
      <c r="L64" t="s">
        <v>94</v>
      </c>
      <c r="M64" t="s">
        <v>65</v>
      </c>
      <c r="P64">
        <v>37</v>
      </c>
      <c r="R64">
        <v>16</v>
      </c>
      <c r="Y64">
        <v>63</v>
      </c>
    </row>
    <row r="65" spans="1:25" x14ac:dyDescent="0.3">
      <c r="A65">
        <v>64</v>
      </c>
      <c r="B65" t="s">
        <v>303</v>
      </c>
      <c r="C65" s="7"/>
      <c r="D65" s="7"/>
      <c r="E65" s="7"/>
      <c r="F65" s="7"/>
      <c r="G65" s="7"/>
      <c r="H65" s="7"/>
      <c r="I65" s="7"/>
      <c r="J65" t="s">
        <v>305</v>
      </c>
      <c r="K65" t="s">
        <v>481</v>
      </c>
      <c r="L65" t="s">
        <v>55</v>
      </c>
      <c r="M65" t="s">
        <v>65</v>
      </c>
      <c r="N65" t="s">
        <v>304</v>
      </c>
      <c r="P65">
        <v>37</v>
      </c>
      <c r="R65">
        <v>16</v>
      </c>
      <c r="T65">
        <v>10</v>
      </c>
      <c r="U65" t="s">
        <v>95</v>
      </c>
      <c r="Y65">
        <v>64</v>
      </c>
    </row>
    <row r="66" spans="1:25" x14ac:dyDescent="0.3">
      <c r="A66">
        <v>65</v>
      </c>
      <c r="B66" t="s">
        <v>117</v>
      </c>
      <c r="C66" s="7">
        <v>16</v>
      </c>
      <c r="D66" s="6">
        <v>4.9166667000000004</v>
      </c>
      <c r="E66" s="6"/>
      <c r="F66" s="6"/>
      <c r="G66" s="7">
        <v>16</v>
      </c>
      <c r="H66" s="6">
        <v>4.9166667000000004</v>
      </c>
      <c r="I66" s="6"/>
      <c r="K66" t="s">
        <v>481</v>
      </c>
      <c r="L66" t="s">
        <v>55</v>
      </c>
      <c r="M66" t="s">
        <v>56</v>
      </c>
      <c r="P66">
        <v>38</v>
      </c>
      <c r="Y66">
        <v>65</v>
      </c>
    </row>
    <row r="67" spans="1:25" x14ac:dyDescent="0.3">
      <c r="A67">
        <v>66</v>
      </c>
      <c r="B67" t="s">
        <v>117</v>
      </c>
      <c r="C67" s="7"/>
      <c r="D67" s="6">
        <v>2.3333333000000001</v>
      </c>
      <c r="E67" s="6"/>
      <c r="F67" s="6"/>
      <c r="G67" s="6"/>
      <c r="H67" s="6"/>
      <c r="I67" s="6"/>
      <c r="J67" t="s">
        <v>306</v>
      </c>
      <c r="K67" t="s">
        <v>481</v>
      </c>
      <c r="L67" t="s">
        <v>91</v>
      </c>
      <c r="M67" t="s">
        <v>65</v>
      </c>
      <c r="P67">
        <v>38</v>
      </c>
      <c r="Y67">
        <v>66</v>
      </c>
    </row>
    <row r="68" spans="1:25" x14ac:dyDescent="0.3">
      <c r="A68">
        <v>67</v>
      </c>
      <c r="B68" t="s">
        <v>308</v>
      </c>
      <c r="C68" s="7"/>
      <c r="D68" s="7"/>
      <c r="E68" s="7"/>
      <c r="F68" s="7"/>
      <c r="G68" s="7"/>
      <c r="H68" s="7"/>
      <c r="I68" s="7"/>
      <c r="J68" t="s">
        <v>307</v>
      </c>
      <c r="K68" t="s">
        <v>481</v>
      </c>
      <c r="L68" t="s">
        <v>94</v>
      </c>
      <c r="M68" t="s">
        <v>65</v>
      </c>
      <c r="P68">
        <v>38</v>
      </c>
      <c r="Y68">
        <v>67</v>
      </c>
    </row>
    <row r="69" spans="1:25" x14ac:dyDescent="0.3">
      <c r="A69">
        <v>68</v>
      </c>
      <c r="B69" t="s">
        <v>309</v>
      </c>
      <c r="C69" s="7"/>
      <c r="D69" s="7"/>
      <c r="E69" s="10">
        <v>12.6</v>
      </c>
      <c r="F69" s="10">
        <v>-2.9</v>
      </c>
      <c r="G69" s="10">
        <v>12.6</v>
      </c>
      <c r="H69" s="10">
        <v>-2.9</v>
      </c>
      <c r="I69" s="7" t="s">
        <v>491</v>
      </c>
      <c r="J69" t="s">
        <v>310</v>
      </c>
      <c r="K69" t="s">
        <v>481</v>
      </c>
      <c r="L69" t="s">
        <v>55</v>
      </c>
      <c r="M69" t="s">
        <v>65</v>
      </c>
      <c r="P69">
        <v>38</v>
      </c>
      <c r="Y69">
        <v>68</v>
      </c>
    </row>
    <row r="70" spans="1:25" x14ac:dyDescent="0.3">
      <c r="A70">
        <v>69</v>
      </c>
      <c r="B70" t="s">
        <v>168</v>
      </c>
      <c r="C70" s="7"/>
      <c r="D70" s="7"/>
      <c r="E70" s="9">
        <v>15.256837000000001</v>
      </c>
      <c r="F70" s="9">
        <v>-1.667038</v>
      </c>
      <c r="G70" s="9">
        <v>15.256837000000001</v>
      </c>
      <c r="H70" s="9">
        <v>-1.667038</v>
      </c>
      <c r="I70" s="7" t="s">
        <v>494</v>
      </c>
      <c r="J70" t="s">
        <v>311</v>
      </c>
      <c r="K70" t="s">
        <v>481</v>
      </c>
      <c r="L70" t="s">
        <v>94</v>
      </c>
      <c r="M70" t="s">
        <v>65</v>
      </c>
      <c r="N70" t="s">
        <v>151</v>
      </c>
      <c r="P70">
        <v>39</v>
      </c>
      <c r="R70">
        <v>19</v>
      </c>
      <c r="Y70">
        <v>69</v>
      </c>
    </row>
    <row r="71" spans="1:25" x14ac:dyDescent="0.3">
      <c r="A71">
        <v>70</v>
      </c>
      <c r="B71" t="s">
        <v>170</v>
      </c>
      <c r="C71" s="7"/>
      <c r="D71" s="7"/>
      <c r="E71" s="10">
        <v>16.716666669999999</v>
      </c>
      <c r="F71" s="10">
        <v>-2.9833333299999998</v>
      </c>
      <c r="G71" s="10">
        <v>16.716666669999999</v>
      </c>
      <c r="H71" s="10">
        <v>-2.9833333299999998</v>
      </c>
      <c r="I71" s="7" t="s">
        <v>491</v>
      </c>
      <c r="J71" t="s">
        <v>313</v>
      </c>
      <c r="K71" t="s">
        <v>481</v>
      </c>
      <c r="L71" t="s">
        <v>55</v>
      </c>
      <c r="M71" t="s">
        <v>65</v>
      </c>
      <c r="N71" t="s">
        <v>312</v>
      </c>
      <c r="P71">
        <v>39</v>
      </c>
      <c r="R71">
        <v>20</v>
      </c>
      <c r="Y71">
        <v>70</v>
      </c>
    </row>
    <row r="72" spans="1:25" x14ac:dyDescent="0.3">
      <c r="A72">
        <v>71</v>
      </c>
      <c r="B72" t="s">
        <v>314</v>
      </c>
      <c r="C72" s="7"/>
      <c r="D72" s="7"/>
      <c r="E72" s="9">
        <v>16.770455999999999</v>
      </c>
      <c r="F72" s="9">
        <v>-3.0055879999999999</v>
      </c>
      <c r="G72" s="9">
        <v>16.770455999999999</v>
      </c>
      <c r="H72" s="9">
        <v>-3.0055879999999999</v>
      </c>
      <c r="I72" s="7" t="s">
        <v>494</v>
      </c>
      <c r="J72" t="s">
        <v>315</v>
      </c>
      <c r="K72" t="s">
        <v>481</v>
      </c>
      <c r="L72" t="s">
        <v>55</v>
      </c>
      <c r="M72" t="s">
        <v>65</v>
      </c>
      <c r="N72" t="s">
        <v>316</v>
      </c>
      <c r="P72">
        <v>39</v>
      </c>
      <c r="R72">
        <v>20</v>
      </c>
      <c r="T72">
        <v>2</v>
      </c>
      <c r="U72" t="s">
        <v>95</v>
      </c>
      <c r="Y72">
        <v>71</v>
      </c>
    </row>
    <row r="73" spans="1:25" x14ac:dyDescent="0.3">
      <c r="A73">
        <v>72</v>
      </c>
      <c r="B73" t="s">
        <v>317</v>
      </c>
      <c r="C73" s="7"/>
      <c r="D73" s="7"/>
      <c r="E73" s="8">
        <v>15.3132</v>
      </c>
      <c r="F73" s="8">
        <v>-4.1007999999999996</v>
      </c>
      <c r="G73" s="8">
        <v>15.3132</v>
      </c>
      <c r="H73" s="8">
        <v>-4.1007999999999996</v>
      </c>
      <c r="I73" s="7" t="s">
        <v>490</v>
      </c>
      <c r="J73" t="s">
        <v>318</v>
      </c>
      <c r="K73" t="s">
        <v>481</v>
      </c>
      <c r="L73" t="s">
        <v>91</v>
      </c>
      <c r="M73" t="s">
        <v>65</v>
      </c>
      <c r="N73" t="s">
        <v>319</v>
      </c>
      <c r="P73">
        <v>39</v>
      </c>
      <c r="R73">
        <v>21</v>
      </c>
      <c r="Y73">
        <v>72</v>
      </c>
    </row>
    <row r="74" spans="1:25" x14ac:dyDescent="0.3">
      <c r="A74">
        <v>73</v>
      </c>
      <c r="B74" t="s">
        <v>320</v>
      </c>
      <c r="C74" s="7"/>
      <c r="D74" s="7"/>
      <c r="E74" s="10">
        <v>13.9</v>
      </c>
      <c r="F74" s="10">
        <v>-4.55</v>
      </c>
      <c r="G74" s="10">
        <v>13.9</v>
      </c>
      <c r="H74" s="10">
        <v>-4.55</v>
      </c>
      <c r="I74" s="7" t="s">
        <v>491</v>
      </c>
      <c r="J74" t="s">
        <v>321</v>
      </c>
      <c r="K74" t="s">
        <v>481</v>
      </c>
      <c r="L74" t="s">
        <v>55</v>
      </c>
      <c r="M74" t="s">
        <v>65</v>
      </c>
      <c r="P74">
        <v>40</v>
      </c>
      <c r="Y74">
        <v>73</v>
      </c>
    </row>
    <row r="75" spans="1:25" x14ac:dyDescent="0.3">
      <c r="A75">
        <v>74</v>
      </c>
      <c r="B75" t="s">
        <v>178</v>
      </c>
      <c r="C75" s="7"/>
      <c r="D75" s="7"/>
      <c r="E75" s="7"/>
      <c r="F75" s="7"/>
      <c r="G75" s="7"/>
      <c r="H75" s="7"/>
      <c r="I75" s="7"/>
      <c r="J75" t="s">
        <v>322</v>
      </c>
      <c r="K75" t="s">
        <v>481</v>
      </c>
      <c r="L75" t="s">
        <v>55</v>
      </c>
      <c r="M75" t="s">
        <v>65</v>
      </c>
      <c r="P75">
        <v>40</v>
      </c>
      <c r="T75">
        <v>4</v>
      </c>
      <c r="U75" t="s">
        <v>83</v>
      </c>
      <c r="Y75">
        <v>74</v>
      </c>
    </row>
    <row r="76" spans="1:25" x14ac:dyDescent="0.3">
      <c r="A76">
        <v>75</v>
      </c>
      <c r="B76" t="s">
        <v>323</v>
      </c>
      <c r="C76" s="7"/>
      <c r="D76" s="7"/>
      <c r="E76" s="7"/>
      <c r="F76" s="7"/>
      <c r="G76" s="7"/>
      <c r="H76" s="7"/>
      <c r="I76" s="7"/>
      <c r="J76" t="s">
        <v>324</v>
      </c>
      <c r="K76" t="s">
        <v>481</v>
      </c>
      <c r="L76" t="s">
        <v>94</v>
      </c>
      <c r="M76" t="s">
        <v>65</v>
      </c>
      <c r="P76">
        <v>41</v>
      </c>
      <c r="R76">
        <v>27</v>
      </c>
      <c r="T76">
        <v>9</v>
      </c>
      <c r="U76" t="s">
        <v>83</v>
      </c>
      <c r="Y76">
        <v>75</v>
      </c>
    </row>
    <row r="77" spans="1:25" x14ac:dyDescent="0.3">
      <c r="A77">
        <v>76</v>
      </c>
      <c r="B77" t="s">
        <v>327</v>
      </c>
      <c r="C77" s="7"/>
      <c r="D77" s="7"/>
      <c r="E77" s="7"/>
      <c r="F77" s="7"/>
      <c r="G77" s="7"/>
      <c r="H77" s="7"/>
      <c r="I77" s="7"/>
      <c r="J77" t="s">
        <v>326</v>
      </c>
      <c r="K77" t="s">
        <v>481</v>
      </c>
      <c r="L77" t="s">
        <v>55</v>
      </c>
      <c r="M77" t="s">
        <v>65</v>
      </c>
      <c r="N77" t="s">
        <v>325</v>
      </c>
      <c r="P77">
        <v>43</v>
      </c>
      <c r="Y77">
        <v>76</v>
      </c>
    </row>
    <row r="78" spans="1:25" x14ac:dyDescent="0.3">
      <c r="A78">
        <v>77</v>
      </c>
      <c r="B78" t="s">
        <v>328</v>
      </c>
      <c r="C78" s="7"/>
      <c r="D78" s="7"/>
      <c r="E78" s="7"/>
      <c r="F78" s="7"/>
      <c r="G78" s="7"/>
      <c r="H78" s="7"/>
      <c r="I78" s="7"/>
      <c r="J78" t="s">
        <v>185</v>
      </c>
      <c r="K78" t="s">
        <v>481</v>
      </c>
      <c r="L78" t="s">
        <v>55</v>
      </c>
      <c r="M78" t="s">
        <v>56</v>
      </c>
      <c r="N78" t="s">
        <v>186</v>
      </c>
      <c r="P78">
        <v>44</v>
      </c>
      <c r="Y78">
        <v>77</v>
      </c>
    </row>
    <row r="79" spans="1:25" x14ac:dyDescent="0.3">
      <c r="A79">
        <v>78</v>
      </c>
      <c r="B79" t="s">
        <v>331</v>
      </c>
      <c r="C79" s="7"/>
      <c r="D79" s="7"/>
      <c r="E79" s="8">
        <v>16.0322</v>
      </c>
      <c r="F79" s="8">
        <v>-16.616700000000002</v>
      </c>
      <c r="G79" s="8">
        <v>16.0322</v>
      </c>
      <c r="H79" s="8">
        <v>-16.616700000000002</v>
      </c>
      <c r="I79" s="7" t="s">
        <v>490</v>
      </c>
      <c r="J79" t="s">
        <v>330</v>
      </c>
      <c r="K79" t="s">
        <v>481</v>
      </c>
      <c r="L79" t="s">
        <v>55</v>
      </c>
      <c r="M79" t="s">
        <v>56</v>
      </c>
      <c r="P79">
        <v>44</v>
      </c>
      <c r="Q79" t="s">
        <v>329</v>
      </c>
      <c r="R79">
        <v>10</v>
      </c>
      <c r="Y79">
        <v>78</v>
      </c>
    </row>
    <row r="80" spans="1:25" x14ac:dyDescent="0.3">
      <c r="A80">
        <v>79</v>
      </c>
      <c r="B80" t="s">
        <v>332</v>
      </c>
      <c r="C80" s="7"/>
      <c r="D80" s="7"/>
      <c r="E80" s="8">
        <v>50.7667</v>
      </c>
      <c r="F80" s="8">
        <v>-1.0832999999999999</v>
      </c>
      <c r="G80" s="8">
        <v>50.7667</v>
      </c>
      <c r="H80" s="8">
        <v>-1.0832999999999999</v>
      </c>
      <c r="I80" s="7" t="s">
        <v>490</v>
      </c>
      <c r="J80" t="s">
        <v>333</v>
      </c>
      <c r="K80" t="s">
        <v>481</v>
      </c>
      <c r="L80" t="s">
        <v>55</v>
      </c>
      <c r="M80" t="s">
        <v>56</v>
      </c>
      <c r="N80" t="s">
        <v>334</v>
      </c>
      <c r="P80">
        <v>44</v>
      </c>
      <c r="R80">
        <v>25</v>
      </c>
      <c r="Y80">
        <v>79</v>
      </c>
    </row>
    <row r="81" spans="1:25" x14ac:dyDescent="0.3">
      <c r="A81">
        <v>80</v>
      </c>
      <c r="B81" t="s">
        <v>336</v>
      </c>
      <c r="C81" s="7"/>
      <c r="D81" s="7"/>
      <c r="E81" s="7"/>
      <c r="F81" s="7"/>
      <c r="G81" s="7"/>
      <c r="H81" s="7"/>
      <c r="I81" s="7"/>
      <c r="J81" t="s">
        <v>335</v>
      </c>
      <c r="K81" t="s">
        <v>481</v>
      </c>
      <c r="L81" t="s">
        <v>55</v>
      </c>
      <c r="M81" t="s">
        <v>56</v>
      </c>
      <c r="P81">
        <v>44</v>
      </c>
      <c r="R81">
        <v>26</v>
      </c>
      <c r="Y81">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091AB-5B30-4534-95C0-1F3D260ECE4A}">
  <dimension ref="A1:Q41"/>
  <sheetViews>
    <sheetView topLeftCell="A16" workbookViewId="0">
      <selection activeCell="A40" sqref="A40:B41"/>
    </sheetView>
  </sheetViews>
  <sheetFormatPr defaultRowHeight="14.4" x14ac:dyDescent="0.3"/>
  <sheetData>
    <row r="1" spans="1:17" x14ac:dyDescent="0.3">
      <c r="B1" t="s">
        <v>564</v>
      </c>
      <c r="F1" t="s">
        <v>566</v>
      </c>
      <c r="K1" t="s">
        <v>565</v>
      </c>
      <c r="Q1" t="s">
        <v>592</v>
      </c>
    </row>
    <row r="2" spans="1:17" x14ac:dyDescent="0.3">
      <c r="A2" t="s">
        <v>567</v>
      </c>
      <c r="B2">
        <v>73</v>
      </c>
      <c r="F2">
        <v>84</v>
      </c>
      <c r="K2">
        <v>80</v>
      </c>
      <c r="Q2">
        <v>94</v>
      </c>
    </row>
    <row r="3" spans="1:17" x14ac:dyDescent="0.3">
      <c r="A3" t="s">
        <v>572</v>
      </c>
      <c r="B3">
        <v>29</v>
      </c>
      <c r="F3">
        <v>31</v>
      </c>
      <c r="K3">
        <v>31</v>
      </c>
      <c r="M3">
        <f>SUM(K3,F3,B3)</f>
        <v>91</v>
      </c>
      <c r="N3">
        <f>AVERAGE(K3,F3,B3)</f>
        <v>30.333333333333332</v>
      </c>
      <c r="Q3">
        <v>42</v>
      </c>
    </row>
    <row r="4" spans="1:17" x14ac:dyDescent="0.3">
      <c r="A4" t="s">
        <v>573</v>
      </c>
      <c r="B4">
        <f>B2-B3</f>
        <v>44</v>
      </c>
      <c r="F4">
        <f>F2-F3</f>
        <v>53</v>
      </c>
      <c r="K4">
        <f>K2-K3</f>
        <v>49</v>
      </c>
      <c r="M4">
        <f>SUM(K4,F4,B4)</f>
        <v>146</v>
      </c>
      <c r="N4">
        <f>AVERAGE(K4,F4,B4)</f>
        <v>48.666666666666664</v>
      </c>
      <c r="Q4">
        <f>Q2-Q3</f>
        <v>52</v>
      </c>
    </row>
    <row r="5" spans="1:17" x14ac:dyDescent="0.3">
      <c r="A5" t="s">
        <v>570</v>
      </c>
      <c r="B5">
        <v>10</v>
      </c>
      <c r="F5">
        <v>9</v>
      </c>
      <c r="K5">
        <v>10</v>
      </c>
      <c r="M5">
        <v>29</v>
      </c>
      <c r="N5">
        <f>M5/3</f>
        <v>9.6666666666666661</v>
      </c>
      <c r="Q5">
        <v>10</v>
      </c>
    </row>
    <row r="6" spans="1:17" x14ac:dyDescent="0.3">
      <c r="A6" t="s">
        <v>571</v>
      </c>
      <c r="B6">
        <v>19</v>
      </c>
      <c r="F6">
        <v>22</v>
      </c>
      <c r="K6">
        <v>21</v>
      </c>
      <c r="M6">
        <v>62</v>
      </c>
      <c r="N6">
        <f>M6/3</f>
        <v>20.666666666666668</v>
      </c>
      <c r="Q6">
        <v>22</v>
      </c>
    </row>
    <row r="7" spans="1:17" x14ac:dyDescent="0.3">
      <c r="A7" t="s">
        <v>593</v>
      </c>
      <c r="Q7">
        <v>11</v>
      </c>
    </row>
    <row r="8" spans="1:17" x14ac:dyDescent="0.3">
      <c r="A8" t="s">
        <v>491</v>
      </c>
      <c r="B8">
        <v>9</v>
      </c>
      <c r="F8">
        <v>9</v>
      </c>
      <c r="K8">
        <v>9</v>
      </c>
      <c r="M8">
        <v>27</v>
      </c>
      <c r="Q8">
        <v>9</v>
      </c>
    </row>
    <row r="9" spans="1:17" x14ac:dyDescent="0.3">
      <c r="A9" t="s">
        <v>494</v>
      </c>
      <c r="B9">
        <v>3</v>
      </c>
      <c r="F9">
        <v>4</v>
      </c>
      <c r="K9">
        <v>3</v>
      </c>
      <c r="M9">
        <v>10</v>
      </c>
      <c r="Q9">
        <v>4</v>
      </c>
    </row>
    <row r="10" spans="1:17" x14ac:dyDescent="0.3">
      <c r="A10" t="s">
        <v>490</v>
      </c>
      <c r="B10">
        <v>7</v>
      </c>
      <c r="F10">
        <v>9</v>
      </c>
      <c r="K10">
        <v>9</v>
      </c>
      <c r="M10">
        <v>25</v>
      </c>
      <c r="Q10">
        <v>9</v>
      </c>
    </row>
    <row r="12" spans="1:17" x14ac:dyDescent="0.3">
      <c r="A12" t="s">
        <v>55</v>
      </c>
    </row>
    <row r="13" spans="1:17" x14ac:dyDescent="0.3">
      <c r="A13" t="s">
        <v>94</v>
      </c>
    </row>
    <row r="14" spans="1:17" x14ac:dyDescent="0.3">
      <c r="A14" t="s">
        <v>91</v>
      </c>
    </row>
    <row r="15" spans="1:17" x14ac:dyDescent="0.3">
      <c r="A15" t="s">
        <v>64</v>
      </c>
    </row>
    <row r="40" spans="1:2" x14ac:dyDescent="0.3">
      <c r="A40" t="s">
        <v>630</v>
      </c>
      <c r="B40">
        <v>56</v>
      </c>
    </row>
    <row r="41" spans="1:2" x14ac:dyDescent="0.3">
      <c r="A41" t="s">
        <v>629</v>
      </c>
      <c r="B41">
        <v>38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4C01E-DD2C-4CDA-8ED9-D67A81727689}">
  <dimension ref="A1:M29"/>
  <sheetViews>
    <sheetView workbookViewId="0">
      <selection activeCell="A30" sqref="A30"/>
    </sheetView>
  </sheetViews>
  <sheetFormatPr defaultRowHeight="14.4" x14ac:dyDescent="0.3"/>
  <sheetData>
    <row r="1" spans="1:13" x14ac:dyDescent="0.3">
      <c r="A1" t="s">
        <v>498</v>
      </c>
      <c r="B1" t="s">
        <v>499</v>
      </c>
      <c r="C1" t="s">
        <v>500</v>
      </c>
      <c r="D1" t="s">
        <v>501</v>
      </c>
      <c r="E1" t="s">
        <v>505</v>
      </c>
      <c r="F1" t="s">
        <v>502</v>
      </c>
      <c r="G1" t="s">
        <v>503</v>
      </c>
      <c r="H1" t="s">
        <v>69</v>
      </c>
      <c r="I1" t="s">
        <v>70</v>
      </c>
      <c r="J1" t="s">
        <v>71</v>
      </c>
      <c r="K1" t="s">
        <v>504</v>
      </c>
      <c r="L1" t="s">
        <v>52</v>
      </c>
      <c r="M1" t="s">
        <v>49</v>
      </c>
    </row>
    <row r="2" spans="1:13" x14ac:dyDescent="0.3">
      <c r="A2">
        <v>1</v>
      </c>
      <c r="B2" t="s">
        <v>506</v>
      </c>
      <c r="F2" t="s">
        <v>507</v>
      </c>
      <c r="G2" t="s">
        <v>508</v>
      </c>
      <c r="J2">
        <v>1768</v>
      </c>
      <c r="K2">
        <v>1</v>
      </c>
      <c r="L2">
        <v>2</v>
      </c>
      <c r="M2" t="s">
        <v>55</v>
      </c>
    </row>
    <row r="3" spans="1:13" x14ac:dyDescent="0.3">
      <c r="A3">
        <v>2</v>
      </c>
      <c r="B3" t="s">
        <v>167</v>
      </c>
      <c r="F3" t="s">
        <v>548</v>
      </c>
      <c r="G3" t="s">
        <v>549</v>
      </c>
      <c r="K3">
        <v>2</v>
      </c>
      <c r="L3">
        <v>3</v>
      </c>
      <c r="M3" t="s">
        <v>91</v>
      </c>
    </row>
    <row r="4" spans="1:13" x14ac:dyDescent="0.3">
      <c r="A4">
        <v>3</v>
      </c>
      <c r="B4" t="s">
        <v>509</v>
      </c>
      <c r="F4" t="s">
        <v>510</v>
      </c>
      <c r="G4" t="s">
        <v>511</v>
      </c>
      <c r="K4">
        <v>3</v>
      </c>
      <c r="L4">
        <v>3</v>
      </c>
      <c r="M4" t="s">
        <v>529</v>
      </c>
    </row>
    <row r="5" spans="1:13" x14ac:dyDescent="0.3">
      <c r="A5">
        <v>4</v>
      </c>
      <c r="B5" t="s">
        <v>514</v>
      </c>
      <c r="F5" t="s">
        <v>513</v>
      </c>
      <c r="G5" t="s">
        <v>512</v>
      </c>
      <c r="K5">
        <v>4</v>
      </c>
      <c r="L5">
        <v>3</v>
      </c>
      <c r="M5" t="s">
        <v>487</v>
      </c>
    </row>
    <row r="6" spans="1:13" x14ac:dyDescent="0.3">
      <c r="A6">
        <v>5</v>
      </c>
      <c r="B6" t="s">
        <v>516</v>
      </c>
      <c r="F6" t="s">
        <v>515</v>
      </c>
      <c r="G6" t="s">
        <v>517</v>
      </c>
      <c r="K6">
        <v>5</v>
      </c>
      <c r="L6">
        <v>3</v>
      </c>
      <c r="M6" t="s">
        <v>487</v>
      </c>
    </row>
    <row r="7" spans="1:13" x14ac:dyDescent="0.3">
      <c r="A7">
        <v>6</v>
      </c>
      <c r="B7" t="s">
        <v>518</v>
      </c>
      <c r="F7" t="s">
        <v>520</v>
      </c>
      <c r="G7" t="s">
        <v>521</v>
      </c>
      <c r="L7">
        <v>4</v>
      </c>
      <c r="M7" t="s">
        <v>55</v>
      </c>
    </row>
    <row r="8" spans="1:13" x14ac:dyDescent="0.3">
      <c r="A8">
        <v>7</v>
      </c>
      <c r="B8" t="s">
        <v>519</v>
      </c>
      <c r="F8" t="s">
        <v>520</v>
      </c>
      <c r="G8" t="s">
        <v>551</v>
      </c>
      <c r="J8">
        <v>1849</v>
      </c>
      <c r="L8">
        <v>4</v>
      </c>
      <c r="M8" t="s">
        <v>55</v>
      </c>
    </row>
    <row r="9" spans="1:13" x14ac:dyDescent="0.3">
      <c r="A9">
        <v>8</v>
      </c>
      <c r="B9" t="s">
        <v>522</v>
      </c>
      <c r="F9" t="s">
        <v>523</v>
      </c>
      <c r="G9" t="s">
        <v>524</v>
      </c>
      <c r="J9">
        <v>1849</v>
      </c>
      <c r="L9">
        <v>4</v>
      </c>
      <c r="M9" t="s">
        <v>55</v>
      </c>
    </row>
    <row r="10" spans="1:13" x14ac:dyDescent="0.3">
      <c r="A10">
        <v>9</v>
      </c>
      <c r="B10" t="s">
        <v>525</v>
      </c>
      <c r="F10" t="s">
        <v>523</v>
      </c>
      <c r="G10" t="s">
        <v>526</v>
      </c>
      <c r="J10">
        <v>1849</v>
      </c>
      <c r="M10" t="s">
        <v>55</v>
      </c>
    </row>
    <row r="11" spans="1:13" x14ac:dyDescent="0.3">
      <c r="A11">
        <v>10</v>
      </c>
      <c r="B11" t="s">
        <v>528</v>
      </c>
      <c r="F11" t="s">
        <v>523</v>
      </c>
      <c r="G11" t="s">
        <v>527</v>
      </c>
      <c r="H11">
        <v>10</v>
      </c>
      <c r="J11">
        <v>1849</v>
      </c>
      <c r="M11" t="s">
        <v>55</v>
      </c>
    </row>
    <row r="12" spans="1:13" x14ac:dyDescent="0.3">
      <c r="A12">
        <v>11</v>
      </c>
      <c r="B12" t="s">
        <v>159</v>
      </c>
      <c r="F12" t="s">
        <v>533</v>
      </c>
      <c r="G12" t="s">
        <v>530</v>
      </c>
      <c r="M12" t="s">
        <v>55</v>
      </c>
    </row>
    <row r="13" spans="1:13" x14ac:dyDescent="0.3">
      <c r="A13">
        <v>12</v>
      </c>
      <c r="B13" t="s">
        <v>149</v>
      </c>
      <c r="F13" t="s">
        <v>523</v>
      </c>
      <c r="G13" t="s">
        <v>531</v>
      </c>
      <c r="M13" t="s">
        <v>529</v>
      </c>
    </row>
    <row r="14" spans="1:13" x14ac:dyDescent="0.3">
      <c r="A14">
        <v>13</v>
      </c>
      <c r="B14" t="s">
        <v>532</v>
      </c>
      <c r="F14" t="s">
        <v>533</v>
      </c>
    </row>
    <row r="15" spans="1:13" x14ac:dyDescent="0.3">
      <c r="A15">
        <v>14</v>
      </c>
      <c r="B15" t="s">
        <v>534</v>
      </c>
      <c r="F15" t="s">
        <v>533</v>
      </c>
      <c r="G15" t="s">
        <v>535</v>
      </c>
      <c r="J15">
        <v>1851</v>
      </c>
    </row>
    <row r="16" spans="1:13" x14ac:dyDescent="0.3">
      <c r="A16">
        <v>15</v>
      </c>
      <c r="B16" t="s">
        <v>134</v>
      </c>
      <c r="F16" t="s">
        <v>533</v>
      </c>
      <c r="G16" t="s">
        <v>536</v>
      </c>
      <c r="J16">
        <v>1851</v>
      </c>
    </row>
    <row r="17" spans="1:10" x14ac:dyDescent="0.3">
      <c r="A17">
        <v>16</v>
      </c>
      <c r="B17" t="s">
        <v>537</v>
      </c>
      <c r="F17" t="s">
        <v>533</v>
      </c>
      <c r="G17" t="s">
        <v>538</v>
      </c>
      <c r="H17">
        <v>4</v>
      </c>
      <c r="I17">
        <v>14</v>
      </c>
      <c r="J17">
        <v>1851</v>
      </c>
    </row>
    <row r="18" spans="1:10" x14ac:dyDescent="0.3">
      <c r="A18">
        <v>17</v>
      </c>
      <c r="B18" t="s">
        <v>413</v>
      </c>
      <c r="C18">
        <v>-9</v>
      </c>
      <c r="F18" t="s">
        <v>539</v>
      </c>
      <c r="G18" t="s">
        <v>540</v>
      </c>
    </row>
    <row r="19" spans="1:10" x14ac:dyDescent="0.3">
      <c r="A19">
        <v>18</v>
      </c>
      <c r="B19" t="s">
        <v>541</v>
      </c>
      <c r="F19" t="s">
        <v>546</v>
      </c>
    </row>
    <row r="20" spans="1:10" x14ac:dyDescent="0.3">
      <c r="A20">
        <v>19</v>
      </c>
      <c r="B20" t="s">
        <v>542</v>
      </c>
      <c r="F20" t="s">
        <v>546</v>
      </c>
    </row>
    <row r="21" spans="1:10" x14ac:dyDescent="0.3">
      <c r="A21">
        <v>20</v>
      </c>
      <c r="B21" t="s">
        <v>543</v>
      </c>
      <c r="F21" t="s">
        <v>533</v>
      </c>
    </row>
    <row r="22" spans="1:10" x14ac:dyDescent="0.3">
      <c r="A22">
        <v>21</v>
      </c>
      <c r="B22" t="s">
        <v>544</v>
      </c>
      <c r="D22" t="s">
        <v>545</v>
      </c>
      <c r="F22" t="s">
        <v>533</v>
      </c>
      <c r="G22" t="s">
        <v>547</v>
      </c>
    </row>
    <row r="23" spans="1:10" x14ac:dyDescent="0.3">
      <c r="A23">
        <v>22</v>
      </c>
      <c r="B23" t="s">
        <v>173</v>
      </c>
      <c r="F23" t="s">
        <v>533</v>
      </c>
      <c r="G23" t="s">
        <v>550</v>
      </c>
    </row>
    <row r="24" spans="1:10" x14ac:dyDescent="0.3">
      <c r="A24">
        <v>23</v>
      </c>
      <c r="B24" t="s">
        <v>552</v>
      </c>
      <c r="F24" t="s">
        <v>553</v>
      </c>
    </row>
    <row r="25" spans="1:10" x14ac:dyDescent="0.3">
      <c r="A25">
        <v>24</v>
      </c>
      <c r="B25" t="s">
        <v>554</v>
      </c>
      <c r="F25" t="s">
        <v>555</v>
      </c>
      <c r="G25" t="s">
        <v>556</v>
      </c>
      <c r="J25" t="s">
        <v>557</v>
      </c>
    </row>
    <row r="26" spans="1:10" x14ac:dyDescent="0.3">
      <c r="A26">
        <v>25</v>
      </c>
      <c r="B26" t="s">
        <v>558</v>
      </c>
      <c r="F26" t="s">
        <v>555</v>
      </c>
      <c r="G26" t="s">
        <v>559</v>
      </c>
    </row>
    <row r="27" spans="1:10" x14ac:dyDescent="0.3">
      <c r="A27">
        <v>26</v>
      </c>
      <c r="B27" t="s">
        <v>560</v>
      </c>
      <c r="C27">
        <v>9</v>
      </c>
    </row>
    <row r="28" spans="1:10" x14ac:dyDescent="0.3">
      <c r="A28">
        <v>27</v>
      </c>
    </row>
    <row r="29" spans="1:10" x14ac:dyDescent="0.3">
      <c r="A29">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Wiley</vt:lpstr>
      <vt:lpstr>Illustrated</vt:lpstr>
      <vt:lpstr>Johnson</vt:lpstr>
      <vt:lpstr>Combined</vt:lpstr>
      <vt:lpstr>Odin</vt:lpstr>
      <vt:lpstr>Stats</vt:lpstr>
      <vt:lpstr>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2020-08-10T20:59:09Z</dcterms:modified>
</cp:coreProperties>
</file>