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hombo\Documents\Github Repositories\REU_MatlabSim\matlab\REU_2022\Topic_3_Soaring\Sim Draft 1\Code of Laws\"/>
    </mc:Choice>
  </mc:AlternateContent>
  <xr:revisionPtr revIDLastSave="0" documentId="13_ncr:1_{D205125B-4955-44ED-8D49-CC9DF19AB0DC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4" i="1" l="1"/>
  <c r="C81" i="1"/>
  <c r="C80" i="1"/>
  <c r="C79" i="1"/>
  <c r="K84" i="1"/>
  <c r="J84" i="1"/>
  <c r="I84" i="1"/>
  <c r="K81" i="1"/>
  <c r="J81" i="1"/>
  <c r="I81" i="1"/>
  <c r="K80" i="1"/>
  <c r="J80" i="1"/>
  <c r="I80" i="1"/>
  <c r="K79" i="1"/>
  <c r="J79" i="1"/>
  <c r="I79" i="1"/>
  <c r="H84" i="1"/>
  <c r="G84" i="1"/>
  <c r="F84" i="1"/>
  <c r="H81" i="1"/>
  <c r="G81" i="1"/>
  <c r="F81" i="1"/>
  <c r="H80" i="1"/>
  <c r="G80" i="1"/>
  <c r="F80" i="1"/>
  <c r="H79" i="1"/>
  <c r="G79" i="1"/>
  <c r="F79" i="1"/>
  <c r="E84" i="1"/>
  <c r="D84" i="1"/>
  <c r="E81" i="1"/>
  <c r="D81" i="1"/>
  <c r="E80" i="1"/>
  <c r="D80" i="1"/>
  <c r="E79" i="1"/>
  <c r="D79" i="1"/>
</calcChain>
</file>

<file path=xl/sharedStrings.xml><?xml version="1.0" encoding="utf-8"?>
<sst xmlns="http://schemas.openxmlformats.org/spreadsheetml/2006/main" count="363" uniqueCount="155">
  <si>
    <t>dt</t>
  </si>
  <si>
    <t>totalTime</t>
  </si>
  <si>
    <t>Simulation ID Number</t>
  </si>
  <si>
    <t>FPS multiplier for video playback</t>
  </si>
  <si>
    <t>fpsMult</t>
  </si>
  <si>
    <t>frameSkip</t>
  </si>
  <si>
    <t>Number of frames to skip saving</t>
  </si>
  <si>
    <t>numAgents</t>
  </si>
  <si>
    <t>Number of agents</t>
  </si>
  <si>
    <t>Number of thermals</t>
  </si>
  <si>
    <t>numThermals</t>
  </si>
  <si>
    <t>Physical Sim Space</t>
  </si>
  <si>
    <t>[m], bounds of square map</t>
  </si>
  <si>
    <t>mapSize</t>
  </si>
  <si>
    <t>[-3000,3000]</t>
  </si>
  <si>
    <t>agentCeiling</t>
  </si>
  <si>
    <t>[m]</t>
  </si>
  <si>
    <t>agentFloor</t>
  </si>
  <si>
    <t>Simulation Constraints</t>
  </si>
  <si>
    <t>Initial Conditions</t>
  </si>
  <si>
    <t>agentSpawnPosRange</t>
  </si>
  <si>
    <t>[-1000,-1000;1000,1000]</t>
  </si>
  <si>
    <t>agentSpawnAltiRange</t>
  </si>
  <si>
    <t>[m/s]</t>
  </si>
  <si>
    <t>agentSpawnVelRange</t>
  </si>
  <si>
    <t>[8,0;13,0]</t>
  </si>
  <si>
    <t>[m], [xMin,yMin;xMax,yMax]</t>
  </si>
  <si>
    <t>[m], [zMin,zMax]</t>
  </si>
  <si>
    <t>[m/s], [forMin,omegaMin;forMax,omegaMax]</t>
  </si>
  <si>
    <t>[m/s/s], gravity acceleration</t>
  </si>
  <si>
    <t>g</t>
  </si>
  <si>
    <t>Rule Parameters</t>
  </si>
  <si>
    <t>Separation</t>
  </si>
  <si>
    <t>separation</t>
  </si>
  <si>
    <t>Alignment</t>
  </si>
  <si>
    <t>alignment</t>
  </si>
  <si>
    <t>Cohesion</t>
  </si>
  <si>
    <t>cohesion</t>
  </si>
  <si>
    <t>Migration</t>
  </si>
  <si>
    <t>migration</t>
  </si>
  <si>
    <t>Waggle</t>
  </si>
  <si>
    <t>waggle</t>
  </si>
  <si>
    <t>waggleDurationRange</t>
  </si>
  <si>
    <t>[0.3,0.5]</t>
  </si>
  <si>
    <t>[s]</t>
  </si>
  <si>
    <t>Agent Constraints</t>
  </si>
  <si>
    <t>neighborRadius</t>
  </si>
  <si>
    <t>k</t>
  </si>
  <si>
    <t>For k-nearest neighbors</t>
  </si>
  <si>
    <t>forwardSpeedMin</t>
  </si>
  <si>
    <t>forwardSpeedMax</t>
  </si>
  <si>
    <t>bankMin</t>
  </si>
  <si>
    <t>[rad]</t>
  </si>
  <si>
    <t>bankMax</t>
  </si>
  <si>
    <t>fov</t>
  </si>
  <si>
    <t>[rad], agent field-of-view, centered forward</t>
  </si>
  <si>
    <t>Sink_A</t>
  </si>
  <si>
    <t>Sink_B</t>
  </si>
  <si>
    <t>Sink_C</t>
  </si>
  <si>
    <t>Visuals</t>
  </si>
  <si>
    <t>agentShape_triangle</t>
  </si>
  <si>
    <t>[-0.5,0.5,-0.5; -0.375,0,0.375]</t>
  </si>
  <si>
    <t>agentShape_plane</t>
  </si>
  <si>
    <t>[-0.5,-0.3,0,0.1,0.2,0.3,0.5,0.3,0.2,0.1,0,-0.3,-0.5;-0.2,-0.1,-0.1,-0.5,-0.5,-0.1,0,0.1,0.5,0.5,0.1,0.1,0.2]</t>
  </si>
  <si>
    <t>Arrow</t>
  </si>
  <si>
    <t>[2, 1.5, 1.5, 0, 0, 1.5, 1.5; 0, 0.5, 0.2, 0.2, -0.2, -0.2, -0.5]</t>
  </si>
  <si>
    <t>renderScale</t>
  </si>
  <si>
    <t>[150;150]</t>
  </si>
  <si>
    <t>[scaleX,scaleY]</t>
  </si>
  <si>
    <t>showNeighbors</t>
  </si>
  <si>
    <t>showFixedRadius</t>
  </si>
  <si>
    <t>showRange</t>
  </si>
  <si>
    <t>showText</t>
  </si>
  <si>
    <t>showArrow</t>
  </si>
  <si>
    <t>followAgent</t>
  </si>
  <si>
    <t>Thermal Constraints</t>
  </si>
  <si>
    <t>CMColors</t>
  </si>
  <si>
    <t>[6 42 127; 41 76 247; 102 59 231; 162 41 216; 222 24 200; 255 192 203] / 255</t>
  </si>
  <si>
    <t>thermalPixels</t>
  </si>
  <si>
    <t>thermalSpawnAttempts</t>
  </si>
  <si>
    <t>thermalSpeedMin</t>
  </si>
  <si>
    <t>thermalSpeedMax</t>
  </si>
  <si>
    <t>thermalRadiusMin</t>
  </si>
  <si>
    <t>thermalRadiusMax</t>
  </si>
  <si>
    <t>thermalStrengthMin</t>
  </si>
  <si>
    <t>thermalStrengthMax</t>
  </si>
  <si>
    <t>thermalFadeRate</t>
  </si>
  <si>
    <t>thermalMinPlateauTime</t>
  </si>
  <si>
    <t>thermalMaxPlateauTime</t>
  </si>
  <si>
    <t>Number of tries to summon each thermal</t>
  </si>
  <si>
    <t>[steps] time at min strength</t>
  </si>
  <si>
    <t>[steps] time at max strength</t>
  </si>
  <si>
    <t>[m/s], rate at which thermals fade in and out</t>
  </si>
  <si>
    <t>[m/s], peak updraft speed</t>
  </si>
  <si>
    <t>Functions to Use</t>
  </si>
  <si>
    <t>funcName_agentControl</t>
  </si>
  <si>
    <t>funcName_findNeighborhood</t>
  </si>
  <si>
    <t>findNeighborhood_fixedRadius</t>
  </si>
  <si>
    <t>simIDNum</t>
  </si>
  <si>
    <t>collisionKillDistance</t>
  </si>
  <si>
    <t>stopWhenDead</t>
  </si>
  <si>
    <t>Relative Ascension</t>
  </si>
  <si>
    <t>Relative Height</t>
  </si>
  <si>
    <t>Scales with neighbor radius</t>
  </si>
  <si>
    <t>Height Desire</t>
  </si>
  <si>
    <t>Factor Parameters (LR = linear relationship)</t>
  </si>
  <si>
    <t>Distance</t>
  </si>
  <si>
    <t>sep_heightDesire</t>
  </si>
  <si>
    <t>coh_relativeAscension</t>
  </si>
  <si>
    <t>[0,1]</t>
  </si>
  <si>
    <t>[m/s] bounds of relative ascension for LR</t>
  </si>
  <si>
    <t>bounds of factor magnitude for LR</t>
  </si>
  <si>
    <t>relativeAscensionBounds</t>
  </si>
  <si>
    <t>relativeAscensionMagBounds</t>
  </si>
  <si>
    <t>[m] bounds of height for LR</t>
  </si>
  <si>
    <t>heightDesireBounds</t>
  </si>
  <si>
    <t>[1000,2000]</t>
  </si>
  <si>
    <t>factor magnitude bounds for LR</t>
  </si>
  <si>
    <t>heightDesireMagBounds</t>
  </si>
  <si>
    <t>[1,0]</t>
  </si>
  <si>
    <t>Cohesion's scale for relativeAscension</t>
  </si>
  <si>
    <t>Separation's scale for relativeHeight</t>
  </si>
  <si>
    <t>Cohesion's scale for heightDesire</t>
  </si>
  <si>
    <t>coh_heightDesire</t>
  </si>
  <si>
    <t>sep_relativeHeight</t>
  </si>
  <si>
    <t>Separation's scale for heightDesire</t>
  </si>
  <si>
    <t>Alignment's scale for relativeHeight</t>
  </si>
  <si>
    <t>Alignment's scale for heightDesire</t>
  </si>
  <si>
    <t>align_relativeHeight</t>
  </si>
  <si>
    <t>align_heightDesire</t>
  </si>
  <si>
    <t>Migration's scale for heightDesire</t>
  </si>
  <si>
    <t>mig_heightDesire</t>
  </si>
  <si>
    <t>relativeHeightMagBounds</t>
  </si>
  <si>
    <t>[-1,1]</t>
  </si>
  <si>
    <t>neighborFrameSkip</t>
  </si>
  <si>
    <t>Thermal Stuff</t>
  </si>
  <si>
    <t>thermalBankFactor</t>
  </si>
  <si>
    <t>Multiplier for thermal affected banking</t>
  </si>
  <si>
    <t>separationHeightWidth</t>
  </si>
  <si>
    <t>Not used anymore, but needed for rendering</t>
  </si>
  <si>
    <t>Avoidance (Sep. + Align.)</t>
  </si>
  <si>
    <t>avoidPower</t>
  </si>
  <si>
    <t>[1,1]</t>
  </si>
  <si>
    <t>render</t>
  </si>
  <si>
    <t>rngSeed</t>
  </si>
  <si>
    <t>Show</t>
  </si>
  <si>
    <t>cohesionAscensionMult</t>
  </si>
  <si>
    <t>Not used, but needed for rendering info</t>
  </si>
  <si>
    <t>[1000,2600]</t>
  </si>
  <si>
    <t>[1,5]</t>
  </si>
  <si>
    <t>[1,10]</t>
  </si>
  <si>
    <t>[1,15]</t>
  </si>
  <si>
    <t>listNeighborData</t>
  </si>
  <si>
    <t>[1,4]</t>
  </si>
  <si>
    <t>agentControl_ManyFactors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</si>
</sst>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Font="1"/>
    <xf numFmtId="0" fontId="0" fillId="0" borderId="0" xfId="0" quotePrefix="1"/>
    <xf numFmtId="11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7"/>
  <sheetViews>
    <sheetView tabSelected="1" topLeftCell="B100" workbookViewId="0">
      <selection activeCell="H118" sqref="H118"/>
    </sheetView>
  </sheetViews>
  <sheetFormatPr defaultRowHeight="14.25" x14ac:dyDescent="0.45"/>
  <cols>
    <col min="1" max="1" width="38.265625" customWidth="1"/>
    <col min="2" max="2" width="23.46484375" customWidth="1"/>
  </cols>
  <sheetData>
    <row r="1" spans="1:11" x14ac:dyDescent="0.45">
      <c r="A1" t="s">
        <v>2</v>
      </c>
      <c r="B1" t="s">
        <v>98</v>
      </c>
      <c r="C1">
        <v>1</v>
      </c>
      <c r="K1">
        <v>9</v>
      </c>
    </row>
    <row r="3" spans="1:11" x14ac:dyDescent="0.45">
      <c r="A3" s="1" t="s">
        <v>18</v>
      </c>
    </row>
    <row r="4" spans="1:11" x14ac:dyDescent="0.45">
      <c r="A4" t="s">
        <v>44</v>
      </c>
      <c r="B4" t="s">
        <v>0</v>
      </c>
      <c r="C4">
        <v>0.1</v>
      </c>
      <c r="D4">
        <v>0.1</v>
      </c>
      <c r="E4">
        <v>0.1</v>
      </c>
      <c r="F4">
        <v>0.1</v>
      </c>
      <c r="G4">
        <v>0.1</v>
      </c>
      <c r="H4">
        <v>0.1</v>
      </c>
      <c r="I4">
        <v>0.1</v>
      </c>
      <c r="J4">
        <v>0.1</v>
      </c>
      <c r="K4">
        <v>0.1</v>
      </c>
    </row>
    <row r="5" spans="1:11" x14ac:dyDescent="0.45">
      <c r="A5" t="s">
        <v>44</v>
      </c>
      <c r="B5" t="s">
        <v>1</v>
      </c>
      <c r="C5">
        <v>30</v>
      </c>
      <c r="D5">
        <v>150</v>
      </c>
      <c r="E5">
        <v>150</v>
      </c>
      <c r="F5">
        <v>150</v>
      </c>
      <c r="G5">
        <v>150</v>
      </c>
      <c r="H5">
        <v>150</v>
      </c>
      <c r="I5">
        <v>150</v>
      </c>
      <c r="J5">
        <v>150</v>
      </c>
      <c r="K5">
        <v>30</v>
      </c>
    </row>
    <row r="6" spans="1:11" x14ac:dyDescent="0.45">
      <c r="A6" t="s">
        <v>3</v>
      </c>
      <c r="B6" t="s">
        <v>4</v>
      </c>
      <c r="C6">
        <v>30</v>
      </c>
      <c r="D6">
        <v>30</v>
      </c>
      <c r="E6">
        <v>30</v>
      </c>
      <c r="F6">
        <v>30</v>
      </c>
      <c r="G6">
        <v>30</v>
      </c>
      <c r="H6">
        <v>30</v>
      </c>
      <c r="I6">
        <v>30</v>
      </c>
      <c r="J6">
        <v>30</v>
      </c>
      <c r="K6">
        <v>30</v>
      </c>
    </row>
    <row r="7" spans="1:11" x14ac:dyDescent="0.45">
      <c r="A7" t="s">
        <v>6</v>
      </c>
      <c r="B7" t="s">
        <v>5</v>
      </c>
      <c r="C7">
        <v>50</v>
      </c>
      <c r="D7">
        <v>50</v>
      </c>
      <c r="E7">
        <v>50</v>
      </c>
      <c r="F7">
        <v>50</v>
      </c>
      <c r="G7">
        <v>50</v>
      </c>
      <c r="H7">
        <v>50</v>
      </c>
      <c r="I7">
        <v>50</v>
      </c>
      <c r="J7">
        <v>50</v>
      </c>
      <c r="K7">
        <v>50</v>
      </c>
    </row>
    <row r="8" spans="1:11" x14ac:dyDescent="0.45">
      <c r="A8" t="s">
        <v>8</v>
      </c>
      <c r="B8" t="s">
        <v>7</v>
      </c>
      <c r="C8">
        <v>40</v>
      </c>
      <c r="D8">
        <v>40</v>
      </c>
      <c r="E8">
        <v>40</v>
      </c>
      <c r="F8">
        <v>40</v>
      </c>
      <c r="G8">
        <v>40</v>
      </c>
      <c r="H8">
        <v>40</v>
      </c>
      <c r="I8">
        <v>40</v>
      </c>
      <c r="J8">
        <v>40</v>
      </c>
      <c r="K8">
        <v>40</v>
      </c>
    </row>
    <row r="9" spans="1:11" x14ac:dyDescent="0.45">
      <c r="A9" t="s">
        <v>9</v>
      </c>
      <c r="B9" t="s">
        <v>10</v>
      </c>
      <c r="C9">
        <v>5</v>
      </c>
      <c r="D9">
        <v>5</v>
      </c>
      <c r="E9">
        <v>5</v>
      </c>
      <c r="F9">
        <v>5</v>
      </c>
      <c r="G9">
        <v>5</v>
      </c>
      <c r="H9">
        <v>5</v>
      </c>
      <c r="I9">
        <v>5</v>
      </c>
      <c r="J9">
        <v>5</v>
      </c>
      <c r="K9">
        <v>5</v>
      </c>
    </row>
    <row r="10" spans="1:11" x14ac:dyDescent="0.45">
      <c r="B10" t="s">
        <v>100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</row>
    <row r="11" spans="1:11" x14ac:dyDescent="0.45">
      <c r="B11" t="s">
        <v>134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5</v>
      </c>
      <c r="K11">
        <v>5</v>
      </c>
    </row>
    <row r="12" spans="1:11" x14ac:dyDescent="0.45">
      <c r="B12" t="s">
        <v>143</v>
      </c>
      <c r="C12" t="b">
        <v>1</v>
      </c>
      <c r="D12" t="b">
        <v>1</v>
      </c>
      <c r="E12" t="b">
        <v>1</v>
      </c>
      <c r="F12" t="b">
        <v>1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</row>
    <row r="13" spans="1:11" x14ac:dyDescent="0.45">
      <c r="B13" t="s">
        <v>144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</row>
    <row r="14" spans="1:11" x14ac:dyDescent="0.45">
      <c r="D14">
        <v>1</v>
      </c>
    </row>
    <row r="15" spans="1:11" x14ac:dyDescent="0.45">
      <c r="A15" s="1" t="s">
        <v>11</v>
      </c>
    </row>
    <row r="16" spans="1:11" x14ac:dyDescent="0.45">
      <c r="A16" t="s">
        <v>12</v>
      </c>
      <c r="B16" t="s">
        <v>13</v>
      </c>
      <c r="C16" t="s">
        <v>14</v>
      </c>
      <c r="D16" t="s">
        <v>14</v>
      </c>
      <c r="E16" t="s">
        <v>14</v>
      </c>
      <c r="F16" t="s">
        <v>14</v>
      </c>
      <c r="G16" t="s">
        <v>14</v>
      </c>
      <c r="H16" t="s">
        <v>14</v>
      </c>
      <c r="I16" t="s">
        <v>14</v>
      </c>
      <c r="J16" t="s">
        <v>14</v>
      </c>
      <c r="K16" t="s">
        <v>14</v>
      </c>
    </row>
    <row r="17" spans="1:11" x14ac:dyDescent="0.45">
      <c r="A17" t="s">
        <v>16</v>
      </c>
      <c r="B17" t="s">
        <v>15</v>
      </c>
      <c r="C17">
        <v>2600</v>
      </c>
      <c r="D17">
        <v>2600</v>
      </c>
      <c r="E17">
        <v>2600</v>
      </c>
      <c r="F17">
        <v>2600</v>
      </c>
      <c r="G17">
        <v>2600</v>
      </c>
      <c r="H17">
        <v>2600</v>
      </c>
      <c r="I17">
        <v>2600</v>
      </c>
      <c r="J17">
        <v>2600</v>
      </c>
      <c r="K17">
        <v>2600</v>
      </c>
    </row>
    <row r="18" spans="1:11" x14ac:dyDescent="0.45">
      <c r="A18" t="s">
        <v>16</v>
      </c>
      <c r="B18" t="s">
        <v>17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20" spans="1:11" x14ac:dyDescent="0.45">
      <c r="A20" s="1" t="s">
        <v>19</v>
      </c>
    </row>
    <row r="21" spans="1:11" x14ac:dyDescent="0.45">
      <c r="A21" t="s">
        <v>26</v>
      </c>
      <c r="B21" t="s">
        <v>20</v>
      </c>
      <c r="C21" t="s">
        <v>21</v>
      </c>
      <c r="D21" t="s">
        <v>21</v>
      </c>
      <c r="E21" t="s">
        <v>21</v>
      </c>
      <c r="F21" t="s">
        <v>21</v>
      </c>
      <c r="G21" t="s">
        <v>21</v>
      </c>
      <c r="H21" t="s">
        <v>21</v>
      </c>
      <c r="I21" t="s">
        <v>21</v>
      </c>
      <c r="J21" t="s">
        <v>21</v>
      </c>
      <c r="K21" t="s">
        <v>21</v>
      </c>
    </row>
    <row r="22" spans="1:11" x14ac:dyDescent="0.45">
      <c r="A22" t="s">
        <v>27</v>
      </c>
      <c r="B22" t="s">
        <v>22</v>
      </c>
      <c r="C22" t="s">
        <v>116</v>
      </c>
      <c r="D22" t="s">
        <v>116</v>
      </c>
      <c r="E22" t="s">
        <v>116</v>
      </c>
      <c r="F22" t="s">
        <v>116</v>
      </c>
      <c r="G22" t="s">
        <v>116</v>
      </c>
      <c r="H22" t="s">
        <v>116</v>
      </c>
      <c r="I22" t="s">
        <v>116</v>
      </c>
      <c r="J22" t="s">
        <v>116</v>
      </c>
      <c r="K22" t="s">
        <v>116</v>
      </c>
    </row>
    <row r="23" spans="1:11" x14ac:dyDescent="0.45">
      <c r="A23" t="s">
        <v>28</v>
      </c>
      <c r="B23" t="s">
        <v>24</v>
      </c>
      <c r="C23" t="s">
        <v>25</v>
      </c>
      <c r="D23" t="s">
        <v>25</v>
      </c>
      <c r="E23" t="s">
        <v>25</v>
      </c>
      <c r="F23" t="s">
        <v>25</v>
      </c>
      <c r="G23" t="s">
        <v>25</v>
      </c>
      <c r="H23" t="s">
        <v>25</v>
      </c>
      <c r="I23" t="s">
        <v>25</v>
      </c>
      <c r="J23" t="s">
        <v>25</v>
      </c>
      <c r="K23" t="s">
        <v>25</v>
      </c>
    </row>
    <row r="24" spans="1:11" x14ac:dyDescent="0.45">
      <c r="A24" t="s">
        <v>29</v>
      </c>
      <c r="B24" t="s">
        <v>30</v>
      </c>
      <c r="C24">
        <v>9.81</v>
      </c>
      <c r="D24">
        <v>9.81</v>
      </c>
      <c r="E24">
        <v>9.81</v>
      </c>
      <c r="F24">
        <v>9.81</v>
      </c>
      <c r="G24">
        <v>9.81</v>
      </c>
      <c r="H24">
        <v>9.81</v>
      </c>
      <c r="I24">
        <v>9.81</v>
      </c>
      <c r="J24">
        <v>9.81</v>
      </c>
      <c r="K24">
        <v>9.81</v>
      </c>
    </row>
    <row r="26" spans="1:11" x14ac:dyDescent="0.45">
      <c r="A26" s="1" t="s">
        <v>105</v>
      </c>
    </row>
    <row r="27" spans="1:11" x14ac:dyDescent="0.45">
      <c r="A27" s="1" t="s">
        <v>101</v>
      </c>
    </row>
    <row r="28" spans="1:11" x14ac:dyDescent="0.45">
      <c r="A28" t="s">
        <v>110</v>
      </c>
      <c r="B28" t="s">
        <v>112</v>
      </c>
      <c r="C28" t="s">
        <v>153</v>
      </c>
      <c r="D28" t="s">
        <v>153</v>
      </c>
      <c r="E28" t="s">
        <v>153</v>
      </c>
      <c r="F28" t="s">
        <v>153</v>
      </c>
      <c r="G28" t="s">
        <v>153</v>
      </c>
      <c r="H28" t="s">
        <v>153</v>
      </c>
      <c r="I28" t="s">
        <v>153</v>
      </c>
      <c r="J28" t="s">
        <v>153</v>
      </c>
      <c r="K28" t="s">
        <v>153</v>
      </c>
    </row>
    <row r="29" spans="1:11" x14ac:dyDescent="0.45">
      <c r="A29" t="s">
        <v>111</v>
      </c>
      <c r="B29" t="s">
        <v>113</v>
      </c>
      <c r="C29" t="s">
        <v>109</v>
      </c>
      <c r="D29" t="s">
        <v>109</v>
      </c>
      <c r="E29" t="s">
        <v>109</v>
      </c>
      <c r="F29" t="s">
        <v>109</v>
      </c>
      <c r="G29" t="s">
        <v>109</v>
      </c>
      <c r="H29" t="s">
        <v>109</v>
      </c>
      <c r="I29" t="s">
        <v>109</v>
      </c>
      <c r="J29" t="s">
        <v>109</v>
      </c>
      <c r="K29" t="s">
        <v>109</v>
      </c>
    </row>
    <row r="31" spans="1:11" x14ac:dyDescent="0.45">
      <c r="A31" s="1" t="s">
        <v>102</v>
      </c>
    </row>
    <row r="32" spans="1:11" x14ac:dyDescent="0.45">
      <c r="A32" t="s">
        <v>111</v>
      </c>
      <c r="B32" t="s">
        <v>132</v>
      </c>
      <c r="C32" t="s">
        <v>133</v>
      </c>
      <c r="D32" t="s">
        <v>133</v>
      </c>
      <c r="E32" t="s">
        <v>133</v>
      </c>
      <c r="F32" t="s">
        <v>133</v>
      </c>
      <c r="G32" t="s">
        <v>133</v>
      </c>
      <c r="H32" t="s">
        <v>133</v>
      </c>
      <c r="I32" t="s">
        <v>133</v>
      </c>
      <c r="J32" t="s">
        <v>133</v>
      </c>
      <c r="K32" t="s">
        <v>133</v>
      </c>
    </row>
    <row r="34" spans="1:11" x14ac:dyDescent="0.45">
      <c r="A34" s="1" t="s">
        <v>104</v>
      </c>
    </row>
    <row r="35" spans="1:11" x14ac:dyDescent="0.45">
      <c r="A35" t="s">
        <v>114</v>
      </c>
      <c r="B35" t="s">
        <v>115</v>
      </c>
      <c r="C35" t="s">
        <v>148</v>
      </c>
      <c r="D35" t="s">
        <v>148</v>
      </c>
      <c r="E35" t="s">
        <v>148</v>
      </c>
      <c r="F35" t="s">
        <v>148</v>
      </c>
      <c r="G35" t="s">
        <v>148</v>
      </c>
      <c r="H35" t="s">
        <v>148</v>
      </c>
      <c r="I35" t="s">
        <v>148</v>
      </c>
      <c r="J35" t="s">
        <v>148</v>
      </c>
      <c r="K35" t="s">
        <v>148</v>
      </c>
    </row>
    <row r="36" spans="1:11" x14ac:dyDescent="0.45">
      <c r="A36" t="s">
        <v>117</v>
      </c>
      <c r="B36" t="s">
        <v>118</v>
      </c>
      <c r="C36" t="s">
        <v>119</v>
      </c>
      <c r="D36" t="s">
        <v>119</v>
      </c>
      <c r="E36" t="s">
        <v>119</v>
      </c>
      <c r="F36" t="s">
        <v>119</v>
      </c>
      <c r="G36" t="s">
        <v>119</v>
      </c>
      <c r="H36" t="s">
        <v>119</v>
      </c>
      <c r="I36" t="s">
        <v>119</v>
      </c>
      <c r="J36" t="s">
        <v>119</v>
      </c>
      <c r="K36" t="s">
        <v>119</v>
      </c>
    </row>
    <row r="38" spans="1:11" x14ac:dyDescent="0.45">
      <c r="A38" s="1" t="s">
        <v>106</v>
      </c>
    </row>
    <row r="39" spans="1:11" x14ac:dyDescent="0.45">
      <c r="A39" t="s">
        <v>103</v>
      </c>
    </row>
    <row r="42" spans="1:11" x14ac:dyDescent="0.45">
      <c r="A42" s="1" t="s">
        <v>31</v>
      </c>
    </row>
    <row r="43" spans="1:11" x14ac:dyDescent="0.45">
      <c r="A43" s="1" t="s">
        <v>36</v>
      </c>
    </row>
    <row r="44" spans="1:11" x14ac:dyDescent="0.45">
      <c r="B44" t="s">
        <v>37</v>
      </c>
      <c r="C44">
        <v>4</v>
      </c>
      <c r="D44">
        <v>4</v>
      </c>
      <c r="E44">
        <v>4</v>
      </c>
      <c r="F44">
        <v>4</v>
      </c>
      <c r="G44">
        <v>4</v>
      </c>
      <c r="H44">
        <v>4</v>
      </c>
      <c r="I44">
        <v>4</v>
      </c>
      <c r="J44">
        <v>4</v>
      </c>
      <c r="K44">
        <v>4</v>
      </c>
    </row>
    <row r="45" spans="1:11" x14ac:dyDescent="0.45">
      <c r="A45" t="s">
        <v>120</v>
      </c>
      <c r="B45" t="s">
        <v>108</v>
      </c>
      <c r="C45" t="s">
        <v>149</v>
      </c>
      <c r="D45" t="s">
        <v>150</v>
      </c>
      <c r="E45" t="s">
        <v>151</v>
      </c>
      <c r="F45" t="s">
        <v>149</v>
      </c>
      <c r="G45" t="s">
        <v>150</v>
      </c>
      <c r="H45" t="s">
        <v>151</v>
      </c>
      <c r="I45" t="s">
        <v>149</v>
      </c>
      <c r="J45" t="s">
        <v>150</v>
      </c>
      <c r="K45" t="s">
        <v>151</v>
      </c>
    </row>
    <row r="46" spans="1:11" x14ac:dyDescent="0.45">
      <c r="A46" t="s">
        <v>122</v>
      </c>
      <c r="B46" t="s">
        <v>123</v>
      </c>
      <c r="C46" t="s">
        <v>142</v>
      </c>
      <c r="D46" t="s">
        <v>142</v>
      </c>
      <c r="E46" t="s">
        <v>142</v>
      </c>
      <c r="F46" t="s">
        <v>142</v>
      </c>
      <c r="G46" t="s">
        <v>142</v>
      </c>
      <c r="H46" t="s">
        <v>142</v>
      </c>
      <c r="I46" t="s">
        <v>142</v>
      </c>
      <c r="J46" t="s">
        <v>142</v>
      </c>
      <c r="K46" t="s">
        <v>142</v>
      </c>
    </row>
    <row r="47" spans="1:11" x14ac:dyDescent="0.45">
      <c r="A47" t="s">
        <v>147</v>
      </c>
      <c r="B47" t="s">
        <v>146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9" spans="1:11" x14ac:dyDescent="0.45">
      <c r="A49" s="1" t="s">
        <v>32</v>
      </c>
    </row>
    <row r="50" spans="1:11" x14ac:dyDescent="0.45">
      <c r="B50" t="s">
        <v>33</v>
      </c>
      <c r="C50" s="6">
        <v>4</v>
      </c>
      <c r="D50" s="6">
        <v>4</v>
      </c>
      <c r="E50" s="6">
        <v>4</v>
      </c>
      <c r="F50" s="6">
        <v>30</v>
      </c>
      <c r="G50" s="6">
        <v>30</v>
      </c>
      <c r="H50" s="6">
        <v>30</v>
      </c>
      <c r="I50" s="6">
        <v>80</v>
      </c>
      <c r="J50" s="6">
        <v>80</v>
      </c>
      <c r="K50" s="6">
        <v>80</v>
      </c>
    </row>
    <row r="51" spans="1:11" x14ac:dyDescent="0.45">
      <c r="A51" t="s">
        <v>121</v>
      </c>
      <c r="B51" t="s">
        <v>124</v>
      </c>
      <c r="C51" t="s">
        <v>142</v>
      </c>
      <c r="D51" t="s">
        <v>142</v>
      </c>
      <c r="E51" t="s">
        <v>142</v>
      </c>
      <c r="F51" t="s">
        <v>142</v>
      </c>
      <c r="G51" t="s">
        <v>142</v>
      </c>
      <c r="H51" t="s">
        <v>142</v>
      </c>
      <c r="I51" t="s">
        <v>142</v>
      </c>
      <c r="J51" t="s">
        <v>142</v>
      </c>
      <c r="K51" t="s">
        <v>142</v>
      </c>
    </row>
    <row r="52" spans="1:11" x14ac:dyDescent="0.45">
      <c r="A52" t="s">
        <v>125</v>
      </c>
      <c r="B52" t="s">
        <v>107</v>
      </c>
      <c r="C52" t="s">
        <v>142</v>
      </c>
      <c r="D52" t="s">
        <v>142</v>
      </c>
      <c r="E52" t="s">
        <v>142</v>
      </c>
      <c r="F52" t="s">
        <v>142</v>
      </c>
      <c r="G52" t="s">
        <v>142</v>
      </c>
      <c r="H52" t="s">
        <v>142</v>
      </c>
      <c r="I52" t="s">
        <v>142</v>
      </c>
      <c r="J52" t="s">
        <v>142</v>
      </c>
      <c r="K52" t="s">
        <v>142</v>
      </c>
    </row>
    <row r="53" spans="1:11" x14ac:dyDescent="0.45">
      <c r="A53" t="s">
        <v>139</v>
      </c>
      <c r="B53" t="s">
        <v>138</v>
      </c>
      <c r="C53">
        <v>2000</v>
      </c>
      <c r="D53">
        <v>2000</v>
      </c>
      <c r="E53">
        <v>2000</v>
      </c>
      <c r="F53">
        <v>2000</v>
      </c>
      <c r="G53">
        <v>2000</v>
      </c>
      <c r="H53">
        <v>2000</v>
      </c>
      <c r="I53">
        <v>2000</v>
      </c>
      <c r="J53">
        <v>2000</v>
      </c>
      <c r="K53">
        <v>2000</v>
      </c>
    </row>
    <row r="55" spans="1:11" x14ac:dyDescent="0.45">
      <c r="A55" s="1" t="s">
        <v>34</v>
      </c>
    </row>
    <row r="56" spans="1:11" x14ac:dyDescent="0.45">
      <c r="B56" t="s">
        <v>35</v>
      </c>
      <c r="C56" s="6">
        <v>0.2</v>
      </c>
      <c r="D56" s="6">
        <v>0.2</v>
      </c>
      <c r="E56" s="6">
        <v>0.2</v>
      </c>
      <c r="F56" s="6">
        <v>0.2</v>
      </c>
      <c r="G56" s="6">
        <v>0.2</v>
      </c>
      <c r="H56" s="6">
        <v>0.2</v>
      </c>
      <c r="I56" s="6">
        <v>0.2</v>
      </c>
      <c r="J56" s="6">
        <v>0.2</v>
      </c>
      <c r="K56" s="6">
        <v>0.2</v>
      </c>
    </row>
    <row r="57" spans="1:11" x14ac:dyDescent="0.45">
      <c r="A57" t="s">
        <v>126</v>
      </c>
      <c r="B57" t="s">
        <v>128</v>
      </c>
      <c r="C57" t="s">
        <v>142</v>
      </c>
      <c r="D57" t="s">
        <v>142</v>
      </c>
      <c r="E57" t="s">
        <v>142</v>
      </c>
      <c r="F57" t="s">
        <v>142</v>
      </c>
      <c r="G57" t="s">
        <v>142</v>
      </c>
      <c r="H57" t="s">
        <v>142</v>
      </c>
      <c r="I57" t="s">
        <v>142</v>
      </c>
      <c r="J57" t="s">
        <v>142</v>
      </c>
      <c r="K57" t="s">
        <v>142</v>
      </c>
    </row>
    <row r="58" spans="1:11" x14ac:dyDescent="0.45">
      <c r="A58" t="s">
        <v>127</v>
      </c>
      <c r="B58" t="s">
        <v>129</v>
      </c>
      <c r="C58" t="s">
        <v>142</v>
      </c>
      <c r="D58" t="s">
        <v>142</v>
      </c>
      <c r="E58" t="s">
        <v>142</v>
      </c>
      <c r="F58" t="s">
        <v>142</v>
      </c>
      <c r="G58" t="s">
        <v>142</v>
      </c>
      <c r="H58" t="s">
        <v>142</v>
      </c>
      <c r="I58" t="s">
        <v>142</v>
      </c>
      <c r="J58" t="s">
        <v>142</v>
      </c>
      <c r="K58" t="s">
        <v>142</v>
      </c>
    </row>
    <row r="60" spans="1:11" x14ac:dyDescent="0.45">
      <c r="A60" s="1" t="s">
        <v>140</v>
      </c>
    </row>
    <row r="61" spans="1:11" x14ac:dyDescent="0.45">
      <c r="B61" t="s">
        <v>141</v>
      </c>
      <c r="C61">
        <v>6</v>
      </c>
      <c r="D61">
        <v>6</v>
      </c>
      <c r="E61">
        <v>6</v>
      </c>
      <c r="F61">
        <v>6</v>
      </c>
      <c r="G61">
        <v>6</v>
      </c>
      <c r="H61">
        <v>6</v>
      </c>
      <c r="I61">
        <v>6</v>
      </c>
      <c r="J61">
        <v>6</v>
      </c>
      <c r="K61">
        <v>6</v>
      </c>
    </row>
    <row r="62" spans="1:11" x14ac:dyDescent="0.45">
      <c r="C62" s="2"/>
      <c r="D62" s="2"/>
      <c r="E62" s="2"/>
      <c r="F62" s="2"/>
      <c r="G62" s="2"/>
      <c r="H62" s="2"/>
      <c r="I62" s="2"/>
      <c r="J62" s="2"/>
      <c r="K62" s="2"/>
    </row>
    <row r="63" spans="1:11" x14ac:dyDescent="0.45">
      <c r="A63" s="1" t="s">
        <v>38</v>
      </c>
    </row>
    <row r="64" spans="1:11" x14ac:dyDescent="0.45">
      <c r="A64" s="5">
        <v>1E-8</v>
      </c>
      <c r="B64" t="s">
        <v>39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</row>
    <row r="65" spans="1:11" x14ac:dyDescent="0.45">
      <c r="A65" s="3" t="s">
        <v>130</v>
      </c>
      <c r="B65" t="s">
        <v>131</v>
      </c>
      <c r="C65" s="2" t="s">
        <v>109</v>
      </c>
      <c r="D65" s="2" t="s">
        <v>109</v>
      </c>
      <c r="E65" s="2" t="s">
        <v>109</v>
      </c>
      <c r="F65" s="2" t="s">
        <v>109</v>
      </c>
      <c r="G65" s="2" t="s">
        <v>109</v>
      </c>
      <c r="H65" s="2" t="s">
        <v>109</v>
      </c>
      <c r="I65" s="2" t="s">
        <v>109</v>
      </c>
      <c r="J65" s="2" t="s">
        <v>109</v>
      </c>
      <c r="K65" s="2" t="s">
        <v>109</v>
      </c>
    </row>
    <row r="66" spans="1:11" x14ac:dyDescent="0.45">
      <c r="A66" s="1"/>
      <c r="C66" s="2"/>
      <c r="D66" s="2"/>
      <c r="E66" s="2"/>
      <c r="F66" s="2"/>
      <c r="G66" s="2"/>
      <c r="H66" s="2"/>
      <c r="I66" s="2"/>
      <c r="J66" s="2"/>
      <c r="K66" s="2"/>
    </row>
    <row r="67" spans="1:11" x14ac:dyDescent="0.45">
      <c r="A67" s="1" t="s">
        <v>40</v>
      </c>
    </row>
    <row r="68" spans="1:11" x14ac:dyDescent="0.45">
      <c r="B68" t="s">
        <v>41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45">
      <c r="A69" s="3" t="s">
        <v>44</v>
      </c>
      <c r="B69" t="s">
        <v>42</v>
      </c>
      <c r="C69" t="s">
        <v>43</v>
      </c>
      <c r="D69" t="s">
        <v>43</v>
      </c>
      <c r="E69" t="s">
        <v>43</v>
      </c>
      <c r="F69" t="s">
        <v>43</v>
      </c>
      <c r="G69" t="s">
        <v>43</v>
      </c>
      <c r="H69" t="s">
        <v>43</v>
      </c>
      <c r="I69" t="s">
        <v>43</v>
      </c>
      <c r="J69" t="s">
        <v>43</v>
      </c>
      <c r="K69" t="s">
        <v>43</v>
      </c>
    </row>
    <row r="70" spans="1:11" x14ac:dyDescent="0.45">
      <c r="A70" s="3"/>
    </row>
    <row r="71" spans="1:11" x14ac:dyDescent="0.45">
      <c r="A71" s="1" t="s">
        <v>135</v>
      </c>
    </row>
    <row r="72" spans="1:11" x14ac:dyDescent="0.45">
      <c r="A72" s="3" t="s">
        <v>137</v>
      </c>
      <c r="B72" t="s">
        <v>136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4" spans="1:11" x14ac:dyDescent="0.45">
      <c r="A74" s="1" t="s">
        <v>45</v>
      </c>
    </row>
    <row r="75" spans="1:11" x14ac:dyDescent="0.45">
      <c r="A75" t="s">
        <v>16</v>
      </c>
      <c r="B75" t="s">
        <v>46</v>
      </c>
      <c r="C75">
        <v>1000</v>
      </c>
      <c r="D75">
        <v>1000</v>
      </c>
      <c r="E75">
        <v>1000</v>
      </c>
      <c r="F75">
        <v>1000</v>
      </c>
      <c r="G75">
        <v>1000</v>
      </c>
      <c r="H75">
        <v>1000</v>
      </c>
      <c r="I75">
        <v>1000</v>
      </c>
      <c r="J75">
        <v>1000</v>
      </c>
      <c r="K75">
        <v>1000</v>
      </c>
    </row>
    <row r="76" spans="1:11" x14ac:dyDescent="0.45">
      <c r="A76" t="s">
        <v>48</v>
      </c>
      <c r="B76" t="s">
        <v>47</v>
      </c>
      <c r="C76">
        <v>5</v>
      </c>
      <c r="D76">
        <v>5</v>
      </c>
      <c r="E76">
        <v>5</v>
      </c>
      <c r="F76">
        <v>5</v>
      </c>
      <c r="G76">
        <v>5</v>
      </c>
      <c r="H76">
        <v>5</v>
      </c>
      <c r="I76">
        <v>5</v>
      </c>
      <c r="J76">
        <v>5</v>
      </c>
      <c r="K76">
        <v>5</v>
      </c>
    </row>
    <row r="77" spans="1:11" x14ac:dyDescent="0.45">
      <c r="A77" t="s">
        <v>23</v>
      </c>
      <c r="B77" t="s">
        <v>49</v>
      </c>
      <c r="C77">
        <v>5</v>
      </c>
      <c r="D77">
        <v>5</v>
      </c>
      <c r="E77">
        <v>5</v>
      </c>
      <c r="F77">
        <v>5</v>
      </c>
      <c r="G77">
        <v>5</v>
      </c>
      <c r="H77">
        <v>5</v>
      </c>
      <c r="I77">
        <v>5</v>
      </c>
      <c r="J77">
        <v>5</v>
      </c>
      <c r="K77">
        <v>5</v>
      </c>
    </row>
    <row r="78" spans="1:11" x14ac:dyDescent="0.45">
      <c r="A78" t="s">
        <v>23</v>
      </c>
      <c r="B78" t="s">
        <v>50</v>
      </c>
      <c r="C78">
        <v>15</v>
      </c>
      <c r="D78">
        <v>15</v>
      </c>
      <c r="E78">
        <v>15</v>
      </c>
      <c r="F78">
        <v>15</v>
      </c>
      <c r="G78">
        <v>15</v>
      </c>
      <c r="H78">
        <v>15</v>
      </c>
      <c r="I78">
        <v>15</v>
      </c>
      <c r="J78">
        <v>15</v>
      </c>
      <c r="K78">
        <v>15</v>
      </c>
    </row>
    <row r="79" spans="1:11" x14ac:dyDescent="0.45">
      <c r="A79" t="s">
        <v>52</v>
      </c>
      <c r="B79" t="s">
        <v>51</v>
      </c>
      <c r="C79">
        <f t="shared" ref="C79:K79" si="0">-5/12*PI()</f>
        <v>-1.3089969389957472</v>
      </c>
      <c r="D79">
        <f t="shared" si="0"/>
        <v>-1.3089969389957472</v>
      </c>
      <c r="E79">
        <f t="shared" si="0"/>
        <v>-1.3089969389957472</v>
      </c>
      <c r="F79">
        <f t="shared" si="0"/>
        <v>-1.3089969389957472</v>
      </c>
      <c r="G79">
        <f t="shared" si="0"/>
        <v>-1.3089969389957472</v>
      </c>
      <c r="H79">
        <f t="shared" si="0"/>
        <v>-1.3089969389957472</v>
      </c>
      <c r="I79">
        <f t="shared" si="0"/>
        <v>-1.3089969389957472</v>
      </c>
      <c r="J79">
        <f t="shared" si="0"/>
        <v>-1.3089969389957472</v>
      </c>
      <c r="K79">
        <f t="shared" si="0"/>
        <v>-1.3089969389957472</v>
      </c>
    </row>
    <row r="80" spans="1:11" x14ac:dyDescent="0.45">
      <c r="A80" t="s">
        <v>52</v>
      </c>
      <c r="B80" t="s">
        <v>53</v>
      </c>
      <c r="C80">
        <f t="shared" ref="C80:K80" si="1">5/12*PI()</f>
        <v>1.3089969389957472</v>
      </c>
      <c r="D80">
        <f t="shared" si="1"/>
        <v>1.3089969389957472</v>
      </c>
      <c r="E80">
        <f t="shared" si="1"/>
        <v>1.3089969389957472</v>
      </c>
      <c r="F80">
        <f t="shared" si="1"/>
        <v>1.3089969389957472</v>
      </c>
      <c r="G80">
        <f t="shared" si="1"/>
        <v>1.3089969389957472</v>
      </c>
      <c r="H80">
        <f t="shared" si="1"/>
        <v>1.3089969389957472</v>
      </c>
      <c r="I80">
        <f t="shared" si="1"/>
        <v>1.3089969389957472</v>
      </c>
      <c r="J80">
        <f t="shared" si="1"/>
        <v>1.3089969389957472</v>
      </c>
      <c r="K80">
        <f t="shared" si="1"/>
        <v>1.3089969389957472</v>
      </c>
    </row>
    <row r="81" spans="1:11" x14ac:dyDescent="0.45">
      <c r="A81" t="s">
        <v>55</v>
      </c>
      <c r="B81" t="s">
        <v>54</v>
      </c>
      <c r="C81">
        <f t="shared" ref="C81:K81" si="2">11/6*PI()</f>
        <v>5.7595865315812871</v>
      </c>
      <c r="D81">
        <f t="shared" si="2"/>
        <v>5.7595865315812871</v>
      </c>
      <c r="E81">
        <f t="shared" si="2"/>
        <v>5.7595865315812871</v>
      </c>
      <c r="F81">
        <f t="shared" si="2"/>
        <v>5.7595865315812871</v>
      </c>
      <c r="G81">
        <f t="shared" si="2"/>
        <v>5.7595865315812871</v>
      </c>
      <c r="H81">
        <f t="shared" si="2"/>
        <v>5.7595865315812871</v>
      </c>
      <c r="I81">
        <f t="shared" si="2"/>
        <v>5.7595865315812871</v>
      </c>
      <c r="J81">
        <f t="shared" si="2"/>
        <v>5.7595865315812871</v>
      </c>
      <c r="K81">
        <f t="shared" si="2"/>
        <v>5.7595865315812871</v>
      </c>
    </row>
    <row r="82" spans="1:11" x14ac:dyDescent="0.45">
      <c r="B82" t="s">
        <v>56</v>
      </c>
      <c r="C82">
        <v>-1.8429999999999998E-2</v>
      </c>
      <c r="D82">
        <v>-1.8429999999999998E-2</v>
      </c>
      <c r="E82">
        <v>-1.8429999999999998E-2</v>
      </c>
      <c r="F82">
        <v>-1.8429999999999998E-2</v>
      </c>
      <c r="G82">
        <v>-1.8429999999999998E-2</v>
      </c>
      <c r="H82">
        <v>-1.8429999999999998E-2</v>
      </c>
      <c r="I82">
        <v>-1.8429999999999998E-2</v>
      </c>
      <c r="J82">
        <v>-1.8429999999999998E-2</v>
      </c>
      <c r="K82">
        <v>-1.8429999999999998E-2</v>
      </c>
    </row>
    <row r="83" spans="1:11" x14ac:dyDescent="0.45">
      <c r="B83" t="s">
        <v>57</v>
      </c>
      <c r="C83">
        <v>0.37819999999999998</v>
      </c>
      <c r="D83">
        <v>0.37819999999999998</v>
      </c>
      <c r="E83">
        <v>0.37819999999999998</v>
      </c>
      <c r="F83">
        <v>0.37819999999999998</v>
      </c>
      <c r="G83">
        <v>0.37819999999999998</v>
      </c>
      <c r="H83">
        <v>0.37819999999999998</v>
      </c>
      <c r="I83">
        <v>0.37819999999999998</v>
      </c>
      <c r="J83">
        <v>0.37819999999999998</v>
      </c>
      <c r="K83">
        <v>0.37819999999999998</v>
      </c>
    </row>
    <row r="84" spans="1:11" x14ac:dyDescent="0.45">
      <c r="B84" t="s">
        <v>58</v>
      </c>
      <c r="C84">
        <f t="shared" ref="C84:K84" si="3">-2.3782</f>
        <v>-2.3782000000000001</v>
      </c>
      <c r="D84">
        <f t="shared" si="3"/>
        <v>-2.3782000000000001</v>
      </c>
      <c r="E84">
        <f t="shared" si="3"/>
        <v>-2.3782000000000001</v>
      </c>
      <c r="F84">
        <f t="shared" si="3"/>
        <v>-2.3782000000000001</v>
      </c>
      <c r="G84">
        <f t="shared" si="3"/>
        <v>-2.3782000000000001</v>
      </c>
      <c r="H84">
        <f t="shared" si="3"/>
        <v>-2.3782000000000001</v>
      </c>
      <c r="I84">
        <f t="shared" si="3"/>
        <v>-2.3782000000000001</v>
      </c>
      <c r="J84">
        <f t="shared" si="3"/>
        <v>-2.3782000000000001</v>
      </c>
      <c r="K84">
        <f t="shared" si="3"/>
        <v>-2.3782000000000001</v>
      </c>
    </row>
    <row r="85" spans="1:11" x14ac:dyDescent="0.45">
      <c r="A85" t="s">
        <v>16</v>
      </c>
      <c r="B85" t="s">
        <v>99</v>
      </c>
      <c r="C85">
        <v>4</v>
      </c>
      <c r="D85">
        <v>4</v>
      </c>
      <c r="E85">
        <v>4</v>
      </c>
      <c r="F85">
        <v>4</v>
      </c>
      <c r="G85">
        <v>4</v>
      </c>
      <c r="H85">
        <v>4</v>
      </c>
      <c r="I85">
        <v>4</v>
      </c>
      <c r="J85">
        <v>4</v>
      </c>
      <c r="K85">
        <v>4</v>
      </c>
    </row>
    <row r="87" spans="1:11" x14ac:dyDescent="0.45">
      <c r="A87" s="1" t="s">
        <v>59</v>
      </c>
    </row>
    <row r="88" spans="1:11" x14ac:dyDescent="0.45">
      <c r="B88" t="s">
        <v>60</v>
      </c>
      <c r="C88" t="s">
        <v>61</v>
      </c>
      <c r="D88" t="s">
        <v>61</v>
      </c>
      <c r="E88" t="s">
        <v>61</v>
      </c>
      <c r="F88" t="s">
        <v>61</v>
      </c>
      <c r="G88" t="s">
        <v>61</v>
      </c>
      <c r="H88" t="s">
        <v>61</v>
      </c>
      <c r="I88" t="s">
        <v>61</v>
      </c>
      <c r="J88" t="s">
        <v>61</v>
      </c>
      <c r="K88" t="s">
        <v>61</v>
      </c>
    </row>
    <row r="89" spans="1:11" x14ac:dyDescent="0.45">
      <c r="B89" t="s">
        <v>62</v>
      </c>
      <c r="C89" t="s">
        <v>63</v>
      </c>
      <c r="D89" t="s">
        <v>63</v>
      </c>
      <c r="E89" t="s">
        <v>63</v>
      </c>
      <c r="F89" t="s">
        <v>63</v>
      </c>
      <c r="G89" t="s">
        <v>63</v>
      </c>
      <c r="H89" t="s">
        <v>63</v>
      </c>
      <c r="I89" t="s">
        <v>63</v>
      </c>
      <c r="J89" t="s">
        <v>63</v>
      </c>
      <c r="K89" t="s">
        <v>63</v>
      </c>
    </row>
    <row r="90" spans="1:11" x14ac:dyDescent="0.45">
      <c r="B90" t="s">
        <v>64</v>
      </c>
      <c r="C90" t="s">
        <v>65</v>
      </c>
      <c r="D90" t="s">
        <v>65</v>
      </c>
      <c r="E90" t="s">
        <v>65</v>
      </c>
      <c r="F90" t="s">
        <v>65</v>
      </c>
      <c r="G90" t="s">
        <v>65</v>
      </c>
      <c r="H90" t="s">
        <v>65</v>
      </c>
      <c r="I90" t="s">
        <v>65</v>
      </c>
      <c r="J90" t="s">
        <v>65</v>
      </c>
      <c r="K90" t="s">
        <v>65</v>
      </c>
    </row>
    <row r="91" spans="1:11" x14ac:dyDescent="0.45">
      <c r="A91" t="s">
        <v>68</v>
      </c>
      <c r="B91" t="s">
        <v>66</v>
      </c>
      <c r="C91" t="s">
        <v>67</v>
      </c>
      <c r="D91" t="s">
        <v>67</v>
      </c>
      <c r="E91" t="s">
        <v>67</v>
      </c>
      <c r="F91" t="s">
        <v>67</v>
      </c>
      <c r="G91" t="s">
        <v>67</v>
      </c>
      <c r="H91" t="s">
        <v>67</v>
      </c>
      <c r="I91" t="s">
        <v>67</v>
      </c>
      <c r="J91" t="s">
        <v>67</v>
      </c>
      <c r="K91" t="s">
        <v>67</v>
      </c>
    </row>
    <row r="92" spans="1:11" x14ac:dyDescent="0.45">
      <c r="B92" t="s">
        <v>69</v>
      </c>
      <c r="C92" s="4" t="b">
        <v>1</v>
      </c>
      <c r="D92" s="4" t="b">
        <v>1</v>
      </c>
      <c r="E92" s="4" t="b">
        <v>1</v>
      </c>
      <c r="F92" s="4" t="b">
        <v>1</v>
      </c>
      <c r="G92" s="4" t="b">
        <v>1</v>
      </c>
      <c r="H92" s="4" t="b">
        <v>1</v>
      </c>
      <c r="I92" s="4" t="b">
        <v>1</v>
      </c>
      <c r="J92" s="4" t="b">
        <v>1</v>
      </c>
      <c r="K92" s="4" t="b">
        <v>1</v>
      </c>
    </row>
    <row r="93" spans="1:11" x14ac:dyDescent="0.45">
      <c r="B93" t="s">
        <v>70</v>
      </c>
      <c r="C93" t="b">
        <v>1</v>
      </c>
      <c r="D93" t="b">
        <v>1</v>
      </c>
      <c r="E93" t="b">
        <v>1</v>
      </c>
      <c r="F93" t="b">
        <v>1</v>
      </c>
      <c r="G93" t="b">
        <v>1</v>
      </c>
      <c r="H93" t="b">
        <v>1</v>
      </c>
      <c r="I93" t="b">
        <v>1</v>
      </c>
      <c r="J93" t="b">
        <v>1</v>
      </c>
      <c r="K93" t="b">
        <v>1</v>
      </c>
    </row>
    <row r="94" spans="1:11" x14ac:dyDescent="0.45">
      <c r="B94" t="s">
        <v>71</v>
      </c>
      <c r="C94" t="b">
        <v>0</v>
      </c>
      <c r="D94" t="b">
        <v>0</v>
      </c>
      <c r="E94" t="b">
        <v>0</v>
      </c>
      <c r="F94" t="b">
        <v>0</v>
      </c>
      <c r="G94" t="b">
        <v>0</v>
      </c>
      <c r="H94" t="b">
        <v>0</v>
      </c>
      <c r="I94" t="b">
        <v>0</v>
      </c>
      <c r="J94" t="b">
        <v>0</v>
      </c>
      <c r="K94" t="b">
        <v>0</v>
      </c>
    </row>
    <row r="95" spans="1:11" x14ac:dyDescent="0.45">
      <c r="B95" t="s">
        <v>72</v>
      </c>
      <c r="C95" t="b">
        <v>1</v>
      </c>
      <c r="D95" t="b">
        <v>1</v>
      </c>
      <c r="E95" t="b">
        <v>1</v>
      </c>
      <c r="F95" t="b">
        <v>1</v>
      </c>
      <c r="G95" t="b">
        <v>1</v>
      </c>
      <c r="H95" t="b">
        <v>1</v>
      </c>
      <c r="I95" t="b">
        <v>1</v>
      </c>
      <c r="J95" t="b">
        <v>1</v>
      </c>
      <c r="K95" t="b">
        <v>1</v>
      </c>
    </row>
    <row r="96" spans="1:11" x14ac:dyDescent="0.45">
      <c r="B96" t="s">
        <v>73</v>
      </c>
      <c r="C96" t="b">
        <v>1</v>
      </c>
      <c r="D96" t="b">
        <v>1</v>
      </c>
      <c r="E96" t="b">
        <v>1</v>
      </c>
      <c r="F96" t="b">
        <v>1</v>
      </c>
      <c r="G96" t="b">
        <v>1</v>
      </c>
      <c r="H96" t="b">
        <v>1</v>
      </c>
      <c r="I96" t="b">
        <v>1</v>
      </c>
      <c r="J96" t="b">
        <v>1</v>
      </c>
      <c r="K96" t="b">
        <v>1</v>
      </c>
    </row>
    <row r="97" spans="1:11" x14ac:dyDescent="0.45">
      <c r="B97" t="s">
        <v>74</v>
      </c>
      <c r="C97" t="b">
        <v>0</v>
      </c>
      <c r="D97" t="b">
        <v>0</v>
      </c>
      <c r="E97" t="b">
        <v>0</v>
      </c>
      <c r="F97" t="b">
        <v>0</v>
      </c>
      <c r="G97" t="b">
        <v>0</v>
      </c>
      <c r="H97" t="b">
        <v>0</v>
      </c>
      <c r="I97" t="b">
        <v>0</v>
      </c>
      <c r="J97" t="b">
        <v>0</v>
      </c>
      <c r="K97" t="b">
        <v>0</v>
      </c>
    </row>
    <row r="98" spans="1:11" x14ac:dyDescent="0.45">
      <c r="B98" t="s">
        <v>145</v>
      </c>
      <c r="C98" t="b">
        <v>0</v>
      </c>
      <c r="D98" t="b">
        <v>0</v>
      </c>
      <c r="E98" t="b">
        <v>0</v>
      </c>
      <c r="F98" t="b">
        <v>0</v>
      </c>
      <c r="G98" t="b">
        <v>0</v>
      </c>
      <c r="H98" t="b">
        <v>0</v>
      </c>
      <c r="I98" t="b">
        <v>0</v>
      </c>
      <c r="J98" t="b">
        <v>0</v>
      </c>
      <c r="K98" t="b">
        <v>0</v>
      </c>
    </row>
    <row r="99" spans="1:11" x14ac:dyDescent="0.45">
      <c r="B99" t="s">
        <v>152</v>
      </c>
      <c r="C99" t="b">
        <v>0</v>
      </c>
      <c r="D99" t="b">
        <v>0</v>
      </c>
      <c r="E99" t="b">
        <v>0</v>
      </c>
      <c r="F99" t="b">
        <v>0</v>
      </c>
      <c r="G99" t="b">
        <v>0</v>
      </c>
      <c r="H99" t="b">
        <v>0</v>
      </c>
      <c r="I99" t="b">
        <v>0</v>
      </c>
      <c r="J99" t="b">
        <v>0</v>
      </c>
      <c r="K99" t="b">
        <v>0</v>
      </c>
    </row>
    <row r="101" spans="1:11" x14ac:dyDescent="0.45">
      <c r="A101" s="1" t="s">
        <v>75</v>
      </c>
    </row>
    <row r="102" spans="1:11" x14ac:dyDescent="0.45">
      <c r="B102" t="s">
        <v>76</v>
      </c>
      <c r="C102" t="s">
        <v>77</v>
      </c>
      <c r="D102" t="s">
        <v>77</v>
      </c>
      <c r="E102" t="s">
        <v>77</v>
      </c>
      <c r="F102" t="s">
        <v>77</v>
      </c>
      <c r="G102" t="s">
        <v>77</v>
      </c>
      <c r="H102" t="s">
        <v>77</v>
      </c>
      <c r="I102" t="s">
        <v>77</v>
      </c>
      <c r="J102" t="s">
        <v>77</v>
      </c>
      <c r="K102" t="s">
        <v>77</v>
      </c>
    </row>
    <row r="103" spans="1:11" x14ac:dyDescent="0.45">
      <c r="B103" t="s">
        <v>78</v>
      </c>
      <c r="C103">
        <v>50</v>
      </c>
      <c r="D103">
        <v>50</v>
      </c>
      <c r="E103">
        <v>50</v>
      </c>
      <c r="F103">
        <v>50</v>
      </c>
      <c r="G103">
        <v>50</v>
      </c>
      <c r="H103">
        <v>50</v>
      </c>
      <c r="I103">
        <v>50</v>
      </c>
      <c r="J103">
        <v>50</v>
      </c>
      <c r="K103">
        <v>50</v>
      </c>
    </row>
    <row r="104" spans="1:11" x14ac:dyDescent="0.45">
      <c r="A104" t="s">
        <v>89</v>
      </c>
      <c r="B104" t="s">
        <v>79</v>
      </c>
      <c r="C104">
        <v>50</v>
      </c>
      <c r="D104">
        <v>50</v>
      </c>
      <c r="E104">
        <v>50</v>
      </c>
      <c r="F104">
        <v>50</v>
      </c>
      <c r="G104">
        <v>50</v>
      </c>
      <c r="H104">
        <v>50</v>
      </c>
      <c r="I104">
        <v>50</v>
      </c>
      <c r="J104">
        <v>50</v>
      </c>
      <c r="K104">
        <v>50</v>
      </c>
    </row>
    <row r="105" spans="1:11" x14ac:dyDescent="0.45">
      <c r="A105" t="s">
        <v>23</v>
      </c>
      <c r="B105" t="s">
        <v>80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 x14ac:dyDescent="0.45">
      <c r="A106" t="s">
        <v>23</v>
      </c>
      <c r="B106" t="s">
        <v>81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 x14ac:dyDescent="0.45">
      <c r="A107" t="s">
        <v>16</v>
      </c>
      <c r="B107" t="s">
        <v>82</v>
      </c>
      <c r="C107">
        <v>500</v>
      </c>
      <c r="D107">
        <v>500</v>
      </c>
      <c r="E107">
        <v>500</v>
      </c>
      <c r="F107">
        <v>500</v>
      </c>
      <c r="G107">
        <v>500</v>
      </c>
      <c r="H107">
        <v>500</v>
      </c>
      <c r="I107">
        <v>500</v>
      </c>
      <c r="J107">
        <v>500</v>
      </c>
      <c r="K107">
        <v>500</v>
      </c>
    </row>
    <row r="108" spans="1:11" x14ac:dyDescent="0.45">
      <c r="A108" t="s">
        <v>16</v>
      </c>
      <c r="B108" t="s">
        <v>83</v>
      </c>
      <c r="C108">
        <v>800</v>
      </c>
      <c r="D108">
        <v>800</v>
      </c>
      <c r="E108">
        <v>800</v>
      </c>
      <c r="F108">
        <v>800</v>
      </c>
      <c r="G108">
        <v>800</v>
      </c>
      <c r="H108">
        <v>800</v>
      </c>
      <c r="I108">
        <v>800</v>
      </c>
      <c r="J108">
        <v>800</v>
      </c>
      <c r="K108">
        <v>800</v>
      </c>
    </row>
    <row r="109" spans="1:11" x14ac:dyDescent="0.45">
      <c r="A109" t="s">
        <v>93</v>
      </c>
      <c r="B109" t="s">
        <v>84</v>
      </c>
      <c r="C109">
        <v>8</v>
      </c>
      <c r="D109">
        <v>8</v>
      </c>
      <c r="E109">
        <v>8</v>
      </c>
      <c r="F109">
        <v>8</v>
      </c>
      <c r="G109">
        <v>8</v>
      </c>
      <c r="H109">
        <v>8</v>
      </c>
      <c r="I109">
        <v>8</v>
      </c>
      <c r="J109">
        <v>8</v>
      </c>
      <c r="K109">
        <v>8</v>
      </c>
    </row>
    <row r="110" spans="1:11" x14ac:dyDescent="0.45">
      <c r="A110" t="s">
        <v>93</v>
      </c>
      <c r="B110" t="s">
        <v>85</v>
      </c>
      <c r="C110">
        <v>8</v>
      </c>
      <c r="D110">
        <v>8</v>
      </c>
      <c r="E110">
        <v>8</v>
      </c>
      <c r="F110">
        <v>8</v>
      </c>
      <c r="G110">
        <v>8</v>
      </c>
      <c r="H110">
        <v>8</v>
      </c>
      <c r="I110">
        <v>8</v>
      </c>
      <c r="J110">
        <v>8</v>
      </c>
      <c r="K110">
        <v>8</v>
      </c>
    </row>
    <row r="111" spans="1:11" x14ac:dyDescent="0.45">
      <c r="A111" t="s">
        <v>92</v>
      </c>
      <c r="B111" t="s">
        <v>86</v>
      </c>
      <c r="C111">
        <v>8.0000000000000002E-3</v>
      </c>
      <c r="D111">
        <v>8.0000000000000002E-3</v>
      </c>
      <c r="E111">
        <v>8.0000000000000002E-3</v>
      </c>
      <c r="F111">
        <v>8.0000000000000002E-3</v>
      </c>
      <c r="G111">
        <v>8.0000000000000002E-3</v>
      </c>
      <c r="H111">
        <v>8.0000000000000002E-3</v>
      </c>
      <c r="I111">
        <v>8.0000000000000002E-3</v>
      </c>
      <c r="J111">
        <v>8.0000000000000002E-3</v>
      </c>
      <c r="K111">
        <v>8.0000000000000002E-3</v>
      </c>
    </row>
    <row r="112" spans="1:11" x14ac:dyDescent="0.45">
      <c r="A112" t="s">
        <v>90</v>
      </c>
      <c r="B112" t="s">
        <v>87</v>
      </c>
      <c r="C112">
        <v>2000</v>
      </c>
      <c r="D112">
        <v>2000</v>
      </c>
      <c r="E112">
        <v>2000</v>
      </c>
      <c r="F112">
        <v>2000</v>
      </c>
      <c r="G112">
        <v>2000</v>
      </c>
      <c r="H112">
        <v>2000</v>
      </c>
      <c r="I112">
        <v>2000</v>
      </c>
      <c r="J112">
        <v>2000</v>
      </c>
      <c r="K112">
        <v>2000</v>
      </c>
    </row>
    <row r="113" spans="1:11" x14ac:dyDescent="0.45">
      <c r="A113" t="s">
        <v>91</v>
      </c>
      <c r="B113" t="s">
        <v>88</v>
      </c>
      <c r="C113">
        <v>4000</v>
      </c>
      <c r="D113">
        <v>4000</v>
      </c>
      <c r="E113">
        <v>4000</v>
      </c>
      <c r="F113">
        <v>4000</v>
      </c>
      <c r="G113">
        <v>4000</v>
      </c>
      <c r="H113">
        <v>4000</v>
      </c>
      <c r="I113">
        <v>4000</v>
      </c>
      <c r="J113">
        <v>4000</v>
      </c>
      <c r="K113">
        <v>4000</v>
      </c>
    </row>
    <row r="115" spans="1:11" x14ac:dyDescent="0.45">
      <c r="A115" s="1" t="s">
        <v>94</v>
      </c>
    </row>
    <row r="116" spans="1:11" x14ac:dyDescent="0.45">
      <c r="B116" t="s">
        <v>95</v>
      </c>
      <c r="C116" t="s">
        <v>154</v>
      </c>
      <c r="D116" t="s">
        <v>154</v>
      </c>
      <c r="E116" t="s">
        <v>154</v>
      </c>
      <c r="F116" t="s">
        <v>154</v>
      </c>
      <c r="G116" t="s">
        <v>154</v>
      </c>
      <c r="H116" t="s">
        <v>154</v>
      </c>
      <c r="I116" t="s">
        <v>154</v>
      </c>
      <c r="J116" t="s">
        <v>154</v>
      </c>
      <c r="K116" t="s">
        <v>154</v>
      </c>
    </row>
    <row r="117" spans="1:11" x14ac:dyDescent="0.45">
      <c r="B117" t="s">
        <v>96</v>
      </c>
      <c r="C117" t="s">
        <v>97</v>
      </c>
      <c r="D117" t="s">
        <v>97</v>
      </c>
      <c r="E117" t="s">
        <v>97</v>
      </c>
      <c r="F117" t="s">
        <v>97</v>
      </c>
      <c r="G117" t="s">
        <v>97</v>
      </c>
      <c r="H117" t="s">
        <v>97</v>
      </c>
      <c r="I117" t="s">
        <v>97</v>
      </c>
      <c r="J117" t="s">
        <v>97</v>
      </c>
      <c r="K117" t="s">
        <v>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Pooley</dc:creator>
  <cp:lastModifiedBy>Adam Pooley</cp:lastModifiedBy>
  <dcterms:created xsi:type="dcterms:W3CDTF">2015-06-05T18:17:20Z</dcterms:created>
  <dcterms:modified xsi:type="dcterms:W3CDTF">2022-07-15T17:08:15Z</dcterms:modified>
</cp:coreProperties>
</file>