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ud Hamdy\OneDrive - Assuit University - Staff\Documents\GitHub\Educational-Platform-APM2020\"/>
    </mc:Choice>
  </mc:AlternateContent>
  <xr:revisionPtr revIDLastSave="0" documentId="13_ncr:1_{FCB9D98A-8BC9-48CD-879C-08A75E528470}" xr6:coauthVersionLast="46" xr6:coauthVersionMax="46" xr10:uidLastSave="{00000000-0000-0000-0000-000000000000}"/>
  <bookViews>
    <workbookView xWindow="-108" yWindow="-108" windowWidth="23256" windowHeight="12576" xr2:uid="{E03F28B5-14EE-4F11-B330-03E49FF23C57}"/>
  </bookViews>
  <sheets>
    <sheet name="GanttChart" sheetId="2" r:id="rId1"/>
  </sheets>
  <definedNames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3" i="2" s="1"/>
  <c r="E6" i="2"/>
  <c r="H4" i="2" l="1"/>
  <c r="D7" i="2"/>
  <c r="I4" i="2" l="1"/>
  <c r="E7" i="2"/>
  <c r="D8" i="2" s="1"/>
  <c r="E8" i="2" s="1"/>
  <c r="J4" i="2" l="1"/>
  <c r="D9" i="2"/>
  <c r="E9" i="2" s="1"/>
  <c r="K4" i="2" l="1"/>
  <c r="D16" i="2"/>
  <c r="E16" i="2" s="1"/>
  <c r="D17" i="2" s="1"/>
  <c r="E17" i="2" s="1"/>
  <c r="D10" i="2"/>
  <c r="E10" i="2" s="1"/>
  <c r="D11" i="2" s="1"/>
  <c r="E11" i="2" s="1"/>
  <c r="D12" i="2" s="1"/>
  <c r="E12" i="2" s="1"/>
  <c r="D13" i="2" s="1"/>
  <c r="E13" i="2" s="1"/>
  <c r="D14" i="2"/>
  <c r="E14" i="2" s="1"/>
  <c r="D15" i="2" s="1"/>
  <c r="E15" i="2" s="1"/>
  <c r="L4" i="2" l="1"/>
  <c r="D18" i="2"/>
  <c r="E18" i="2" s="1"/>
  <c r="M4" i="2" l="1"/>
  <c r="N4" i="2" l="1"/>
  <c r="N3" i="2" l="1"/>
  <c r="O4" i="2"/>
  <c r="P4" i="2" l="1"/>
  <c r="Q4" i="2" l="1"/>
  <c r="R4" i="2" l="1"/>
  <c r="S4" i="2" l="1"/>
  <c r="T4" i="2" l="1"/>
  <c r="U4" i="2" l="1"/>
  <c r="V4" i="2" l="1"/>
  <c r="U3" i="2"/>
  <c r="W4" i="2" l="1"/>
  <c r="X4" i="2" l="1"/>
  <c r="Y4" i="2" l="1"/>
  <c r="Z4" i="2" l="1"/>
  <c r="AA4" i="2" l="1"/>
</calcChain>
</file>

<file path=xl/sharedStrings.xml><?xml version="1.0" encoding="utf-8"?>
<sst xmlns="http://schemas.openxmlformats.org/spreadsheetml/2006/main" count="44" uniqueCount="44">
  <si>
    <t>User Specification</t>
  </si>
  <si>
    <t>Development Specification</t>
  </si>
  <si>
    <t>System Design</t>
  </si>
  <si>
    <t>Database Design</t>
  </si>
  <si>
    <t>Racks &amp; server setup</t>
  </si>
  <si>
    <t>Datacenter setup</t>
  </si>
  <si>
    <t>Install router &amp; switched and connection cables</t>
  </si>
  <si>
    <t>Configure DNS and Gateway</t>
  </si>
  <si>
    <t>Website Database And authorization implementation</t>
  </si>
  <si>
    <t>Website backend Testing &amp; Integrations</t>
  </si>
  <si>
    <r>
      <t>Prototype</t>
    </r>
    <r>
      <rPr>
        <sz val="14"/>
        <color rgb="FF000000"/>
        <rFont val="Calibri"/>
        <family val="2"/>
      </rPr>
      <t xml:space="preserve"> </t>
    </r>
  </si>
  <si>
    <t>UI/UX Design</t>
  </si>
  <si>
    <t>Integrate Frontend with Backend and final testing</t>
  </si>
  <si>
    <t>Task</t>
  </si>
  <si>
    <t>start</t>
  </si>
  <si>
    <t>end</t>
  </si>
  <si>
    <t>Days</t>
  </si>
  <si>
    <t>Project Start</t>
  </si>
  <si>
    <t>Show Week</t>
  </si>
  <si>
    <t>Assigned To</t>
  </si>
  <si>
    <t>Progress</t>
  </si>
  <si>
    <t>Project Title</t>
  </si>
  <si>
    <t>Egypt Future Educational Platform</t>
  </si>
  <si>
    <t>Mon</t>
  </si>
  <si>
    <t>Tue</t>
  </si>
  <si>
    <t>Wed</t>
  </si>
  <si>
    <t>Thu</t>
  </si>
  <si>
    <t>Fri</t>
  </si>
  <si>
    <t>Sat</t>
  </si>
  <si>
    <t>Sun</t>
  </si>
  <si>
    <t>Mon2</t>
  </si>
  <si>
    <t>Tue3</t>
  </si>
  <si>
    <t>Wed4</t>
  </si>
  <si>
    <t>Thu5</t>
  </si>
  <si>
    <t>Fri6</t>
  </si>
  <si>
    <t>Sat7</t>
  </si>
  <si>
    <t>Sun8</t>
  </si>
  <si>
    <t>Mon9</t>
  </si>
  <si>
    <t>Tue10</t>
  </si>
  <si>
    <t>Wed11</t>
  </si>
  <si>
    <t>Thu12</t>
  </si>
  <si>
    <t>Fri13</t>
  </si>
  <si>
    <t>Sat14</t>
  </si>
  <si>
    <t>Sun15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</si>
</sst>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\ mmm\ yyyy"/>
    <numFmt numFmtId="166" formatCode="d"/>
    <numFmt numFmtId="168" formatCode="ddd\,\ d\-mmm\-yyyy"/>
  </numFmts>
  <fonts count="10" x14ac:knownFonts="1">
    <font>
      <sz val="10"/>
      <name val="Arial"/>
    </font>
    <font>
      <sz val="14"/>
      <color rgb="FF000000"/>
      <name val="Calibri"/>
      <family val="2"/>
    </font>
    <font>
      <sz val="10"/>
      <color theme="2"/>
      <name val="Arial"/>
      <family val="2"/>
    </font>
    <font>
      <sz val="10"/>
      <color theme="0" tint="-0.249977111117893"/>
      <name val="Arial"/>
      <family val="2"/>
    </font>
    <font>
      <sz val="12"/>
      <name val="Arial"/>
      <family val="2"/>
    </font>
    <font>
      <sz val="12"/>
      <color theme="0" tint="-0.249977111117893"/>
      <name val="Arial"/>
      <family val="2"/>
    </font>
    <font>
      <sz val="12"/>
      <color theme="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color rgb="FF002060"/>
      <name val="Bahnschrift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6" fontId="3" fillId="3" borderId="4" xfId="0" applyNumberFormat="1" applyFont="1" applyFill="1" applyBorder="1"/>
    <xf numFmtId="166" fontId="3" fillId="3" borderId="5" xfId="0" applyNumberFormat="1" applyFont="1" applyFill="1" applyBorder="1"/>
    <xf numFmtId="166" fontId="3" fillId="3" borderId="6" xfId="0" applyNumberFormat="1" applyFont="1" applyFill="1" applyBorder="1"/>
    <xf numFmtId="0" fontId="4" fillId="0" borderId="0" xfId="0" applyFont="1"/>
    <xf numFmtId="0" fontId="6" fillId="2" borderId="0" xfId="0" applyFont="1" applyFill="1"/>
    <xf numFmtId="0" fontId="6" fillId="0" borderId="0" xfId="0" applyFont="1" applyFill="1"/>
    <xf numFmtId="0" fontId="4" fillId="0" borderId="0" xfId="0" applyFont="1" applyBorder="1"/>
    <xf numFmtId="0" fontId="6" fillId="2" borderId="0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66" fontId="3" fillId="3" borderId="13" xfId="0" applyNumberFormat="1" applyFont="1" applyFill="1" applyBorder="1"/>
    <xf numFmtId="0" fontId="4" fillId="0" borderId="14" xfId="0" applyFont="1" applyBorder="1"/>
    <xf numFmtId="16" fontId="4" fillId="0" borderId="14" xfId="0" applyNumberFormat="1" applyFont="1" applyBorder="1"/>
    <xf numFmtId="0" fontId="7" fillId="0" borderId="14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9" fillId="4" borderId="8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9" fontId="4" fillId="0" borderId="16" xfId="0" applyNumberFormat="1" applyFont="1" applyBorder="1"/>
    <xf numFmtId="16" fontId="4" fillId="0" borderId="19" xfId="0" applyNumberFormat="1" applyFont="1" applyBorder="1"/>
    <xf numFmtId="0" fontId="4" fillId="0" borderId="21" xfId="0" applyFont="1" applyBorder="1"/>
    <xf numFmtId="0" fontId="4" fillId="0" borderId="22" xfId="0" applyFont="1" applyBorder="1"/>
    <xf numFmtId="9" fontId="4" fillId="0" borderId="18" xfId="0" applyNumberFormat="1" applyFont="1" applyBorder="1"/>
    <xf numFmtId="0" fontId="9" fillId="4" borderId="9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68" fontId="8" fillId="0" borderId="7" xfId="0" applyNumberFormat="1" applyFont="1" applyBorder="1" applyAlignment="1">
      <alignment horizontal="center"/>
    </xf>
    <xf numFmtId="165" fontId="5" fillId="3" borderId="1" xfId="0" applyNumberFormat="1" applyFont="1" applyFill="1" applyBorder="1" applyAlignment="1">
      <alignment horizontal="left"/>
    </xf>
    <xf numFmtId="165" fontId="5" fillId="3" borderId="2" xfId="0" applyNumberFormat="1" applyFont="1" applyFill="1" applyBorder="1" applyAlignment="1">
      <alignment horizontal="left"/>
    </xf>
    <xf numFmtId="165" fontId="5" fillId="3" borderId="3" xfId="0" applyNumberFormat="1" applyFont="1" applyFill="1" applyBorder="1" applyAlignment="1">
      <alignment horizontal="left"/>
    </xf>
    <xf numFmtId="165" fontId="5" fillId="3" borderId="12" xfId="0" applyNumberFormat="1" applyFont="1" applyFill="1" applyBorder="1" applyAlignment="1">
      <alignment horizontal="left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1" formatCode="d\-mmm"/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1" formatCode="d\-mmm"/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3" formatCode="0%"/>
      <border diagonalUp="0" diagonalDown="0">
        <left style="thin">
          <color indexed="64"/>
        </left>
        <right/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border outline="0"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rial"/>
        <family val="2"/>
        <scheme val="none"/>
      </font>
      <fill>
        <patternFill patternType="solid">
          <fgColor indexed="64"/>
          <bgColor theme="1" tint="0.14999847407452621"/>
        </patternFill>
      </fill>
    </dxf>
    <dxf>
      <fill>
        <patternFill>
          <bgColor theme="8" tint="-0.499984740745262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C$4" horiz="1" max="21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0</xdr:row>
          <xdr:rowOff>175260</xdr:rowOff>
        </xdr:from>
        <xdr:to>
          <xdr:col>27</xdr:col>
          <xdr:colOff>22860</xdr:colOff>
          <xdr:row>1</xdr:row>
          <xdr:rowOff>251460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8A586A-EA00-4066-86DA-4B8B05320A0C}" name="Table1" displayName="Table1" ref="A5:AA18" totalsRowShown="0" headerRowDxfId="29" dataDxfId="28" tableBorderDxfId="27">
  <tableColumns count="27">
    <tableColumn id="1" xr3:uid="{0558A287-4BE1-4EB4-AAA5-1423A14AC0C5}" name="Task" dataDxfId="26"/>
    <tableColumn id="2" xr3:uid="{7B3F442D-26A9-4F18-B3CD-4BAAFD66CD10}" name="Assigned To" dataDxfId="25"/>
    <tableColumn id="3" xr3:uid="{D0D19084-F186-4E56-B1AC-96D4EE62382A}" name="Progress" dataDxfId="24"/>
    <tableColumn id="4" xr3:uid="{BC5EF0B9-D4D4-4F09-A568-6D3760FB159C}" name="start" dataDxfId="23"/>
    <tableColumn id="5" xr3:uid="{F5AA4DC0-7045-4AE5-8DFE-9F96A4ACC2BB}" name="end" dataDxfId="22">
      <calculatedColumnFormula>D6+F6-1</calculatedColumnFormula>
    </tableColumn>
    <tableColumn id="6" xr3:uid="{A6ACA67A-F333-4812-9F8C-72071EFE53DB}" name="Days" dataDxfId="21"/>
    <tableColumn id="8" xr3:uid="{2D240E49-8394-4911-9E3A-4747847A6BD7}" name="Mon" dataDxfId="20"/>
    <tableColumn id="9" xr3:uid="{4328006C-634D-47B3-BF3D-33ED88BB3498}" name="Tue" dataDxfId="19"/>
    <tableColumn id="10" xr3:uid="{07691C14-E107-4907-B22A-D730646C60D6}" name="Wed" dataDxfId="18"/>
    <tableColumn id="11" xr3:uid="{42389493-B745-476E-AA21-8566B31E7F57}" name="Thu" dataDxfId="17"/>
    <tableColumn id="12" xr3:uid="{20F7E0A2-8C49-40A0-8EFD-A2BDDF8A42E7}" name="Fri" dataDxfId="16"/>
    <tableColumn id="13" xr3:uid="{0497BC58-291C-4140-8498-3CAEC80756AE}" name="Sat" dataDxfId="15"/>
    <tableColumn id="14" xr3:uid="{0F38BF8F-27B6-4DCD-BB8E-053C53B0EA82}" name="Sun" dataDxfId="14"/>
    <tableColumn id="15" xr3:uid="{7CC5FC4F-781A-460B-933A-49C2461F997E}" name="Mon2" dataDxfId="13"/>
    <tableColumn id="16" xr3:uid="{A6A1D2C3-1AE0-4D76-8479-15971011834E}" name="Tue3" dataDxfId="12"/>
    <tableColumn id="17" xr3:uid="{031EEF82-BC90-483E-82E7-C71ADEEBCCD9}" name="Wed4" dataDxfId="11"/>
    <tableColumn id="18" xr3:uid="{F9951550-31EF-4582-AE3E-CFA5C35EC2E4}" name="Thu5" dataDxfId="10"/>
    <tableColumn id="19" xr3:uid="{F6514825-49BF-44DF-B519-3483CA993057}" name="Fri6" dataDxfId="9"/>
    <tableColumn id="20" xr3:uid="{D221BD5F-6F06-4B2B-BD46-6B09987B71DF}" name="Sat7" dataDxfId="8"/>
    <tableColumn id="21" xr3:uid="{CF5FD50F-029F-4C11-9E2C-02601CAC6D41}" name="Sun8" dataDxfId="7"/>
    <tableColumn id="22" xr3:uid="{CD32D1E3-6C94-4283-A847-5129A0CB3E11}" name="Mon9" dataDxfId="6"/>
    <tableColumn id="23" xr3:uid="{20DE5CA0-1011-4853-88B5-26D9B6548915}" name="Tue10" dataDxfId="5"/>
    <tableColumn id="24" xr3:uid="{17D8C1C5-DBE8-4632-8836-8CF43C3A26F9}" name="Wed11" dataDxfId="4"/>
    <tableColumn id="25" xr3:uid="{86257CC6-838A-40EB-B0A8-1A70BF89ACA8}" name="Thu12" dataDxfId="3"/>
    <tableColumn id="26" xr3:uid="{B0C64BF5-812D-4FBA-BB8B-803FCA22AAE5}" name="Fri13" dataDxfId="2"/>
    <tableColumn id="27" xr3:uid="{829B6422-335A-49B4-AC4B-5E8BD481A31C}" name="Sat14" dataDxfId="1"/>
    <tableColumn id="28" xr3:uid="{586108B5-EBD0-4371-82A8-A905954D4434}" name="Sun15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75B9-65C4-4AE0-81B3-785B89E82ECB}">
  <sheetPr>
    <pageSetUpPr fitToPage="1"/>
  </sheetPr>
  <dimension ref="A1:AM18"/>
  <sheetViews>
    <sheetView showGridLines="0" tabSelected="1" topLeftCell="A7" zoomScale="70" zoomScaleNormal="70" workbookViewId="0">
      <selection activeCell="A19" sqref="A19"/>
    </sheetView>
  </sheetViews>
  <sheetFormatPr defaultRowHeight="15" x14ac:dyDescent="0.25"/>
  <cols>
    <col min="1" max="1" width="50.5546875" style="4" customWidth="1"/>
    <col min="2" max="2" width="25.33203125" style="4" customWidth="1"/>
    <col min="3" max="3" width="23.33203125" style="4" customWidth="1"/>
    <col min="4" max="4" width="9.5546875" style="4" bestFit="1" customWidth="1"/>
    <col min="5" max="5" width="14.44140625" style="4" customWidth="1"/>
    <col min="6" max="6" width="8.109375" style="4" customWidth="1"/>
    <col min="7" max="7" width="6.6640625" style="4" customWidth="1"/>
    <col min="8" max="8" width="6.33203125" style="4" customWidth="1"/>
    <col min="9" max="9" width="7" style="4" customWidth="1"/>
    <col min="10" max="10" width="6.33203125" style="4" customWidth="1"/>
    <col min="11" max="11" width="5.21875" style="4" customWidth="1"/>
    <col min="12" max="12" width="5.88671875" style="4" customWidth="1"/>
    <col min="13" max="13" width="6.5546875" style="4" customWidth="1"/>
    <col min="14" max="14" width="7.77734375" style="4" customWidth="1"/>
    <col min="15" max="15" width="7.44140625" style="4" customWidth="1"/>
    <col min="16" max="16" width="8.109375" style="4" customWidth="1"/>
    <col min="17" max="17" width="7.44140625" style="4" customWidth="1"/>
    <col min="18" max="18" width="6.33203125" style="4" customWidth="1"/>
    <col min="19" max="19" width="7" style="4" customWidth="1"/>
    <col min="20" max="20" width="7.6640625" style="4" customWidth="1"/>
    <col min="21" max="21" width="7.77734375" style="4" customWidth="1"/>
    <col min="22" max="22" width="8.5546875" style="4" customWidth="1"/>
    <col min="23" max="23" width="9.21875" style="4" customWidth="1"/>
    <col min="24" max="24" width="8.5546875" style="4" customWidth="1"/>
    <col min="25" max="25" width="7.44140625" style="4" customWidth="1"/>
    <col min="26" max="26" width="8.109375" style="4" customWidth="1"/>
    <col min="27" max="27" width="8.77734375" style="4" customWidth="1"/>
    <col min="28" max="16384" width="8.88671875" style="4"/>
  </cols>
  <sheetData>
    <row r="1" spans="1:39" ht="20.399999999999999" customHeight="1" thickTop="1" x14ac:dyDescent="0.35">
      <c r="A1" s="17" t="s">
        <v>21</v>
      </c>
      <c r="B1" s="31" t="s">
        <v>22</v>
      </c>
      <c r="C1" s="31"/>
      <c r="D1" s="31"/>
      <c r="E1" s="31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0"/>
    </row>
    <row r="2" spans="1:39" ht="20.399999999999999" customHeight="1" x14ac:dyDescent="0.25"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11"/>
    </row>
    <row r="3" spans="1:39" ht="20.399999999999999" customHeight="1" x14ac:dyDescent="0.35">
      <c r="A3" s="32" t="s">
        <v>17</v>
      </c>
      <c r="B3" s="32"/>
      <c r="C3" s="33">
        <v>44317</v>
      </c>
      <c r="D3" s="33"/>
      <c r="E3" s="33"/>
      <c r="G3" s="34">
        <f>G4</f>
        <v>44312</v>
      </c>
      <c r="H3" s="35"/>
      <c r="I3" s="35"/>
      <c r="J3" s="35"/>
      <c r="K3" s="35"/>
      <c r="L3" s="35"/>
      <c r="M3" s="36"/>
      <c r="N3" s="34">
        <f t="shared" ref="N3" si="0">N4</f>
        <v>44319</v>
      </c>
      <c r="O3" s="35"/>
      <c r="P3" s="35"/>
      <c r="Q3" s="35"/>
      <c r="R3" s="35"/>
      <c r="S3" s="35"/>
      <c r="T3" s="36"/>
      <c r="U3" s="34">
        <f t="shared" ref="U3" si="1">U4</f>
        <v>44326</v>
      </c>
      <c r="V3" s="35"/>
      <c r="W3" s="35"/>
      <c r="X3" s="35"/>
      <c r="Y3" s="35"/>
      <c r="Z3" s="35"/>
      <c r="AA3" s="37"/>
    </row>
    <row r="4" spans="1:39" ht="20.399999999999999" customHeight="1" x14ac:dyDescent="0.35">
      <c r="A4" s="32" t="s">
        <v>18</v>
      </c>
      <c r="B4" s="32"/>
      <c r="C4" s="32">
        <v>1</v>
      </c>
      <c r="D4" s="32"/>
      <c r="E4" s="32"/>
      <c r="G4" s="1">
        <f>C3-WEEKDAY(C3,3)+(C4-1)*7</f>
        <v>44312</v>
      </c>
      <c r="H4" s="2">
        <f>G4+1</f>
        <v>44313</v>
      </c>
      <c r="I4" s="2">
        <f t="shared" ref="I4:AA4" si="2">H4+1</f>
        <v>44314</v>
      </c>
      <c r="J4" s="2">
        <f t="shared" si="2"/>
        <v>44315</v>
      </c>
      <c r="K4" s="2">
        <f t="shared" si="2"/>
        <v>44316</v>
      </c>
      <c r="L4" s="2">
        <f t="shared" si="2"/>
        <v>44317</v>
      </c>
      <c r="M4" s="3">
        <f t="shared" si="2"/>
        <v>44318</v>
      </c>
      <c r="N4" s="1">
        <f t="shared" si="2"/>
        <v>44319</v>
      </c>
      <c r="O4" s="2">
        <f t="shared" si="2"/>
        <v>44320</v>
      </c>
      <c r="P4" s="2">
        <f t="shared" si="2"/>
        <v>44321</v>
      </c>
      <c r="Q4" s="2">
        <f t="shared" si="2"/>
        <v>44322</v>
      </c>
      <c r="R4" s="2">
        <f t="shared" si="2"/>
        <v>44323</v>
      </c>
      <c r="S4" s="2">
        <f t="shared" si="2"/>
        <v>44324</v>
      </c>
      <c r="T4" s="3">
        <f t="shared" si="2"/>
        <v>44325</v>
      </c>
      <c r="U4" s="1">
        <f t="shared" si="2"/>
        <v>44326</v>
      </c>
      <c r="V4" s="2">
        <f t="shared" si="2"/>
        <v>44327</v>
      </c>
      <c r="W4" s="2">
        <f t="shared" si="2"/>
        <v>44328</v>
      </c>
      <c r="X4" s="2">
        <f t="shared" si="2"/>
        <v>44329</v>
      </c>
      <c r="Y4" s="2">
        <f t="shared" si="2"/>
        <v>44330</v>
      </c>
      <c r="Z4" s="2">
        <f t="shared" si="2"/>
        <v>44331</v>
      </c>
      <c r="AA4" s="12">
        <f t="shared" si="2"/>
        <v>44332</v>
      </c>
    </row>
    <row r="5" spans="1:39" s="5" customFormat="1" ht="20.399999999999999" customHeight="1" x14ac:dyDescent="0.25">
      <c r="A5" s="8" t="s">
        <v>13</v>
      </c>
      <c r="B5" s="8" t="s">
        <v>19</v>
      </c>
      <c r="C5" s="8" t="s">
        <v>20</v>
      </c>
      <c r="D5" s="8" t="s">
        <v>14</v>
      </c>
      <c r="E5" s="8" t="s">
        <v>15</v>
      </c>
      <c r="F5" s="8" t="s">
        <v>16</v>
      </c>
      <c r="G5" s="20" t="s">
        <v>23</v>
      </c>
      <c r="H5" s="21" t="s">
        <v>24</v>
      </c>
      <c r="I5" s="21" t="s">
        <v>25</v>
      </c>
      <c r="J5" s="21" t="s">
        <v>26</v>
      </c>
      <c r="K5" s="21" t="s">
        <v>27</v>
      </c>
      <c r="L5" s="21" t="s">
        <v>28</v>
      </c>
      <c r="M5" s="21" t="s">
        <v>29</v>
      </c>
      <c r="N5" s="21" t="s">
        <v>30</v>
      </c>
      <c r="O5" s="21" t="s">
        <v>31</v>
      </c>
      <c r="P5" s="21" t="s">
        <v>32</v>
      </c>
      <c r="Q5" s="21" t="s">
        <v>33</v>
      </c>
      <c r="R5" s="21" t="s">
        <v>34</v>
      </c>
      <c r="S5" s="21" t="s">
        <v>35</v>
      </c>
      <c r="T5" s="21" t="s">
        <v>36</v>
      </c>
      <c r="U5" s="21" t="s">
        <v>37</v>
      </c>
      <c r="V5" s="21" t="s">
        <v>38</v>
      </c>
      <c r="W5" s="21" t="s">
        <v>39</v>
      </c>
      <c r="X5" s="21" t="s">
        <v>40</v>
      </c>
      <c r="Y5" s="21" t="s">
        <v>41</v>
      </c>
      <c r="Z5" s="21" t="s">
        <v>42</v>
      </c>
      <c r="AA5" s="22" t="s">
        <v>43</v>
      </c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45.6" customHeight="1" x14ac:dyDescent="0.3">
      <c r="A6" s="15" t="s">
        <v>0</v>
      </c>
      <c r="B6" s="28"/>
      <c r="C6" s="26">
        <v>1</v>
      </c>
      <c r="D6" s="14">
        <v>44325</v>
      </c>
      <c r="E6" s="14">
        <f>D6+F6-1</f>
        <v>44334</v>
      </c>
      <c r="F6" s="13">
        <v>10</v>
      </c>
      <c r="G6" s="18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9"/>
    </row>
    <row r="7" spans="1:39" ht="45.6" customHeight="1" x14ac:dyDescent="0.3">
      <c r="A7" s="15" t="s">
        <v>1</v>
      </c>
      <c r="B7" s="28"/>
      <c r="C7" s="26">
        <v>0.5</v>
      </c>
      <c r="D7" s="14">
        <f>E6</f>
        <v>44334</v>
      </c>
      <c r="E7" s="14">
        <f t="shared" ref="E7:E18" si="3">D7+F7-1</f>
        <v>44348</v>
      </c>
      <c r="F7" s="13">
        <v>15</v>
      </c>
      <c r="G7" s="18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9"/>
    </row>
    <row r="8" spans="1:39" ht="45.6" customHeight="1" x14ac:dyDescent="0.3">
      <c r="A8" s="15" t="s">
        <v>2</v>
      </c>
      <c r="B8" s="28"/>
      <c r="C8" s="26">
        <v>0.5</v>
      </c>
      <c r="D8" s="14">
        <f>MAX(E6,E7)</f>
        <v>44348</v>
      </c>
      <c r="E8" s="14">
        <f t="shared" si="3"/>
        <v>44372</v>
      </c>
      <c r="F8" s="13">
        <v>25</v>
      </c>
      <c r="G8" s="18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9"/>
    </row>
    <row r="9" spans="1:39" ht="45.6" customHeight="1" x14ac:dyDescent="0.3">
      <c r="A9" s="15" t="s">
        <v>3</v>
      </c>
      <c r="B9" s="28"/>
      <c r="C9" s="26"/>
      <c r="D9" s="14">
        <f>MAX(E6,E7,E8)</f>
        <v>44372</v>
      </c>
      <c r="E9" s="14">
        <f t="shared" si="3"/>
        <v>44396</v>
      </c>
      <c r="F9" s="13">
        <v>25</v>
      </c>
      <c r="G9" s="18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9"/>
    </row>
    <row r="10" spans="1:39" ht="45.6" customHeight="1" x14ac:dyDescent="0.3">
      <c r="A10" s="15" t="s">
        <v>4</v>
      </c>
      <c r="B10" s="28"/>
      <c r="C10" s="26"/>
      <c r="D10" s="14">
        <f>E9</f>
        <v>44396</v>
      </c>
      <c r="E10" s="14">
        <f t="shared" si="3"/>
        <v>44405</v>
      </c>
      <c r="F10" s="13">
        <v>10</v>
      </c>
      <c r="G10" s="18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9"/>
    </row>
    <row r="11" spans="1:39" ht="45.6" customHeight="1" x14ac:dyDescent="0.3">
      <c r="A11" s="15" t="s">
        <v>5</v>
      </c>
      <c r="B11" s="28"/>
      <c r="C11" s="26"/>
      <c r="D11" s="14">
        <f>E10</f>
        <v>44405</v>
      </c>
      <c r="E11" s="14">
        <f t="shared" si="3"/>
        <v>44419</v>
      </c>
      <c r="F11" s="13">
        <v>15</v>
      </c>
      <c r="G11" s="18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9"/>
    </row>
    <row r="12" spans="1:39" ht="45.6" customHeight="1" x14ac:dyDescent="0.3">
      <c r="A12" s="15" t="s">
        <v>6</v>
      </c>
      <c r="B12" s="28"/>
      <c r="C12" s="26"/>
      <c r="D12" s="14">
        <f>E11</f>
        <v>44419</v>
      </c>
      <c r="E12" s="14">
        <f t="shared" si="3"/>
        <v>44423</v>
      </c>
      <c r="F12" s="13">
        <v>5</v>
      </c>
      <c r="G12" s="18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9"/>
    </row>
    <row r="13" spans="1:39" ht="45.6" customHeight="1" x14ac:dyDescent="0.3">
      <c r="A13" s="15" t="s">
        <v>7</v>
      </c>
      <c r="B13" s="28"/>
      <c r="C13" s="26"/>
      <c r="D13" s="14">
        <f>E12</f>
        <v>44423</v>
      </c>
      <c r="E13" s="14">
        <f t="shared" si="3"/>
        <v>44437</v>
      </c>
      <c r="F13" s="13">
        <v>15</v>
      </c>
      <c r="G13" s="18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9"/>
    </row>
    <row r="14" spans="1:39" ht="45.6" customHeight="1" x14ac:dyDescent="0.3">
      <c r="A14" s="15" t="s">
        <v>8</v>
      </c>
      <c r="B14" s="28"/>
      <c r="C14" s="26"/>
      <c r="D14" s="14">
        <f>E9</f>
        <v>44396</v>
      </c>
      <c r="E14" s="14">
        <f t="shared" si="3"/>
        <v>44415</v>
      </c>
      <c r="F14" s="13">
        <v>20</v>
      </c>
      <c r="G14" s="18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9"/>
    </row>
    <row r="15" spans="1:39" ht="45.6" customHeight="1" x14ac:dyDescent="0.3">
      <c r="A15" s="15" t="s">
        <v>9</v>
      </c>
      <c r="B15" s="28"/>
      <c r="C15" s="26"/>
      <c r="D15" s="14">
        <f>E14</f>
        <v>44415</v>
      </c>
      <c r="E15" s="14">
        <f t="shared" si="3"/>
        <v>44434</v>
      </c>
      <c r="F15" s="13">
        <v>20</v>
      </c>
      <c r="G15" s="18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9"/>
    </row>
    <row r="16" spans="1:39" ht="45.6" customHeight="1" x14ac:dyDescent="0.3">
      <c r="A16" s="15" t="s">
        <v>10</v>
      </c>
      <c r="B16" s="28"/>
      <c r="C16" s="26"/>
      <c r="D16" s="14">
        <f>E9</f>
        <v>44396</v>
      </c>
      <c r="E16" s="14">
        <f t="shared" si="3"/>
        <v>44405</v>
      </c>
      <c r="F16" s="13">
        <v>10</v>
      </c>
      <c r="G16" s="18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9"/>
    </row>
    <row r="17" spans="1:27" ht="45.6" customHeight="1" x14ac:dyDescent="0.3">
      <c r="A17" s="15" t="s">
        <v>11</v>
      </c>
      <c r="B17" s="28"/>
      <c r="C17" s="26"/>
      <c r="D17" s="14">
        <f>E16</f>
        <v>44405</v>
      </c>
      <c r="E17" s="14">
        <f t="shared" si="3"/>
        <v>44434</v>
      </c>
      <c r="F17" s="13">
        <v>30</v>
      </c>
      <c r="G17" s="18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9"/>
    </row>
    <row r="18" spans="1:27" ht="45.6" customHeight="1" x14ac:dyDescent="0.3">
      <c r="A18" s="16" t="s">
        <v>12</v>
      </c>
      <c r="B18" s="29"/>
      <c r="C18" s="30"/>
      <c r="D18" s="27">
        <f>MAX(E17,E15)</f>
        <v>44434</v>
      </c>
      <c r="E18" s="27">
        <f t="shared" si="3"/>
        <v>44464</v>
      </c>
      <c r="F18" s="24">
        <v>31</v>
      </c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5"/>
    </row>
  </sheetData>
  <mergeCells count="8">
    <mergeCell ref="G3:M3"/>
    <mergeCell ref="N3:T3"/>
    <mergeCell ref="U3:AA3"/>
    <mergeCell ref="B1:E1"/>
    <mergeCell ref="A3:B3"/>
    <mergeCell ref="A4:B4"/>
    <mergeCell ref="C4:E4"/>
    <mergeCell ref="C3:E3"/>
  </mergeCells>
  <conditionalFormatting sqref="G6:AA18">
    <cfRule type="expression" dxfId="31" priority="4">
      <formula>AND($D6&lt;=G$4,$E6&gt;=G$4)</formula>
    </cfRule>
  </conditionalFormatting>
  <conditionalFormatting sqref="C6:C18">
    <cfRule type="dataBar" priority="2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{7FB3328D-AF18-40DF-BEF6-18531E2D30BB}</x14:id>
        </ext>
      </extLst>
    </cfRule>
  </conditionalFormatting>
  <conditionalFormatting sqref="G6:AA18">
    <cfRule type="expression" dxfId="30" priority="1">
      <formula>1*AND(G$4&gt;=$D6,G$4&lt;=$D6+($C6*($E6-$D6+1)-1))</formula>
    </cfRule>
  </conditionalFormatting>
  <pageMargins left="0.25" right="0.25" top="0.75" bottom="0.75" header="0.3" footer="0.3"/>
  <pageSetup scale="3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print="0" autoPict="0">
                <anchor moveWithCells="1">
                  <from>
                    <xdr:col>6</xdr:col>
                    <xdr:colOff>15240</xdr:colOff>
                    <xdr:row>0</xdr:row>
                    <xdr:rowOff>175260</xdr:rowOff>
                  </from>
                  <to>
                    <xdr:col>27</xdr:col>
                    <xdr:colOff>22860</xdr:colOff>
                    <xdr:row>1</xdr:row>
                    <xdr:rowOff>251460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3328D-AF18-40DF-BEF6-18531E2D30B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4" tint="-0.249977111117893"/>
              <x14:negativeFillColor rgb="FFFF0000"/>
              <x14:negativeBorderColor rgb="FFFF0000"/>
              <x14:axisColor rgb="FF000000"/>
            </x14:dataBar>
          </x14:cfRule>
          <xm:sqref>C6:C18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Hamdy</dc:creator>
  <cp:lastModifiedBy>Mahmoud Hamdy</cp:lastModifiedBy>
  <cp:lastPrinted>2021-01-19T17:25:33Z</cp:lastPrinted>
  <dcterms:created xsi:type="dcterms:W3CDTF">2021-01-19T15:42:28Z</dcterms:created>
  <dcterms:modified xsi:type="dcterms:W3CDTF">2021-01-20T15:32:07Z</dcterms:modified>
</cp:coreProperties>
</file>