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xt/Documents/github/Python-work/CoffeeConcepts/"/>
    </mc:Choice>
  </mc:AlternateContent>
  <xr:revisionPtr revIDLastSave="0" documentId="13_ncr:1_{56EEB4F3-E10D-C544-A866-F0614868F2CC}" xr6:coauthVersionLast="47" xr6:coauthVersionMax="47" xr10:uidLastSave="{00000000-0000-0000-0000-000000000000}"/>
  <bookViews>
    <workbookView xWindow="10560" yWindow="2320" windowWidth="19000" windowHeight="12580" xr2:uid="{724106EC-2F70-2F4A-8228-B71604FEE1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D32" i="2"/>
  <c r="D243" i="2"/>
  <c r="D227" i="2"/>
  <c r="D203" i="2"/>
  <c r="D198" i="2"/>
  <c r="D167" i="2"/>
  <c r="D117" i="2"/>
  <c r="D90" i="2"/>
  <c r="D85" i="2"/>
  <c r="D81" i="2"/>
  <c r="D29" i="2"/>
  <c r="D16" i="2"/>
  <c r="D14" i="2"/>
  <c r="D2" i="2"/>
  <c r="G33" i="1"/>
  <c r="G93" i="1"/>
  <c r="G11" i="1"/>
  <c r="G236" i="1"/>
  <c r="G104" i="1"/>
  <c r="G98" i="1"/>
  <c r="G228" i="1"/>
  <c r="G29" i="1"/>
  <c r="G4" i="1"/>
  <c r="G231" i="1"/>
  <c r="G120" i="1"/>
  <c r="G5" i="1"/>
  <c r="G2" i="1"/>
  <c r="G3" i="1"/>
  <c r="G8" i="1"/>
  <c r="G13" i="1"/>
  <c r="G10" i="1"/>
  <c r="G7" i="1"/>
  <c r="G9" i="1"/>
  <c r="G6" i="1"/>
  <c r="G12" i="1"/>
  <c r="G30" i="1"/>
  <c r="G101" i="1"/>
  <c r="G100" i="1"/>
  <c r="G94" i="1"/>
  <c r="G95" i="1"/>
  <c r="G92" i="1"/>
  <c r="G103" i="1"/>
  <c r="G96" i="1"/>
  <c r="G91" i="1"/>
  <c r="G99" i="1"/>
  <c r="G90" i="1"/>
  <c r="G102" i="1"/>
  <c r="G173" i="1"/>
  <c r="G171" i="1"/>
  <c r="G181" i="1"/>
  <c r="G174" i="1"/>
  <c r="G172" i="1"/>
  <c r="G170" i="1"/>
  <c r="G182" i="1"/>
  <c r="G176" i="1"/>
  <c r="G177" i="1"/>
  <c r="G179" i="1"/>
  <c r="G169" i="1"/>
  <c r="G180" i="1"/>
  <c r="G167" i="1"/>
  <c r="G175" i="1"/>
  <c r="G168" i="1"/>
  <c r="G178" i="1"/>
  <c r="G203" i="1"/>
  <c r="G209" i="1"/>
  <c r="G211" i="1"/>
  <c r="G213" i="1"/>
  <c r="G204" i="1"/>
  <c r="G205" i="1"/>
  <c r="G210" i="1"/>
  <c r="G208" i="1"/>
  <c r="G206" i="1"/>
  <c r="G212" i="1"/>
  <c r="G207" i="1"/>
  <c r="G234" i="1"/>
  <c r="G233" i="1"/>
  <c r="G229" i="1"/>
  <c r="G232" i="1"/>
  <c r="G230" i="1"/>
  <c r="G237" i="1"/>
  <c r="G235" i="1"/>
  <c r="G227" i="1"/>
  <c r="G198" i="1"/>
  <c r="G199" i="1"/>
  <c r="G200" i="1"/>
  <c r="G201" i="1"/>
</calcChain>
</file>

<file path=xl/sharedStrings.xml><?xml version="1.0" encoding="utf-8"?>
<sst xmlns="http://schemas.openxmlformats.org/spreadsheetml/2006/main" count="1102" uniqueCount="306">
  <si>
    <t>%Arabica</t>
  </si>
  <si>
    <t>Central Chidlom</t>
  </si>
  <si>
    <t>Central World</t>
  </si>
  <si>
    <t>Empire Tower</t>
  </si>
  <si>
    <t>EmQuartier</t>
  </si>
  <si>
    <t>Emsphere</t>
  </si>
  <si>
    <t>ICONSIAM</t>
  </si>
  <si>
    <t>One City Centre (OCC)</t>
  </si>
  <si>
    <t>Park Silom</t>
  </si>
  <si>
    <t>Siam Discovery</t>
  </si>
  <si>
    <t>True Digital Park</t>
  </si>
  <si>
    <t>UOB Plaza</t>
  </si>
  <si>
    <t xml:space="preserve">Chagee </t>
  </si>
  <si>
    <t>Exchange</t>
  </si>
  <si>
    <t>Brand</t>
  </si>
  <si>
    <t>Location</t>
  </si>
  <si>
    <t>Molly Tea</t>
  </si>
  <si>
    <t>Siam Square</t>
  </si>
  <si>
    <t>Central Pinklao</t>
  </si>
  <si>
    <t>Future Park</t>
  </si>
  <si>
    <t>Uno!</t>
  </si>
  <si>
    <t>Central Ladprao</t>
  </si>
  <si>
    <t>Major Ratchayothin</t>
  </si>
  <si>
    <t>Naixue</t>
  </si>
  <si>
    <t>The Mall Bangkapi</t>
  </si>
  <si>
    <t>The Mall Ngamwongwan</t>
  </si>
  <si>
    <t>Nose Tea</t>
  </si>
  <si>
    <t>Central Bangrak</t>
  </si>
  <si>
    <t>Central Rama 2</t>
  </si>
  <si>
    <t>Central Rama 3</t>
  </si>
  <si>
    <t>Central Rama 9</t>
  </si>
  <si>
    <t>Fashion Island</t>
  </si>
  <si>
    <t>Samyan Mitrtown</t>
  </si>
  <si>
    <t>Seacon Bangkae</t>
  </si>
  <si>
    <t>Seacon Square Srinakarin</t>
  </si>
  <si>
    <t>Siam Center</t>
  </si>
  <si>
    <t>Silom Complex</t>
  </si>
  <si>
    <t>The Mall Bangkae</t>
  </si>
  <si>
    <t>The Mall Thapra</t>
  </si>
  <si>
    <t>The Ninth Tower</t>
  </si>
  <si>
    <t>Town in Town</t>
  </si>
  <si>
    <t>Pacamara</t>
  </si>
  <si>
    <t>APAC Ekkamai Corner</t>
  </si>
  <si>
    <t>Bank of Thailand Learning Center</t>
  </si>
  <si>
    <t>Courtyard Marriott Suvarnabhumi</t>
  </si>
  <si>
    <t>CU DENT</t>
  </si>
  <si>
    <t>Faculty of Medicine Library, Chulalongkorn University</t>
  </si>
  <si>
    <t>Gump's Cross</t>
  </si>
  <si>
    <t>Little Walk Bangna</t>
  </si>
  <si>
    <t>Market Place Nanglinchi</t>
  </si>
  <si>
    <t>Nirvana Krungthepkreetha</t>
  </si>
  <si>
    <t>North Sathon</t>
  </si>
  <si>
    <t>OR Space Sukhapiban 3</t>
  </si>
  <si>
    <t>Panjathani Tower</t>
  </si>
  <si>
    <t>Queen Sirikit Convention Center</t>
  </si>
  <si>
    <t>Rain Hill</t>
  </si>
  <si>
    <t>S&amp;A Building Silom</t>
  </si>
  <si>
    <t>Silom Edge</t>
  </si>
  <si>
    <t>The Circle Ratchapruk</t>
  </si>
  <si>
    <t>The Mall Lifestore Bangkapi</t>
  </si>
  <si>
    <t>The Offices at Central World</t>
  </si>
  <si>
    <t>Thonglor 25</t>
  </si>
  <si>
    <t>Tops Food Hall Sukhumvit 39</t>
  </si>
  <si>
    <t>Velaa Sindhorn Village Langsuan</t>
  </si>
  <si>
    <t>Vibhavadi Rangsit 62</t>
  </si>
  <si>
    <t>The Coffee Club</t>
  </si>
  <si>
    <t>208 Wireless</t>
  </si>
  <si>
    <t>AIA Surawong</t>
  </si>
  <si>
    <t>Avani Sukhumvit</t>
  </si>
  <si>
    <t>Bangkok Hospital</t>
  </si>
  <si>
    <t>Boulevard Hotel Bangkok</t>
  </si>
  <si>
    <t>Chatrium Sathorn</t>
  </si>
  <si>
    <t>Don Mueang Airport</t>
  </si>
  <si>
    <t>Holiday Inn Express Bangkok Sukhumvit 11</t>
  </si>
  <si>
    <t>Holiday Inn Express Sathorn</t>
  </si>
  <si>
    <t>Hyatt Regency Bangkok Sukhumvit</t>
  </si>
  <si>
    <t>La Villa Ari</t>
  </si>
  <si>
    <t>Maitria Hotel Sukhumvit 18</t>
  </si>
  <si>
    <t>Mode Sathorn</t>
  </si>
  <si>
    <t>River City Bangkok</t>
  </si>
  <si>
    <t>Riverside Plaza</t>
  </si>
  <si>
    <t>Shama Hotel</t>
  </si>
  <si>
    <t>Singha Complex</t>
  </si>
  <si>
    <t>Staybridge Suites Bangkok Thonglor</t>
  </si>
  <si>
    <t>Summer Hill</t>
  </si>
  <si>
    <t>Tha Maharaj</t>
  </si>
  <si>
    <t>The PARQ Rama 4</t>
  </si>
  <si>
    <t>Wireless Road</t>
  </si>
  <si>
    <t>Tim Hortons</t>
  </si>
  <si>
    <t>ASOKE (KKP Tower)</t>
  </si>
  <si>
    <t>BITEC Bangna</t>
  </si>
  <si>
    <t>G Tower</t>
  </si>
  <si>
    <t>Ibis Bangkok Siam Hotel</t>
  </si>
  <si>
    <t>MBK Center</t>
  </si>
  <si>
    <t>O-NES Tower</t>
  </si>
  <si>
    <t>Ploenchit Center</t>
  </si>
  <si>
    <t>The PARQ</t>
  </si>
  <si>
    <t>Hey!</t>
  </si>
  <si>
    <t>Baan Panya (Panya Village)</t>
  </si>
  <si>
    <t>BTS Thonglor</t>
  </si>
  <si>
    <t>Design Village Ratchada</t>
  </si>
  <si>
    <t>Hey! Coffee Cotto Life Don Mueang</t>
  </si>
  <si>
    <t>Hey! Coffee Seacon Bangkae</t>
  </si>
  <si>
    <t>HomePro Lat Krabang</t>
  </si>
  <si>
    <t>HomePro Rama 9</t>
  </si>
  <si>
    <t>I'm Park Chula</t>
  </si>
  <si>
    <t>Navathani</t>
  </si>
  <si>
    <t>Phahonyothin</t>
  </si>
  <si>
    <t>Rama 9 Soi 53</t>
  </si>
  <si>
    <t>Rama 9 Toll Plaza</t>
  </si>
  <si>
    <t>Sai Mai Avenue</t>
  </si>
  <si>
    <t>Si Rat Expressway</t>
  </si>
  <si>
    <t>The Promenade</t>
  </si>
  <si>
    <t>Wang Hin</t>
  </si>
  <si>
    <t>Watcharapol</t>
  </si>
  <si>
    <t>Jian Cha</t>
  </si>
  <si>
    <t>Athenee Tower</t>
  </si>
  <si>
    <t>Charn at the Avenue</t>
  </si>
  <si>
    <t>Cove Hill</t>
  </si>
  <si>
    <t>CW Tower</t>
  </si>
  <si>
    <t>Dragon Town Banthat Thong</t>
  </si>
  <si>
    <t>Mega Bangna</t>
  </si>
  <si>
    <t>PTT Borommaratchachonnani 97</t>
  </si>
  <si>
    <t>Siam Paragon</t>
  </si>
  <si>
    <t>The Up Rama 3</t>
  </si>
  <si>
    <t>71 Malls</t>
  </si>
  <si>
    <t>Ari</t>
  </si>
  <si>
    <t>Big C Ratchada</t>
  </si>
  <si>
    <t>Central Bangna</t>
  </si>
  <si>
    <t>Central Chaengwatthana</t>
  </si>
  <si>
    <t>Chamchuri Square</t>
  </si>
  <si>
    <t>Cosmo Muangthong</t>
  </si>
  <si>
    <t>CP Tower 3 Phayathai</t>
  </si>
  <si>
    <t>CP Tower Silom</t>
  </si>
  <si>
    <t>Food Stock Pattanakan</t>
  </si>
  <si>
    <t>Fortune Town</t>
  </si>
  <si>
    <t>G tower</t>
  </si>
  <si>
    <t>J Park Avenue</t>
  </si>
  <si>
    <t>Lotus Sukhumvit 50</t>
  </si>
  <si>
    <t>Major Ratchayothin 1</t>
  </si>
  <si>
    <t>Major Ratchayothin 2</t>
  </si>
  <si>
    <t>MITR Market Donmueang</t>
  </si>
  <si>
    <t>Muangthaiphatra</t>
  </si>
  <si>
    <t>Muangthong</t>
  </si>
  <si>
    <t>Nakniwat 16</t>
  </si>
  <si>
    <t>Ratchaphruek</t>
  </si>
  <si>
    <t>Saint louis 3</t>
  </si>
  <si>
    <t>Sathorn</t>
  </si>
  <si>
    <t>SCB Park Plaza EAST</t>
  </si>
  <si>
    <t>SCB Park Plaza WEST</t>
  </si>
  <si>
    <t>Seacon Bang Kae</t>
  </si>
  <si>
    <t>Serm-Mit Tower</t>
  </si>
  <si>
    <t>Siam Patumwan House</t>
  </si>
  <si>
    <t>Srivara</t>
  </si>
  <si>
    <t>Sukhumvit 69</t>
  </si>
  <si>
    <t>The Grand Mall</t>
  </si>
  <si>
    <t>The Rice</t>
  </si>
  <si>
    <t>True Digital (East)</t>
  </si>
  <si>
    <t>True Digital (West)</t>
  </si>
  <si>
    <t>Vanit Place Building 2</t>
  </si>
  <si>
    <t>Watcharaphol</t>
  </si>
  <si>
    <t>BEANS</t>
  </si>
  <si>
    <t xml:space="preserve">Thonglor </t>
  </si>
  <si>
    <t>Silom</t>
  </si>
  <si>
    <t>Paragon</t>
  </si>
  <si>
    <t>Soi Lalai Sap</t>
  </si>
  <si>
    <t>T77 Community</t>
  </si>
  <si>
    <t>KingBridge Tower</t>
  </si>
  <si>
    <t>One to Two</t>
  </si>
  <si>
    <t>Column1</t>
  </si>
  <si>
    <t>Rasa One Tower B</t>
  </si>
  <si>
    <t>!</t>
  </si>
  <si>
    <t>Closed</t>
  </si>
  <si>
    <t>Homepro Rama 3</t>
  </si>
  <si>
    <t>HomePro Rama 2</t>
  </si>
  <si>
    <t>Oasis Building (Beanstro)</t>
  </si>
  <si>
    <t>The Street Ratchada</t>
  </si>
  <si>
    <t>MRT Sukhumvit</t>
  </si>
  <si>
    <t>HomePro Ekamai-Ramintra</t>
  </si>
  <si>
    <t>Central Eastville</t>
  </si>
  <si>
    <t>QSNCC</t>
  </si>
  <si>
    <t>Date1</t>
  </si>
  <si>
    <t>Date2</t>
  </si>
  <si>
    <t>Transaction No. (#1)</t>
  </si>
  <si>
    <t>Transaction No. (#2)</t>
  </si>
  <si>
    <t>ADT</t>
  </si>
  <si>
    <t>POS_ID</t>
  </si>
  <si>
    <t>POS</t>
  </si>
  <si>
    <t># of POS</t>
  </si>
  <si>
    <t>Note</t>
  </si>
  <si>
    <t>E030290002A0881</t>
  </si>
  <si>
    <t>E030240002A1130</t>
  </si>
  <si>
    <t>E020130002A2224</t>
  </si>
  <si>
    <t>E020130002A2757</t>
  </si>
  <si>
    <t>E030290002A1384</t>
  </si>
  <si>
    <t>n.a.</t>
  </si>
  <si>
    <t>E030220002A2100</t>
  </si>
  <si>
    <t>E030220002A2238</t>
  </si>
  <si>
    <t>E020130002A2762</t>
  </si>
  <si>
    <t>E03030002A1978</t>
  </si>
  <si>
    <t>E030240002A0678</t>
  </si>
  <si>
    <t>E030220002A2408</t>
  </si>
  <si>
    <t>E030220002A2237</t>
  </si>
  <si>
    <t>E010010002A0388</t>
  </si>
  <si>
    <t>E030220002A2099</t>
  </si>
  <si>
    <t>E030250002A1997</t>
  </si>
  <si>
    <t>E010070002A2319</t>
  </si>
  <si>
    <t>Songwat</t>
  </si>
  <si>
    <t>Time</t>
  </si>
  <si>
    <t>E030220002A2241</t>
  </si>
  <si>
    <t>E010030002A5376</t>
  </si>
  <si>
    <t>E010030002A4507</t>
  </si>
  <si>
    <t>R</t>
  </si>
  <si>
    <t>D010030002A7830</t>
  </si>
  <si>
    <t>Left</t>
  </si>
  <si>
    <t>E010030002A5378</t>
  </si>
  <si>
    <t>507020146</t>
  </si>
  <si>
    <t>E020190002A2641</t>
  </si>
  <si>
    <t>E020100002A1836</t>
  </si>
  <si>
    <t>51/37457</t>
  </si>
  <si>
    <t>E02190002A1439</t>
  </si>
  <si>
    <t>21/9263</t>
  </si>
  <si>
    <t>E020110002A2411</t>
  </si>
  <si>
    <t>18/14249</t>
  </si>
  <si>
    <t>E020110002A2274</t>
  </si>
  <si>
    <t>E020100002A1976</t>
  </si>
  <si>
    <t>E020100002A1979</t>
  </si>
  <si>
    <t>E020190002A3433</t>
  </si>
  <si>
    <t>E020100002A2251</t>
  </si>
  <si>
    <t>E020100002A2691</t>
  </si>
  <si>
    <t>Uniliever</t>
  </si>
  <si>
    <t>46/16216</t>
  </si>
  <si>
    <t>4/52859</t>
  </si>
  <si>
    <t>166/38083</t>
  </si>
  <si>
    <t>Ekkamai Corner</t>
  </si>
  <si>
    <t>E020030002A7182</t>
  </si>
  <si>
    <t>E010030002A9102</t>
  </si>
  <si>
    <t>D020150002A1098</t>
  </si>
  <si>
    <t>E020140002H1004</t>
  </si>
  <si>
    <t>E051120002A8977</t>
  </si>
  <si>
    <t>E010030002A9139</t>
  </si>
  <si>
    <t>E020140002H0602</t>
  </si>
  <si>
    <t>E010030002A6194</t>
  </si>
  <si>
    <t>E020170002A1684</t>
  </si>
  <si>
    <t>E020140002H1192</t>
  </si>
  <si>
    <t>E020140002H0868</t>
  </si>
  <si>
    <t>E020170002A1942</t>
  </si>
  <si>
    <t>E010030002A6488</t>
  </si>
  <si>
    <t>E020130002A3042</t>
  </si>
  <si>
    <t>E020140002B0023</t>
  </si>
  <si>
    <t>E010030002A9483</t>
  </si>
  <si>
    <t>E020130002A1694</t>
  </si>
  <si>
    <t>E010030002A6378</t>
  </si>
  <si>
    <t>E020150002A1147</t>
  </si>
  <si>
    <t>Smizzle Burger</t>
  </si>
  <si>
    <t>The Circle Ratchaphruek</t>
  </si>
  <si>
    <t>Bambini villa</t>
  </si>
  <si>
    <t>E010040002A1028</t>
  </si>
  <si>
    <t>FXHGQRWV7N</t>
  </si>
  <si>
    <t>J26NJVGW6Q</t>
  </si>
  <si>
    <t>E020130002A2777</t>
  </si>
  <si>
    <t>Central Embassy</t>
  </si>
  <si>
    <t>Avery Wong</t>
  </si>
  <si>
    <t>Gaysorn Amarin</t>
  </si>
  <si>
    <t>E010030002A8582</t>
  </si>
  <si>
    <t>One Bangkok (The Storeys)</t>
  </si>
  <si>
    <t>One Bangkok (Parade)</t>
  </si>
  <si>
    <t>E010030002A7114</t>
  </si>
  <si>
    <t>E010030002A6385</t>
  </si>
  <si>
    <t>E010030002A7240</t>
  </si>
  <si>
    <t>เป็นไปได้ว่าร้านปิดเคลียยอดไปแล้ว</t>
  </si>
  <si>
    <t>10/45723</t>
  </si>
  <si>
    <t>18/26959</t>
  </si>
  <si>
    <t>E030270002A3963</t>
  </si>
  <si>
    <t>E030260002A3336</t>
  </si>
  <si>
    <t>E030260002A3569</t>
  </si>
  <si>
    <t>E030270002A4063</t>
  </si>
  <si>
    <t>E030270002A2824</t>
  </si>
  <si>
    <t>62/30766</t>
  </si>
  <si>
    <t>E030220002A2791</t>
  </si>
  <si>
    <t>Srinakarin, Pravet</t>
  </si>
  <si>
    <t>E020160002A1088</t>
  </si>
  <si>
    <t>Big C Rajdamri</t>
  </si>
  <si>
    <t>E010030002A4508</t>
  </si>
  <si>
    <t>E020130002A0983</t>
  </si>
  <si>
    <t>89/31344</t>
  </si>
  <si>
    <t>E010030002A9726</t>
  </si>
  <si>
    <t>E020130002A2677</t>
  </si>
  <si>
    <t>D020160002A2204</t>
  </si>
  <si>
    <t>D041310002A6084</t>
  </si>
  <si>
    <t>Central Dusi</t>
  </si>
  <si>
    <t>Column2</t>
  </si>
  <si>
    <t>12 of 12</t>
  </si>
  <si>
    <t>2 of 2</t>
  </si>
  <si>
    <t>10 of 13</t>
  </si>
  <si>
    <t>2 of 3</t>
  </si>
  <si>
    <t>13 of 24</t>
  </si>
  <si>
    <t>4 of 4</t>
  </si>
  <si>
    <t>3 of 5</t>
  </si>
  <si>
    <t>14 of 27</t>
  </si>
  <si>
    <t>22 of 50</t>
  </si>
  <si>
    <t>16 of 31</t>
  </si>
  <si>
    <t>4 of 5</t>
  </si>
  <si>
    <t>6 of 24</t>
  </si>
  <si>
    <t>11 of 16</t>
  </si>
  <si>
    <t>8 of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</si>
</sst>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20" fontId="0" fillId="0" borderId="0" xfId="0" applyNumberFormat="1"/>
    <xf numFmtId="0" fontId="5" fillId="0" borderId="0" xfId="0" applyFont="1"/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4" fontId="0" fillId="0" borderId="4" xfId="0" applyNumberFormat="1" applyBorder="1"/>
    <xf numFmtId="1" fontId="0" fillId="0" borderId="0" xfId="0" applyNumberFormat="1"/>
    <xf numFmtId="14" fontId="6" fillId="6" borderId="0" xfId="0" applyNumberFormat="1" applyFont="1" applyFill="1"/>
    <xf numFmtId="14" fontId="0" fillId="0" borderId="3" xfId="0" applyNumberFormat="1" applyBorder="1"/>
    <xf numFmtId="14" fontId="0" fillId="7" borderId="0" xfId="0" applyNumberFormat="1" applyFill="1"/>
    <xf numFmtId="0" fontId="8" fillId="6" borderId="0" xfId="0" applyFont="1" applyFill="1"/>
    <xf numFmtId="0" fontId="0" fillId="0" borderId="3" xfId="0" applyBorder="1"/>
    <xf numFmtId="2" fontId="8" fillId="6" borderId="0" xfId="0" applyNumberFormat="1" applyFont="1" applyFill="1"/>
    <xf numFmtId="2" fontId="0" fillId="0" borderId="3" xfId="0" applyNumberFormat="1" applyBorder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Sheet2!$B$244:$B$245</c:f>
              <c:numCache>
                <c:formatCode>General</c:formatCode>
                <c:ptCount val="2"/>
              </c:numCache>
            </c:numRef>
          </c:cat>
          <c:val>
            <c:numRef>
              <c:f>Sheet2!$C$244:$C$245</c:f>
              <c:numCache>
                <c:formatCode>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2E6-5D4E-A807-B53BC030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375071"/>
        <c:axId val="1231420127"/>
      </c:barChart>
      <c:catAx>
        <c:axId val="123137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31420127"/>
        <c:crosses val="autoZero"/>
        <c:auto val="1"/>
        <c:lblAlgn val="ctr"/>
        <c:lblOffset val="100"/>
        <c:noMultiLvlLbl val="0"/>
      </c:catAx>
      <c:valAx>
        <c:axId val="12314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23137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236</xdr:row>
      <xdr:rowOff>25400</xdr:rowOff>
    </xdr:from>
    <xdr:to>
      <xdr:col>10</xdr:col>
      <xdr:colOff>596900</xdr:colOff>
      <xdr:row>249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FE693B2-C66E-7400-42ED-9AFA7ECC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42686-63D0-004C-9122-DCD2955FBF65}" name="Table1" displayName="Table1" ref="A1:N244" totalsRowShown="0">
  <autoFilter ref="A1:N244" xr:uid="{53942686-63D0-004C-9122-DCD2955FBF65}"/>
  <sortState xmlns:xlrd2="http://schemas.microsoft.com/office/spreadsheetml/2017/richdata2" ref="A2:N244">
    <sortCondition ref="A1:A244"/>
  </sortState>
  <tableColumns count="14">
    <tableColumn id="1" xr3:uid="{F6BE9195-77BB-E144-A730-8C4169E7E121}" name="Brand"/>
    <tableColumn id="2" xr3:uid="{CD839316-6312-CD40-B0AC-DF0C84439C9A}" name="Location" dataDxfId="1"/>
    <tableColumn id="4" xr3:uid="{AA5A5572-3A40-7E42-842A-7F545D3DBF08}" name="Date1"/>
    <tableColumn id="5" xr3:uid="{B8D28ED5-1E7D-1C4E-A283-D50718542A0B}" name="Date2"/>
    <tableColumn id="6" xr3:uid="{DE24898F-96EE-5D47-A387-910B8CCD774C}" name="Transaction No. (#1)"/>
    <tableColumn id="7" xr3:uid="{812F8E9B-F7CE-1B45-84C2-E5825B713508}" name="Transaction No. (#2)"/>
    <tableColumn id="8" xr3:uid="{E1221089-0177-5148-9D5B-5F50CBFE572F}" name="ADT" dataDxfId="0">
      <calculatedColumnFormula>(#REF!-E2)/DATEDIF(Table1[[#This Row],[Date1]],Table1[[#This Row],[Date2]],"d")</calculatedColumnFormula>
    </tableColumn>
    <tableColumn id="9" xr3:uid="{8AA2CA9D-4A38-D643-9111-876D4F4A8BA8}" name="POS_ID"/>
    <tableColumn id="10" xr3:uid="{A68CC265-A773-AC4E-A3EC-A64BB8575C30}" name="POS"/>
    <tableColumn id="11" xr3:uid="{63507170-7E99-5747-9974-2D0EF675865B}" name="# of POS"/>
    <tableColumn id="12" xr3:uid="{3F3E8E1C-E4B8-4448-8158-C76780212E62}" name="Note"/>
    <tableColumn id="14" xr3:uid="{04FE86C1-C48A-9447-8411-06503D0F1C81}" name="Time"/>
    <tableColumn id="15" xr3:uid="{2176CB84-821D-A64D-A836-E013A1AD7C92}" name="Column1"/>
    <tableColumn id="3" xr3:uid="{26319AEE-AC00-B149-B9E2-BD30F6AF8E38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8567-ED6B-BF4E-ACE3-A5C532DFFB51}">
  <dimension ref="A1:N244"/>
  <sheetViews>
    <sheetView tabSelected="1" topLeftCell="A71" zoomScale="85" zoomScaleNormal="97" workbookViewId="0">
      <selection activeCell="D79" sqref="D79"/>
    </sheetView>
  </sheetViews>
  <sheetFormatPr baseColWidth="10" defaultRowHeight="16" x14ac:dyDescent="0.2"/>
  <cols>
    <col min="1" max="1" width="13.83203125" customWidth="1"/>
    <col min="2" max="2" width="25.83203125" customWidth="1"/>
    <col min="5" max="5" width="10.83203125" customWidth="1"/>
    <col min="6" max="6" width="9.6640625" customWidth="1"/>
    <col min="8" max="8" width="21.6640625" customWidth="1"/>
  </cols>
  <sheetData>
    <row r="1" spans="1:14" ht="51" x14ac:dyDescent="0.2">
      <c r="A1" t="s">
        <v>14</v>
      </c>
      <c r="B1" t="s">
        <v>15</v>
      </c>
      <c r="C1" s="5" t="s">
        <v>181</v>
      </c>
      <c r="D1" s="6" t="s">
        <v>182</v>
      </c>
      <c r="E1" s="7" t="s">
        <v>183</v>
      </c>
      <c r="F1" s="8" t="s">
        <v>184</v>
      </c>
      <c r="G1" s="9" t="s">
        <v>185</v>
      </c>
      <c r="H1" s="10" t="s">
        <v>186</v>
      </c>
      <c r="I1" s="10" t="s">
        <v>187</v>
      </c>
      <c r="J1" s="10" t="s">
        <v>188</v>
      </c>
      <c r="K1" s="10" t="s">
        <v>189</v>
      </c>
      <c r="L1" t="s">
        <v>208</v>
      </c>
      <c r="M1" t="s">
        <v>169</v>
      </c>
      <c r="N1" t="s">
        <v>291</v>
      </c>
    </row>
    <row r="2" spans="1:14" x14ac:dyDescent="0.2">
      <c r="A2" t="s">
        <v>0</v>
      </c>
      <c r="B2" s="1" t="s">
        <v>4</v>
      </c>
      <c r="C2" s="14">
        <v>45841</v>
      </c>
      <c r="D2" s="11">
        <v>45853</v>
      </c>
      <c r="E2">
        <v>224094</v>
      </c>
      <c r="F2">
        <v>228579</v>
      </c>
      <c r="G2" s="13">
        <f>(F2-E2)/DATEDIF(Table1[[#This Row],[Date1]],Table1[[#This Row],[Date2]],"d")</f>
        <v>373.75</v>
      </c>
      <c r="H2" t="s">
        <v>249</v>
      </c>
    </row>
    <row r="3" spans="1:14" x14ac:dyDescent="0.2">
      <c r="A3" t="s">
        <v>0</v>
      </c>
      <c r="B3" s="1" t="s">
        <v>6</v>
      </c>
      <c r="C3" s="11">
        <v>45842</v>
      </c>
      <c r="D3" s="11">
        <v>45852</v>
      </c>
      <c r="E3">
        <v>20613453</v>
      </c>
      <c r="F3">
        <v>20616893</v>
      </c>
      <c r="G3" s="13">
        <f>(F3-E3)/DATEDIF(Table1[[#This Row],[Date1]],Table1[[#This Row],[Date2]],"d")</f>
        <v>344</v>
      </c>
      <c r="H3" t="s">
        <v>190</v>
      </c>
    </row>
    <row r="4" spans="1:14" x14ac:dyDescent="0.2">
      <c r="A4" t="s">
        <v>0</v>
      </c>
      <c r="B4" s="1" t="s">
        <v>2</v>
      </c>
      <c r="C4" s="11">
        <v>45840</v>
      </c>
      <c r="D4" s="11">
        <v>45853</v>
      </c>
      <c r="E4">
        <v>246955</v>
      </c>
      <c r="F4">
        <v>251217</v>
      </c>
      <c r="G4" s="13">
        <f>(F4-E4)/DATEDIF(Table1[[#This Row],[Date1]],Table1[[#This Row],[Date2]],"d")</f>
        <v>327.84615384615387</v>
      </c>
      <c r="H4" t="s">
        <v>215</v>
      </c>
      <c r="N4" s="13"/>
    </row>
    <row r="5" spans="1:14" x14ac:dyDescent="0.2">
      <c r="A5" t="s">
        <v>0</v>
      </c>
      <c r="B5" s="1" t="s">
        <v>3</v>
      </c>
      <c r="C5" s="11">
        <v>45842</v>
      </c>
      <c r="D5" s="11">
        <v>45852</v>
      </c>
      <c r="E5">
        <v>152666</v>
      </c>
      <c r="F5">
        <v>155135</v>
      </c>
      <c r="G5" s="13">
        <f>(F5-E5)/DATEDIF(Table1[[#This Row],[Date1]],Table1[[#This Row],[Date2]],"d")</f>
        <v>246.9</v>
      </c>
      <c r="H5" t="s">
        <v>191</v>
      </c>
    </row>
    <row r="6" spans="1:14" x14ac:dyDescent="0.2">
      <c r="A6" t="s">
        <v>0</v>
      </c>
      <c r="B6" s="1" t="s">
        <v>10</v>
      </c>
      <c r="C6" s="11">
        <v>45841</v>
      </c>
      <c r="D6" s="11">
        <v>45853</v>
      </c>
      <c r="E6">
        <v>9836</v>
      </c>
      <c r="F6">
        <v>12023</v>
      </c>
      <c r="G6" s="13">
        <f>(F6-E6)/DATEDIF(Table1[[#This Row],[Date1]],Table1[[#This Row],[Date2]],"d")</f>
        <v>182.25</v>
      </c>
      <c r="H6" t="s">
        <v>253</v>
      </c>
    </row>
    <row r="7" spans="1:14" x14ac:dyDescent="0.2">
      <c r="A7" t="s">
        <v>0</v>
      </c>
      <c r="B7" s="4" t="s">
        <v>180</v>
      </c>
      <c r="C7" s="11">
        <v>45842</v>
      </c>
      <c r="D7" s="11">
        <v>45859</v>
      </c>
      <c r="E7">
        <v>139882</v>
      </c>
      <c r="F7">
        <v>142682</v>
      </c>
      <c r="G7" s="13">
        <f>(F7-E7)/DATEDIF(Table1[[#This Row],[Date1]],Table1[[#This Row],[Date2]],"d")</f>
        <v>164.70588235294119</v>
      </c>
      <c r="H7" t="s">
        <v>192</v>
      </c>
    </row>
    <row r="8" spans="1:14" x14ac:dyDescent="0.2">
      <c r="A8" t="s">
        <v>0</v>
      </c>
      <c r="B8" s="4" t="s">
        <v>265</v>
      </c>
      <c r="C8" s="11">
        <v>45841</v>
      </c>
      <c r="D8" s="11">
        <v>45850</v>
      </c>
      <c r="E8">
        <v>18166</v>
      </c>
      <c r="F8">
        <v>19511</v>
      </c>
      <c r="G8" s="13">
        <f>(F8-E8)/DATEDIF(Table1[[#This Row],[Date1]],Table1[[#This Row],[Date2]],"d")</f>
        <v>149.44444444444446</v>
      </c>
      <c r="H8" t="s">
        <v>250</v>
      </c>
    </row>
    <row r="9" spans="1:14" x14ac:dyDescent="0.2">
      <c r="A9" t="s">
        <v>0</v>
      </c>
      <c r="B9" s="1" t="s">
        <v>9</v>
      </c>
      <c r="C9" s="11">
        <v>45845</v>
      </c>
      <c r="D9" s="11">
        <v>45852</v>
      </c>
      <c r="E9">
        <v>315982</v>
      </c>
      <c r="F9">
        <v>317000</v>
      </c>
      <c r="G9" s="13">
        <f>(F9-E9)/DATEDIF(Table1[[#This Row],[Date1]],Table1[[#This Row],[Date2]],"d")</f>
        <v>145.42857142857142</v>
      </c>
      <c r="H9" t="s">
        <v>210</v>
      </c>
    </row>
    <row r="10" spans="1:14" x14ac:dyDescent="0.2">
      <c r="A10" t="s">
        <v>0</v>
      </c>
      <c r="B10" s="1" t="s">
        <v>8</v>
      </c>
      <c r="C10" s="11">
        <v>45845</v>
      </c>
      <c r="D10" s="11">
        <v>45852</v>
      </c>
      <c r="E10">
        <v>98180</v>
      </c>
      <c r="F10">
        <v>99118</v>
      </c>
      <c r="G10" s="13">
        <f>(F10-E10)/DATEDIF(Table1[[#This Row],[Date1]],Table1[[#This Row],[Date2]],"d")</f>
        <v>134</v>
      </c>
      <c r="H10" t="s">
        <v>209</v>
      </c>
    </row>
    <row r="11" spans="1:14" x14ac:dyDescent="0.2">
      <c r="A11" t="s">
        <v>0</v>
      </c>
      <c r="B11" s="1" t="s">
        <v>1</v>
      </c>
      <c r="C11" s="11">
        <v>45828</v>
      </c>
      <c r="D11" s="11">
        <v>45835</v>
      </c>
      <c r="E11">
        <v>6081</v>
      </c>
      <c r="F11">
        <v>6810</v>
      </c>
      <c r="G11" s="13">
        <f>(F11-E11)/DATEDIF(Table1[[#This Row],[Date1]],Table1[[#This Row],[Date2]],"d")</f>
        <v>104.14285714285714</v>
      </c>
      <c r="H11" t="s">
        <v>286</v>
      </c>
    </row>
    <row r="12" spans="1:14" x14ac:dyDescent="0.2">
      <c r="A12" t="s">
        <v>0</v>
      </c>
      <c r="B12" s="1" t="s">
        <v>11</v>
      </c>
      <c r="C12" s="11">
        <v>45841</v>
      </c>
      <c r="D12" s="11">
        <v>45853</v>
      </c>
      <c r="E12">
        <v>100463</v>
      </c>
      <c r="F12">
        <v>101397</v>
      </c>
      <c r="G12" s="13">
        <f>(F12-E12)/DATEDIF(Table1[[#This Row],[Date1]],Table1[[#This Row],[Date2]],"d")</f>
        <v>77.833333333333329</v>
      </c>
      <c r="H12" t="s">
        <v>251</v>
      </c>
    </row>
    <row r="13" spans="1:14" x14ac:dyDescent="0.2">
      <c r="A13" t="s">
        <v>0</v>
      </c>
      <c r="B13" s="1" t="s">
        <v>7</v>
      </c>
      <c r="C13" s="11">
        <v>45841</v>
      </c>
      <c r="D13" s="11">
        <v>45853</v>
      </c>
      <c r="E13">
        <v>61524</v>
      </c>
      <c r="F13">
        <v>62296</v>
      </c>
      <c r="G13" s="13">
        <f>(F13-E13)/DATEDIF(Table1[[#This Row],[Date1]],Table1[[#This Row],[Date2]],"d")</f>
        <v>64.333333333333329</v>
      </c>
      <c r="H13" t="s">
        <v>252</v>
      </c>
    </row>
    <row r="14" spans="1:14" x14ac:dyDescent="0.2">
      <c r="A14" t="s">
        <v>262</v>
      </c>
      <c r="B14" s="4" t="s">
        <v>263</v>
      </c>
      <c r="C14" s="11">
        <v>45841</v>
      </c>
      <c r="D14" s="11">
        <v>45853</v>
      </c>
      <c r="E14">
        <v>95</v>
      </c>
      <c r="F14">
        <v>84</v>
      </c>
      <c r="G14" s="13">
        <v>90</v>
      </c>
      <c r="L14" s="3">
        <v>0.74097222222222225</v>
      </c>
      <c r="M14" s="3">
        <v>0.76736111111111116</v>
      </c>
    </row>
    <row r="15" spans="1:14" x14ac:dyDescent="0.2">
      <c r="A15" t="s">
        <v>262</v>
      </c>
      <c r="B15" s="4" t="s">
        <v>234</v>
      </c>
      <c r="C15" s="11">
        <v>45841</v>
      </c>
      <c r="D15" s="11">
        <v>45853</v>
      </c>
      <c r="E15">
        <v>22</v>
      </c>
      <c r="F15">
        <v>19</v>
      </c>
      <c r="G15" s="13">
        <v>21</v>
      </c>
      <c r="L15" s="3">
        <v>0.58194444444444449</v>
      </c>
      <c r="M15" s="3">
        <v>0.59930555555555554</v>
      </c>
    </row>
    <row r="16" spans="1:14" x14ac:dyDescent="0.2">
      <c r="A16" t="s">
        <v>161</v>
      </c>
      <c r="B16" s="1" t="s">
        <v>121</v>
      </c>
      <c r="C16" s="11">
        <v>45851</v>
      </c>
      <c r="E16">
        <v>217</v>
      </c>
      <c r="G16" s="13">
        <v>217</v>
      </c>
      <c r="L16" s="3">
        <v>0.82708333333333328</v>
      </c>
    </row>
    <row r="17" spans="1:12" x14ac:dyDescent="0.2">
      <c r="A17" t="s">
        <v>161</v>
      </c>
      <c r="B17" s="1" t="s">
        <v>164</v>
      </c>
      <c r="C17" s="11">
        <v>45845</v>
      </c>
      <c r="E17">
        <v>129</v>
      </c>
      <c r="G17" s="13">
        <v>129</v>
      </c>
      <c r="L17" s="3">
        <v>0.58611111111111114</v>
      </c>
    </row>
    <row r="18" spans="1:12" x14ac:dyDescent="0.2">
      <c r="A18" t="s">
        <v>161</v>
      </c>
      <c r="B18" s="1" t="s">
        <v>4</v>
      </c>
      <c r="C18" s="11">
        <v>45841</v>
      </c>
      <c r="E18">
        <v>127</v>
      </c>
      <c r="G18" s="13">
        <v>127</v>
      </c>
      <c r="L18" s="3">
        <v>0.66874999999999996</v>
      </c>
    </row>
    <row r="19" spans="1:12" x14ac:dyDescent="0.2">
      <c r="A19" t="s">
        <v>161</v>
      </c>
      <c r="B19" s="1" t="s">
        <v>2</v>
      </c>
      <c r="C19" s="11">
        <v>45841</v>
      </c>
      <c r="E19">
        <v>106</v>
      </c>
      <c r="G19" s="13">
        <v>106</v>
      </c>
      <c r="L19" s="3">
        <v>0.75069444444444444</v>
      </c>
    </row>
    <row r="20" spans="1:12" x14ac:dyDescent="0.2">
      <c r="A20" t="s">
        <v>161</v>
      </c>
      <c r="B20" s="1" t="s">
        <v>5</v>
      </c>
      <c r="C20" s="18">
        <v>45793</v>
      </c>
      <c r="D20" s="11">
        <v>45800</v>
      </c>
      <c r="E20">
        <v>56</v>
      </c>
      <c r="F20">
        <v>130</v>
      </c>
      <c r="G20" s="13">
        <v>93</v>
      </c>
      <c r="H20" t="s">
        <v>287</v>
      </c>
    </row>
    <row r="21" spans="1:12" x14ac:dyDescent="0.2">
      <c r="A21" t="s">
        <v>161</v>
      </c>
      <c r="B21" s="1" t="s">
        <v>166</v>
      </c>
      <c r="C21" s="11">
        <v>45841</v>
      </c>
      <c r="E21">
        <v>34</v>
      </c>
      <c r="G21" s="13">
        <v>34</v>
      </c>
      <c r="L21" s="3">
        <v>0.54583333333333328</v>
      </c>
    </row>
    <row r="22" spans="1:12" x14ac:dyDescent="0.2">
      <c r="A22" t="s">
        <v>161</v>
      </c>
      <c r="B22" s="1" t="s">
        <v>165</v>
      </c>
      <c r="C22" s="11">
        <v>45845</v>
      </c>
      <c r="E22">
        <v>33</v>
      </c>
      <c r="G22" s="13">
        <v>33</v>
      </c>
      <c r="L22" s="3">
        <v>0.50624999999999998</v>
      </c>
    </row>
    <row r="23" spans="1:12" x14ac:dyDescent="0.2">
      <c r="A23" t="s">
        <v>161</v>
      </c>
      <c r="B23" s="1" t="s">
        <v>163</v>
      </c>
      <c r="C23" s="11">
        <v>45845</v>
      </c>
      <c r="E23">
        <v>27</v>
      </c>
      <c r="G23" s="13">
        <v>27</v>
      </c>
      <c r="L23" s="3">
        <v>0.53402777777777777</v>
      </c>
    </row>
    <row r="24" spans="1:12" x14ac:dyDescent="0.2">
      <c r="A24" t="s">
        <v>161</v>
      </c>
      <c r="B24" s="4" t="s">
        <v>207</v>
      </c>
      <c r="C24" s="11">
        <v>45845</v>
      </c>
      <c r="E24">
        <v>21</v>
      </c>
      <c r="G24" s="13">
        <v>21</v>
      </c>
      <c r="L24" s="3">
        <v>0.48055555555555557</v>
      </c>
    </row>
    <row r="25" spans="1:12" x14ac:dyDescent="0.2">
      <c r="A25" t="s">
        <v>161</v>
      </c>
      <c r="B25" s="1" t="s">
        <v>162</v>
      </c>
      <c r="C25" s="11">
        <v>45841</v>
      </c>
      <c r="E25">
        <v>13</v>
      </c>
      <c r="G25" s="13">
        <v>13</v>
      </c>
      <c r="L25" s="3">
        <v>0.61458333333333337</v>
      </c>
    </row>
    <row r="26" spans="1:12" x14ac:dyDescent="0.2">
      <c r="A26" t="s">
        <v>161</v>
      </c>
      <c r="B26" s="1" t="s">
        <v>25</v>
      </c>
      <c r="G26" s="13"/>
    </row>
    <row r="27" spans="1:12" x14ac:dyDescent="0.2">
      <c r="A27" t="s">
        <v>161</v>
      </c>
      <c r="B27" s="1" t="s">
        <v>167</v>
      </c>
      <c r="G27" s="13"/>
    </row>
    <row r="28" spans="1:12" x14ac:dyDescent="0.2">
      <c r="A28" t="s">
        <v>161</v>
      </c>
      <c r="B28" s="1" t="s">
        <v>29</v>
      </c>
      <c r="G28" s="13"/>
    </row>
    <row r="29" spans="1:12" x14ac:dyDescent="0.2">
      <c r="A29" t="s">
        <v>12</v>
      </c>
      <c r="B29" s="4" t="s">
        <v>2</v>
      </c>
      <c r="C29" s="11">
        <v>45841</v>
      </c>
      <c r="D29" s="11">
        <v>45853</v>
      </c>
      <c r="E29">
        <v>11174</v>
      </c>
      <c r="F29">
        <v>15433</v>
      </c>
      <c r="G29" s="13">
        <f>(F29-E29)/DATEDIF(Table1[[#This Row],[Date1]],Table1[[#This Row],[Date2]],"d")</f>
        <v>354.91666666666669</v>
      </c>
    </row>
    <row r="30" spans="1:12" x14ac:dyDescent="0.2">
      <c r="A30" t="s">
        <v>12</v>
      </c>
      <c r="B30" s="1" t="s">
        <v>8</v>
      </c>
      <c r="C30" s="11">
        <v>45845</v>
      </c>
      <c r="D30" s="11">
        <v>45852</v>
      </c>
      <c r="E30">
        <v>33515</v>
      </c>
      <c r="F30">
        <v>34227</v>
      </c>
      <c r="G30" s="13">
        <f>(F30-E30)/DATEDIF(Table1[[#This Row],[Date1]],Table1[[#This Row],[Date2]],"d")</f>
        <v>101.71428571428571</v>
      </c>
      <c r="H30" t="s">
        <v>195</v>
      </c>
    </row>
    <row r="31" spans="1:12" x14ac:dyDescent="0.2">
      <c r="A31" t="s">
        <v>12</v>
      </c>
      <c r="B31" s="1" t="s">
        <v>13</v>
      </c>
      <c r="G31" s="13"/>
    </row>
    <row r="32" spans="1:12" x14ac:dyDescent="0.2">
      <c r="A32" t="s">
        <v>97</v>
      </c>
      <c r="B32" s="4" t="s">
        <v>177</v>
      </c>
      <c r="C32" s="11">
        <v>45859</v>
      </c>
      <c r="E32" t="s">
        <v>285</v>
      </c>
      <c r="G32" s="13">
        <v>89</v>
      </c>
    </row>
    <row r="33" spans="1:12" x14ac:dyDescent="0.2">
      <c r="A33" t="s">
        <v>97</v>
      </c>
      <c r="B33" s="1" t="s">
        <v>19</v>
      </c>
      <c r="C33" s="11">
        <v>45797</v>
      </c>
      <c r="D33" s="11">
        <v>45806</v>
      </c>
      <c r="E33">
        <v>15471</v>
      </c>
      <c r="F33">
        <v>16100</v>
      </c>
      <c r="G33" s="13">
        <f>(F33-E33)/DATEDIF(Table1[[#This Row],[Date1]],Table1[[#This Row],[Date2]],"d")</f>
        <v>69.888888888888886</v>
      </c>
    </row>
    <row r="34" spans="1:12" x14ac:dyDescent="0.2">
      <c r="A34" t="s">
        <v>97</v>
      </c>
      <c r="B34" s="4" t="s">
        <v>178</v>
      </c>
      <c r="C34" s="11">
        <v>45840</v>
      </c>
      <c r="E34" t="s">
        <v>219</v>
      </c>
      <c r="G34" s="13">
        <v>51</v>
      </c>
      <c r="H34" t="s">
        <v>220</v>
      </c>
      <c r="L34" s="3">
        <v>0.62361111111111112</v>
      </c>
    </row>
    <row r="35" spans="1:12" x14ac:dyDescent="0.2">
      <c r="A35" t="s">
        <v>97</v>
      </c>
      <c r="B35" s="1" t="s">
        <v>112</v>
      </c>
      <c r="C35" s="11">
        <v>45840</v>
      </c>
      <c r="E35">
        <v>42</v>
      </c>
      <c r="G35" s="13">
        <v>42</v>
      </c>
      <c r="L35" s="3">
        <v>0.65763888888888888</v>
      </c>
    </row>
    <row r="36" spans="1:12" x14ac:dyDescent="0.2">
      <c r="A36" t="s">
        <v>97</v>
      </c>
      <c r="B36" s="4" t="s">
        <v>174</v>
      </c>
      <c r="C36" s="11">
        <v>45855</v>
      </c>
      <c r="E36" t="s">
        <v>272</v>
      </c>
      <c r="G36" s="13">
        <v>18</v>
      </c>
      <c r="H36" t="s">
        <v>273</v>
      </c>
      <c r="L36" s="3">
        <v>0.50069444444444444</v>
      </c>
    </row>
    <row r="37" spans="1:12" x14ac:dyDescent="0.2">
      <c r="A37" t="s">
        <v>97</v>
      </c>
      <c r="B37" s="4" t="s">
        <v>176</v>
      </c>
      <c r="C37" s="11">
        <v>45840</v>
      </c>
      <c r="E37" t="s">
        <v>223</v>
      </c>
      <c r="G37" s="13">
        <v>18</v>
      </c>
      <c r="H37" t="s">
        <v>224</v>
      </c>
      <c r="L37" s="3">
        <v>0.51666666666666672</v>
      </c>
    </row>
    <row r="38" spans="1:12" x14ac:dyDescent="0.2">
      <c r="A38" t="s">
        <v>97</v>
      </c>
      <c r="B38" s="1" t="s">
        <v>98</v>
      </c>
      <c r="C38" s="11">
        <v>45840</v>
      </c>
      <c r="E38">
        <v>36</v>
      </c>
      <c r="G38" s="13">
        <v>36</v>
      </c>
      <c r="L38" s="3">
        <v>0.65277777777777779</v>
      </c>
    </row>
    <row r="39" spans="1:12" x14ac:dyDescent="0.2">
      <c r="A39" t="s">
        <v>97</v>
      </c>
      <c r="B39" s="1" t="s">
        <v>99</v>
      </c>
      <c r="G39" s="13"/>
    </row>
    <row r="40" spans="1:12" x14ac:dyDescent="0.2">
      <c r="A40" t="s">
        <v>97</v>
      </c>
      <c r="B40" s="1" t="s">
        <v>100</v>
      </c>
      <c r="C40" s="11">
        <v>45840</v>
      </c>
      <c r="E40" t="s">
        <v>221</v>
      </c>
      <c r="G40" s="13">
        <v>21</v>
      </c>
      <c r="H40" t="s">
        <v>222</v>
      </c>
      <c r="L40" s="3">
        <v>0.54861111111111116</v>
      </c>
    </row>
    <row r="41" spans="1:12" x14ac:dyDescent="0.2">
      <c r="A41" t="s">
        <v>97</v>
      </c>
      <c r="B41" s="1" t="s">
        <v>101</v>
      </c>
      <c r="G41" s="13"/>
    </row>
    <row r="42" spans="1:12" x14ac:dyDescent="0.2">
      <c r="A42" t="s">
        <v>97</v>
      </c>
      <c r="B42" s="1" t="s">
        <v>102</v>
      </c>
      <c r="C42" t="s">
        <v>172</v>
      </c>
      <c r="G42" s="13"/>
    </row>
    <row r="43" spans="1:12" x14ac:dyDescent="0.2">
      <c r="A43" t="s">
        <v>97</v>
      </c>
      <c r="B43" s="1" t="s">
        <v>103</v>
      </c>
      <c r="G43" s="13"/>
    </row>
    <row r="44" spans="1:12" x14ac:dyDescent="0.2">
      <c r="A44" t="s">
        <v>97</v>
      </c>
      <c r="B44" s="4" t="s">
        <v>173</v>
      </c>
      <c r="E44" s="20"/>
      <c r="F44" s="20"/>
      <c r="G44" s="22"/>
      <c r="H44" s="20"/>
    </row>
    <row r="45" spans="1:12" x14ac:dyDescent="0.2">
      <c r="A45" t="s">
        <v>97</v>
      </c>
      <c r="B45" s="1" t="s">
        <v>104</v>
      </c>
      <c r="G45" s="13"/>
    </row>
    <row r="46" spans="1:12" x14ac:dyDescent="0.2">
      <c r="A46" t="s">
        <v>97</v>
      </c>
      <c r="B46" s="1" t="s">
        <v>105</v>
      </c>
      <c r="G46" s="13"/>
    </row>
    <row r="47" spans="1:12" x14ac:dyDescent="0.2">
      <c r="A47" t="s">
        <v>97</v>
      </c>
      <c r="B47" s="1" t="s">
        <v>106</v>
      </c>
      <c r="G47" s="13"/>
    </row>
    <row r="48" spans="1:12" x14ac:dyDescent="0.2">
      <c r="A48" t="s">
        <v>97</v>
      </c>
      <c r="B48" s="4" t="s">
        <v>175</v>
      </c>
      <c r="G48" s="13"/>
    </row>
    <row r="49" spans="1:12" x14ac:dyDescent="0.2">
      <c r="A49" t="s">
        <v>97</v>
      </c>
      <c r="B49" s="1" t="s">
        <v>107</v>
      </c>
      <c r="G49" s="13"/>
    </row>
    <row r="50" spans="1:12" x14ac:dyDescent="0.2">
      <c r="A50" t="s">
        <v>97</v>
      </c>
      <c r="B50" s="1" t="s">
        <v>108</v>
      </c>
      <c r="G50" s="13"/>
    </row>
    <row r="51" spans="1:12" x14ac:dyDescent="0.2">
      <c r="A51" t="s">
        <v>97</v>
      </c>
      <c r="B51" s="1" t="s">
        <v>109</v>
      </c>
      <c r="G51" s="13"/>
    </row>
    <row r="52" spans="1:12" x14ac:dyDescent="0.2">
      <c r="A52" t="s">
        <v>97</v>
      </c>
      <c r="B52" s="1" t="s">
        <v>110</v>
      </c>
      <c r="G52" s="13"/>
    </row>
    <row r="53" spans="1:12" x14ac:dyDescent="0.2">
      <c r="A53" t="s">
        <v>97</v>
      </c>
      <c r="B53" s="1" t="s">
        <v>111</v>
      </c>
      <c r="G53" s="13"/>
    </row>
    <row r="54" spans="1:12" x14ac:dyDescent="0.2">
      <c r="A54" t="s">
        <v>97</v>
      </c>
      <c r="B54" s="1" t="s">
        <v>24</v>
      </c>
      <c r="G54" s="13"/>
    </row>
    <row r="55" spans="1:12" x14ac:dyDescent="0.2">
      <c r="A55" t="s">
        <v>97</v>
      </c>
      <c r="B55" s="1" t="s">
        <v>113</v>
      </c>
      <c r="G55" s="13"/>
    </row>
    <row r="56" spans="1:12" x14ac:dyDescent="0.2">
      <c r="A56" t="s">
        <v>97</v>
      </c>
      <c r="B56" s="1" t="s">
        <v>114</v>
      </c>
      <c r="G56" s="13"/>
    </row>
    <row r="57" spans="1:12" x14ac:dyDescent="0.2">
      <c r="A57" t="s">
        <v>115</v>
      </c>
      <c r="B57" s="1" t="s">
        <v>2</v>
      </c>
      <c r="C57" s="11">
        <v>45841</v>
      </c>
      <c r="E57" t="s">
        <v>233</v>
      </c>
      <c r="G57" s="13">
        <v>166</v>
      </c>
      <c r="L57" s="3">
        <v>0.76180555555555551</v>
      </c>
    </row>
    <row r="58" spans="1:12" x14ac:dyDescent="0.2">
      <c r="A58" t="s">
        <v>115</v>
      </c>
      <c r="B58" s="4" t="s">
        <v>266</v>
      </c>
      <c r="C58" s="11">
        <v>45841</v>
      </c>
      <c r="E58">
        <v>82</v>
      </c>
      <c r="G58">
        <v>82</v>
      </c>
      <c r="L58" s="3">
        <v>0.83263888888888893</v>
      </c>
    </row>
    <row r="59" spans="1:12" x14ac:dyDescent="0.2">
      <c r="A59" t="s">
        <v>115</v>
      </c>
      <c r="B59" s="1" t="s">
        <v>31</v>
      </c>
      <c r="C59" s="11">
        <v>45840</v>
      </c>
      <c r="E59">
        <v>76</v>
      </c>
      <c r="G59" s="13">
        <v>76</v>
      </c>
      <c r="L59" s="3">
        <v>0.66180555555555554</v>
      </c>
    </row>
    <row r="60" spans="1:12" x14ac:dyDescent="0.2">
      <c r="A60" t="s">
        <v>115</v>
      </c>
      <c r="B60" s="4" t="s">
        <v>9</v>
      </c>
      <c r="C60" s="11">
        <v>45852</v>
      </c>
      <c r="E60" t="s">
        <v>278</v>
      </c>
      <c r="G60" s="13">
        <v>62</v>
      </c>
    </row>
    <row r="61" spans="1:12" x14ac:dyDescent="0.2">
      <c r="A61" t="s">
        <v>115</v>
      </c>
      <c r="B61" s="4" t="s">
        <v>179</v>
      </c>
      <c r="C61" s="11">
        <v>45840</v>
      </c>
      <c r="E61" t="s">
        <v>231</v>
      </c>
      <c r="G61" s="13">
        <v>46</v>
      </c>
      <c r="L61" s="3">
        <v>0.61319444444444449</v>
      </c>
    </row>
    <row r="62" spans="1:12" x14ac:dyDescent="0.2">
      <c r="A62" t="s">
        <v>115</v>
      </c>
      <c r="B62" s="4" t="s">
        <v>255</v>
      </c>
      <c r="C62" s="11">
        <v>45855</v>
      </c>
      <c r="E62">
        <v>30</v>
      </c>
      <c r="G62" s="13">
        <v>30</v>
      </c>
      <c r="L62" s="3">
        <v>0.59791666666666665</v>
      </c>
    </row>
    <row r="63" spans="1:12" x14ac:dyDescent="0.2">
      <c r="A63" t="s">
        <v>115</v>
      </c>
      <c r="B63" s="1" t="s">
        <v>119</v>
      </c>
      <c r="C63" s="11">
        <v>45840</v>
      </c>
      <c r="E63">
        <v>21</v>
      </c>
      <c r="G63" s="13">
        <v>21</v>
      </c>
      <c r="L63" s="3">
        <v>0.52500000000000002</v>
      </c>
    </row>
    <row r="64" spans="1:12" x14ac:dyDescent="0.2">
      <c r="A64" t="s">
        <v>115</v>
      </c>
      <c r="B64" s="4" t="s">
        <v>136</v>
      </c>
      <c r="C64" s="11">
        <v>45840</v>
      </c>
      <c r="E64">
        <v>16</v>
      </c>
      <c r="G64" s="13">
        <v>16</v>
      </c>
      <c r="L64" s="3">
        <v>0.42638888888888887</v>
      </c>
    </row>
    <row r="65" spans="1:12" x14ac:dyDescent="0.2">
      <c r="A65" t="s">
        <v>115</v>
      </c>
      <c r="B65" s="4" t="s">
        <v>10</v>
      </c>
      <c r="C65" s="11">
        <v>45841</v>
      </c>
      <c r="E65">
        <v>11</v>
      </c>
      <c r="G65" s="13">
        <v>11</v>
      </c>
      <c r="L65" s="3">
        <v>0.49166666666666664</v>
      </c>
    </row>
    <row r="66" spans="1:12" x14ac:dyDescent="0.2">
      <c r="A66" t="s">
        <v>115</v>
      </c>
      <c r="B66" s="1" t="s">
        <v>33</v>
      </c>
      <c r="C66" s="17">
        <v>45855</v>
      </c>
      <c r="E66" t="s">
        <v>271</v>
      </c>
      <c r="G66" s="13">
        <v>10</v>
      </c>
      <c r="L66" s="3">
        <v>0.55763888888888891</v>
      </c>
    </row>
    <row r="67" spans="1:12" x14ac:dyDescent="0.2">
      <c r="A67" t="s">
        <v>115</v>
      </c>
      <c r="B67" s="4" t="s">
        <v>230</v>
      </c>
      <c r="C67" s="11">
        <v>45840</v>
      </c>
      <c r="E67">
        <v>9</v>
      </c>
      <c r="G67" s="13">
        <v>9</v>
      </c>
      <c r="L67" s="3">
        <v>0.47916666666666669</v>
      </c>
    </row>
    <row r="68" spans="1:12" x14ac:dyDescent="0.2">
      <c r="A68" t="s">
        <v>115</v>
      </c>
      <c r="B68" s="1" t="s">
        <v>30</v>
      </c>
      <c r="C68" s="11">
        <v>45800</v>
      </c>
      <c r="E68">
        <v>167</v>
      </c>
      <c r="G68" s="13">
        <v>167</v>
      </c>
      <c r="L68" s="3">
        <v>0.75694444444444442</v>
      </c>
    </row>
    <row r="69" spans="1:12" x14ac:dyDescent="0.2">
      <c r="A69" t="s">
        <v>115</v>
      </c>
      <c r="B69" s="1" t="s">
        <v>121</v>
      </c>
      <c r="C69" s="11">
        <v>45841</v>
      </c>
      <c r="E69" t="s">
        <v>232</v>
      </c>
      <c r="G69" s="13">
        <v>4</v>
      </c>
      <c r="L69" s="3">
        <v>0.43611111111111112</v>
      </c>
    </row>
    <row r="70" spans="1:12" x14ac:dyDescent="0.2">
      <c r="A70" t="s">
        <v>115</v>
      </c>
      <c r="B70" s="1" t="s">
        <v>116</v>
      </c>
      <c r="G70" s="13"/>
    </row>
    <row r="71" spans="1:12" x14ac:dyDescent="0.2">
      <c r="A71" t="s">
        <v>115</v>
      </c>
      <c r="B71" s="1" t="s">
        <v>18</v>
      </c>
      <c r="G71" s="13"/>
    </row>
    <row r="72" spans="1:12" x14ac:dyDescent="0.2">
      <c r="A72" t="s">
        <v>115</v>
      </c>
      <c r="B72" s="1" t="s">
        <v>117</v>
      </c>
      <c r="G72" s="13"/>
    </row>
    <row r="73" spans="1:12" x14ac:dyDescent="0.2">
      <c r="A73" t="s">
        <v>115</v>
      </c>
      <c r="B73" s="1" t="s">
        <v>118</v>
      </c>
      <c r="G73" s="13"/>
    </row>
    <row r="74" spans="1:12" x14ac:dyDescent="0.2">
      <c r="A74" t="s">
        <v>115</v>
      </c>
      <c r="B74" s="1" t="s">
        <v>120</v>
      </c>
      <c r="G74" s="13"/>
    </row>
    <row r="75" spans="1:12" x14ac:dyDescent="0.2">
      <c r="A75" t="s">
        <v>115</v>
      </c>
      <c r="B75" s="4" t="s">
        <v>234</v>
      </c>
      <c r="C75" s="17">
        <v>45841</v>
      </c>
      <c r="E75">
        <v>19578</v>
      </c>
      <c r="G75" s="13"/>
    </row>
    <row r="76" spans="1:12" x14ac:dyDescent="0.2">
      <c r="A76" t="s">
        <v>115</v>
      </c>
      <c r="B76" s="1" t="s">
        <v>19</v>
      </c>
      <c r="G76" s="13"/>
    </row>
    <row r="77" spans="1:12" x14ac:dyDescent="0.2">
      <c r="A77" t="s">
        <v>115</v>
      </c>
      <c r="B77" s="1" t="s">
        <v>122</v>
      </c>
      <c r="C77" s="20"/>
      <c r="G77" s="13"/>
    </row>
    <row r="78" spans="1:12" x14ac:dyDescent="0.2">
      <c r="A78" t="s">
        <v>115</v>
      </c>
      <c r="B78" s="1" t="s">
        <v>123</v>
      </c>
      <c r="C78" t="s">
        <v>172</v>
      </c>
      <c r="G78" s="13"/>
    </row>
    <row r="79" spans="1:12" x14ac:dyDescent="0.2">
      <c r="A79" t="s">
        <v>115</v>
      </c>
      <c r="B79" s="1" t="s">
        <v>86</v>
      </c>
      <c r="G79" s="13"/>
    </row>
    <row r="80" spans="1:12" x14ac:dyDescent="0.2">
      <c r="A80" t="s">
        <v>115</v>
      </c>
      <c r="B80" s="1" t="s">
        <v>124</v>
      </c>
      <c r="G80" s="13"/>
    </row>
    <row r="81" spans="1:12" x14ac:dyDescent="0.2">
      <c r="A81" t="s">
        <v>16</v>
      </c>
      <c r="B81" s="1" t="s">
        <v>17</v>
      </c>
      <c r="C81" s="11">
        <v>45845</v>
      </c>
      <c r="E81">
        <v>176</v>
      </c>
      <c r="G81">
        <v>176</v>
      </c>
      <c r="L81" s="3">
        <v>0.62430555555555556</v>
      </c>
    </row>
    <row r="82" spans="1:12" x14ac:dyDescent="0.2">
      <c r="A82" t="s">
        <v>16</v>
      </c>
      <c r="B82" s="4" t="s">
        <v>266</v>
      </c>
      <c r="C82" s="11">
        <v>45841</v>
      </c>
      <c r="E82">
        <v>138</v>
      </c>
      <c r="G82">
        <v>138</v>
      </c>
      <c r="I82" t="s">
        <v>212</v>
      </c>
      <c r="J82">
        <v>2</v>
      </c>
      <c r="L82" s="3">
        <v>0.8208333333333333</v>
      </c>
    </row>
    <row r="83" spans="1:12" x14ac:dyDescent="0.2">
      <c r="A83" t="s">
        <v>16</v>
      </c>
      <c r="B83" s="1" t="s">
        <v>19</v>
      </c>
      <c r="C83" s="11">
        <v>45856</v>
      </c>
      <c r="E83">
        <v>94</v>
      </c>
      <c r="G83">
        <v>94</v>
      </c>
      <c r="L83" s="3">
        <v>0.51388888888888884</v>
      </c>
    </row>
    <row r="84" spans="1:12" x14ac:dyDescent="0.2">
      <c r="A84" t="s">
        <v>16</v>
      </c>
      <c r="B84" s="1" t="s">
        <v>18</v>
      </c>
      <c r="C84" s="11">
        <v>45845</v>
      </c>
      <c r="E84">
        <v>91</v>
      </c>
      <c r="G84">
        <v>91</v>
      </c>
      <c r="I84" t="s">
        <v>214</v>
      </c>
      <c r="J84">
        <v>2</v>
      </c>
      <c r="L84" s="3">
        <v>0.44722222222222224</v>
      </c>
    </row>
    <row r="85" spans="1:12" x14ac:dyDescent="0.2">
      <c r="A85" t="s">
        <v>23</v>
      </c>
      <c r="B85" s="1" t="s">
        <v>2</v>
      </c>
      <c r="C85" s="11">
        <v>45841</v>
      </c>
      <c r="E85">
        <v>150</v>
      </c>
      <c r="G85">
        <v>150</v>
      </c>
      <c r="H85" t="s">
        <v>240</v>
      </c>
      <c r="L85" s="3">
        <v>0.7631944444444444</v>
      </c>
    </row>
    <row r="86" spans="1:12" x14ac:dyDescent="0.2">
      <c r="A86" t="s">
        <v>23</v>
      </c>
      <c r="B86" s="4" t="s">
        <v>266</v>
      </c>
      <c r="C86" s="11">
        <v>45841</v>
      </c>
      <c r="E86">
        <v>113</v>
      </c>
      <c r="G86">
        <v>113</v>
      </c>
      <c r="I86" t="s">
        <v>214</v>
      </c>
      <c r="J86">
        <v>2</v>
      </c>
      <c r="L86" s="3">
        <v>0.83819444444444446</v>
      </c>
    </row>
    <row r="87" spans="1:12" x14ac:dyDescent="0.2">
      <c r="A87" t="s">
        <v>23</v>
      </c>
      <c r="B87" s="1" t="s">
        <v>5</v>
      </c>
      <c r="C87" s="11">
        <v>45800</v>
      </c>
      <c r="E87">
        <v>21</v>
      </c>
      <c r="G87" s="15">
        <v>21</v>
      </c>
    </row>
    <row r="88" spans="1:12" x14ac:dyDescent="0.2">
      <c r="A88" t="s">
        <v>23</v>
      </c>
      <c r="B88" s="1" t="s">
        <v>24</v>
      </c>
      <c r="G88" s="13"/>
    </row>
    <row r="89" spans="1:12" x14ac:dyDescent="0.2">
      <c r="A89" t="s">
        <v>23</v>
      </c>
      <c r="B89" s="2" t="s">
        <v>25</v>
      </c>
      <c r="G89" s="13"/>
    </row>
    <row r="90" spans="1:12" x14ac:dyDescent="0.2">
      <c r="A90" t="s">
        <v>26</v>
      </c>
      <c r="B90" s="1" t="s">
        <v>39</v>
      </c>
      <c r="C90" s="11">
        <v>45840</v>
      </c>
      <c r="E90">
        <v>2136</v>
      </c>
      <c r="G90" s="13" t="e">
        <f>(F90-E90)/DATEDIF(Table1[[#This Row],[Date1]],Table1[[#This Row],[Date2]],"d")</f>
        <v>#NUM!</v>
      </c>
      <c r="H90" t="s">
        <v>229</v>
      </c>
    </row>
    <row r="91" spans="1:12" x14ac:dyDescent="0.2">
      <c r="A91" t="s">
        <v>26</v>
      </c>
      <c r="B91" s="1" t="s">
        <v>35</v>
      </c>
      <c r="C91" s="11">
        <v>45845</v>
      </c>
      <c r="D91" s="11">
        <v>45852</v>
      </c>
      <c r="E91">
        <v>52054</v>
      </c>
      <c r="F91">
        <v>55362</v>
      </c>
      <c r="G91" s="13">
        <f>(F91-E91)/DATEDIF(Table1[[#This Row],[Date1]],Table1[[#This Row],[Date2]],"d")</f>
        <v>472.57142857142856</v>
      </c>
      <c r="H91" t="s">
        <v>213</v>
      </c>
    </row>
    <row r="92" spans="1:12" x14ac:dyDescent="0.2">
      <c r="A92" t="s">
        <v>26</v>
      </c>
      <c r="B92" s="4" t="s">
        <v>121</v>
      </c>
      <c r="C92" s="11">
        <v>45841</v>
      </c>
      <c r="D92" s="11">
        <v>45851</v>
      </c>
      <c r="E92">
        <v>123681</v>
      </c>
      <c r="F92">
        <v>128303</v>
      </c>
      <c r="G92" s="13">
        <f>(F92-E92)/DATEDIF(Table1[[#This Row],[Date1]],Table1[[#This Row],[Date2]],"d")</f>
        <v>462.2</v>
      </c>
      <c r="H92" t="s">
        <v>239</v>
      </c>
    </row>
    <row r="93" spans="1:12" x14ac:dyDescent="0.2">
      <c r="A93" t="s">
        <v>26</v>
      </c>
      <c r="B93" s="1" t="s">
        <v>19</v>
      </c>
      <c r="C93" s="11">
        <v>45797</v>
      </c>
      <c r="D93" s="11">
        <v>45806</v>
      </c>
      <c r="E93">
        <v>206734</v>
      </c>
      <c r="F93">
        <v>210058</v>
      </c>
      <c r="G93" s="13">
        <f>(F93-E93)/DATEDIF(Table1[[#This Row],[Date1]],Table1[[#This Row],[Date2]],"d")</f>
        <v>369.33333333333331</v>
      </c>
      <c r="H93" t="s">
        <v>289</v>
      </c>
    </row>
    <row r="94" spans="1:12" x14ac:dyDescent="0.2">
      <c r="A94" t="s">
        <v>26</v>
      </c>
      <c r="B94" s="1" t="s">
        <v>2</v>
      </c>
      <c r="C94" s="11">
        <v>45841</v>
      </c>
      <c r="D94" s="11">
        <v>45853</v>
      </c>
      <c r="E94">
        <v>210152</v>
      </c>
      <c r="F94">
        <v>213833</v>
      </c>
      <c r="G94" s="13">
        <f>(F94-E94)/DATEDIF(Table1[[#This Row],[Date1]],Table1[[#This Row],[Date2]],"d")</f>
        <v>306.75</v>
      </c>
      <c r="H94" t="s">
        <v>235</v>
      </c>
    </row>
    <row r="95" spans="1:12" x14ac:dyDescent="0.2">
      <c r="A95" t="s">
        <v>26</v>
      </c>
      <c r="B95" s="1" t="s">
        <v>31</v>
      </c>
      <c r="C95" s="11">
        <v>45840</v>
      </c>
      <c r="D95" s="11">
        <v>45849</v>
      </c>
      <c r="E95">
        <v>117994</v>
      </c>
      <c r="F95">
        <v>120380</v>
      </c>
      <c r="G95" s="13">
        <f>(F95-E95)/DATEDIF(Table1[[#This Row],[Date1]],Table1[[#This Row],[Date2]],"d")</f>
        <v>265.11111111111109</v>
      </c>
      <c r="H95" t="s">
        <v>227</v>
      </c>
    </row>
    <row r="96" spans="1:12" x14ac:dyDescent="0.2">
      <c r="A96" t="s">
        <v>26</v>
      </c>
      <c r="B96" s="1" t="s">
        <v>33</v>
      </c>
      <c r="C96" s="11">
        <v>45855</v>
      </c>
      <c r="D96" s="11">
        <v>45857</v>
      </c>
      <c r="E96">
        <v>21745</v>
      </c>
      <c r="F96">
        <v>22266</v>
      </c>
      <c r="G96" s="13">
        <f>(F96-E96)/DATEDIF(Table1[[#This Row],[Date1]],Table1[[#This Row],[Date2]],"d")</f>
        <v>260.5</v>
      </c>
      <c r="H96" t="s">
        <v>275</v>
      </c>
    </row>
    <row r="97" spans="1:8" x14ac:dyDescent="0.2">
      <c r="A97" t="s">
        <v>26</v>
      </c>
      <c r="B97" s="1" t="s">
        <v>34</v>
      </c>
      <c r="C97" s="11">
        <v>45820</v>
      </c>
      <c r="D97" s="11">
        <v>45834</v>
      </c>
      <c r="E97" s="19">
        <v>70154</v>
      </c>
      <c r="F97" s="19">
        <v>73699</v>
      </c>
      <c r="G97" s="21">
        <v>253.21</v>
      </c>
      <c r="H97" s="19" t="s">
        <v>288</v>
      </c>
    </row>
    <row r="98" spans="1:8" x14ac:dyDescent="0.2">
      <c r="A98" t="s">
        <v>26</v>
      </c>
      <c r="B98" s="1" t="s">
        <v>32</v>
      </c>
      <c r="C98" s="17">
        <v>45856</v>
      </c>
      <c r="D98" s="11">
        <v>45859</v>
      </c>
      <c r="E98">
        <v>138836</v>
      </c>
      <c r="F98">
        <v>139573</v>
      </c>
      <c r="G98" s="13">
        <f>(F98-E98)/DATEDIF(Table1[[#This Row],[Date1]],Table1[[#This Row],[Date2]],"d")</f>
        <v>245.66666666666666</v>
      </c>
      <c r="H98" t="s">
        <v>269</v>
      </c>
    </row>
    <row r="99" spans="1:8" x14ac:dyDescent="0.2">
      <c r="A99" t="s">
        <v>26</v>
      </c>
      <c r="B99" s="1" t="s">
        <v>37</v>
      </c>
      <c r="C99" s="11">
        <v>45855</v>
      </c>
      <c r="D99" s="11">
        <v>45857</v>
      </c>
      <c r="E99">
        <v>87894</v>
      </c>
      <c r="F99">
        <v>88385</v>
      </c>
      <c r="G99" s="13">
        <f>(F99-E99)/DATEDIF(Table1[[#This Row],[Date1]],Table1[[#This Row],[Date2]],"d")</f>
        <v>245.5</v>
      </c>
      <c r="H99" t="s">
        <v>274</v>
      </c>
    </row>
    <row r="100" spans="1:8" x14ac:dyDescent="0.2">
      <c r="A100" t="s">
        <v>26</v>
      </c>
      <c r="B100" s="1" t="s">
        <v>30</v>
      </c>
      <c r="C100" s="11">
        <v>45840</v>
      </c>
      <c r="D100" s="11">
        <v>45849</v>
      </c>
      <c r="E100">
        <v>123057</v>
      </c>
      <c r="F100">
        <v>125243</v>
      </c>
      <c r="G100" s="13">
        <f>(F100-E100)/DATEDIF(Table1[[#This Row],[Date1]],Table1[[#This Row],[Date2]],"d")</f>
        <v>242.88888888888889</v>
      </c>
      <c r="H100" t="s">
        <v>228</v>
      </c>
    </row>
    <row r="101" spans="1:8" x14ac:dyDescent="0.2">
      <c r="A101" t="s">
        <v>26</v>
      </c>
      <c r="B101" s="1" t="s">
        <v>28</v>
      </c>
      <c r="C101" s="17">
        <v>45851</v>
      </c>
      <c r="D101" s="11">
        <v>45855</v>
      </c>
      <c r="E101">
        <v>47586</v>
      </c>
      <c r="F101">
        <v>48217</v>
      </c>
      <c r="G101" s="13">
        <f>(F101-E101)/DATEDIF(Table1[[#This Row],[Date1]],Table1[[#This Row],[Date2]],"d")</f>
        <v>157.75</v>
      </c>
      <c r="H101" t="s">
        <v>276</v>
      </c>
    </row>
    <row r="102" spans="1:8" x14ac:dyDescent="0.2">
      <c r="A102" t="s">
        <v>26</v>
      </c>
      <c r="B102" s="1" t="s">
        <v>10</v>
      </c>
      <c r="C102" s="11">
        <v>45841</v>
      </c>
      <c r="D102" s="11">
        <v>45853</v>
      </c>
      <c r="E102">
        <v>25876</v>
      </c>
      <c r="F102">
        <v>27587</v>
      </c>
      <c r="G102" s="13">
        <f>(F102-E102)/DATEDIF(Table1[[#This Row],[Date1]],Table1[[#This Row],[Date2]],"d")</f>
        <v>142.58333333333334</v>
      </c>
      <c r="H102" t="s">
        <v>237</v>
      </c>
    </row>
    <row r="103" spans="1:8" x14ac:dyDescent="0.2">
      <c r="A103" t="s">
        <v>26</v>
      </c>
      <c r="B103" s="4" t="s">
        <v>266</v>
      </c>
      <c r="C103" s="11">
        <v>45841</v>
      </c>
      <c r="D103" s="11">
        <v>45850</v>
      </c>
      <c r="E103">
        <v>38586</v>
      </c>
      <c r="F103">
        <v>39779</v>
      </c>
      <c r="G103" s="13">
        <f>(F103-E103)/DATEDIF(Table1[[#This Row],[Date1]],Table1[[#This Row],[Date2]],"d")</f>
        <v>132.55555555555554</v>
      </c>
      <c r="H103" t="s">
        <v>236</v>
      </c>
    </row>
    <row r="104" spans="1:8" x14ac:dyDescent="0.2">
      <c r="A104" t="s">
        <v>26</v>
      </c>
      <c r="B104" s="4" t="s">
        <v>4</v>
      </c>
      <c r="C104" s="11">
        <v>45841</v>
      </c>
      <c r="D104" s="11">
        <v>45853</v>
      </c>
      <c r="E104">
        <v>109281</v>
      </c>
      <c r="F104">
        <v>110706</v>
      </c>
      <c r="G104" s="13">
        <f>(F104-E104)/DATEDIF(Table1[[#This Row],[Date1]],Table1[[#This Row],[Date2]],"d")</f>
        <v>118.75</v>
      </c>
      <c r="H104" t="s">
        <v>238</v>
      </c>
    </row>
    <row r="105" spans="1:8" x14ac:dyDescent="0.2">
      <c r="A105" t="s">
        <v>26</v>
      </c>
      <c r="B105" s="1" t="s">
        <v>27</v>
      </c>
      <c r="G105" s="13"/>
    </row>
    <row r="106" spans="1:8" x14ac:dyDescent="0.2">
      <c r="A106" t="s">
        <v>26</v>
      </c>
      <c r="B106" s="1" t="s">
        <v>1</v>
      </c>
      <c r="G106" s="13"/>
    </row>
    <row r="107" spans="1:8" x14ac:dyDescent="0.2">
      <c r="A107" t="s">
        <v>26</v>
      </c>
      <c r="B107" s="4" t="s">
        <v>290</v>
      </c>
      <c r="G107" s="13"/>
    </row>
    <row r="108" spans="1:8" x14ac:dyDescent="0.2">
      <c r="A108" t="s">
        <v>26</v>
      </c>
      <c r="B108" s="1" t="s">
        <v>21</v>
      </c>
      <c r="C108" s="20"/>
      <c r="G108" s="13"/>
    </row>
    <row r="109" spans="1:8" x14ac:dyDescent="0.2">
      <c r="A109" t="s">
        <v>26</v>
      </c>
      <c r="B109" s="1" t="s">
        <v>18</v>
      </c>
      <c r="G109" s="13"/>
    </row>
    <row r="110" spans="1:8" x14ac:dyDescent="0.2">
      <c r="A110" t="s">
        <v>26</v>
      </c>
      <c r="B110" s="1" t="s">
        <v>29</v>
      </c>
      <c r="G110" s="13"/>
    </row>
    <row r="111" spans="1:8" x14ac:dyDescent="0.2">
      <c r="A111" t="s">
        <v>26</v>
      </c>
      <c r="B111" s="1" t="s">
        <v>6</v>
      </c>
      <c r="G111" s="13"/>
    </row>
    <row r="112" spans="1:8" x14ac:dyDescent="0.2">
      <c r="A112" t="s">
        <v>26</v>
      </c>
      <c r="B112" s="1" t="s">
        <v>36</v>
      </c>
      <c r="C112" s="11">
        <v>45852</v>
      </c>
      <c r="E112">
        <v>90699</v>
      </c>
      <c r="G112" s="13"/>
    </row>
    <row r="113" spans="1:12" x14ac:dyDescent="0.2">
      <c r="A113" t="s">
        <v>26</v>
      </c>
      <c r="B113" s="1" t="s">
        <v>24</v>
      </c>
      <c r="C113" s="20"/>
      <c r="G113" s="13"/>
    </row>
    <row r="114" spans="1:12" x14ac:dyDescent="0.2">
      <c r="A114" t="s">
        <v>26</v>
      </c>
      <c r="B114" s="1" t="s">
        <v>25</v>
      </c>
      <c r="G114" s="13"/>
    </row>
    <row r="115" spans="1:12" x14ac:dyDescent="0.2">
      <c r="A115" t="s">
        <v>26</v>
      </c>
      <c r="B115" s="1" t="s">
        <v>38</v>
      </c>
      <c r="G115" s="13"/>
    </row>
    <row r="116" spans="1:12" x14ac:dyDescent="0.2">
      <c r="A116" t="s">
        <v>26</v>
      </c>
      <c r="B116" s="1" t="s">
        <v>40</v>
      </c>
      <c r="G116" s="13"/>
    </row>
    <row r="117" spans="1:12" x14ac:dyDescent="0.2">
      <c r="A117" s="3" t="s">
        <v>168</v>
      </c>
      <c r="B117" s="1" t="s">
        <v>138</v>
      </c>
      <c r="C117" s="11">
        <v>45841</v>
      </c>
      <c r="E117">
        <v>94</v>
      </c>
      <c r="G117" s="13">
        <v>94</v>
      </c>
      <c r="L117" s="3">
        <v>0.52638888888888891</v>
      </c>
    </row>
    <row r="118" spans="1:12" x14ac:dyDescent="0.2">
      <c r="A118" s="3" t="s">
        <v>168</v>
      </c>
      <c r="B118" s="1" t="s">
        <v>135</v>
      </c>
      <c r="C118" s="11">
        <v>45840</v>
      </c>
      <c r="E118">
        <v>92</v>
      </c>
      <c r="G118" s="13">
        <v>92</v>
      </c>
      <c r="L118" s="3">
        <v>0.46666666666666667</v>
      </c>
    </row>
    <row r="119" spans="1:12" x14ac:dyDescent="0.2">
      <c r="A119" s="3" t="s">
        <v>168</v>
      </c>
      <c r="B119" s="1" t="s">
        <v>93</v>
      </c>
      <c r="C119" s="11">
        <v>45845</v>
      </c>
      <c r="E119">
        <v>89</v>
      </c>
      <c r="G119" s="13">
        <v>89</v>
      </c>
      <c r="L119" s="3">
        <v>0.60416666666666663</v>
      </c>
    </row>
    <row r="120" spans="1:12" x14ac:dyDescent="0.2">
      <c r="A120" s="3" t="s">
        <v>168</v>
      </c>
      <c r="B120" s="4" t="s">
        <v>266</v>
      </c>
      <c r="C120" s="11">
        <v>45841</v>
      </c>
      <c r="D120" s="11">
        <v>45850</v>
      </c>
      <c r="E120">
        <v>85</v>
      </c>
      <c r="F120">
        <v>92</v>
      </c>
      <c r="G120" s="13">
        <f>(Table1[[#This Row],[Transaction No. ('#2)]]+Table1[[#This Row],[Transaction No. ('#1)]])/2</f>
        <v>88.5</v>
      </c>
      <c r="L120" s="3">
        <v>0.80972222222222223</v>
      </c>
    </row>
    <row r="121" spans="1:12" x14ac:dyDescent="0.2">
      <c r="A121" s="3" t="s">
        <v>168</v>
      </c>
      <c r="B121" s="1" t="s">
        <v>155</v>
      </c>
      <c r="C121" s="17">
        <v>45855</v>
      </c>
      <c r="E121">
        <v>86</v>
      </c>
      <c r="G121" s="13">
        <v>86</v>
      </c>
      <c r="L121" s="3">
        <v>0.57361111111111107</v>
      </c>
    </row>
    <row r="122" spans="1:12" x14ac:dyDescent="0.2">
      <c r="A122" s="3" t="s">
        <v>168</v>
      </c>
      <c r="B122" s="4" t="s">
        <v>180</v>
      </c>
      <c r="C122" s="11">
        <v>45859</v>
      </c>
      <c r="E122">
        <v>79</v>
      </c>
      <c r="G122" s="13">
        <v>79</v>
      </c>
    </row>
    <row r="123" spans="1:12" x14ac:dyDescent="0.2">
      <c r="A123" s="3" t="s">
        <v>168</v>
      </c>
      <c r="B123" s="1" t="s">
        <v>142</v>
      </c>
      <c r="C123" s="11">
        <v>45840</v>
      </c>
      <c r="E123">
        <v>78</v>
      </c>
      <c r="G123" s="13">
        <v>78</v>
      </c>
      <c r="L123" s="3">
        <v>0.55902777777777779</v>
      </c>
    </row>
    <row r="124" spans="1:12" x14ac:dyDescent="0.2">
      <c r="A124" s="3" t="s">
        <v>168</v>
      </c>
      <c r="B124" s="4" t="s">
        <v>35</v>
      </c>
      <c r="C124" s="11">
        <v>45845</v>
      </c>
      <c r="E124">
        <v>78</v>
      </c>
      <c r="G124" s="13">
        <v>78</v>
      </c>
      <c r="L124" s="3">
        <v>0.59166666666666667</v>
      </c>
    </row>
    <row r="125" spans="1:12" x14ac:dyDescent="0.2">
      <c r="A125" s="3" t="s">
        <v>168</v>
      </c>
      <c r="B125" s="1" t="s">
        <v>136</v>
      </c>
      <c r="C125" s="11">
        <v>45840</v>
      </c>
      <c r="E125">
        <v>63</v>
      </c>
      <c r="G125" s="13">
        <v>63</v>
      </c>
      <c r="L125" s="3">
        <v>0.43055555555555558</v>
      </c>
    </row>
    <row r="126" spans="1:12" x14ac:dyDescent="0.2">
      <c r="A126" s="3" t="s">
        <v>168</v>
      </c>
      <c r="B126" s="1" t="s">
        <v>154</v>
      </c>
      <c r="C126" s="11">
        <v>45841</v>
      </c>
      <c r="E126">
        <v>52</v>
      </c>
      <c r="G126" s="13">
        <v>52</v>
      </c>
      <c r="L126" s="3">
        <v>0.55763888888888891</v>
      </c>
    </row>
    <row r="127" spans="1:12" x14ac:dyDescent="0.2">
      <c r="A127" s="3" t="s">
        <v>168</v>
      </c>
      <c r="B127" s="1" t="s">
        <v>130</v>
      </c>
      <c r="C127" s="11">
        <v>45855</v>
      </c>
      <c r="E127">
        <v>50</v>
      </c>
      <c r="G127" s="13">
        <v>50</v>
      </c>
      <c r="L127" s="3">
        <v>0.6958333333333333</v>
      </c>
    </row>
    <row r="128" spans="1:12" x14ac:dyDescent="0.2">
      <c r="A128" s="3" t="s">
        <v>168</v>
      </c>
      <c r="B128" s="1" t="s">
        <v>144</v>
      </c>
      <c r="C128" s="11">
        <v>45840</v>
      </c>
      <c r="E128">
        <v>49</v>
      </c>
      <c r="G128" s="13">
        <v>49</v>
      </c>
      <c r="L128" s="3">
        <v>0.60624999999999996</v>
      </c>
    </row>
    <row r="129" spans="1:12" x14ac:dyDescent="0.2">
      <c r="A129" s="3" t="s">
        <v>168</v>
      </c>
      <c r="B129" s="1" t="s">
        <v>34</v>
      </c>
      <c r="C129" s="11">
        <v>45834</v>
      </c>
      <c r="E129">
        <v>41</v>
      </c>
      <c r="G129" s="13">
        <v>41</v>
      </c>
    </row>
    <row r="130" spans="1:12" x14ac:dyDescent="0.2">
      <c r="A130" s="3" t="s">
        <v>168</v>
      </c>
      <c r="B130" s="1" t="s">
        <v>127</v>
      </c>
      <c r="C130" s="11">
        <v>45840</v>
      </c>
      <c r="E130">
        <v>40</v>
      </c>
      <c r="G130" s="13">
        <v>40</v>
      </c>
      <c r="L130" s="3">
        <v>0.50972222222222219</v>
      </c>
    </row>
    <row r="131" spans="1:12" x14ac:dyDescent="0.2">
      <c r="A131" s="3" t="s">
        <v>168</v>
      </c>
      <c r="B131" s="1" t="s">
        <v>147</v>
      </c>
      <c r="C131" s="11">
        <v>45845</v>
      </c>
      <c r="E131">
        <v>38</v>
      </c>
      <c r="G131" s="13">
        <v>38</v>
      </c>
      <c r="L131" s="3">
        <v>0.50138888888888888</v>
      </c>
    </row>
    <row r="132" spans="1:12" x14ac:dyDescent="0.2">
      <c r="A132" s="3" t="s">
        <v>168</v>
      </c>
      <c r="B132" s="1" t="s">
        <v>158</v>
      </c>
      <c r="C132" s="11">
        <v>45841</v>
      </c>
      <c r="E132">
        <v>37</v>
      </c>
      <c r="G132" s="13">
        <v>37</v>
      </c>
      <c r="L132" s="3">
        <v>0.49652777777777779</v>
      </c>
    </row>
    <row r="133" spans="1:12" x14ac:dyDescent="0.2">
      <c r="A133" s="3" t="s">
        <v>168</v>
      </c>
      <c r="B133" s="1" t="s">
        <v>32</v>
      </c>
      <c r="C133" s="11">
        <v>45856</v>
      </c>
      <c r="E133">
        <v>36</v>
      </c>
      <c r="G133" s="13">
        <v>36</v>
      </c>
      <c r="L133" s="3">
        <v>0.64652777777777781</v>
      </c>
    </row>
    <row r="134" spans="1:12" x14ac:dyDescent="0.2">
      <c r="A134" s="3" t="s">
        <v>168</v>
      </c>
      <c r="B134" s="1" t="s">
        <v>157</v>
      </c>
      <c r="C134" s="11">
        <v>45841</v>
      </c>
      <c r="E134">
        <v>31</v>
      </c>
      <c r="G134" s="13">
        <v>31</v>
      </c>
      <c r="L134" s="3">
        <v>0.5</v>
      </c>
    </row>
    <row r="135" spans="1:12" x14ac:dyDescent="0.2">
      <c r="A135" s="3" t="s">
        <v>168</v>
      </c>
      <c r="B135" s="1" t="s">
        <v>150</v>
      </c>
      <c r="C135" s="11">
        <v>45855</v>
      </c>
      <c r="E135">
        <v>21</v>
      </c>
      <c r="G135" s="13">
        <v>21</v>
      </c>
      <c r="L135" s="3">
        <v>0.55625000000000002</v>
      </c>
    </row>
    <row r="136" spans="1:12" x14ac:dyDescent="0.2">
      <c r="A136" s="3" t="s">
        <v>168</v>
      </c>
      <c r="B136" s="4" t="s">
        <v>30</v>
      </c>
      <c r="C136" s="11">
        <v>45840</v>
      </c>
      <c r="E136">
        <v>20</v>
      </c>
      <c r="G136" s="13">
        <v>20</v>
      </c>
      <c r="L136" s="3">
        <v>0.47013888888888888</v>
      </c>
    </row>
    <row r="137" spans="1:12" x14ac:dyDescent="0.2">
      <c r="A137" s="3" t="s">
        <v>168</v>
      </c>
      <c r="B137" s="1" t="s">
        <v>141</v>
      </c>
      <c r="C137" s="11">
        <v>45856</v>
      </c>
      <c r="E137">
        <v>7</v>
      </c>
      <c r="G137" s="13">
        <v>7</v>
      </c>
    </row>
    <row r="138" spans="1:12" x14ac:dyDescent="0.2">
      <c r="A138" s="3" t="s">
        <v>168</v>
      </c>
      <c r="B138" s="1" t="s">
        <v>140</v>
      </c>
      <c r="C138" s="11">
        <v>45855</v>
      </c>
      <c r="E138">
        <v>4</v>
      </c>
      <c r="G138" s="13">
        <v>4</v>
      </c>
      <c r="K138" t="s">
        <v>270</v>
      </c>
      <c r="L138" s="3">
        <v>0.70208333333333328</v>
      </c>
    </row>
    <row r="139" spans="1:12" x14ac:dyDescent="0.2">
      <c r="A139" s="3" t="s">
        <v>168</v>
      </c>
      <c r="B139" s="1" t="s">
        <v>125</v>
      </c>
      <c r="G139" s="13"/>
    </row>
    <row r="140" spans="1:12" x14ac:dyDescent="0.2">
      <c r="A140" s="3" t="s">
        <v>168</v>
      </c>
      <c r="B140" s="1" t="s">
        <v>126</v>
      </c>
      <c r="G140" s="13"/>
    </row>
    <row r="141" spans="1:12" x14ac:dyDescent="0.2">
      <c r="A141" s="3" t="s">
        <v>168</v>
      </c>
      <c r="B141" s="1" t="s">
        <v>128</v>
      </c>
      <c r="G141" s="13"/>
    </row>
    <row r="142" spans="1:12" x14ac:dyDescent="0.2">
      <c r="A142" s="3" t="s">
        <v>168</v>
      </c>
      <c r="B142" s="1" t="s">
        <v>129</v>
      </c>
      <c r="G142" s="13"/>
    </row>
    <row r="143" spans="1:12" x14ac:dyDescent="0.2">
      <c r="A143" s="3" t="s">
        <v>168</v>
      </c>
      <c r="B143" s="1" t="s">
        <v>2</v>
      </c>
      <c r="G143" s="13"/>
    </row>
    <row r="144" spans="1:12" x14ac:dyDescent="0.2">
      <c r="A144" s="3" t="s">
        <v>168</v>
      </c>
      <c r="B144" s="1" t="s">
        <v>131</v>
      </c>
      <c r="G144" s="13"/>
    </row>
    <row r="145" spans="1:12" x14ac:dyDescent="0.2">
      <c r="A145" s="3" t="s">
        <v>168</v>
      </c>
      <c r="B145" s="1" t="s">
        <v>132</v>
      </c>
      <c r="G145" s="13"/>
    </row>
    <row r="146" spans="1:12" x14ac:dyDescent="0.2">
      <c r="A146" s="3" t="s">
        <v>168</v>
      </c>
      <c r="B146" s="1" t="s">
        <v>133</v>
      </c>
      <c r="G146" s="13"/>
    </row>
    <row r="147" spans="1:12" x14ac:dyDescent="0.2">
      <c r="A147" s="3" t="s">
        <v>168</v>
      </c>
      <c r="B147" s="1" t="s">
        <v>119</v>
      </c>
      <c r="C147" s="11">
        <v>45840</v>
      </c>
      <c r="E147">
        <v>507020274</v>
      </c>
      <c r="G147" s="13"/>
      <c r="L147" s="3">
        <v>0.52500000000000002</v>
      </c>
    </row>
    <row r="148" spans="1:12" x14ac:dyDescent="0.2">
      <c r="A148" s="3" t="s">
        <v>168</v>
      </c>
      <c r="B148" s="1" t="s">
        <v>31</v>
      </c>
      <c r="C148" s="11">
        <v>45840</v>
      </c>
      <c r="E148" s="12" t="s">
        <v>216</v>
      </c>
      <c r="G148" s="13"/>
      <c r="L148" s="3">
        <v>0.6743055555555556</v>
      </c>
    </row>
    <row r="149" spans="1:12" x14ac:dyDescent="0.2">
      <c r="A149" s="3" t="s">
        <v>168</v>
      </c>
      <c r="B149" s="1" t="s">
        <v>134</v>
      </c>
      <c r="G149" s="13"/>
    </row>
    <row r="150" spans="1:12" x14ac:dyDescent="0.2">
      <c r="A150" s="3" t="s">
        <v>168</v>
      </c>
      <c r="B150" s="1" t="s">
        <v>137</v>
      </c>
      <c r="G150" s="13"/>
    </row>
    <row r="151" spans="1:12" x14ac:dyDescent="0.2">
      <c r="A151" s="3" t="s">
        <v>168</v>
      </c>
      <c r="B151" s="1" t="s">
        <v>139</v>
      </c>
      <c r="C151" s="11">
        <v>45855</v>
      </c>
      <c r="E151">
        <v>507170138</v>
      </c>
      <c r="G151" s="13"/>
    </row>
    <row r="152" spans="1:12" x14ac:dyDescent="0.2">
      <c r="A152" s="3" t="s">
        <v>168</v>
      </c>
      <c r="B152" s="1" t="s">
        <v>143</v>
      </c>
      <c r="G152" s="13"/>
    </row>
    <row r="153" spans="1:12" x14ac:dyDescent="0.2">
      <c r="A153" s="3" t="s">
        <v>168</v>
      </c>
      <c r="B153" s="1" t="s">
        <v>145</v>
      </c>
      <c r="G153" s="13"/>
    </row>
    <row r="154" spans="1:12" x14ac:dyDescent="0.2">
      <c r="A154" s="3" t="s">
        <v>168</v>
      </c>
      <c r="B154" s="1" t="s">
        <v>146</v>
      </c>
      <c r="G154" s="13"/>
    </row>
    <row r="155" spans="1:12" x14ac:dyDescent="0.2">
      <c r="A155" s="3" t="s">
        <v>168</v>
      </c>
      <c r="B155" s="4" t="s">
        <v>280</v>
      </c>
      <c r="C155" s="11">
        <v>45853</v>
      </c>
      <c r="E155">
        <v>1232499</v>
      </c>
      <c r="G155" s="13"/>
    </row>
    <row r="156" spans="1:12" x14ac:dyDescent="0.2">
      <c r="A156" s="3" t="s">
        <v>168</v>
      </c>
      <c r="B156" s="1" t="s">
        <v>148</v>
      </c>
      <c r="G156" s="13"/>
    </row>
    <row r="157" spans="1:12" x14ac:dyDescent="0.2">
      <c r="A157" s="3" t="s">
        <v>168</v>
      </c>
      <c r="B157" s="1" t="s">
        <v>149</v>
      </c>
      <c r="G157" s="13"/>
    </row>
    <row r="158" spans="1:12" x14ac:dyDescent="0.2">
      <c r="A158" s="3" t="s">
        <v>168</v>
      </c>
      <c r="B158" s="1" t="s">
        <v>151</v>
      </c>
      <c r="G158" s="13"/>
    </row>
    <row r="159" spans="1:12" x14ac:dyDescent="0.2">
      <c r="A159" s="3" t="s">
        <v>168</v>
      </c>
      <c r="B159" s="1" t="s">
        <v>152</v>
      </c>
      <c r="G159" s="13"/>
    </row>
    <row r="160" spans="1:12" x14ac:dyDescent="0.2">
      <c r="A160" s="3" t="s">
        <v>168</v>
      </c>
      <c r="B160" s="1" t="s">
        <v>153</v>
      </c>
      <c r="G160" s="13"/>
    </row>
    <row r="161" spans="1:8" x14ac:dyDescent="0.2">
      <c r="A161" s="3" t="s">
        <v>168</v>
      </c>
      <c r="B161" s="1" t="s">
        <v>24</v>
      </c>
      <c r="G161" s="13"/>
    </row>
    <row r="162" spans="1:8" x14ac:dyDescent="0.2">
      <c r="A162" s="3" t="s">
        <v>168</v>
      </c>
      <c r="B162" s="1" t="s">
        <v>25</v>
      </c>
      <c r="G162" s="13"/>
    </row>
    <row r="163" spans="1:8" x14ac:dyDescent="0.2">
      <c r="A163" s="3" t="s">
        <v>168</v>
      </c>
      <c r="B163" s="1" t="s">
        <v>156</v>
      </c>
      <c r="G163" s="13"/>
    </row>
    <row r="164" spans="1:8" x14ac:dyDescent="0.2">
      <c r="A164" s="3" t="s">
        <v>168</v>
      </c>
      <c r="B164" s="1" t="s">
        <v>40</v>
      </c>
      <c r="G164" s="13"/>
    </row>
    <row r="165" spans="1:8" x14ac:dyDescent="0.2">
      <c r="A165" s="3" t="s">
        <v>168</v>
      </c>
      <c r="B165" s="1" t="s">
        <v>159</v>
      </c>
      <c r="G165" s="13"/>
    </row>
    <row r="166" spans="1:8" x14ac:dyDescent="0.2">
      <c r="A166" s="3" t="s">
        <v>168</v>
      </c>
      <c r="B166" s="1" t="s">
        <v>160</v>
      </c>
      <c r="G166" s="13"/>
    </row>
    <row r="167" spans="1:8" x14ac:dyDescent="0.2">
      <c r="A167" t="s">
        <v>41</v>
      </c>
      <c r="B167" s="1" t="s">
        <v>57</v>
      </c>
      <c r="C167" s="11">
        <v>45845</v>
      </c>
      <c r="D167" s="11">
        <v>45852</v>
      </c>
      <c r="E167">
        <v>143310</v>
      </c>
      <c r="F167">
        <v>144283</v>
      </c>
      <c r="G167" s="13">
        <f>(F167-E167)/DATEDIF(Table1[[#This Row],[Date1]],Table1[[#This Row],[Date2]],"d")</f>
        <v>139</v>
      </c>
      <c r="H167" t="s">
        <v>204</v>
      </c>
    </row>
    <row r="168" spans="1:8" x14ac:dyDescent="0.2">
      <c r="A168" t="s">
        <v>41</v>
      </c>
      <c r="B168" s="1" t="s">
        <v>60</v>
      </c>
      <c r="C168" s="11">
        <v>45841</v>
      </c>
      <c r="D168" s="11">
        <v>45853</v>
      </c>
      <c r="E168">
        <v>156988</v>
      </c>
      <c r="F168">
        <v>158571</v>
      </c>
      <c r="G168" s="13">
        <f>(F168-E168)/DATEDIF(Table1[[#This Row],[Date1]],Table1[[#This Row],[Date2]],"d")</f>
        <v>131.91666666666666</v>
      </c>
      <c r="H168" t="s">
        <v>242</v>
      </c>
    </row>
    <row r="169" spans="1:8" x14ac:dyDescent="0.2">
      <c r="A169" t="s">
        <v>41</v>
      </c>
      <c r="B169" s="1" t="s">
        <v>54</v>
      </c>
      <c r="C169" s="16">
        <v>45842</v>
      </c>
      <c r="D169" s="11">
        <v>45859</v>
      </c>
      <c r="E169">
        <v>147897</v>
      </c>
      <c r="F169">
        <v>149848</v>
      </c>
      <c r="G169" s="13">
        <f>(F169-E169)/DATEDIF(Table1[[#This Row],[Date1]],Table1[[#This Row],[Date2]],"d")</f>
        <v>114.76470588235294</v>
      </c>
      <c r="H169" t="s">
        <v>195</v>
      </c>
    </row>
    <row r="170" spans="1:8" x14ac:dyDescent="0.2">
      <c r="A170" t="s">
        <v>41</v>
      </c>
      <c r="B170" s="1" t="s">
        <v>31</v>
      </c>
      <c r="C170" s="11">
        <v>45840</v>
      </c>
      <c r="D170" s="11">
        <v>45849</v>
      </c>
      <c r="E170">
        <v>190952</v>
      </c>
      <c r="F170">
        <v>191969</v>
      </c>
      <c r="G170" s="13">
        <f>(F170-E170)/DATEDIF(Table1[[#This Row],[Date1]],Table1[[#This Row],[Date2]],"d")</f>
        <v>113</v>
      </c>
      <c r="H170" t="s">
        <v>217</v>
      </c>
    </row>
    <row r="171" spans="1:8" x14ac:dyDescent="0.2">
      <c r="A171" t="s">
        <v>41</v>
      </c>
      <c r="B171" s="1" t="s">
        <v>21</v>
      </c>
      <c r="C171" s="11">
        <v>45845</v>
      </c>
      <c r="D171" s="11">
        <v>45855</v>
      </c>
      <c r="E171">
        <v>113124</v>
      </c>
      <c r="F171">
        <v>114141</v>
      </c>
      <c r="G171" s="13">
        <f>(F171-E171)/DATEDIF(Table1[[#This Row],[Date1]],Table1[[#This Row],[Date2]],"d")</f>
        <v>101.7</v>
      </c>
      <c r="H171" t="s">
        <v>206</v>
      </c>
    </row>
    <row r="172" spans="1:8" x14ac:dyDescent="0.2">
      <c r="A172" t="s">
        <v>41</v>
      </c>
      <c r="B172" s="1" t="s">
        <v>45</v>
      </c>
      <c r="C172" s="11">
        <v>45845</v>
      </c>
      <c r="D172" s="11">
        <v>45852</v>
      </c>
      <c r="E172">
        <v>110579</v>
      </c>
      <c r="F172">
        <v>111272</v>
      </c>
      <c r="G172" s="13">
        <f>(F172-E172)/DATEDIF(Table1[[#This Row],[Date1]],Table1[[#This Row],[Date2]],"d")</f>
        <v>99</v>
      </c>
      <c r="H172" t="s">
        <v>195</v>
      </c>
    </row>
    <row r="173" spans="1:8" x14ac:dyDescent="0.2">
      <c r="A173" t="s">
        <v>41</v>
      </c>
      <c r="B173" s="1" t="s">
        <v>42</v>
      </c>
      <c r="C173" s="11">
        <v>45841</v>
      </c>
      <c r="D173" s="11">
        <v>45853</v>
      </c>
      <c r="E173">
        <v>107029</v>
      </c>
      <c r="F173">
        <v>108171</v>
      </c>
      <c r="G173" s="13">
        <f>(F173-E173)/DATEDIF(Table1[[#This Row],[Date1]],Table1[[#This Row],[Date2]],"d")</f>
        <v>95.166666666666671</v>
      </c>
    </row>
    <row r="174" spans="1:8" x14ac:dyDescent="0.2">
      <c r="A174" t="s">
        <v>41</v>
      </c>
      <c r="B174" s="1" t="s">
        <v>30</v>
      </c>
      <c r="C174" s="11">
        <v>45840</v>
      </c>
      <c r="D174" s="11">
        <v>45849</v>
      </c>
      <c r="E174">
        <v>109390</v>
      </c>
      <c r="F174">
        <v>110204</v>
      </c>
      <c r="G174" s="13">
        <f>(F174-E174)/DATEDIF(Table1[[#This Row],[Date1]],Table1[[#This Row],[Date2]],"d")</f>
        <v>90.444444444444443</v>
      </c>
      <c r="H174" t="s">
        <v>218</v>
      </c>
    </row>
    <row r="175" spans="1:8" x14ac:dyDescent="0.2">
      <c r="A175" t="s">
        <v>41</v>
      </c>
      <c r="B175" s="1" t="s">
        <v>58</v>
      </c>
      <c r="C175" s="11">
        <v>45845</v>
      </c>
      <c r="D175" s="11">
        <v>45855</v>
      </c>
      <c r="E175">
        <v>156054</v>
      </c>
      <c r="F175">
        <v>156897</v>
      </c>
      <c r="G175" s="13">
        <f>(F175-E175)/DATEDIF(Table1[[#This Row],[Date1]],Table1[[#This Row],[Date2]],"d")</f>
        <v>84.3</v>
      </c>
      <c r="H175" t="s">
        <v>205</v>
      </c>
    </row>
    <row r="176" spans="1:8" x14ac:dyDescent="0.2">
      <c r="A176" t="s">
        <v>41</v>
      </c>
      <c r="B176" s="1" t="s">
        <v>6</v>
      </c>
      <c r="C176" s="11">
        <v>45842</v>
      </c>
      <c r="D176" s="11">
        <v>45852</v>
      </c>
      <c r="E176">
        <v>127534</v>
      </c>
      <c r="F176">
        <v>128334</v>
      </c>
      <c r="G176" s="13">
        <f>(F176-E176)/DATEDIF(Table1[[#This Row],[Date1]],Table1[[#This Row],[Date2]],"d")</f>
        <v>80</v>
      </c>
      <c r="H176" t="s">
        <v>194</v>
      </c>
    </row>
    <row r="177" spans="1:8" x14ac:dyDescent="0.2">
      <c r="A177" t="s">
        <v>41</v>
      </c>
      <c r="B177" s="1" t="s">
        <v>48</v>
      </c>
      <c r="C177" s="11">
        <v>45841</v>
      </c>
      <c r="D177" s="11">
        <v>45853</v>
      </c>
      <c r="E177">
        <v>154381</v>
      </c>
      <c r="F177">
        <v>155266</v>
      </c>
      <c r="G177" s="13">
        <f>(F177-E177)/DATEDIF(Table1[[#This Row],[Date1]],Table1[[#This Row],[Date2]],"d")</f>
        <v>73.75</v>
      </c>
      <c r="H177" t="s">
        <v>243</v>
      </c>
    </row>
    <row r="178" spans="1:8" x14ac:dyDescent="0.2">
      <c r="A178" t="s">
        <v>41</v>
      </c>
      <c r="B178" s="1" t="s">
        <v>61</v>
      </c>
      <c r="C178" s="11">
        <v>45841</v>
      </c>
      <c r="D178" s="11">
        <v>45853</v>
      </c>
      <c r="E178">
        <v>128024</v>
      </c>
      <c r="F178">
        <v>128871</v>
      </c>
      <c r="G178" s="13">
        <f>(F178-E178)/DATEDIF(Table1[[#This Row],[Date1]],Table1[[#This Row],[Date2]],"d")</f>
        <v>70.583333333333329</v>
      </c>
      <c r="H178" t="s">
        <v>241</v>
      </c>
    </row>
    <row r="179" spans="1:8" x14ac:dyDescent="0.2">
      <c r="A179" t="s">
        <v>41</v>
      </c>
      <c r="B179" s="4" t="s">
        <v>265</v>
      </c>
      <c r="C179" s="11">
        <v>45841</v>
      </c>
      <c r="D179" s="11">
        <v>45850</v>
      </c>
      <c r="E179">
        <v>120670</v>
      </c>
      <c r="F179">
        <v>121200</v>
      </c>
      <c r="G179" s="13">
        <f>(F179-E179)/DATEDIF(Table1[[#This Row],[Date1]],Table1[[#This Row],[Date2]],"d")</f>
        <v>58.888888888888886</v>
      </c>
    </row>
    <row r="180" spans="1:8" x14ac:dyDescent="0.2">
      <c r="A180" t="s">
        <v>41</v>
      </c>
      <c r="B180" s="1" t="s">
        <v>56</v>
      </c>
      <c r="C180" s="16">
        <v>45842</v>
      </c>
      <c r="D180" s="11">
        <v>45852</v>
      </c>
      <c r="E180">
        <v>111178</v>
      </c>
      <c r="F180">
        <v>111701</v>
      </c>
      <c r="G180" s="13">
        <f>(F180-E180)/DATEDIF(Table1[[#This Row],[Date1]],Table1[[#This Row],[Date2]],"d")</f>
        <v>52.3</v>
      </c>
      <c r="H180" t="s">
        <v>196</v>
      </c>
    </row>
    <row r="181" spans="1:8" x14ac:dyDescent="0.2">
      <c r="A181" t="s">
        <v>41</v>
      </c>
      <c r="B181" s="1" t="s">
        <v>28</v>
      </c>
      <c r="C181" s="11">
        <v>45851</v>
      </c>
      <c r="D181" s="11">
        <v>45855</v>
      </c>
      <c r="E181">
        <v>195648</v>
      </c>
      <c r="F181">
        <v>195812</v>
      </c>
      <c r="G181" s="13">
        <f>(F181-E181)/DATEDIF(Table1[[#This Row],[Date1]],Table1[[#This Row],[Date2]],"d")</f>
        <v>41</v>
      </c>
      <c r="H181" t="s">
        <v>277</v>
      </c>
    </row>
    <row r="182" spans="1:8" x14ac:dyDescent="0.2">
      <c r="A182" t="s">
        <v>41</v>
      </c>
      <c r="B182" s="1" t="s">
        <v>47</v>
      </c>
      <c r="C182" s="16">
        <v>45842</v>
      </c>
      <c r="D182" s="11">
        <v>45852</v>
      </c>
      <c r="E182">
        <v>109091</v>
      </c>
      <c r="F182">
        <v>109473</v>
      </c>
      <c r="G182" s="13">
        <f>(F182-E182)/DATEDIF(Table1[[#This Row],[Date1]],Table1[[#This Row],[Date2]],"d")</f>
        <v>38.200000000000003</v>
      </c>
      <c r="H182" t="s">
        <v>195</v>
      </c>
    </row>
    <row r="183" spans="1:8" x14ac:dyDescent="0.2">
      <c r="A183" t="s">
        <v>41</v>
      </c>
      <c r="B183" s="1" t="s">
        <v>43</v>
      </c>
      <c r="G183" s="13"/>
    </row>
    <row r="184" spans="1:8" x14ac:dyDescent="0.2">
      <c r="A184" t="s">
        <v>41</v>
      </c>
      <c r="B184" s="1" t="s">
        <v>18</v>
      </c>
      <c r="G184" s="13"/>
    </row>
    <row r="185" spans="1:8" x14ac:dyDescent="0.2">
      <c r="A185" t="s">
        <v>41</v>
      </c>
      <c r="B185" s="1" t="s">
        <v>44</v>
      </c>
      <c r="G185" s="13"/>
    </row>
    <row r="186" spans="1:8" x14ac:dyDescent="0.2">
      <c r="A186" t="s">
        <v>41</v>
      </c>
      <c r="B186" s="4" t="s">
        <v>170</v>
      </c>
      <c r="G186" s="13"/>
    </row>
    <row r="187" spans="1:8" x14ac:dyDescent="0.2">
      <c r="A187" t="s">
        <v>41</v>
      </c>
      <c r="B187" s="1" t="s">
        <v>46</v>
      </c>
      <c r="G187" s="13"/>
    </row>
    <row r="188" spans="1:8" x14ac:dyDescent="0.2">
      <c r="A188" t="s">
        <v>41</v>
      </c>
      <c r="B188" s="1" t="s">
        <v>49</v>
      </c>
      <c r="G188" s="13"/>
    </row>
    <row r="189" spans="1:8" x14ac:dyDescent="0.2">
      <c r="A189" t="s">
        <v>41</v>
      </c>
      <c r="B189" s="1" t="s">
        <v>50</v>
      </c>
      <c r="G189" s="13"/>
    </row>
    <row r="190" spans="1:8" x14ac:dyDescent="0.2">
      <c r="A190" t="s">
        <v>41</v>
      </c>
      <c r="B190" s="1" t="s">
        <v>51</v>
      </c>
      <c r="G190" s="13"/>
    </row>
    <row r="191" spans="1:8" x14ac:dyDescent="0.2">
      <c r="A191" t="s">
        <v>41</v>
      </c>
      <c r="B191" s="1" t="s">
        <v>52</v>
      </c>
      <c r="G191" s="13"/>
    </row>
    <row r="192" spans="1:8" x14ac:dyDescent="0.2">
      <c r="A192" t="s">
        <v>41</v>
      </c>
      <c r="B192" s="1" t="s">
        <v>53</v>
      </c>
      <c r="G192" s="13"/>
    </row>
    <row r="193" spans="1:8" x14ac:dyDescent="0.2">
      <c r="A193" t="s">
        <v>41</v>
      </c>
      <c r="B193" s="1" t="s">
        <v>55</v>
      </c>
      <c r="G193" s="13"/>
    </row>
    <row r="194" spans="1:8" x14ac:dyDescent="0.2">
      <c r="A194" t="s">
        <v>41</v>
      </c>
      <c r="B194" s="1" t="s">
        <v>59</v>
      </c>
      <c r="G194" s="13"/>
    </row>
    <row r="195" spans="1:8" x14ac:dyDescent="0.2">
      <c r="A195" t="s">
        <v>41</v>
      </c>
      <c r="B195" s="1" t="s">
        <v>62</v>
      </c>
      <c r="G195" s="13"/>
    </row>
    <row r="196" spans="1:8" x14ac:dyDescent="0.2">
      <c r="A196" t="s">
        <v>41</v>
      </c>
      <c r="B196" s="1" t="s">
        <v>63</v>
      </c>
      <c r="G196" s="13"/>
    </row>
    <row r="197" spans="1:8" x14ac:dyDescent="0.2">
      <c r="A197" t="s">
        <v>41</v>
      </c>
      <c r="B197" s="1" t="s">
        <v>64</v>
      </c>
      <c r="G197" s="13"/>
    </row>
    <row r="198" spans="1:8" x14ac:dyDescent="0.2">
      <c r="A198" t="s">
        <v>254</v>
      </c>
      <c r="B198" s="4" t="s">
        <v>126</v>
      </c>
      <c r="C198" s="11">
        <v>45845</v>
      </c>
      <c r="D198" s="11">
        <v>45855</v>
      </c>
      <c r="E198">
        <v>3064200</v>
      </c>
      <c r="F198">
        <v>3065999</v>
      </c>
      <c r="G198" s="13">
        <f>(F198-E198)/DATEDIF(Table1[[#This Row],[Date1]],Table1[[#This Row],[Date2]],"d")</f>
        <v>179.9</v>
      </c>
      <c r="H198" t="s">
        <v>257</v>
      </c>
    </row>
    <row r="199" spans="1:8" x14ac:dyDescent="0.2">
      <c r="A199" t="s">
        <v>254</v>
      </c>
      <c r="B199" s="1" t="s">
        <v>255</v>
      </c>
      <c r="C199" s="11">
        <v>45845</v>
      </c>
      <c r="D199" s="11">
        <v>45850</v>
      </c>
      <c r="E199">
        <v>44752</v>
      </c>
      <c r="F199">
        <v>45637</v>
      </c>
      <c r="G199" s="13">
        <f>(F199-E199)/DATEDIF(Table1[[#This Row],[Date1]],Table1[[#This Row],[Date2]],"d")</f>
        <v>177</v>
      </c>
      <c r="H199" t="s">
        <v>258</v>
      </c>
    </row>
    <row r="200" spans="1:8" x14ac:dyDescent="0.2">
      <c r="A200" t="s">
        <v>254</v>
      </c>
      <c r="B200" s="1" t="s">
        <v>4</v>
      </c>
      <c r="C200" s="11">
        <v>45847</v>
      </c>
      <c r="D200" s="11">
        <v>45859</v>
      </c>
      <c r="E200">
        <v>17921</v>
      </c>
      <c r="F200">
        <v>19680</v>
      </c>
      <c r="G200" s="13">
        <f>(F200-E200)/DATEDIF(Table1[[#This Row],[Date1]],Table1[[#This Row],[Date2]],"d")</f>
        <v>146.58333333333334</v>
      </c>
      <c r="H200" t="s">
        <v>259</v>
      </c>
    </row>
    <row r="201" spans="1:8" x14ac:dyDescent="0.2">
      <c r="A201" t="s">
        <v>254</v>
      </c>
      <c r="B201" s="1" t="s">
        <v>256</v>
      </c>
      <c r="C201" s="11">
        <v>45847</v>
      </c>
      <c r="D201" s="11">
        <v>45859</v>
      </c>
      <c r="E201">
        <v>10052102</v>
      </c>
      <c r="F201">
        <v>10053666</v>
      </c>
      <c r="G201" s="13">
        <f>(F201-E201)/DATEDIF(Table1[[#This Row],[Date1]],Table1[[#This Row],[Date2]],"d")</f>
        <v>130.33333333333334</v>
      </c>
      <c r="H201" t="s">
        <v>260</v>
      </c>
    </row>
    <row r="202" spans="1:8" x14ac:dyDescent="0.2">
      <c r="A202" t="s">
        <v>254</v>
      </c>
      <c r="B202" s="4" t="s">
        <v>261</v>
      </c>
      <c r="G202" s="13"/>
    </row>
    <row r="203" spans="1:8" x14ac:dyDescent="0.2">
      <c r="A203" t="s">
        <v>65</v>
      </c>
      <c r="B203" s="1" t="s">
        <v>67</v>
      </c>
      <c r="C203" s="11">
        <v>45852</v>
      </c>
      <c r="E203">
        <v>52</v>
      </c>
      <c r="G203" s="13" t="e">
        <f>(F203-E203)/DATEDIF(Table1[[#This Row],[Date1]],Table1[[#This Row],[Date2]],"d")</f>
        <v>#NUM!</v>
      </c>
      <c r="H203" t="s">
        <v>279</v>
      </c>
    </row>
    <row r="204" spans="1:8" x14ac:dyDescent="0.2">
      <c r="A204" t="s">
        <v>65</v>
      </c>
      <c r="B204" s="1" t="s">
        <v>8</v>
      </c>
      <c r="C204" s="11">
        <v>45845</v>
      </c>
      <c r="E204">
        <v>59158</v>
      </c>
      <c r="G204" s="13" t="e">
        <f>(F204-E204)/DATEDIF(Table1[[#This Row],[Date1]],Table1[[#This Row],[Date2]],"d")</f>
        <v>#NUM!</v>
      </c>
      <c r="H204" t="s">
        <v>201</v>
      </c>
    </row>
    <row r="205" spans="1:8" x14ac:dyDescent="0.2">
      <c r="A205" t="s">
        <v>65</v>
      </c>
      <c r="B205" s="1" t="s">
        <v>79</v>
      </c>
      <c r="C205" s="11">
        <v>45852</v>
      </c>
      <c r="E205">
        <v>20259</v>
      </c>
      <c r="G205" s="13" t="e">
        <f>(F205-E205)/DATEDIF(Table1[[#This Row],[Date1]],Table1[[#This Row],[Date2]],"d")</f>
        <v>#NUM!</v>
      </c>
    </row>
    <row r="206" spans="1:8" x14ac:dyDescent="0.2">
      <c r="A206" t="s">
        <v>65</v>
      </c>
      <c r="B206" s="1" t="s">
        <v>83</v>
      </c>
      <c r="C206" s="11">
        <v>45841</v>
      </c>
      <c r="E206">
        <v>10374</v>
      </c>
      <c r="G206" s="13" t="e">
        <f>(F206-E206)/DATEDIF(Table1[[#This Row],[Date1]],Table1[[#This Row],[Date2]],"d")</f>
        <v>#NUM!</v>
      </c>
      <c r="H206" t="s">
        <v>244</v>
      </c>
    </row>
    <row r="207" spans="1:8" x14ac:dyDescent="0.2">
      <c r="A207" t="s">
        <v>65</v>
      </c>
      <c r="B207" s="1" t="s">
        <v>86</v>
      </c>
      <c r="C207" s="16">
        <v>45842</v>
      </c>
      <c r="E207">
        <v>42300</v>
      </c>
      <c r="G207" s="13" t="e">
        <f>(F207-E207)/DATEDIF(Table1[[#This Row],[Date1]],Table1[[#This Row],[Date2]],"d")</f>
        <v>#NUM!</v>
      </c>
      <c r="H207" t="s">
        <v>198</v>
      </c>
    </row>
    <row r="208" spans="1:8" x14ac:dyDescent="0.2">
      <c r="A208" t="s">
        <v>65</v>
      </c>
      <c r="B208" s="1" t="s">
        <v>32</v>
      </c>
      <c r="C208" s="11">
        <v>45855</v>
      </c>
      <c r="D208" s="11">
        <v>45856</v>
      </c>
      <c r="E208">
        <v>157035</v>
      </c>
      <c r="F208">
        <v>157333</v>
      </c>
      <c r="G208" s="13">
        <f>(F208-E208)/DATEDIF(Table1[[#This Row],[Date1]],Table1[[#This Row],[Date2]],"d")</f>
        <v>298</v>
      </c>
      <c r="H208" t="s">
        <v>268</v>
      </c>
    </row>
    <row r="209" spans="1:8" x14ac:dyDescent="0.2">
      <c r="A209" t="s">
        <v>65</v>
      </c>
      <c r="B209" s="1" t="s">
        <v>68</v>
      </c>
      <c r="C209" s="11">
        <v>45841</v>
      </c>
      <c r="D209" s="11">
        <v>45853</v>
      </c>
      <c r="E209">
        <v>5957</v>
      </c>
      <c r="F209">
        <v>8125</v>
      </c>
      <c r="G209" s="13">
        <f>(F209-E209)/DATEDIF(Table1[[#This Row],[Date1]],Table1[[#This Row],[Date2]],"d")</f>
        <v>180.66666666666666</v>
      </c>
      <c r="H209" t="s">
        <v>245</v>
      </c>
    </row>
    <row r="210" spans="1:8" x14ac:dyDescent="0.2">
      <c r="A210" t="s">
        <v>65</v>
      </c>
      <c r="B210" s="1" t="s">
        <v>80</v>
      </c>
      <c r="C210" s="16">
        <v>45842</v>
      </c>
      <c r="D210" s="11">
        <v>45852</v>
      </c>
      <c r="E210">
        <v>40368</v>
      </c>
      <c r="F210">
        <v>41908</v>
      </c>
      <c r="G210" s="13">
        <f>(F210-E210)/DATEDIF(Table1[[#This Row],[Date1]],Table1[[#This Row],[Date2]],"d")</f>
        <v>154</v>
      </c>
      <c r="H210" t="s">
        <v>199</v>
      </c>
    </row>
    <row r="211" spans="1:8" x14ac:dyDescent="0.2">
      <c r="A211" t="s">
        <v>65</v>
      </c>
      <c r="B211" s="1" t="s">
        <v>74</v>
      </c>
      <c r="C211" s="11">
        <v>45845</v>
      </c>
      <c r="D211" s="11">
        <v>45852</v>
      </c>
      <c r="E211">
        <v>2588</v>
      </c>
      <c r="F211">
        <v>3149</v>
      </c>
      <c r="G211" s="13">
        <f>(F211-E211)/DATEDIF(Table1[[#This Row],[Date1]],Table1[[#This Row],[Date2]],"d")</f>
        <v>80.142857142857139</v>
      </c>
      <c r="H211" t="s">
        <v>202</v>
      </c>
    </row>
    <row r="212" spans="1:8" x14ac:dyDescent="0.2">
      <c r="A212" t="s">
        <v>65</v>
      </c>
      <c r="B212" s="1" t="s">
        <v>85</v>
      </c>
      <c r="C212" s="11">
        <v>45845</v>
      </c>
      <c r="D212" s="11">
        <v>45852</v>
      </c>
      <c r="E212">
        <v>27155</v>
      </c>
      <c r="F212">
        <v>27708</v>
      </c>
      <c r="G212" s="13">
        <f>(F212-E212)/DATEDIF(Table1[[#This Row],[Date1]],Table1[[#This Row],[Date2]],"d")</f>
        <v>79</v>
      </c>
      <c r="H212" t="s">
        <v>203</v>
      </c>
    </row>
    <row r="213" spans="1:8" x14ac:dyDescent="0.2">
      <c r="A213" t="s">
        <v>65</v>
      </c>
      <c r="B213" s="1" t="s">
        <v>78</v>
      </c>
      <c r="C213" s="16">
        <v>45842</v>
      </c>
      <c r="D213" s="11">
        <v>45852</v>
      </c>
      <c r="E213">
        <v>336</v>
      </c>
      <c r="F213">
        <v>875</v>
      </c>
      <c r="G213" s="13">
        <f>(F213-E213)/DATEDIF(Table1[[#This Row],[Date1]],Table1[[#This Row],[Date2]],"d")</f>
        <v>53.9</v>
      </c>
      <c r="H213" t="s">
        <v>197</v>
      </c>
    </row>
    <row r="214" spans="1:8" x14ac:dyDescent="0.2">
      <c r="A214" t="s">
        <v>65</v>
      </c>
      <c r="B214" s="2" t="s">
        <v>66</v>
      </c>
      <c r="G214" s="13"/>
    </row>
    <row r="215" spans="1:8" x14ac:dyDescent="0.2">
      <c r="A215" t="s">
        <v>65</v>
      </c>
      <c r="B215" s="1" t="s">
        <v>69</v>
      </c>
      <c r="G215" s="13"/>
    </row>
    <row r="216" spans="1:8" x14ac:dyDescent="0.2">
      <c r="A216" t="s">
        <v>65</v>
      </c>
      <c r="B216" s="1" t="s">
        <v>70</v>
      </c>
      <c r="C216" t="s">
        <v>171</v>
      </c>
      <c r="G216" s="13"/>
    </row>
    <row r="217" spans="1:8" x14ac:dyDescent="0.2">
      <c r="A217" t="s">
        <v>65</v>
      </c>
      <c r="B217" s="1" t="s">
        <v>71</v>
      </c>
      <c r="G217" s="13"/>
    </row>
    <row r="218" spans="1:8" x14ac:dyDescent="0.2">
      <c r="A218" t="s">
        <v>65</v>
      </c>
      <c r="B218" s="1" t="s">
        <v>72</v>
      </c>
      <c r="G218" s="13"/>
    </row>
    <row r="219" spans="1:8" x14ac:dyDescent="0.2">
      <c r="A219" t="s">
        <v>65</v>
      </c>
      <c r="B219" s="1" t="s">
        <v>73</v>
      </c>
      <c r="G219" s="13"/>
    </row>
    <row r="220" spans="1:8" x14ac:dyDescent="0.2">
      <c r="A220" t="s">
        <v>65</v>
      </c>
      <c r="B220" s="1" t="s">
        <v>75</v>
      </c>
      <c r="G220" s="13"/>
    </row>
    <row r="221" spans="1:8" x14ac:dyDescent="0.2">
      <c r="A221" t="s">
        <v>65</v>
      </c>
      <c r="B221" s="1" t="s">
        <v>76</v>
      </c>
      <c r="C221" t="s">
        <v>172</v>
      </c>
      <c r="G221" s="13"/>
    </row>
    <row r="222" spans="1:8" x14ac:dyDescent="0.2">
      <c r="A222" t="s">
        <v>65</v>
      </c>
      <c r="B222" s="1" t="s">
        <v>77</v>
      </c>
      <c r="G222" s="13"/>
    </row>
    <row r="223" spans="1:8" x14ac:dyDescent="0.2">
      <c r="A223" t="s">
        <v>65</v>
      </c>
      <c r="B223" s="1" t="s">
        <v>81</v>
      </c>
      <c r="G223" s="13"/>
    </row>
    <row r="224" spans="1:8" x14ac:dyDescent="0.2">
      <c r="A224" t="s">
        <v>65</v>
      </c>
      <c r="B224" s="1" t="s">
        <v>82</v>
      </c>
      <c r="G224" s="13"/>
    </row>
    <row r="225" spans="1:10" x14ac:dyDescent="0.2">
      <c r="A225" t="s">
        <v>65</v>
      </c>
      <c r="B225" s="1" t="s">
        <v>84</v>
      </c>
      <c r="C225" t="s">
        <v>172</v>
      </c>
      <c r="G225" s="13"/>
    </row>
    <row r="226" spans="1:10" x14ac:dyDescent="0.2">
      <c r="A226" t="s">
        <v>65</v>
      </c>
      <c r="B226" s="1" t="s">
        <v>87</v>
      </c>
      <c r="G226" s="13"/>
    </row>
    <row r="227" spans="1:10" x14ac:dyDescent="0.2">
      <c r="A227" t="s">
        <v>88</v>
      </c>
      <c r="B227" s="1" t="s">
        <v>32</v>
      </c>
      <c r="C227" s="14">
        <v>45855</v>
      </c>
      <c r="D227" s="11">
        <v>45856</v>
      </c>
      <c r="E227">
        <v>78134</v>
      </c>
      <c r="F227">
        <v>78428</v>
      </c>
      <c r="G227" s="13">
        <f>(F227-E227)/DATEDIF(Table1[[#This Row],[Date1]],Table1[[#This Row],[Date2]],"d")</f>
        <v>294</v>
      </c>
      <c r="H227" t="s">
        <v>267</v>
      </c>
    </row>
    <row r="228" spans="1:10" x14ac:dyDescent="0.2">
      <c r="A228" t="s">
        <v>88</v>
      </c>
      <c r="B228" s="1" t="s">
        <v>93</v>
      </c>
      <c r="C228" s="11">
        <v>45850</v>
      </c>
      <c r="D228" s="11">
        <v>45853</v>
      </c>
      <c r="E228">
        <v>10530</v>
      </c>
      <c r="F228">
        <v>11098</v>
      </c>
      <c r="G228" s="13">
        <f>(F228-E228)/DATEDIF(Table1[[#This Row],[Date1]],Table1[[#This Row],[Date2]],"d")</f>
        <v>189.33333333333334</v>
      </c>
      <c r="H228" t="s">
        <v>283</v>
      </c>
      <c r="I228" t="s">
        <v>214</v>
      </c>
    </row>
    <row r="229" spans="1:10" x14ac:dyDescent="0.2">
      <c r="A229" t="s">
        <v>88</v>
      </c>
      <c r="B229" s="1" t="s">
        <v>3</v>
      </c>
      <c r="C229" s="16">
        <v>45842</v>
      </c>
      <c r="D229" s="11">
        <v>45852</v>
      </c>
      <c r="E229">
        <v>43076</v>
      </c>
      <c r="F229">
        <v>44526</v>
      </c>
      <c r="G229" s="13">
        <f>(F229-E229)/DATEDIF(Table1[[#This Row],[Date1]],Table1[[#This Row],[Date2]],"d")</f>
        <v>145</v>
      </c>
      <c r="H229" t="s">
        <v>200</v>
      </c>
    </row>
    <row r="230" spans="1:10" x14ac:dyDescent="0.2">
      <c r="A230" t="s">
        <v>88</v>
      </c>
      <c r="B230" s="1" t="s">
        <v>93</v>
      </c>
      <c r="C230" s="11">
        <v>45845</v>
      </c>
      <c r="D230" s="11">
        <v>45852</v>
      </c>
      <c r="E230">
        <v>96554</v>
      </c>
      <c r="F230">
        <v>97493</v>
      </c>
      <c r="G230" s="13">
        <f>(F230-E230)/DATEDIF(Table1[[#This Row],[Date1]],Table1[[#This Row],[Date2]],"d")</f>
        <v>134.14285714285714</v>
      </c>
      <c r="H230" t="s">
        <v>211</v>
      </c>
      <c r="I230" t="s">
        <v>212</v>
      </c>
      <c r="J230">
        <v>2</v>
      </c>
    </row>
    <row r="231" spans="1:10" x14ac:dyDescent="0.2">
      <c r="A231" t="s">
        <v>88</v>
      </c>
      <c r="B231" s="4" t="s">
        <v>266</v>
      </c>
      <c r="C231" s="11">
        <v>45850</v>
      </c>
      <c r="D231" s="11">
        <v>45859</v>
      </c>
      <c r="E231">
        <v>30731</v>
      </c>
      <c r="F231">
        <v>31839</v>
      </c>
      <c r="G231" s="13">
        <f>(F231-E231)/DATEDIF(Table1[[#This Row],[Date1]],Table1[[#This Row],[Date2]],"d")</f>
        <v>123.11111111111111</v>
      </c>
      <c r="H231" t="s">
        <v>264</v>
      </c>
    </row>
    <row r="232" spans="1:10" x14ac:dyDescent="0.2">
      <c r="A232" t="s">
        <v>88</v>
      </c>
      <c r="B232" s="1" t="s">
        <v>91</v>
      </c>
      <c r="C232" s="11">
        <v>45840</v>
      </c>
      <c r="D232" s="11">
        <v>45849</v>
      </c>
      <c r="E232">
        <v>46147</v>
      </c>
      <c r="F232">
        <v>47204</v>
      </c>
      <c r="G232" s="13">
        <f>(F232-E232)/DATEDIF(Table1[[#This Row],[Date1]],Table1[[#This Row],[Date2]],"d")</f>
        <v>117.44444444444444</v>
      </c>
      <c r="H232" t="s">
        <v>225</v>
      </c>
      <c r="I232" t="s">
        <v>214</v>
      </c>
      <c r="J232">
        <v>2</v>
      </c>
    </row>
    <row r="233" spans="1:10" x14ac:dyDescent="0.2">
      <c r="A233" t="s">
        <v>88</v>
      </c>
      <c r="B233" s="1" t="s">
        <v>90</v>
      </c>
      <c r="C233" s="11">
        <v>45841</v>
      </c>
      <c r="D233" s="11">
        <v>45853</v>
      </c>
      <c r="E233">
        <v>20487</v>
      </c>
      <c r="F233">
        <v>21787</v>
      </c>
      <c r="G233" s="13">
        <f>(F233-E233)/DATEDIF(Table1[[#This Row],[Date1]],Table1[[#This Row],[Date2]],"d")</f>
        <v>108.33333333333333</v>
      </c>
      <c r="H233" t="s">
        <v>246</v>
      </c>
    </row>
    <row r="234" spans="1:10" x14ac:dyDescent="0.2">
      <c r="A234" t="s">
        <v>88</v>
      </c>
      <c r="B234" s="4" t="s">
        <v>282</v>
      </c>
      <c r="C234" s="11">
        <v>45841</v>
      </c>
      <c r="D234" s="11">
        <v>45853</v>
      </c>
      <c r="E234">
        <v>63397</v>
      </c>
      <c r="F234">
        <v>64298</v>
      </c>
      <c r="G234" s="13">
        <f>(F234-E234)/DATEDIF(Table1[[#This Row],[Date1]],Table1[[#This Row],[Date2]],"d")</f>
        <v>75.083333333333329</v>
      </c>
      <c r="H234" t="s">
        <v>247</v>
      </c>
    </row>
    <row r="235" spans="1:10" x14ac:dyDescent="0.2">
      <c r="A235" t="s">
        <v>88</v>
      </c>
      <c r="B235" s="4" t="s">
        <v>180</v>
      </c>
      <c r="C235" s="16">
        <v>45842</v>
      </c>
      <c r="D235" s="11">
        <v>45859</v>
      </c>
      <c r="E235">
        <v>96983</v>
      </c>
      <c r="F235">
        <v>98192</v>
      </c>
      <c r="G235" s="13">
        <f>(F235-E235)/DATEDIF(Table1[[#This Row],[Date1]],Table1[[#This Row],[Date2]],"d")</f>
        <v>71.117647058823536</v>
      </c>
      <c r="H235" t="s">
        <v>193</v>
      </c>
      <c r="I235" t="s">
        <v>214</v>
      </c>
    </row>
    <row r="236" spans="1:10" x14ac:dyDescent="0.2">
      <c r="A236" t="s">
        <v>88</v>
      </c>
      <c r="B236" s="1" t="s">
        <v>34</v>
      </c>
      <c r="C236" s="11">
        <v>45853</v>
      </c>
      <c r="D236" s="11">
        <v>45859</v>
      </c>
      <c r="E236">
        <v>56219</v>
      </c>
      <c r="F236">
        <v>56366</v>
      </c>
      <c r="G236" s="13">
        <f>(F236-E236)/DATEDIF(Table1[[#This Row],[Date1]],Table1[[#This Row],[Date2]],"d")</f>
        <v>24.5</v>
      </c>
      <c r="H236" t="s">
        <v>281</v>
      </c>
      <c r="I236" t="s">
        <v>212</v>
      </c>
      <c r="J236">
        <v>2</v>
      </c>
    </row>
    <row r="237" spans="1:10" x14ac:dyDescent="0.2">
      <c r="A237" t="s">
        <v>88</v>
      </c>
      <c r="B237" s="1" t="s">
        <v>94</v>
      </c>
      <c r="C237" s="11">
        <v>45841</v>
      </c>
      <c r="D237" s="11">
        <v>45853</v>
      </c>
      <c r="E237">
        <v>13616</v>
      </c>
      <c r="F237">
        <v>13846</v>
      </c>
      <c r="G237" s="13">
        <f>(F237-E237)/DATEDIF(Table1[[#This Row],[Date1]],Table1[[#This Row],[Date2]],"d")</f>
        <v>19.166666666666668</v>
      </c>
      <c r="H237" t="s">
        <v>248</v>
      </c>
    </row>
    <row r="238" spans="1:10" x14ac:dyDescent="0.2">
      <c r="A238" t="s">
        <v>88</v>
      </c>
      <c r="B238" s="1" t="s">
        <v>89</v>
      </c>
      <c r="G238" s="13"/>
    </row>
    <row r="239" spans="1:10" x14ac:dyDescent="0.2">
      <c r="A239" t="s">
        <v>88</v>
      </c>
      <c r="B239" s="1" t="s">
        <v>92</v>
      </c>
      <c r="G239" s="13"/>
    </row>
    <row r="240" spans="1:10" x14ac:dyDescent="0.2">
      <c r="A240" t="s">
        <v>88</v>
      </c>
      <c r="B240" s="1" t="s">
        <v>95</v>
      </c>
      <c r="G240" s="13"/>
    </row>
    <row r="241" spans="1:12" x14ac:dyDescent="0.2">
      <c r="A241" t="s">
        <v>88</v>
      </c>
      <c r="B241" s="4" t="s">
        <v>39</v>
      </c>
      <c r="C241" s="11">
        <v>45840</v>
      </c>
      <c r="E241">
        <v>23682</v>
      </c>
      <c r="G241" s="13"/>
      <c r="H241" t="s">
        <v>226</v>
      </c>
    </row>
    <row r="242" spans="1:12" x14ac:dyDescent="0.2">
      <c r="A242" t="s">
        <v>88</v>
      </c>
      <c r="B242" s="1" t="s">
        <v>96</v>
      </c>
      <c r="C242" s="11">
        <v>45859</v>
      </c>
      <c r="E242">
        <v>50750</v>
      </c>
      <c r="G242" s="13"/>
      <c r="H242" t="s">
        <v>284</v>
      </c>
    </row>
    <row r="243" spans="1:12" x14ac:dyDescent="0.2">
      <c r="A243" t="s">
        <v>20</v>
      </c>
      <c r="B243" s="1" t="s">
        <v>21</v>
      </c>
      <c r="C243" s="11">
        <v>45845</v>
      </c>
      <c r="E243">
        <v>350</v>
      </c>
      <c r="G243">
        <v>350</v>
      </c>
      <c r="H243" t="s">
        <v>195</v>
      </c>
      <c r="L243" s="3">
        <v>0.67013888888888884</v>
      </c>
    </row>
    <row r="244" spans="1:12" x14ac:dyDescent="0.2">
      <c r="A244" t="s">
        <v>20</v>
      </c>
      <c r="B244" s="1" t="s">
        <v>22</v>
      </c>
      <c r="C244" s="11">
        <v>45855</v>
      </c>
      <c r="E244">
        <v>323</v>
      </c>
      <c r="G244">
        <v>323</v>
      </c>
      <c r="L244" s="3">
        <v>0.7</v>
      </c>
    </row>
  </sheetData>
  <phoneticPr fontId="7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CE5F-7027-174F-8DC5-FC01AB0A7E04}">
  <dimension ref="A1:Z246"/>
  <sheetViews>
    <sheetView workbookViewId="0">
      <selection activeCell="F18" sqref="F18"/>
    </sheetView>
  </sheetViews>
  <sheetFormatPr baseColWidth="10" defaultRowHeight="16" x14ac:dyDescent="0.2"/>
  <cols>
    <col min="2" max="2" width="24.33203125" customWidth="1"/>
    <col min="4" max="4" width="10.1640625" customWidth="1"/>
  </cols>
  <sheetData>
    <row r="1" spans="1:26" x14ac:dyDescent="0.2">
      <c r="A1" t="s">
        <v>0</v>
      </c>
      <c r="B1" t="s">
        <v>4</v>
      </c>
      <c r="C1" s="15">
        <v>373.75</v>
      </c>
      <c r="D1" s="24" t="s">
        <v>292</v>
      </c>
    </row>
    <row r="2" spans="1:26" x14ac:dyDescent="0.2">
      <c r="A2" t="s">
        <v>0</v>
      </c>
      <c r="B2" t="s">
        <v>6</v>
      </c>
      <c r="C2" s="15">
        <v>344</v>
      </c>
      <c r="D2" s="15">
        <f>AVERAGE(C1:C12)</f>
        <v>192.88621465680296</v>
      </c>
    </row>
    <row r="3" spans="1:26" x14ac:dyDescent="0.2">
      <c r="A3" t="s">
        <v>0</v>
      </c>
      <c r="B3" t="s">
        <v>2</v>
      </c>
      <c r="C3" s="15">
        <v>327.84615384615387</v>
      </c>
      <c r="D3" s="1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t="s">
        <v>0</v>
      </c>
      <c r="B4" t="s">
        <v>3</v>
      </c>
      <c r="C4" s="15">
        <v>246.9</v>
      </c>
      <c r="D4" s="11"/>
      <c r="H4" s="15"/>
      <c r="I4" s="15"/>
    </row>
    <row r="5" spans="1:26" x14ac:dyDescent="0.2">
      <c r="A5" t="s">
        <v>0</v>
      </c>
      <c r="B5" t="s">
        <v>10</v>
      </c>
      <c r="C5" s="15">
        <v>182.25</v>
      </c>
      <c r="D5" s="11"/>
    </row>
    <row r="6" spans="1:26" x14ac:dyDescent="0.2">
      <c r="A6" t="s">
        <v>0</v>
      </c>
      <c r="B6" t="s">
        <v>180</v>
      </c>
      <c r="C6" s="15">
        <v>164.70588235294119</v>
      </c>
      <c r="D6" s="11"/>
    </row>
    <row r="7" spans="1:26" x14ac:dyDescent="0.2">
      <c r="A7" t="s">
        <v>0</v>
      </c>
      <c r="B7" t="s">
        <v>265</v>
      </c>
      <c r="C7" s="15">
        <v>149.44444444444446</v>
      </c>
      <c r="D7" s="11"/>
    </row>
    <row r="8" spans="1:26" x14ac:dyDescent="0.2">
      <c r="A8" t="s">
        <v>0</v>
      </c>
      <c r="B8" t="s">
        <v>9</v>
      </c>
      <c r="C8" s="15">
        <v>145.42857142857142</v>
      </c>
      <c r="D8" s="11"/>
    </row>
    <row r="9" spans="1:26" x14ac:dyDescent="0.2">
      <c r="A9" t="s">
        <v>0</v>
      </c>
      <c r="B9" t="s">
        <v>8</v>
      </c>
      <c r="C9" s="15">
        <v>134</v>
      </c>
      <c r="D9" s="11"/>
    </row>
    <row r="10" spans="1:26" x14ac:dyDescent="0.2">
      <c r="A10" t="s">
        <v>0</v>
      </c>
      <c r="B10" t="s">
        <v>1</v>
      </c>
      <c r="C10" s="15">
        <v>104.14285714285714</v>
      </c>
      <c r="D10" s="11"/>
    </row>
    <row r="11" spans="1:26" x14ac:dyDescent="0.2">
      <c r="A11" t="s">
        <v>0</v>
      </c>
      <c r="B11" t="s">
        <v>11</v>
      </c>
      <c r="C11" s="15">
        <v>77.833333333333329</v>
      </c>
      <c r="D11" s="11"/>
    </row>
    <row r="12" spans="1:26" x14ac:dyDescent="0.2">
      <c r="A12" t="s">
        <v>0</v>
      </c>
      <c r="B12" t="s">
        <v>7</v>
      </c>
      <c r="C12" s="15">
        <v>64.333333333333329</v>
      </c>
      <c r="D12" s="11"/>
    </row>
    <row r="13" spans="1:26" x14ac:dyDescent="0.2">
      <c r="A13" t="s">
        <v>262</v>
      </c>
      <c r="B13" t="s">
        <v>263</v>
      </c>
      <c r="C13" s="15">
        <v>90</v>
      </c>
      <c r="D13" s="23" t="s">
        <v>293</v>
      </c>
      <c r="I13" s="13"/>
    </row>
    <row r="14" spans="1:26" x14ac:dyDescent="0.2">
      <c r="A14" t="s">
        <v>262</v>
      </c>
      <c r="B14" t="s">
        <v>234</v>
      </c>
      <c r="C14" s="15">
        <v>21</v>
      </c>
      <c r="D14" s="15">
        <f>AVERAGE(C13:C14)</f>
        <v>55.5</v>
      </c>
      <c r="I14" s="13"/>
    </row>
    <row r="15" spans="1:26" x14ac:dyDescent="0.2">
      <c r="A15" t="s">
        <v>161</v>
      </c>
      <c r="B15" t="s">
        <v>121</v>
      </c>
      <c r="C15" s="15">
        <v>217</v>
      </c>
      <c r="D15" s="23" t="s">
        <v>294</v>
      </c>
      <c r="I15" s="13"/>
    </row>
    <row r="16" spans="1:26" x14ac:dyDescent="0.2">
      <c r="A16" t="s">
        <v>161</v>
      </c>
      <c r="B16" t="s">
        <v>164</v>
      </c>
      <c r="C16" s="15">
        <v>129</v>
      </c>
      <c r="D16" s="15">
        <f>AVERAGE(C15:C24)</f>
        <v>80</v>
      </c>
    </row>
    <row r="17" spans="1:7" x14ac:dyDescent="0.2">
      <c r="A17" t="s">
        <v>161</v>
      </c>
      <c r="B17" t="s">
        <v>4</v>
      </c>
      <c r="C17" s="15">
        <v>127</v>
      </c>
    </row>
    <row r="18" spans="1:7" x14ac:dyDescent="0.2">
      <c r="A18" t="s">
        <v>161</v>
      </c>
      <c r="B18" t="s">
        <v>2</v>
      </c>
      <c r="C18" s="15">
        <v>106</v>
      </c>
    </row>
    <row r="19" spans="1:7" x14ac:dyDescent="0.2">
      <c r="A19" t="s">
        <v>161</v>
      </c>
      <c r="B19" t="s">
        <v>5</v>
      </c>
      <c r="C19" s="15">
        <v>93</v>
      </c>
      <c r="D19" s="11"/>
    </row>
    <row r="20" spans="1:7" x14ac:dyDescent="0.2">
      <c r="A20" t="s">
        <v>161</v>
      </c>
      <c r="B20" t="s">
        <v>166</v>
      </c>
      <c r="C20" s="15">
        <v>34</v>
      </c>
    </row>
    <row r="21" spans="1:7" x14ac:dyDescent="0.2">
      <c r="A21" t="s">
        <v>161</v>
      </c>
      <c r="B21" t="s">
        <v>165</v>
      </c>
      <c r="C21" s="15">
        <v>33</v>
      </c>
    </row>
    <row r="22" spans="1:7" x14ac:dyDescent="0.2">
      <c r="A22" t="s">
        <v>161</v>
      </c>
      <c r="B22" t="s">
        <v>163</v>
      </c>
      <c r="C22" s="15">
        <v>27</v>
      </c>
    </row>
    <row r="23" spans="1:7" x14ac:dyDescent="0.2">
      <c r="A23" t="s">
        <v>161</v>
      </c>
      <c r="B23" t="s">
        <v>207</v>
      </c>
      <c r="C23" s="15">
        <v>21</v>
      </c>
    </row>
    <row r="24" spans="1:7" x14ac:dyDescent="0.2">
      <c r="A24" t="s">
        <v>161</v>
      </c>
      <c r="B24" t="s">
        <v>162</v>
      </c>
      <c r="C24" s="15">
        <v>13</v>
      </c>
    </row>
    <row r="25" spans="1:7" x14ac:dyDescent="0.2">
      <c r="A25" t="s">
        <v>161</v>
      </c>
      <c r="B25" t="s">
        <v>25</v>
      </c>
      <c r="C25" s="15"/>
    </row>
    <row r="26" spans="1:7" x14ac:dyDescent="0.2">
      <c r="A26" t="s">
        <v>161</v>
      </c>
      <c r="B26" t="s">
        <v>167</v>
      </c>
      <c r="C26" s="15"/>
    </row>
    <row r="27" spans="1:7" x14ac:dyDescent="0.2">
      <c r="A27" t="s">
        <v>161</v>
      </c>
      <c r="B27" t="s">
        <v>29</v>
      </c>
      <c r="C27" s="15"/>
    </row>
    <row r="28" spans="1:7" x14ac:dyDescent="0.2">
      <c r="A28" t="s">
        <v>12</v>
      </c>
      <c r="B28" t="s">
        <v>2</v>
      </c>
      <c r="C28" s="15">
        <v>354.91666666666669</v>
      </c>
      <c r="D28" s="11" t="s">
        <v>295</v>
      </c>
      <c r="G28" s="13"/>
    </row>
    <row r="29" spans="1:7" x14ac:dyDescent="0.2">
      <c r="A29" t="s">
        <v>12</v>
      </c>
      <c r="B29" t="s">
        <v>8</v>
      </c>
      <c r="C29" s="15">
        <v>101.71428571428571</v>
      </c>
      <c r="D29" s="15">
        <f>AVERAGE(C28:C29)</f>
        <v>228.3154761904762</v>
      </c>
    </row>
    <row r="30" spans="1:7" x14ac:dyDescent="0.2">
      <c r="A30" t="s">
        <v>12</v>
      </c>
      <c r="B30" t="s">
        <v>13</v>
      </c>
      <c r="C30" s="15"/>
    </row>
    <row r="31" spans="1:7" x14ac:dyDescent="0.2">
      <c r="A31" t="s">
        <v>97</v>
      </c>
      <c r="B31" t="s">
        <v>177</v>
      </c>
      <c r="C31" s="15">
        <v>89</v>
      </c>
      <c r="D31" t="s">
        <v>305</v>
      </c>
    </row>
    <row r="32" spans="1:7" x14ac:dyDescent="0.2">
      <c r="A32" t="s">
        <v>97</v>
      </c>
      <c r="B32" t="s">
        <v>19</v>
      </c>
      <c r="C32" s="15">
        <v>69.888888888888886</v>
      </c>
      <c r="D32" s="15">
        <f>AVERAGE(C31:C38)</f>
        <v>43.111111111111114</v>
      </c>
    </row>
    <row r="33" spans="1:3" x14ac:dyDescent="0.2">
      <c r="A33" t="s">
        <v>97</v>
      </c>
      <c r="B33" t="s">
        <v>178</v>
      </c>
      <c r="C33" s="15">
        <v>51</v>
      </c>
    </row>
    <row r="34" spans="1:3" x14ac:dyDescent="0.2">
      <c r="A34" t="s">
        <v>97</v>
      </c>
      <c r="B34" t="s">
        <v>112</v>
      </c>
      <c r="C34" s="15">
        <v>42</v>
      </c>
    </row>
    <row r="35" spans="1:3" x14ac:dyDescent="0.2">
      <c r="A35" t="s">
        <v>97</v>
      </c>
      <c r="B35" t="s">
        <v>98</v>
      </c>
      <c r="C35" s="15">
        <v>36</v>
      </c>
    </row>
    <row r="36" spans="1:3" x14ac:dyDescent="0.2">
      <c r="A36" t="s">
        <v>97</v>
      </c>
      <c r="B36" t="s">
        <v>100</v>
      </c>
      <c r="C36" s="15">
        <v>21</v>
      </c>
    </row>
    <row r="37" spans="1:3" x14ac:dyDescent="0.2">
      <c r="A37" t="s">
        <v>97</v>
      </c>
      <c r="B37" t="s">
        <v>174</v>
      </c>
      <c r="C37" s="15">
        <v>18</v>
      </c>
    </row>
    <row r="38" spans="1:3" x14ac:dyDescent="0.2">
      <c r="A38" t="s">
        <v>97</v>
      </c>
      <c r="B38" t="s">
        <v>176</v>
      </c>
      <c r="C38" s="15">
        <v>18</v>
      </c>
    </row>
    <row r="39" spans="1:3" x14ac:dyDescent="0.2">
      <c r="A39" t="s">
        <v>97</v>
      </c>
      <c r="B39" t="s">
        <v>99</v>
      </c>
      <c r="C39" s="15"/>
    </row>
    <row r="40" spans="1:3" x14ac:dyDescent="0.2">
      <c r="A40" t="s">
        <v>97</v>
      </c>
      <c r="B40" t="s">
        <v>101</v>
      </c>
      <c r="C40" s="15"/>
    </row>
    <row r="41" spans="1:3" x14ac:dyDescent="0.2">
      <c r="A41" t="s">
        <v>97</v>
      </c>
      <c r="B41" t="s">
        <v>102</v>
      </c>
      <c r="C41" s="15"/>
    </row>
    <row r="42" spans="1:3" x14ac:dyDescent="0.2">
      <c r="A42" t="s">
        <v>97</v>
      </c>
      <c r="B42" t="s">
        <v>103</v>
      </c>
      <c r="C42" s="15"/>
    </row>
    <row r="43" spans="1:3" x14ac:dyDescent="0.2">
      <c r="A43" t="s">
        <v>97</v>
      </c>
      <c r="B43" t="s">
        <v>173</v>
      </c>
      <c r="C43" s="15"/>
    </row>
    <row r="44" spans="1:3" x14ac:dyDescent="0.2">
      <c r="A44" t="s">
        <v>97</v>
      </c>
      <c r="B44" t="s">
        <v>104</v>
      </c>
      <c r="C44" s="15"/>
    </row>
    <row r="45" spans="1:3" x14ac:dyDescent="0.2">
      <c r="A45" t="s">
        <v>97</v>
      </c>
      <c r="B45" t="s">
        <v>105</v>
      </c>
      <c r="C45" s="15"/>
    </row>
    <row r="46" spans="1:3" x14ac:dyDescent="0.2">
      <c r="A46" t="s">
        <v>97</v>
      </c>
      <c r="B46" t="s">
        <v>106</v>
      </c>
      <c r="C46" s="15"/>
    </row>
    <row r="47" spans="1:3" x14ac:dyDescent="0.2">
      <c r="A47" t="s">
        <v>97</v>
      </c>
      <c r="B47" t="s">
        <v>175</v>
      </c>
      <c r="C47" s="15"/>
    </row>
    <row r="48" spans="1:3" x14ac:dyDescent="0.2">
      <c r="A48" t="s">
        <v>97</v>
      </c>
      <c r="B48" t="s">
        <v>107</v>
      </c>
      <c r="C48" s="15"/>
    </row>
    <row r="49" spans="1:4" x14ac:dyDescent="0.2">
      <c r="A49" t="s">
        <v>97</v>
      </c>
      <c r="B49" t="s">
        <v>108</v>
      </c>
      <c r="C49" s="15"/>
    </row>
    <row r="50" spans="1:4" x14ac:dyDescent="0.2">
      <c r="A50" t="s">
        <v>97</v>
      </c>
      <c r="B50" t="s">
        <v>109</v>
      </c>
      <c r="C50" s="15"/>
    </row>
    <row r="51" spans="1:4" x14ac:dyDescent="0.2">
      <c r="A51" t="s">
        <v>97</v>
      </c>
      <c r="B51" t="s">
        <v>110</v>
      </c>
      <c r="C51" s="15"/>
    </row>
    <row r="52" spans="1:4" x14ac:dyDescent="0.2">
      <c r="A52" t="s">
        <v>97</v>
      </c>
      <c r="B52" t="s">
        <v>111</v>
      </c>
      <c r="C52" s="15"/>
    </row>
    <row r="53" spans="1:4" x14ac:dyDescent="0.2">
      <c r="A53" t="s">
        <v>97</v>
      </c>
      <c r="B53" t="s">
        <v>24</v>
      </c>
      <c r="C53" s="15"/>
    </row>
    <row r="54" spans="1:4" x14ac:dyDescent="0.2">
      <c r="A54" t="s">
        <v>97</v>
      </c>
      <c r="B54" t="s">
        <v>113</v>
      </c>
      <c r="C54" s="15"/>
    </row>
    <row r="55" spans="1:4" x14ac:dyDescent="0.2">
      <c r="A55" t="s">
        <v>97</v>
      </c>
      <c r="B55" t="s">
        <v>114</v>
      </c>
      <c r="C55" s="15"/>
    </row>
    <row r="56" spans="1:4" x14ac:dyDescent="0.2">
      <c r="A56" t="s">
        <v>115</v>
      </c>
      <c r="B56" t="s">
        <v>30</v>
      </c>
      <c r="C56" s="15">
        <v>167</v>
      </c>
      <c r="D56" t="s">
        <v>296</v>
      </c>
    </row>
    <row r="57" spans="1:4" x14ac:dyDescent="0.2">
      <c r="A57" t="s">
        <v>115</v>
      </c>
      <c r="B57" t="s">
        <v>2</v>
      </c>
      <c r="C57" s="15">
        <v>166</v>
      </c>
      <c r="D57" s="15">
        <f>AVERAGE(C56:C68)</f>
        <v>53.846153846153847</v>
      </c>
    </row>
    <row r="58" spans="1:4" x14ac:dyDescent="0.2">
      <c r="A58" t="s">
        <v>115</v>
      </c>
      <c r="B58" t="s">
        <v>266</v>
      </c>
      <c r="C58" s="15">
        <v>82</v>
      </c>
      <c r="D58" s="15"/>
    </row>
    <row r="59" spans="1:4" x14ac:dyDescent="0.2">
      <c r="A59" t="s">
        <v>115</v>
      </c>
      <c r="B59" t="s">
        <v>31</v>
      </c>
      <c r="C59" s="15">
        <v>76</v>
      </c>
    </row>
    <row r="60" spans="1:4" x14ac:dyDescent="0.2">
      <c r="A60" t="s">
        <v>115</v>
      </c>
      <c r="B60" t="s">
        <v>9</v>
      </c>
      <c r="C60" s="15">
        <v>62</v>
      </c>
    </row>
    <row r="61" spans="1:4" x14ac:dyDescent="0.2">
      <c r="A61" t="s">
        <v>115</v>
      </c>
      <c r="B61" t="s">
        <v>179</v>
      </c>
      <c r="C61" s="15">
        <v>46</v>
      </c>
    </row>
    <row r="62" spans="1:4" x14ac:dyDescent="0.2">
      <c r="A62" t="s">
        <v>115</v>
      </c>
      <c r="B62" t="s">
        <v>255</v>
      </c>
      <c r="C62" s="15">
        <v>30</v>
      </c>
    </row>
    <row r="63" spans="1:4" x14ac:dyDescent="0.2">
      <c r="A63" t="s">
        <v>115</v>
      </c>
      <c r="B63" t="s">
        <v>119</v>
      </c>
      <c r="C63" s="15">
        <v>21</v>
      </c>
    </row>
    <row r="64" spans="1:4" x14ac:dyDescent="0.2">
      <c r="A64" t="s">
        <v>115</v>
      </c>
      <c r="B64" t="s">
        <v>136</v>
      </c>
      <c r="C64" s="15">
        <v>16</v>
      </c>
    </row>
    <row r="65" spans="1:4" x14ac:dyDescent="0.2">
      <c r="A65" t="s">
        <v>115</v>
      </c>
      <c r="B65" t="s">
        <v>10</v>
      </c>
      <c r="C65" s="15">
        <v>11</v>
      </c>
    </row>
    <row r="66" spans="1:4" x14ac:dyDescent="0.2">
      <c r="A66" t="s">
        <v>115</v>
      </c>
      <c r="B66" t="s">
        <v>33</v>
      </c>
      <c r="C66" s="15">
        <v>10</v>
      </c>
    </row>
    <row r="67" spans="1:4" x14ac:dyDescent="0.2">
      <c r="A67" t="s">
        <v>115</v>
      </c>
      <c r="B67" t="s">
        <v>230</v>
      </c>
      <c r="C67" s="15">
        <v>9</v>
      </c>
    </row>
    <row r="68" spans="1:4" x14ac:dyDescent="0.2">
      <c r="A68" t="s">
        <v>115</v>
      </c>
      <c r="B68" t="s">
        <v>121</v>
      </c>
      <c r="C68" s="15">
        <v>4</v>
      </c>
    </row>
    <row r="69" spans="1:4" x14ac:dyDescent="0.2">
      <c r="A69" t="s">
        <v>115</v>
      </c>
      <c r="B69" t="s">
        <v>116</v>
      </c>
      <c r="C69" s="15"/>
    </row>
    <row r="70" spans="1:4" x14ac:dyDescent="0.2">
      <c r="A70" t="s">
        <v>115</v>
      </c>
      <c r="B70" t="s">
        <v>18</v>
      </c>
      <c r="C70" s="15"/>
    </row>
    <row r="71" spans="1:4" x14ac:dyDescent="0.2">
      <c r="A71" t="s">
        <v>115</v>
      </c>
      <c r="B71" t="s">
        <v>117</v>
      </c>
      <c r="C71" s="15"/>
    </row>
    <row r="72" spans="1:4" x14ac:dyDescent="0.2">
      <c r="A72" t="s">
        <v>115</v>
      </c>
      <c r="B72" t="s">
        <v>118</v>
      </c>
      <c r="C72" s="15"/>
    </row>
    <row r="73" spans="1:4" x14ac:dyDescent="0.2">
      <c r="A73" t="s">
        <v>115</v>
      </c>
      <c r="B73" t="s">
        <v>120</v>
      </c>
      <c r="C73" s="15"/>
    </row>
    <row r="74" spans="1:4" x14ac:dyDescent="0.2">
      <c r="A74" t="s">
        <v>115</v>
      </c>
      <c r="B74" t="s">
        <v>234</v>
      </c>
      <c r="C74" s="15"/>
    </row>
    <row r="75" spans="1:4" x14ac:dyDescent="0.2">
      <c r="A75" t="s">
        <v>115</v>
      </c>
      <c r="B75" t="s">
        <v>19</v>
      </c>
      <c r="C75" s="15"/>
    </row>
    <row r="76" spans="1:4" x14ac:dyDescent="0.2">
      <c r="A76" t="s">
        <v>115</v>
      </c>
      <c r="B76" t="s">
        <v>122</v>
      </c>
      <c r="C76" s="15"/>
    </row>
    <row r="77" spans="1:4" x14ac:dyDescent="0.2">
      <c r="A77" t="s">
        <v>115</v>
      </c>
      <c r="B77" t="s">
        <v>123</v>
      </c>
      <c r="C77" s="15"/>
    </row>
    <row r="78" spans="1:4" x14ac:dyDescent="0.2">
      <c r="A78" t="s">
        <v>115</v>
      </c>
      <c r="B78" t="s">
        <v>86</v>
      </c>
      <c r="C78" s="15"/>
    </row>
    <row r="79" spans="1:4" x14ac:dyDescent="0.2">
      <c r="A79" t="s">
        <v>115</v>
      </c>
      <c r="B79" t="s">
        <v>124</v>
      </c>
      <c r="C79" s="15"/>
    </row>
    <row r="80" spans="1:4" x14ac:dyDescent="0.2">
      <c r="A80" t="s">
        <v>16</v>
      </c>
      <c r="B80" t="s">
        <v>17</v>
      </c>
      <c r="C80" s="15">
        <v>176</v>
      </c>
      <c r="D80" t="s">
        <v>297</v>
      </c>
    </row>
    <row r="81" spans="1:4" x14ac:dyDescent="0.2">
      <c r="A81" t="s">
        <v>16</v>
      </c>
      <c r="B81" t="s">
        <v>266</v>
      </c>
      <c r="C81" s="15">
        <v>138</v>
      </c>
      <c r="D81" s="15">
        <f>AVERAGE(C80:C83)</f>
        <v>124.75</v>
      </c>
    </row>
    <row r="82" spans="1:4" x14ac:dyDescent="0.2">
      <c r="A82" t="s">
        <v>16</v>
      </c>
      <c r="B82" t="s">
        <v>19</v>
      </c>
      <c r="C82" s="15">
        <v>94</v>
      </c>
    </row>
    <row r="83" spans="1:4" x14ac:dyDescent="0.2">
      <c r="A83" t="s">
        <v>16</v>
      </c>
      <c r="B83" t="s">
        <v>18</v>
      </c>
      <c r="C83" s="15">
        <v>91</v>
      </c>
    </row>
    <row r="84" spans="1:4" x14ac:dyDescent="0.2">
      <c r="A84" t="s">
        <v>23</v>
      </c>
      <c r="B84" t="s">
        <v>2</v>
      </c>
      <c r="C84" s="15">
        <v>150</v>
      </c>
      <c r="D84" t="s">
        <v>298</v>
      </c>
    </row>
    <row r="85" spans="1:4" x14ac:dyDescent="0.2">
      <c r="A85" t="s">
        <v>23</v>
      </c>
      <c r="B85" t="s">
        <v>266</v>
      </c>
      <c r="C85" s="15">
        <v>113</v>
      </c>
      <c r="D85" s="15">
        <f>AVERAGE(C84:C86)</f>
        <v>94.666666666666671</v>
      </c>
    </row>
    <row r="86" spans="1:4" x14ac:dyDescent="0.2">
      <c r="A86" t="s">
        <v>23</v>
      </c>
      <c r="B86" t="s">
        <v>5</v>
      </c>
      <c r="C86" s="15">
        <v>21</v>
      </c>
    </row>
    <row r="87" spans="1:4" x14ac:dyDescent="0.2">
      <c r="A87" t="s">
        <v>23</v>
      </c>
      <c r="B87" t="s">
        <v>24</v>
      </c>
      <c r="C87" s="15"/>
    </row>
    <row r="88" spans="1:4" x14ac:dyDescent="0.2">
      <c r="A88" t="s">
        <v>23</v>
      </c>
      <c r="B88" t="s">
        <v>25</v>
      </c>
      <c r="C88" s="15"/>
    </row>
    <row r="89" spans="1:4" x14ac:dyDescent="0.2">
      <c r="A89" t="s">
        <v>26</v>
      </c>
      <c r="B89" t="s">
        <v>39</v>
      </c>
      <c r="C89" s="15"/>
      <c r="D89" t="s">
        <v>299</v>
      </c>
    </row>
    <row r="90" spans="1:4" x14ac:dyDescent="0.2">
      <c r="A90" t="s">
        <v>26</v>
      </c>
      <c r="B90" t="s">
        <v>35</v>
      </c>
      <c r="C90" s="15">
        <v>472.57142857142856</v>
      </c>
      <c r="D90" s="15">
        <f>AVERAGE(C90:C103)</f>
        <v>262.52645124716548</v>
      </c>
    </row>
    <row r="91" spans="1:4" x14ac:dyDescent="0.2">
      <c r="A91" t="s">
        <v>26</v>
      </c>
      <c r="B91" t="s">
        <v>121</v>
      </c>
      <c r="C91" s="15">
        <v>462.2</v>
      </c>
      <c r="D91" s="11"/>
    </row>
    <row r="92" spans="1:4" x14ac:dyDescent="0.2">
      <c r="A92" t="s">
        <v>26</v>
      </c>
      <c r="B92" t="s">
        <v>19</v>
      </c>
      <c r="C92" s="15">
        <v>369.33333333333331</v>
      </c>
      <c r="D92" s="11"/>
    </row>
    <row r="93" spans="1:4" x14ac:dyDescent="0.2">
      <c r="A93" t="s">
        <v>26</v>
      </c>
      <c r="B93" t="s">
        <v>2</v>
      </c>
      <c r="C93" s="15">
        <v>306.75</v>
      </c>
      <c r="D93" s="11"/>
    </row>
    <row r="94" spans="1:4" x14ac:dyDescent="0.2">
      <c r="A94" t="s">
        <v>26</v>
      </c>
      <c r="B94" t="s">
        <v>31</v>
      </c>
      <c r="C94" s="15">
        <v>265.11111111111109</v>
      </c>
      <c r="D94" s="11"/>
    </row>
    <row r="95" spans="1:4" x14ac:dyDescent="0.2">
      <c r="A95" t="s">
        <v>26</v>
      </c>
      <c r="B95" t="s">
        <v>33</v>
      </c>
      <c r="C95" s="15">
        <v>260.5</v>
      </c>
      <c r="D95" s="11"/>
    </row>
    <row r="96" spans="1:4" x14ac:dyDescent="0.2">
      <c r="A96" t="s">
        <v>26</v>
      </c>
      <c r="B96" t="s">
        <v>34</v>
      </c>
      <c r="C96" s="15">
        <v>253.21</v>
      </c>
      <c r="D96" s="11"/>
    </row>
    <row r="97" spans="1:4" x14ac:dyDescent="0.2">
      <c r="A97" t="s">
        <v>26</v>
      </c>
      <c r="B97" t="s">
        <v>32</v>
      </c>
      <c r="C97" s="15">
        <v>245.66666666666666</v>
      </c>
      <c r="D97" s="11"/>
    </row>
    <row r="98" spans="1:4" x14ac:dyDescent="0.2">
      <c r="A98" t="s">
        <v>26</v>
      </c>
      <c r="B98" t="s">
        <v>37</v>
      </c>
      <c r="C98" s="15">
        <v>245.5</v>
      </c>
      <c r="D98" s="11"/>
    </row>
    <row r="99" spans="1:4" x14ac:dyDescent="0.2">
      <c r="A99" t="s">
        <v>26</v>
      </c>
      <c r="B99" t="s">
        <v>30</v>
      </c>
      <c r="C99" s="15">
        <v>242.88888888888889</v>
      </c>
      <c r="D99" s="11"/>
    </row>
    <row r="100" spans="1:4" x14ac:dyDescent="0.2">
      <c r="A100" t="s">
        <v>26</v>
      </c>
      <c r="B100" t="s">
        <v>28</v>
      </c>
      <c r="C100" s="15">
        <v>157.75</v>
      </c>
      <c r="D100" s="11"/>
    </row>
    <row r="101" spans="1:4" x14ac:dyDescent="0.2">
      <c r="A101" t="s">
        <v>26</v>
      </c>
      <c r="B101" t="s">
        <v>10</v>
      </c>
      <c r="C101" s="15">
        <v>142.58333333333334</v>
      </c>
      <c r="D101" s="11"/>
    </row>
    <row r="102" spans="1:4" x14ac:dyDescent="0.2">
      <c r="A102" t="s">
        <v>26</v>
      </c>
      <c r="B102" t="s">
        <v>266</v>
      </c>
      <c r="C102" s="15">
        <v>132.55555555555554</v>
      </c>
      <c r="D102" s="11"/>
    </row>
    <row r="103" spans="1:4" x14ac:dyDescent="0.2">
      <c r="A103" t="s">
        <v>26</v>
      </c>
      <c r="B103" t="s">
        <v>4</v>
      </c>
      <c r="C103" s="15">
        <v>118.75</v>
      </c>
      <c r="D103" s="11"/>
    </row>
    <row r="104" spans="1:4" x14ac:dyDescent="0.2">
      <c r="A104" t="s">
        <v>26</v>
      </c>
      <c r="B104" t="s">
        <v>27</v>
      </c>
      <c r="C104" s="15"/>
    </row>
    <row r="105" spans="1:4" x14ac:dyDescent="0.2">
      <c r="A105" t="s">
        <v>26</v>
      </c>
      <c r="B105" t="s">
        <v>1</v>
      </c>
      <c r="C105" s="15"/>
    </row>
    <row r="106" spans="1:4" x14ac:dyDescent="0.2">
      <c r="A106" t="s">
        <v>26</v>
      </c>
      <c r="B106" t="s">
        <v>290</v>
      </c>
      <c r="C106" s="15"/>
    </row>
    <row r="107" spans="1:4" x14ac:dyDescent="0.2">
      <c r="A107" t="s">
        <v>26</v>
      </c>
      <c r="B107" t="s">
        <v>21</v>
      </c>
      <c r="C107" s="15"/>
    </row>
    <row r="108" spans="1:4" x14ac:dyDescent="0.2">
      <c r="A108" t="s">
        <v>26</v>
      </c>
      <c r="B108" t="s">
        <v>18</v>
      </c>
      <c r="C108" s="15"/>
    </row>
    <row r="109" spans="1:4" x14ac:dyDescent="0.2">
      <c r="A109" t="s">
        <v>26</v>
      </c>
      <c r="B109" t="s">
        <v>29</v>
      </c>
      <c r="C109" s="15"/>
    </row>
    <row r="110" spans="1:4" x14ac:dyDescent="0.2">
      <c r="A110" t="s">
        <v>26</v>
      </c>
      <c r="B110" t="s">
        <v>6</v>
      </c>
      <c r="C110" s="15"/>
    </row>
    <row r="111" spans="1:4" x14ac:dyDescent="0.2">
      <c r="A111" t="s">
        <v>26</v>
      </c>
      <c r="B111" t="s">
        <v>36</v>
      </c>
      <c r="C111" s="15"/>
    </row>
    <row r="112" spans="1:4" x14ac:dyDescent="0.2">
      <c r="A112" t="s">
        <v>26</v>
      </c>
      <c r="B112" t="s">
        <v>24</v>
      </c>
      <c r="C112" s="15"/>
    </row>
    <row r="113" spans="1:4" x14ac:dyDescent="0.2">
      <c r="A113" t="s">
        <v>26</v>
      </c>
      <c r="B113" t="s">
        <v>25</v>
      </c>
      <c r="C113" s="15"/>
    </row>
    <row r="114" spans="1:4" x14ac:dyDescent="0.2">
      <c r="A114" t="s">
        <v>26</v>
      </c>
      <c r="B114" t="s">
        <v>38</v>
      </c>
      <c r="C114" s="15"/>
    </row>
    <row r="115" spans="1:4" x14ac:dyDescent="0.2">
      <c r="A115" t="s">
        <v>26</v>
      </c>
      <c r="B115" t="s">
        <v>40</v>
      </c>
      <c r="C115" s="15"/>
    </row>
    <row r="116" spans="1:4" x14ac:dyDescent="0.2">
      <c r="A116" s="3" t="s">
        <v>168</v>
      </c>
      <c r="B116" t="s">
        <v>138</v>
      </c>
      <c r="C116" s="15">
        <v>94</v>
      </c>
      <c r="D116" t="s">
        <v>300</v>
      </c>
    </row>
    <row r="117" spans="1:4" x14ac:dyDescent="0.2">
      <c r="A117" s="3" t="s">
        <v>168</v>
      </c>
      <c r="B117" t="s">
        <v>135</v>
      </c>
      <c r="C117" s="15">
        <v>92</v>
      </c>
      <c r="D117" s="15">
        <f>AVERAGE(C116:C137)</f>
        <v>53.340909090909093</v>
      </c>
    </row>
    <row r="118" spans="1:4" x14ac:dyDescent="0.2">
      <c r="A118" s="3" t="s">
        <v>168</v>
      </c>
      <c r="B118" t="s">
        <v>93</v>
      </c>
      <c r="C118" s="15">
        <v>89</v>
      </c>
    </row>
    <row r="119" spans="1:4" x14ac:dyDescent="0.2">
      <c r="A119" s="3" t="s">
        <v>168</v>
      </c>
      <c r="B119" t="s">
        <v>266</v>
      </c>
      <c r="C119" s="15">
        <v>88.5</v>
      </c>
      <c r="D119" s="11"/>
    </row>
    <row r="120" spans="1:4" x14ac:dyDescent="0.2">
      <c r="A120" s="3" t="s">
        <v>168</v>
      </c>
      <c r="B120" t="s">
        <v>155</v>
      </c>
      <c r="C120" s="15">
        <v>86</v>
      </c>
    </row>
    <row r="121" spans="1:4" x14ac:dyDescent="0.2">
      <c r="A121" s="3" t="s">
        <v>168</v>
      </c>
      <c r="B121" t="s">
        <v>180</v>
      </c>
      <c r="C121" s="15">
        <v>79</v>
      </c>
    </row>
    <row r="122" spans="1:4" x14ac:dyDescent="0.2">
      <c r="A122" s="3" t="s">
        <v>168</v>
      </c>
      <c r="B122" t="s">
        <v>142</v>
      </c>
      <c r="C122" s="15">
        <v>78</v>
      </c>
    </row>
    <row r="123" spans="1:4" x14ac:dyDescent="0.2">
      <c r="A123" s="3" t="s">
        <v>168</v>
      </c>
      <c r="B123" t="s">
        <v>35</v>
      </c>
      <c r="C123" s="15">
        <v>78</v>
      </c>
    </row>
    <row r="124" spans="1:4" x14ac:dyDescent="0.2">
      <c r="A124" s="3" t="s">
        <v>168</v>
      </c>
      <c r="B124" t="s">
        <v>136</v>
      </c>
      <c r="C124" s="15">
        <v>63</v>
      </c>
    </row>
    <row r="125" spans="1:4" x14ac:dyDescent="0.2">
      <c r="A125" s="3" t="s">
        <v>168</v>
      </c>
      <c r="B125" t="s">
        <v>154</v>
      </c>
      <c r="C125" s="15">
        <v>52</v>
      </c>
    </row>
    <row r="126" spans="1:4" x14ac:dyDescent="0.2">
      <c r="A126" s="3" t="s">
        <v>168</v>
      </c>
      <c r="B126" t="s">
        <v>130</v>
      </c>
      <c r="C126" s="15">
        <v>50</v>
      </c>
    </row>
    <row r="127" spans="1:4" x14ac:dyDescent="0.2">
      <c r="A127" s="3" t="s">
        <v>168</v>
      </c>
      <c r="B127" t="s">
        <v>144</v>
      </c>
      <c r="C127" s="15">
        <v>49</v>
      </c>
    </row>
    <row r="128" spans="1:4" x14ac:dyDescent="0.2">
      <c r="A128" s="3" t="s">
        <v>168</v>
      </c>
      <c r="B128" t="s">
        <v>34</v>
      </c>
      <c r="C128" s="15">
        <v>41</v>
      </c>
    </row>
    <row r="129" spans="1:3" x14ac:dyDescent="0.2">
      <c r="A129" s="3" t="s">
        <v>168</v>
      </c>
      <c r="B129" t="s">
        <v>127</v>
      </c>
      <c r="C129" s="15">
        <v>40</v>
      </c>
    </row>
    <row r="130" spans="1:3" x14ac:dyDescent="0.2">
      <c r="A130" s="3" t="s">
        <v>168</v>
      </c>
      <c r="B130" t="s">
        <v>147</v>
      </c>
      <c r="C130" s="15">
        <v>38</v>
      </c>
    </row>
    <row r="131" spans="1:3" x14ac:dyDescent="0.2">
      <c r="A131" s="3" t="s">
        <v>168</v>
      </c>
      <c r="B131" t="s">
        <v>158</v>
      </c>
      <c r="C131" s="15">
        <v>37</v>
      </c>
    </row>
    <row r="132" spans="1:3" x14ac:dyDescent="0.2">
      <c r="A132" s="3" t="s">
        <v>168</v>
      </c>
      <c r="B132" t="s">
        <v>32</v>
      </c>
      <c r="C132" s="15">
        <v>36</v>
      </c>
    </row>
    <row r="133" spans="1:3" x14ac:dyDescent="0.2">
      <c r="A133" s="3" t="s">
        <v>168</v>
      </c>
      <c r="B133" t="s">
        <v>157</v>
      </c>
      <c r="C133" s="15">
        <v>31</v>
      </c>
    </row>
    <row r="134" spans="1:3" x14ac:dyDescent="0.2">
      <c r="A134" s="3" t="s">
        <v>168</v>
      </c>
      <c r="B134" t="s">
        <v>150</v>
      </c>
      <c r="C134" s="15">
        <v>21</v>
      </c>
    </row>
    <row r="135" spans="1:3" x14ac:dyDescent="0.2">
      <c r="A135" s="3" t="s">
        <v>168</v>
      </c>
      <c r="B135" t="s">
        <v>30</v>
      </c>
      <c r="C135" s="15">
        <v>20</v>
      </c>
    </row>
    <row r="136" spans="1:3" x14ac:dyDescent="0.2">
      <c r="A136" s="3" t="s">
        <v>168</v>
      </c>
      <c r="B136" t="s">
        <v>141</v>
      </c>
      <c r="C136" s="15">
        <v>7</v>
      </c>
    </row>
    <row r="137" spans="1:3" x14ac:dyDescent="0.2">
      <c r="A137" s="3" t="s">
        <v>168</v>
      </c>
      <c r="B137" t="s">
        <v>140</v>
      </c>
      <c r="C137" s="15">
        <v>4</v>
      </c>
    </row>
    <row r="138" spans="1:3" x14ac:dyDescent="0.2">
      <c r="A138" s="3" t="s">
        <v>168</v>
      </c>
      <c r="B138" t="s">
        <v>125</v>
      </c>
      <c r="C138" s="15"/>
    </row>
    <row r="139" spans="1:3" x14ac:dyDescent="0.2">
      <c r="A139" s="3" t="s">
        <v>168</v>
      </c>
      <c r="B139" t="s">
        <v>126</v>
      </c>
      <c r="C139" s="15"/>
    </row>
    <row r="140" spans="1:3" x14ac:dyDescent="0.2">
      <c r="A140" s="3" t="s">
        <v>168</v>
      </c>
      <c r="B140" t="s">
        <v>128</v>
      </c>
      <c r="C140" s="15"/>
    </row>
    <row r="141" spans="1:3" x14ac:dyDescent="0.2">
      <c r="A141" s="3" t="s">
        <v>168</v>
      </c>
      <c r="B141" t="s">
        <v>129</v>
      </c>
      <c r="C141" s="15"/>
    </row>
    <row r="142" spans="1:3" x14ac:dyDescent="0.2">
      <c r="A142" s="3" t="s">
        <v>168</v>
      </c>
      <c r="B142" t="s">
        <v>2</v>
      </c>
      <c r="C142" s="15"/>
    </row>
    <row r="143" spans="1:3" x14ac:dyDescent="0.2">
      <c r="A143" s="3" t="s">
        <v>168</v>
      </c>
      <c r="B143" t="s">
        <v>131</v>
      </c>
      <c r="C143" s="15"/>
    </row>
    <row r="144" spans="1:3" x14ac:dyDescent="0.2">
      <c r="A144" s="3" t="s">
        <v>168</v>
      </c>
      <c r="B144" t="s">
        <v>132</v>
      </c>
      <c r="C144" s="15"/>
    </row>
    <row r="145" spans="1:3" x14ac:dyDescent="0.2">
      <c r="A145" s="3" t="s">
        <v>168</v>
      </c>
      <c r="B145" t="s">
        <v>133</v>
      </c>
      <c r="C145" s="15"/>
    </row>
    <row r="146" spans="1:3" x14ac:dyDescent="0.2">
      <c r="A146" s="3" t="s">
        <v>168</v>
      </c>
      <c r="B146" t="s">
        <v>119</v>
      </c>
      <c r="C146" s="15"/>
    </row>
    <row r="147" spans="1:3" x14ac:dyDescent="0.2">
      <c r="A147" s="3" t="s">
        <v>168</v>
      </c>
      <c r="B147" t="s">
        <v>31</v>
      </c>
      <c r="C147" s="15"/>
    </row>
    <row r="148" spans="1:3" x14ac:dyDescent="0.2">
      <c r="A148" s="3" t="s">
        <v>168</v>
      </c>
      <c r="B148" t="s">
        <v>134</v>
      </c>
      <c r="C148" s="15"/>
    </row>
    <row r="149" spans="1:3" x14ac:dyDescent="0.2">
      <c r="A149" s="3" t="s">
        <v>168</v>
      </c>
      <c r="B149" t="s">
        <v>137</v>
      </c>
      <c r="C149" s="15"/>
    </row>
    <row r="150" spans="1:3" x14ac:dyDescent="0.2">
      <c r="A150" s="3" t="s">
        <v>168</v>
      </c>
      <c r="B150" t="s">
        <v>139</v>
      </c>
      <c r="C150" s="15"/>
    </row>
    <row r="151" spans="1:3" x14ac:dyDescent="0.2">
      <c r="A151" s="3" t="s">
        <v>168</v>
      </c>
      <c r="B151" t="s">
        <v>143</v>
      </c>
      <c r="C151" s="15"/>
    </row>
    <row r="152" spans="1:3" x14ac:dyDescent="0.2">
      <c r="A152" s="3" t="s">
        <v>168</v>
      </c>
      <c r="B152" t="s">
        <v>145</v>
      </c>
      <c r="C152" s="15"/>
    </row>
    <row r="153" spans="1:3" x14ac:dyDescent="0.2">
      <c r="A153" s="3" t="s">
        <v>168</v>
      </c>
      <c r="B153" t="s">
        <v>146</v>
      </c>
      <c r="C153" s="15"/>
    </row>
    <row r="154" spans="1:3" x14ac:dyDescent="0.2">
      <c r="A154" s="3" t="s">
        <v>168</v>
      </c>
      <c r="B154" t="s">
        <v>280</v>
      </c>
      <c r="C154" s="15"/>
    </row>
    <row r="155" spans="1:3" x14ac:dyDescent="0.2">
      <c r="A155" s="3" t="s">
        <v>168</v>
      </c>
      <c r="B155" t="s">
        <v>148</v>
      </c>
      <c r="C155" s="15"/>
    </row>
    <row r="156" spans="1:3" x14ac:dyDescent="0.2">
      <c r="A156" s="3" t="s">
        <v>168</v>
      </c>
      <c r="B156" t="s">
        <v>149</v>
      </c>
      <c r="C156" s="15"/>
    </row>
    <row r="157" spans="1:3" x14ac:dyDescent="0.2">
      <c r="A157" s="3" t="s">
        <v>168</v>
      </c>
      <c r="B157" t="s">
        <v>151</v>
      </c>
      <c r="C157" s="15"/>
    </row>
    <row r="158" spans="1:3" x14ac:dyDescent="0.2">
      <c r="A158" s="3" t="s">
        <v>168</v>
      </c>
      <c r="B158" t="s">
        <v>152</v>
      </c>
      <c r="C158" s="15"/>
    </row>
    <row r="159" spans="1:3" x14ac:dyDescent="0.2">
      <c r="A159" s="3" t="s">
        <v>168</v>
      </c>
      <c r="B159" t="s">
        <v>153</v>
      </c>
      <c r="C159" s="15"/>
    </row>
    <row r="160" spans="1:3" x14ac:dyDescent="0.2">
      <c r="A160" s="3" t="s">
        <v>168</v>
      </c>
      <c r="B160" t="s">
        <v>24</v>
      </c>
      <c r="C160" s="15"/>
    </row>
    <row r="161" spans="1:4" x14ac:dyDescent="0.2">
      <c r="A161" s="3" t="s">
        <v>168</v>
      </c>
      <c r="B161" t="s">
        <v>25</v>
      </c>
      <c r="C161" s="15"/>
    </row>
    <row r="162" spans="1:4" x14ac:dyDescent="0.2">
      <c r="A162" s="3" t="s">
        <v>168</v>
      </c>
      <c r="B162" t="s">
        <v>156</v>
      </c>
      <c r="C162" s="15"/>
    </row>
    <row r="163" spans="1:4" x14ac:dyDescent="0.2">
      <c r="A163" s="3" t="s">
        <v>168</v>
      </c>
      <c r="B163" t="s">
        <v>40</v>
      </c>
      <c r="C163" s="15"/>
    </row>
    <row r="164" spans="1:4" x14ac:dyDescent="0.2">
      <c r="A164" s="3" t="s">
        <v>168</v>
      </c>
      <c r="B164" t="s">
        <v>159</v>
      </c>
      <c r="C164" s="15"/>
    </row>
    <row r="165" spans="1:4" x14ac:dyDescent="0.2">
      <c r="A165" s="3" t="s">
        <v>168</v>
      </c>
      <c r="B165" t="s">
        <v>160</v>
      </c>
      <c r="C165" s="15"/>
    </row>
    <row r="166" spans="1:4" x14ac:dyDescent="0.2">
      <c r="A166" t="s">
        <v>41</v>
      </c>
      <c r="B166" t="s">
        <v>57</v>
      </c>
      <c r="C166" s="15">
        <v>139</v>
      </c>
      <c r="D166" s="11" t="s">
        <v>301</v>
      </c>
    </row>
    <row r="167" spans="1:4" x14ac:dyDescent="0.2">
      <c r="A167" t="s">
        <v>41</v>
      </c>
      <c r="B167" t="s">
        <v>60</v>
      </c>
      <c r="C167" s="15">
        <v>131.91666666666666</v>
      </c>
      <c r="D167" s="15">
        <f>AVERAGE(C166:C181)</f>
        <v>86.500919117647044</v>
      </c>
    </row>
    <row r="168" spans="1:4" x14ac:dyDescent="0.2">
      <c r="A168" t="s">
        <v>41</v>
      </c>
      <c r="B168" t="s">
        <v>54</v>
      </c>
      <c r="C168" s="15">
        <v>114.76470588235294</v>
      </c>
    </row>
    <row r="169" spans="1:4" x14ac:dyDescent="0.2">
      <c r="A169" t="s">
        <v>41</v>
      </c>
      <c r="B169" t="s">
        <v>31</v>
      </c>
      <c r="C169" s="15">
        <v>113</v>
      </c>
      <c r="D169" s="11"/>
    </row>
    <row r="170" spans="1:4" x14ac:dyDescent="0.2">
      <c r="A170" t="s">
        <v>41</v>
      </c>
      <c r="B170" t="s">
        <v>21</v>
      </c>
      <c r="C170" s="15">
        <v>101.7</v>
      </c>
      <c r="D170" s="11"/>
    </row>
    <row r="171" spans="1:4" x14ac:dyDescent="0.2">
      <c r="A171" t="s">
        <v>41</v>
      </c>
      <c r="B171" t="s">
        <v>45</v>
      </c>
      <c r="C171" s="15">
        <v>99</v>
      </c>
      <c r="D171" s="11"/>
    </row>
    <row r="172" spans="1:4" x14ac:dyDescent="0.2">
      <c r="A172" t="s">
        <v>41</v>
      </c>
      <c r="B172" t="s">
        <v>42</v>
      </c>
      <c r="C172" s="15">
        <v>95.166666666666671</v>
      </c>
      <c r="D172" s="11"/>
    </row>
    <row r="173" spans="1:4" x14ac:dyDescent="0.2">
      <c r="A173" t="s">
        <v>41</v>
      </c>
      <c r="B173" t="s">
        <v>30</v>
      </c>
      <c r="C173" s="15">
        <v>90.444444444444443</v>
      </c>
      <c r="D173" s="11"/>
    </row>
    <row r="174" spans="1:4" x14ac:dyDescent="0.2">
      <c r="A174" t="s">
        <v>41</v>
      </c>
      <c r="B174" t="s">
        <v>58</v>
      </c>
      <c r="C174" s="15">
        <v>84.3</v>
      </c>
      <c r="D174" s="11"/>
    </row>
    <row r="175" spans="1:4" x14ac:dyDescent="0.2">
      <c r="A175" t="s">
        <v>41</v>
      </c>
      <c r="B175" t="s">
        <v>6</v>
      </c>
      <c r="C175" s="15">
        <v>80</v>
      </c>
      <c r="D175" s="11"/>
    </row>
    <row r="176" spans="1:4" x14ac:dyDescent="0.2">
      <c r="A176" t="s">
        <v>41</v>
      </c>
      <c r="B176" t="s">
        <v>48</v>
      </c>
      <c r="C176" s="15">
        <v>73.75</v>
      </c>
      <c r="D176" s="11"/>
    </row>
    <row r="177" spans="1:4" x14ac:dyDescent="0.2">
      <c r="A177" t="s">
        <v>41</v>
      </c>
      <c r="B177" t="s">
        <v>61</v>
      </c>
      <c r="C177" s="15">
        <v>70.583333333333329</v>
      </c>
      <c r="D177" s="11"/>
    </row>
    <row r="178" spans="1:4" x14ac:dyDescent="0.2">
      <c r="A178" t="s">
        <v>41</v>
      </c>
      <c r="B178" t="s">
        <v>265</v>
      </c>
      <c r="C178" s="15">
        <v>58.888888888888886</v>
      </c>
      <c r="D178" s="11"/>
    </row>
    <row r="179" spans="1:4" x14ac:dyDescent="0.2">
      <c r="A179" t="s">
        <v>41</v>
      </c>
      <c r="B179" t="s">
        <v>56</v>
      </c>
      <c r="C179" s="15">
        <v>52.3</v>
      </c>
      <c r="D179" s="11"/>
    </row>
    <row r="180" spans="1:4" x14ac:dyDescent="0.2">
      <c r="A180" t="s">
        <v>41</v>
      </c>
      <c r="B180" t="s">
        <v>28</v>
      </c>
      <c r="C180" s="15">
        <v>41</v>
      </c>
      <c r="D180" s="11"/>
    </row>
    <row r="181" spans="1:4" x14ac:dyDescent="0.2">
      <c r="A181" t="s">
        <v>41</v>
      </c>
      <c r="B181" t="s">
        <v>47</v>
      </c>
      <c r="C181" s="15">
        <v>38.200000000000003</v>
      </c>
      <c r="D181" s="11"/>
    </row>
    <row r="182" spans="1:4" x14ac:dyDescent="0.2">
      <c r="A182" t="s">
        <v>41</v>
      </c>
      <c r="B182" t="s">
        <v>43</v>
      </c>
      <c r="C182" s="15"/>
    </row>
    <row r="183" spans="1:4" x14ac:dyDescent="0.2">
      <c r="A183" t="s">
        <v>41</v>
      </c>
      <c r="B183" t="s">
        <v>18</v>
      </c>
      <c r="C183" s="15"/>
    </row>
    <row r="184" spans="1:4" x14ac:dyDescent="0.2">
      <c r="A184" t="s">
        <v>41</v>
      </c>
      <c r="B184" t="s">
        <v>44</v>
      </c>
      <c r="C184" s="15"/>
    </row>
    <row r="185" spans="1:4" x14ac:dyDescent="0.2">
      <c r="A185" t="s">
        <v>41</v>
      </c>
      <c r="B185" t="s">
        <v>170</v>
      </c>
      <c r="C185" s="15"/>
    </row>
    <row r="186" spans="1:4" x14ac:dyDescent="0.2">
      <c r="A186" t="s">
        <v>41</v>
      </c>
      <c r="B186" t="s">
        <v>46</v>
      </c>
      <c r="C186" s="15"/>
    </row>
    <row r="187" spans="1:4" x14ac:dyDescent="0.2">
      <c r="A187" t="s">
        <v>41</v>
      </c>
      <c r="B187" t="s">
        <v>49</v>
      </c>
      <c r="C187" s="15"/>
    </row>
    <row r="188" spans="1:4" x14ac:dyDescent="0.2">
      <c r="A188" t="s">
        <v>41</v>
      </c>
      <c r="B188" t="s">
        <v>50</v>
      </c>
      <c r="C188" s="15"/>
    </row>
    <row r="189" spans="1:4" x14ac:dyDescent="0.2">
      <c r="A189" t="s">
        <v>41</v>
      </c>
      <c r="B189" t="s">
        <v>51</v>
      </c>
      <c r="C189" s="15"/>
    </row>
    <row r="190" spans="1:4" x14ac:dyDescent="0.2">
      <c r="A190" t="s">
        <v>41</v>
      </c>
      <c r="B190" t="s">
        <v>52</v>
      </c>
      <c r="C190" s="15"/>
    </row>
    <row r="191" spans="1:4" x14ac:dyDescent="0.2">
      <c r="A191" t="s">
        <v>41</v>
      </c>
      <c r="B191" t="s">
        <v>53</v>
      </c>
      <c r="C191" s="15"/>
    </row>
    <row r="192" spans="1:4" x14ac:dyDescent="0.2">
      <c r="A192" t="s">
        <v>41</v>
      </c>
      <c r="B192" t="s">
        <v>55</v>
      </c>
      <c r="C192" s="15"/>
    </row>
    <row r="193" spans="1:4" x14ac:dyDescent="0.2">
      <c r="A193" t="s">
        <v>41</v>
      </c>
      <c r="B193" t="s">
        <v>59</v>
      </c>
      <c r="C193" s="15"/>
    </row>
    <row r="194" spans="1:4" x14ac:dyDescent="0.2">
      <c r="A194" t="s">
        <v>41</v>
      </c>
      <c r="B194" t="s">
        <v>62</v>
      </c>
      <c r="C194" s="15"/>
    </row>
    <row r="195" spans="1:4" x14ac:dyDescent="0.2">
      <c r="A195" t="s">
        <v>41</v>
      </c>
      <c r="B195" t="s">
        <v>63</v>
      </c>
      <c r="C195" s="15"/>
    </row>
    <row r="196" spans="1:4" x14ac:dyDescent="0.2">
      <c r="A196" t="s">
        <v>41</v>
      </c>
      <c r="B196" t="s">
        <v>64</v>
      </c>
      <c r="C196" s="15"/>
    </row>
    <row r="197" spans="1:4" x14ac:dyDescent="0.2">
      <c r="A197" t="s">
        <v>254</v>
      </c>
      <c r="B197" t="s">
        <v>126</v>
      </c>
      <c r="C197" s="15">
        <v>179.9</v>
      </c>
      <c r="D197" s="11" t="s">
        <v>302</v>
      </c>
    </row>
    <row r="198" spans="1:4" x14ac:dyDescent="0.2">
      <c r="A198" t="s">
        <v>254</v>
      </c>
      <c r="B198" t="s">
        <v>255</v>
      </c>
      <c r="C198" s="15">
        <v>177</v>
      </c>
      <c r="D198" s="15">
        <f>AVERAGE(C197:C200)</f>
        <v>158.45416666666668</v>
      </c>
    </row>
    <row r="199" spans="1:4" x14ac:dyDescent="0.2">
      <c r="A199" t="s">
        <v>254</v>
      </c>
      <c r="B199" t="s">
        <v>4</v>
      </c>
      <c r="C199" s="15">
        <v>146.58333333333334</v>
      </c>
      <c r="D199" s="11"/>
    </row>
    <row r="200" spans="1:4" x14ac:dyDescent="0.2">
      <c r="A200" t="s">
        <v>254</v>
      </c>
      <c r="B200" t="s">
        <v>256</v>
      </c>
      <c r="C200" s="15">
        <v>130.33333333333334</v>
      </c>
      <c r="D200" s="11"/>
    </row>
    <row r="201" spans="1:4" x14ac:dyDescent="0.2">
      <c r="A201" t="s">
        <v>254</v>
      </c>
      <c r="B201" t="s">
        <v>261</v>
      </c>
      <c r="C201" s="15"/>
    </row>
    <row r="202" spans="1:4" x14ac:dyDescent="0.2">
      <c r="A202" t="s">
        <v>65</v>
      </c>
      <c r="B202" t="s">
        <v>32</v>
      </c>
      <c r="C202" s="15">
        <v>298</v>
      </c>
      <c r="D202" t="s">
        <v>303</v>
      </c>
    </row>
    <row r="203" spans="1:4" x14ac:dyDescent="0.2">
      <c r="A203" t="s">
        <v>65</v>
      </c>
      <c r="B203" t="s">
        <v>68</v>
      </c>
      <c r="C203" s="15">
        <v>180.66666666666666</v>
      </c>
      <c r="D203" s="15">
        <f>AVERAGE(C202:C207)</f>
        <v>140.9515873015873</v>
      </c>
    </row>
    <row r="204" spans="1:4" x14ac:dyDescent="0.2">
      <c r="A204" t="s">
        <v>65</v>
      </c>
      <c r="B204" t="s">
        <v>80</v>
      </c>
      <c r="C204" s="15">
        <v>154</v>
      </c>
    </row>
    <row r="205" spans="1:4" x14ac:dyDescent="0.2">
      <c r="A205" t="s">
        <v>65</v>
      </c>
      <c r="B205" t="s">
        <v>74</v>
      </c>
      <c r="C205" s="15">
        <v>80.142857142857139</v>
      </c>
    </row>
    <row r="206" spans="1:4" x14ac:dyDescent="0.2">
      <c r="A206" t="s">
        <v>65</v>
      </c>
      <c r="B206" t="s">
        <v>85</v>
      </c>
      <c r="C206" s="15">
        <v>79</v>
      </c>
    </row>
    <row r="207" spans="1:4" x14ac:dyDescent="0.2">
      <c r="A207" t="s">
        <v>65</v>
      </c>
      <c r="B207" t="s">
        <v>78</v>
      </c>
      <c r="C207" s="15">
        <v>53.9</v>
      </c>
    </row>
    <row r="208" spans="1:4" x14ac:dyDescent="0.2">
      <c r="A208" t="s">
        <v>65</v>
      </c>
      <c r="B208" t="s">
        <v>67</v>
      </c>
    </row>
    <row r="209" spans="1:3" x14ac:dyDescent="0.2">
      <c r="A209" t="s">
        <v>65</v>
      </c>
      <c r="B209" t="s">
        <v>8</v>
      </c>
    </row>
    <row r="210" spans="1:3" x14ac:dyDescent="0.2">
      <c r="A210" t="s">
        <v>65</v>
      </c>
      <c r="B210" t="s">
        <v>79</v>
      </c>
    </row>
    <row r="211" spans="1:3" x14ac:dyDescent="0.2">
      <c r="A211" t="s">
        <v>65</v>
      </c>
      <c r="B211" t="s">
        <v>83</v>
      </c>
    </row>
    <row r="212" spans="1:3" x14ac:dyDescent="0.2">
      <c r="A212" t="s">
        <v>65</v>
      </c>
      <c r="B212" t="s">
        <v>86</v>
      </c>
    </row>
    <row r="213" spans="1:3" x14ac:dyDescent="0.2">
      <c r="A213" t="s">
        <v>65</v>
      </c>
      <c r="B213" t="s">
        <v>66</v>
      </c>
      <c r="C213" s="15"/>
    </row>
    <row r="214" spans="1:3" x14ac:dyDescent="0.2">
      <c r="A214" t="s">
        <v>65</v>
      </c>
      <c r="B214" t="s">
        <v>69</v>
      </c>
      <c r="C214" s="15"/>
    </row>
    <row r="215" spans="1:3" x14ac:dyDescent="0.2">
      <c r="A215" t="s">
        <v>65</v>
      </c>
      <c r="B215" t="s">
        <v>70</v>
      </c>
      <c r="C215" s="15"/>
    </row>
    <row r="216" spans="1:3" x14ac:dyDescent="0.2">
      <c r="A216" t="s">
        <v>65</v>
      </c>
      <c r="B216" t="s">
        <v>71</v>
      </c>
      <c r="C216" s="15"/>
    </row>
    <row r="217" spans="1:3" x14ac:dyDescent="0.2">
      <c r="A217" t="s">
        <v>65</v>
      </c>
      <c r="B217" t="s">
        <v>72</v>
      </c>
      <c r="C217" s="15"/>
    </row>
    <row r="218" spans="1:3" x14ac:dyDescent="0.2">
      <c r="A218" t="s">
        <v>65</v>
      </c>
      <c r="B218" t="s">
        <v>73</v>
      </c>
      <c r="C218" s="15"/>
    </row>
    <row r="219" spans="1:3" x14ac:dyDescent="0.2">
      <c r="A219" t="s">
        <v>65</v>
      </c>
      <c r="B219" t="s">
        <v>75</v>
      </c>
      <c r="C219" s="15"/>
    </row>
    <row r="220" spans="1:3" x14ac:dyDescent="0.2">
      <c r="A220" t="s">
        <v>65</v>
      </c>
      <c r="B220" t="s">
        <v>76</v>
      </c>
      <c r="C220" s="15"/>
    </row>
    <row r="221" spans="1:3" x14ac:dyDescent="0.2">
      <c r="A221" t="s">
        <v>65</v>
      </c>
      <c r="B221" t="s">
        <v>77</v>
      </c>
      <c r="C221" s="15"/>
    </row>
    <row r="222" spans="1:3" x14ac:dyDescent="0.2">
      <c r="A222" t="s">
        <v>65</v>
      </c>
      <c r="B222" t="s">
        <v>81</v>
      </c>
      <c r="C222" s="15"/>
    </row>
    <row r="223" spans="1:3" x14ac:dyDescent="0.2">
      <c r="A223" t="s">
        <v>65</v>
      </c>
      <c r="B223" t="s">
        <v>82</v>
      </c>
      <c r="C223" s="15"/>
    </row>
    <row r="224" spans="1:3" x14ac:dyDescent="0.2">
      <c r="A224" t="s">
        <v>65</v>
      </c>
      <c r="B224" t="s">
        <v>84</v>
      </c>
      <c r="C224" s="15"/>
    </row>
    <row r="225" spans="1:4" x14ac:dyDescent="0.2">
      <c r="A225" t="s">
        <v>65</v>
      </c>
      <c r="B225" t="s">
        <v>87</v>
      </c>
      <c r="C225" s="15"/>
    </row>
    <row r="226" spans="1:4" x14ac:dyDescent="0.2">
      <c r="A226" t="s">
        <v>88</v>
      </c>
      <c r="B226" t="s">
        <v>32</v>
      </c>
      <c r="C226" s="15">
        <v>294</v>
      </c>
      <c r="D226" s="11" t="s">
        <v>304</v>
      </c>
    </row>
    <row r="227" spans="1:4" x14ac:dyDescent="0.2">
      <c r="A227" t="s">
        <v>88</v>
      </c>
      <c r="B227" t="s">
        <v>93</v>
      </c>
      <c r="C227" s="15">
        <v>189.33333333333334</v>
      </c>
      <c r="D227" s="15">
        <f>AVERAGE(C226:C236)</f>
        <v>118.2938842203548</v>
      </c>
    </row>
    <row r="228" spans="1:4" x14ac:dyDescent="0.2">
      <c r="A228" t="s">
        <v>88</v>
      </c>
      <c r="B228" t="s">
        <v>3</v>
      </c>
      <c r="C228" s="15">
        <v>145</v>
      </c>
      <c r="D228" s="11"/>
    </row>
    <row r="229" spans="1:4" x14ac:dyDescent="0.2">
      <c r="A229" t="s">
        <v>88</v>
      </c>
      <c r="B229" t="s">
        <v>93</v>
      </c>
      <c r="C229" s="15">
        <v>134.14285714285714</v>
      </c>
      <c r="D229" s="11"/>
    </row>
    <row r="230" spans="1:4" x14ac:dyDescent="0.2">
      <c r="A230" t="s">
        <v>88</v>
      </c>
      <c r="B230" t="s">
        <v>266</v>
      </c>
      <c r="C230" s="15">
        <v>123.11111111111111</v>
      </c>
      <c r="D230" s="11"/>
    </row>
    <row r="231" spans="1:4" x14ac:dyDescent="0.2">
      <c r="A231" t="s">
        <v>88</v>
      </c>
      <c r="B231" t="s">
        <v>91</v>
      </c>
      <c r="C231" s="15">
        <v>117.44444444444444</v>
      </c>
      <c r="D231" s="11"/>
    </row>
    <row r="232" spans="1:4" x14ac:dyDescent="0.2">
      <c r="A232" t="s">
        <v>88</v>
      </c>
      <c r="B232" t="s">
        <v>90</v>
      </c>
      <c r="C232" s="15">
        <v>108.33333333333333</v>
      </c>
      <c r="D232" s="11"/>
    </row>
    <row r="233" spans="1:4" x14ac:dyDescent="0.2">
      <c r="A233" t="s">
        <v>88</v>
      </c>
      <c r="B233" t="s">
        <v>282</v>
      </c>
      <c r="C233" s="15">
        <v>75.083333333333329</v>
      </c>
      <c r="D233" s="11"/>
    </row>
    <row r="234" spans="1:4" x14ac:dyDescent="0.2">
      <c r="A234" t="s">
        <v>88</v>
      </c>
      <c r="B234" t="s">
        <v>180</v>
      </c>
      <c r="C234" s="15">
        <v>71.117647058823536</v>
      </c>
      <c r="D234" s="11"/>
    </row>
    <row r="235" spans="1:4" x14ac:dyDescent="0.2">
      <c r="A235" t="s">
        <v>88</v>
      </c>
      <c r="B235" t="s">
        <v>34</v>
      </c>
      <c r="C235" s="15">
        <v>24.5</v>
      </c>
      <c r="D235" s="11"/>
    </row>
    <row r="236" spans="1:4" x14ac:dyDescent="0.2">
      <c r="A236" t="s">
        <v>88</v>
      </c>
      <c r="B236" t="s">
        <v>94</v>
      </c>
      <c r="C236" s="15">
        <v>19.166666666666668</v>
      </c>
      <c r="D236" s="11"/>
    </row>
    <row r="237" spans="1:4" x14ac:dyDescent="0.2">
      <c r="A237" t="s">
        <v>88</v>
      </c>
      <c r="B237" t="s">
        <v>89</v>
      </c>
      <c r="C237" s="15"/>
    </row>
    <row r="238" spans="1:4" x14ac:dyDescent="0.2">
      <c r="A238" t="s">
        <v>88</v>
      </c>
      <c r="B238" t="s">
        <v>92</v>
      </c>
      <c r="C238" s="15"/>
    </row>
    <row r="239" spans="1:4" x14ac:dyDescent="0.2">
      <c r="A239" t="s">
        <v>88</v>
      </c>
      <c r="B239" t="s">
        <v>95</v>
      </c>
      <c r="C239" s="15"/>
    </row>
    <row r="240" spans="1:4" x14ac:dyDescent="0.2">
      <c r="A240" t="s">
        <v>88</v>
      </c>
      <c r="B240" t="s">
        <v>39</v>
      </c>
      <c r="C240" s="15"/>
    </row>
    <row r="241" spans="1:4" x14ac:dyDescent="0.2">
      <c r="A241" t="s">
        <v>88</v>
      </c>
      <c r="B241" t="s">
        <v>96</v>
      </c>
      <c r="C241" s="15"/>
    </row>
    <row r="242" spans="1:4" x14ac:dyDescent="0.2">
      <c r="A242" t="s">
        <v>20</v>
      </c>
      <c r="B242" t="s">
        <v>21</v>
      </c>
      <c r="C242" s="15">
        <v>350</v>
      </c>
      <c r="D242" t="s">
        <v>293</v>
      </c>
    </row>
    <row r="243" spans="1:4" x14ac:dyDescent="0.2">
      <c r="A243" t="s">
        <v>20</v>
      </c>
      <c r="B243" t="s">
        <v>22</v>
      </c>
      <c r="C243" s="15">
        <v>323</v>
      </c>
      <c r="D243" s="15">
        <f>AVERAGE(C242:C243)</f>
        <v>336.5</v>
      </c>
    </row>
    <row r="244" spans="1:4" x14ac:dyDescent="0.2">
      <c r="C244" s="13"/>
      <c r="D244" s="15"/>
    </row>
    <row r="245" spans="1:4" x14ac:dyDescent="0.2">
      <c r="C245" s="13"/>
      <c r="D245" s="11"/>
    </row>
    <row r="246" spans="1:4" x14ac:dyDescent="0.2">
      <c r="C24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THANAKRIT KULRATTANARAK</dc:creator>
  <cp:lastModifiedBy>THANAKRIT KULRATTANARAK</cp:lastModifiedBy>
  <dcterms:created xsi:type="dcterms:W3CDTF">2025-07-01T04:39:19Z</dcterms:created>
  <dcterms:modified xsi:type="dcterms:W3CDTF">2025-07-28T04:10:25Z</dcterms:modified>
</cp:coreProperties>
</file>