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theme/theme1.xml" ContentType="application/vnd.openxmlformats-officedocument.theme+xml"/>
  <Override PartName="/xl/comments3.xml" ContentType="application/vnd.openxmlformats-officedocument.spreadsheetml.comments+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vmlDrawing1.vml" ContentType="application/vnd.openxmlformats-officedocument.vmlDrawing"/>
  <Override PartName="/xl/drawings/vmlDrawing2.vml" ContentType="application/vnd.openxmlformats-officedocument.vmlDrawing"/>
  <Override PartName="/xl/drawings/drawing2.xml" ContentType="application/vnd.openxmlformats-officedocument.drawing+xml"/>
  <Override PartName="/xl/drawings/_rels/drawing2.xml.rels" ContentType="application/vnd.openxmlformats-package.relationships+xml"/>
  <Override PartName="/xl/drawings/_rels/drawing1.xml.rels" ContentType="application/vnd.openxmlformats-package.relationships+xml"/>
  <Override PartName="/xl/drawings/drawing3.xml" ContentType="application/vnd.openxmlformats-officedocument.drawingml.chartshapes+xml"/>
  <Override PartName="/xl/drawings/drawing4.xml" ContentType="application/vnd.openxmlformats-officedocument.drawingml.chartshapes+xml"/>
  <Override PartName="/xl/_rels/workbook.xml.rels" ContentType="application/vnd.openxmlformats-package.relationships+xml"/>
  <Override PartName="/xl/media/image1.png" ContentType="image/png"/>
  <Override PartName="/xl/comments2.xml" ContentType="application/vnd.openxmlformats-officedocument.spreadsheetml.comments+xml"/>
  <Override PartName="/xl/charts/_rels/chart2.xml.rels" ContentType="application/vnd.openxmlformats-package.relationships+xml"/>
  <Override PartName="/xl/charts/_rels/chart1.xml.rels" ContentType="application/vnd.openxmlformats-package.relationships+xml"/>
  <Override PartName="/xl/charts/chart1.xml" ContentType="application/vnd.openxmlformats-officedocument.drawingml.chart+xml"/>
  <Override PartName="/xl/charts/chart2.xml" ContentType="application/vnd.openxmlformats-officedocument.drawingml.chart+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ntro &amp; copyright" sheetId="1" state="visible" r:id="rId3"/>
    <sheet name="Mandatory ISMS requirements" sheetId="2" state="visible" r:id="rId4"/>
    <sheet name="Annex A controls" sheetId="3" state="visible" r:id="rId5"/>
    <sheet name="Metrics" sheetId="4" state="visible" r:id="rId6"/>
  </sheets>
  <definedNames>
    <definedName function="false" hidden="false" localSheetId="2" name="_xlnm.Print_Area" vbProcedure="false">'Annex A controls'!$B$1:$E$100</definedName>
    <definedName function="false" hidden="false" localSheetId="2" name="_xlnm.Print_Titles" vbProcedure="false">'Annex A controls'!$1:$2</definedName>
    <definedName function="false" hidden="false" localSheetId="1" name="_xlnm.Print_Area" vbProcedure="false">'Mandatory ISMS requirements'!$B$1:$E$61</definedName>
    <definedName function="false" hidden="false" localSheetId="1" name="_xlnm.Print_Titles" vbProcedure="false">'Mandatory ISMS requirements'!$1:$2</definedName>
    <definedName function="false" hidden="false" localSheetId="3" name="_xlnm.Print_Area" vbProcedure="false">Metrics!$B$2:$O$36</definedName>
    <definedName function="false" hidden="false" name="Applicability" vbProcedure="false">Metrics!$B$14:$B$16</definedName>
    <definedName function="false" hidden="false" name="CMM" vbProcedure="false">#REF!</definedName>
    <definedName function="false" hidden="false" name="ControlTotal" vbProcedure="false">'Annex A controls'!$D$100</definedName>
    <definedName function="false" hidden="false" name="__xlnm._FilterDatabase_1" vbProcedure="false">'Annex A controls'!$A$2:$E$99</definedName>
    <definedName function="false" hidden="false" localSheetId="1" name="Excel_BuiltIn_Print_Area" vbProcedure="false">'Mandatory ISMS requirements'!$B$1:$E$60</definedName>
    <definedName function="false" hidden="false" localSheetId="2" name="Excel_BuiltIn_Print_Titles" vbProcedure="false">'Annex A controls'!$A$2:$IQ$2</definedName>
    <definedName function="false" hidden="false" localSheetId="2" name="__xlnm.Print_Titles" vbProcedure="false">'Annex A controls'!$A$2:$IQ$2</definedName>
    <definedName function="false" hidden="false" localSheetId="2" name="__xlnm._FilterDatabase" vbProcedure="false">'Annex A controls'!$A$2:$E$99</definedName>
  </definedNames>
  <calcPr iterateCount="100" refMode="A1" iterate="false" iterateDelta="0.0001"/>
  <extLst>
    <ext xmlns:loext="http://schemas.libreoffice.org/" uri="{7626C862-2A13-11E5-B345-FEFF819CDC9F}">
      <loext:extCalcPr stringRefSyntax="CalcA1ExcelA1"/>
    </ext>
  </extLst>
</workbook>
</file>

<file path=xl/comments2.xml><?xml version="1.0" encoding="utf-8"?>
<comments xmlns="http://schemas.openxmlformats.org/spreadsheetml/2006/main" xmlns:xdr="http://schemas.openxmlformats.org/drawingml/2006/spreadsheetDrawing">
  <authors>
    <author>Unknown Author</author>
  </authors>
  <commentList>
    <comment ref="C2" authorId="0">
      <text>
        <r>
          <rPr>
            <sz val="10"/>
            <rFont val="Arial"/>
            <family val="2"/>
          </rPr>
          <t xml:space="preserve">Gary@isect.com: </t>
        </r>
        <r>
          <rPr>
            <sz val="9"/>
            <color rgb="FF000000"/>
            <rFont val="Tahoma"/>
            <family val="2"/>
            <charset val="1"/>
          </rPr>
          <t xml:space="preserve">The wording here paraphrases the standard: refer to the standard for the official wording and additional explanations
</t>
        </r>
      </text>
    </comment>
    <comment ref="D2" authorId="0">
      <text>
        <r>
          <rPr>
            <sz val="10"/>
            <rFont val="Arial"/>
            <family val="2"/>
          </rPr>
          <t xml:space="preserve">Gary@isect.com: </t>
        </r>
        <r>
          <rPr>
            <sz val="9"/>
            <color rgb="FF000000"/>
            <rFont val="Tahoma"/>
            <family val="2"/>
            <charset val="1"/>
          </rPr>
          <t xml:space="preserve">Use this column to record your progress towards implementing the ISMS.  See the metrics sheet for explanations of the levels</t>
        </r>
      </text>
    </comment>
    <comment ref="E2" authorId="0">
      <text>
        <r>
          <rPr>
            <sz val="10"/>
            <rFont val="Arial"/>
            <family val="2"/>
          </rPr>
          <t xml:space="preserve">Gary@isect.com:
</t>
        </r>
        <r>
          <rPr>
            <sz val="9"/>
            <color rgb="FF000000"/>
            <rFont val="Tahoma"/>
            <family val="2"/>
            <charset val="1"/>
          </rPr>
          <t xml:space="preserve">Keep notes on the process, including references to any documentation that the auditors will probably want to check</t>
        </r>
      </text>
    </comment>
  </commentList>
</comments>
</file>

<file path=xl/comments3.xml><?xml version="1.0" encoding="utf-8"?>
<comments xmlns="http://schemas.openxmlformats.org/spreadsheetml/2006/main" xmlns:xdr="http://schemas.openxmlformats.org/drawingml/2006/spreadsheetDrawing">
  <authors>
    <author>Unknown Author</author>
  </authors>
  <commentList>
    <comment ref="D2" authorId="0">
      <text>
        <r>
          <rPr>
            <sz val="10"/>
            <rFont val="Arial"/>
            <family val="2"/>
          </rPr>
          <t xml:space="preserve">Select from drop down box</t>
        </r>
      </text>
    </comment>
  </commentList>
</comments>
</file>

<file path=xl/sharedStrings.xml><?xml version="1.0" encoding="utf-8"?>
<sst xmlns="http://schemas.openxmlformats.org/spreadsheetml/2006/main" count="434" uniqueCount="309">
  <si>
    <t xml:space="preserve">ISO/IEC 27001:2022 ISMS Status, 
Statement of Applicability (SoA) and
Controls Status (gap analysis) workbook</t>
  </si>
  <si>
    <t xml:space="preserve">Introduction</t>
  </si>
  <si>
    <t xml:space="preserve">This spreadsheet is used to record and track the status of your organization as you implement the mandatory and discretionary elements of ISO/IEC 27001.   </t>
  </si>
  <si>
    <r>
      <rPr>
        <sz val="12"/>
        <rFont val="Calibri"/>
        <family val="2"/>
        <charset val="1"/>
      </rPr>
      <t xml:space="preserve">The main body of ISO/IEC 27001 formally specifies a number of mandatory requirements that </t>
    </r>
    <r>
      <rPr>
        <i val="true"/>
        <sz val="12"/>
        <rFont val="Calibri"/>
        <family val="2"/>
        <charset val="1"/>
      </rPr>
      <t xml:space="preserve">must</t>
    </r>
    <r>
      <rPr>
        <sz val="12"/>
        <rFont val="Calibri"/>
        <family val="2"/>
        <charset val="1"/>
      </rPr>
      <t xml:space="preserve"> be fulfilled in order for an </t>
    </r>
    <r>
      <rPr>
        <b val="true"/>
        <sz val="12"/>
        <rFont val="Calibri"/>
        <family val="2"/>
        <charset val="1"/>
      </rPr>
      <t xml:space="preserve">I</t>
    </r>
    <r>
      <rPr>
        <sz val="12"/>
        <rFont val="Calibri"/>
        <family val="2"/>
        <charset val="1"/>
      </rPr>
      <t xml:space="preserve">nformation </t>
    </r>
    <r>
      <rPr>
        <b val="true"/>
        <sz val="12"/>
        <rFont val="Calibri"/>
        <family val="2"/>
        <charset val="1"/>
      </rPr>
      <t xml:space="preserve">S</t>
    </r>
    <r>
      <rPr>
        <sz val="12"/>
        <rFont val="Calibri"/>
        <family val="2"/>
        <charset val="1"/>
      </rPr>
      <t xml:space="preserve">ecurity </t>
    </r>
    <r>
      <rPr>
        <b val="true"/>
        <sz val="12"/>
        <rFont val="Calibri"/>
        <family val="2"/>
        <charset val="1"/>
      </rPr>
      <t xml:space="preserve">M</t>
    </r>
    <r>
      <rPr>
        <sz val="12"/>
        <rFont val="Calibri"/>
        <family val="2"/>
        <charset val="1"/>
      </rPr>
      <t xml:space="preserve">anagement </t>
    </r>
    <r>
      <rPr>
        <b val="true"/>
        <sz val="12"/>
        <rFont val="Calibri"/>
        <family val="2"/>
        <charset val="1"/>
      </rPr>
      <t xml:space="preserve">S</t>
    </r>
    <r>
      <rPr>
        <sz val="12"/>
        <rFont val="Calibri"/>
        <family val="2"/>
        <charset val="1"/>
      </rPr>
      <t xml:space="preserve">ystem to be certified against the standard.   </t>
    </r>
    <r>
      <rPr>
        <b val="true"/>
        <sz val="12"/>
        <rFont val="Calibri"/>
        <family val="2"/>
        <charset val="1"/>
      </rPr>
      <t xml:space="preserve">All the mandatory requirements for certification concern the management system rather than the information risks and the security controls being managed.  </t>
    </r>
    <r>
      <rPr>
        <sz val="12"/>
        <rFont val="Calibri"/>
        <family val="2"/>
        <charset val="1"/>
      </rPr>
      <t xml:space="preserve">For example, the standard requires management to determine the organization's information security risks, assess them, decide how those risks are to be treated, treat them and monitor them, using the policies and procedures defined in the ISMS.  The standard does not mandate specific information security controls: the organization does that.</t>
    </r>
  </si>
  <si>
    <r>
      <rPr>
        <sz val="12"/>
        <rFont val="Calibri"/>
        <family val="2"/>
        <charset val="1"/>
      </rPr>
      <t xml:space="preserve">However, Annex A to '27001 outlines a suite of information security controls that the management system would </t>
    </r>
    <r>
      <rPr>
        <i val="true"/>
        <sz val="12"/>
        <rFont val="Calibri"/>
        <family val="2"/>
        <charset val="1"/>
      </rPr>
      <t xml:space="preserve">typically </t>
    </r>
    <r>
      <rPr>
        <sz val="12"/>
        <rFont val="Calibri"/>
        <family val="2"/>
        <charset val="1"/>
      </rPr>
      <t xml:space="preserve">manage, provided they are in fact applicable to the organization (which depends on its information security risks).  The security controls in Annex A are explained in much more detail in ISO/IEC 27002:2022, and in various other standards, laws, regulations </t>
    </r>
    <r>
      <rPr>
        <i val="true"/>
        <sz val="12"/>
        <rFont val="Calibri"/>
        <family val="2"/>
        <charset val="1"/>
      </rPr>
      <t xml:space="preserve">etc.</t>
    </r>
  </si>
  <si>
    <t xml:space="preserve">Instructions</t>
  </si>
  <si>
    <r>
      <rPr>
        <sz val="12"/>
        <rFont val="Calibri"/>
        <family val="2"/>
        <charset val="1"/>
      </rPr>
      <t xml:space="preserve">1.  Design and implement an ISMS complying with all the mandatory elements specified in the main body of ISO/IEC 27001, using the drop-down selectors on the status column of the </t>
    </r>
    <r>
      <rPr>
        <b val="true"/>
        <sz val="12"/>
        <rFont val="Calibri"/>
        <family val="2"/>
        <charset val="1"/>
      </rPr>
      <t xml:space="preserve">mandatory ISMS requirements sheet </t>
    </r>
    <r>
      <rPr>
        <sz val="12"/>
        <rFont val="Calibri"/>
        <family val="2"/>
        <charset val="1"/>
      </rPr>
      <t xml:space="preserve">to track and record your status against each of the requirements.</t>
    </r>
  </si>
  <si>
    <r>
      <rPr>
        <sz val="12"/>
        <rFont val="Calibri"/>
        <family val="2"/>
        <charset val="1"/>
      </rPr>
      <t xml:space="preserve">2.  Identify and assess the information security risks facing those parts of the organization that are declared in scope for your ISMS, identifying any Annex A controls that are not applicable using the drop-down selectors in the status column of the </t>
    </r>
    <r>
      <rPr>
        <b val="true"/>
        <sz val="12"/>
        <rFont val="Calibri"/>
        <family val="2"/>
        <charset val="1"/>
      </rPr>
      <t xml:space="preserve">annex A controls sheet</t>
    </r>
    <r>
      <rPr>
        <sz val="12"/>
        <rFont val="Calibri"/>
        <family val="2"/>
        <charset val="1"/>
      </rPr>
      <t xml:space="preserve">.  Note: </t>
    </r>
    <r>
      <rPr>
        <b val="true"/>
        <sz val="12"/>
        <rFont val="Calibri"/>
        <family val="2"/>
        <charset val="1"/>
      </rPr>
      <t xml:space="preserve">do not feel constrained by Annex A!  </t>
    </r>
    <r>
      <rPr>
        <sz val="12"/>
        <rFont val="Calibri"/>
        <family val="2"/>
        <charset val="1"/>
      </rPr>
      <t xml:space="preserve">Adapt the sheet, modifying the wording and adding-in additional rows if you determine that other security controls are needed to treat your information security risks and obligations (</t>
    </r>
    <r>
      <rPr>
        <i val="true"/>
        <sz val="12"/>
        <rFont val="Calibri"/>
        <family val="2"/>
        <charset val="1"/>
      </rPr>
      <t xml:space="preserve">e.g. </t>
    </r>
    <r>
      <rPr>
        <sz val="12"/>
        <rFont val="Calibri"/>
        <family val="2"/>
        <charset val="1"/>
      </rPr>
      <t xml:space="preserve">ISO 22301, privacy laws, PCI-DSS </t>
    </r>
    <r>
      <rPr>
        <i val="true"/>
        <sz val="12"/>
        <rFont val="Calibri"/>
        <family val="2"/>
        <charset val="1"/>
      </rPr>
      <t xml:space="preserve">etc</t>
    </r>
    <r>
      <rPr>
        <sz val="12"/>
        <rFont val="Calibri"/>
        <family val="2"/>
        <charset val="1"/>
      </rPr>
      <t xml:space="preserve">.).  </t>
    </r>
    <r>
      <rPr>
        <b val="true"/>
        <sz val="12"/>
        <rFont val="Calibri"/>
        <family val="2"/>
        <charset val="1"/>
      </rPr>
      <t xml:space="preserve">Annex A is merely a guide, a starting point.</t>
    </r>
  </si>
  <si>
    <r>
      <rPr>
        <sz val="12"/>
        <rFont val="Calibri"/>
        <family val="2"/>
        <charset val="1"/>
      </rPr>
      <t xml:space="preserve">3.  Systematically check and record the status of your security risks and controls, updating the status column of </t>
    </r>
    <r>
      <rPr>
        <b val="true"/>
        <sz val="12"/>
        <rFont val="Calibri"/>
        <family val="2"/>
        <charset val="1"/>
      </rPr>
      <t xml:space="preserve">Annex A sheet</t>
    </r>
    <r>
      <rPr>
        <sz val="12"/>
        <rFont val="Calibri"/>
        <family val="2"/>
        <charset val="1"/>
      </rPr>
      <t xml:space="preserve"> accordingly.</t>
    </r>
  </si>
  <si>
    <r>
      <rPr>
        <sz val="12"/>
        <rFont val="Calibri"/>
        <family val="2"/>
        <charset val="1"/>
      </rPr>
      <t xml:space="preserve">4.  Once your ISMS is operating normally, the </t>
    </r>
    <r>
      <rPr>
        <b val="true"/>
        <sz val="12"/>
        <rFont val="Calibri"/>
        <family val="2"/>
        <charset val="1"/>
      </rPr>
      <t xml:space="preserve">metrics </t>
    </r>
    <r>
      <rPr>
        <sz val="12"/>
        <rFont val="Calibri"/>
        <family val="2"/>
        <charset val="1"/>
      </rPr>
      <t xml:space="preserve">are looking good and you have amassed sufficient evidence ("records"), it can be formally audited for compliance with '27001 by an accredited certification body.  They will check that your ISMS  fulfills the standard's mandatory requirements, and that your in-scope information security risks are being identified, treated and monitored according to the ISMS policies and procedures.  Thereafter, the spreadsheet should both be maintained </t>
    </r>
    <r>
      <rPr>
        <i val="true"/>
        <sz val="12"/>
        <rFont val="Calibri"/>
        <family val="2"/>
        <charset val="1"/>
      </rPr>
      <t xml:space="preserve">i.e. </t>
    </r>
    <r>
      <rPr>
        <sz val="12"/>
        <rFont val="Calibri"/>
        <family val="2"/>
        <charset val="1"/>
      </rPr>
      <t xml:space="preserve">updated when the information security risks or controls change, and periodically reviewed/audited.  </t>
    </r>
  </si>
  <si>
    <t xml:space="preserve">Document history and acknowledgements</t>
  </si>
  <si>
    <t xml:space="preserve">Bala Ramanan donated the original ISO/IEC 27001:2005 version of the 27001 requirements worksheet.   Joel Cort added the SoA worksheet.  Gary Hinson hacked it about for publication in the ISO27k Toolkit.</t>
  </si>
  <si>
    <t xml:space="preserve">Ed Hodgson updated the workbook for ISO/IEC 27001:2013.  Gary Hinson fiddled with the wording and formatting, splitting out the metrics and creating a simpler, generic version for the ISO27k Toolkit.</t>
  </si>
  <si>
    <t xml:space="preserve">Christian Breitenstrom updated the workbook to reflect ISO/IEC 27001:2022 and ISO/IEC 27002:2022.  Gary tidied it up a bit, ready for publication in the ISO27k Toolkit once ISO/IEC 27001:2022 is published.</t>
  </si>
  <si>
    <t xml:space="preserve">Copyright</t>
  </si>
  <si>
    <t xml:space="preserve">This work is copyright © 2022, ISO27k Forum, some rights reserved.  It is licensed under the Creative Commons Attribution-Noncommercial-Share Alike 3.0 License.  You are welcome to reproduce, circulate, use and create derivative works from this provided that (a) it is not sold or incorporated into a commercial product, (b) it is properly attributed to the ISO27k Forum at www.ISO27001security.com, and (c) any derivative works that are shared with third parties are subject the same copyright terms as this.</t>
  </si>
  <si>
    <r>
      <rPr>
        <b val="true"/>
        <sz val="12"/>
        <rFont val="Calibri"/>
        <family val="2"/>
        <charset val="1"/>
      </rPr>
      <t xml:space="preserve">Note: you need licensed copies of both ISO/IEC 27001 and 27002 to make much sense of this</t>
    </r>
    <r>
      <rPr>
        <sz val="12"/>
        <rFont val="Calibri"/>
        <family val="2"/>
        <charset val="1"/>
      </rPr>
      <t xml:space="preserve">, and other ISO27k standards are also highly recommended.  </t>
    </r>
    <r>
      <rPr>
        <b val="true"/>
        <sz val="12"/>
        <rFont val="Calibri"/>
        <family val="2"/>
        <charset val="1"/>
      </rPr>
      <t xml:space="preserve">This workbook alone is not sufficient!  </t>
    </r>
    <r>
      <rPr>
        <sz val="12"/>
        <rFont val="Calibri"/>
        <family val="2"/>
        <charset val="1"/>
      </rPr>
      <t xml:space="preserve">In particular, we have paraphrased and shortened the wording of the standards in ways that may not entirely fulfill their meaning or intent.  The definitive references are the ISO27k standards, not this workbook. </t>
    </r>
  </si>
  <si>
    <t xml:space="preserve">Please visit ISO27001security.com for further advice and guidance on the ISO27k standards, including the ISO27k Forum and many other useful documents and templates in the ISO27k Toolkit:</t>
  </si>
  <si>
    <t xml:space="preserve">www.ISO27001security.com</t>
  </si>
  <si>
    <t xml:space="preserve">Status of ISO/IEC 27001 implementation</t>
  </si>
  <si>
    <t xml:space="preserve">Section</t>
  </si>
  <si>
    <t xml:space="preserve">ISO/IEC 27001 requirement</t>
  </si>
  <si>
    <t xml:space="preserve">Status</t>
  </si>
  <si>
    <t xml:space="preserve">Notes</t>
  </si>
  <si>
    <t xml:space="preserve">Context of the organisation</t>
  </si>
  <si>
    <t xml:space="preserve">Organisational context</t>
  </si>
  <si>
    <r>
      <rPr>
        <sz val="10"/>
        <rFont val="Calibri"/>
        <family val="2"/>
        <charset val="1"/>
      </rPr>
      <t xml:space="preserve">Determine the organization's </t>
    </r>
    <r>
      <rPr>
        <b val="true"/>
        <sz val="10"/>
        <rFont val="Calibri"/>
        <family val="2"/>
        <charset val="1"/>
      </rPr>
      <t xml:space="preserve">ISMS objectives </t>
    </r>
    <r>
      <rPr>
        <sz val="10"/>
        <rFont val="Calibri"/>
        <family val="2"/>
        <charset val="1"/>
      </rPr>
      <t xml:space="preserve">and any issues that might affect its effectiveness</t>
    </r>
  </si>
  <si>
    <t xml:space="preserve">Optimized</t>
  </si>
  <si>
    <t xml:space="preserve">Interested parties</t>
  </si>
  <si>
    <t xml:space="preserve">4.2 (a)</t>
  </si>
  <si>
    <r>
      <rPr>
        <sz val="10"/>
        <rFont val="Calibri"/>
        <family val="2"/>
        <charset val="1"/>
      </rPr>
      <t xml:space="preserve">Identify </t>
    </r>
    <r>
      <rPr>
        <b val="true"/>
        <sz val="10"/>
        <rFont val="Calibri"/>
        <family val="2"/>
        <charset val="1"/>
      </rPr>
      <t xml:space="preserve">interested parties </t>
    </r>
    <r>
      <rPr>
        <sz val="10"/>
        <rFont val="Calibri"/>
        <family val="2"/>
        <charset val="1"/>
      </rPr>
      <t xml:space="preserve">including applicable laws, regulations, contracts</t>
    </r>
    <r>
      <rPr>
        <i val="true"/>
        <sz val="10"/>
        <rFont val="Calibri"/>
        <family val="2"/>
        <charset val="1"/>
      </rPr>
      <t xml:space="preserve"> etc</t>
    </r>
    <r>
      <rPr>
        <sz val="10"/>
        <rFont val="Calibri"/>
        <family val="2"/>
        <charset val="1"/>
      </rPr>
      <t xml:space="preserve">.</t>
    </r>
  </si>
  <si>
    <t xml:space="preserve">4.2 (b)</t>
  </si>
  <si>
    <r>
      <rPr>
        <sz val="10"/>
        <rFont val="Calibri"/>
        <family val="2"/>
        <charset val="1"/>
      </rPr>
      <t xml:space="preserve">Determine their information security-relevant </t>
    </r>
    <r>
      <rPr>
        <b val="true"/>
        <sz val="10"/>
        <rFont val="Calibri"/>
        <family val="2"/>
        <charset val="1"/>
      </rPr>
      <t xml:space="preserve">requirements</t>
    </r>
    <r>
      <rPr>
        <sz val="10"/>
        <rFont val="Calibri"/>
        <family val="2"/>
        <charset val="1"/>
      </rPr>
      <t xml:space="preserve"> and obligations</t>
    </r>
  </si>
  <si>
    <t xml:space="preserve">Managed</t>
  </si>
  <si>
    <t xml:space="preserve">ISMS scope</t>
  </si>
  <si>
    <r>
      <rPr>
        <sz val="10"/>
        <rFont val="Calibri"/>
        <family val="2"/>
        <charset val="1"/>
      </rPr>
      <t xml:space="preserve">Determine and document the </t>
    </r>
    <r>
      <rPr>
        <b val="true"/>
        <sz val="10"/>
        <rFont val="Calibri"/>
        <family val="2"/>
        <charset val="1"/>
      </rPr>
      <t xml:space="preserve">ISMS scope</t>
    </r>
  </si>
  <si>
    <t xml:space="preserve"> ISMS</t>
  </si>
  <si>
    <r>
      <rPr>
        <sz val="10"/>
        <rFont val="Calibri"/>
        <family val="2"/>
        <charset val="1"/>
      </rPr>
      <t xml:space="preserve">Establish, implement, maintain and continually improve an </t>
    </r>
    <r>
      <rPr>
        <b val="true"/>
        <sz val="10"/>
        <rFont val="Calibri"/>
        <family val="2"/>
        <charset val="1"/>
      </rPr>
      <t xml:space="preserve">ISMS </t>
    </r>
    <r>
      <rPr>
        <sz val="10"/>
        <rFont val="Calibri"/>
        <family val="2"/>
        <charset val="1"/>
      </rPr>
      <t xml:space="preserve">according to the standard!</t>
    </r>
  </si>
  <si>
    <t xml:space="preserve">Leadership</t>
  </si>
  <si>
    <t xml:space="preserve">Leadership &amp; commitment</t>
  </si>
  <si>
    <r>
      <rPr>
        <sz val="10"/>
        <rFont val="Calibri"/>
        <family val="2"/>
        <charset val="1"/>
      </rPr>
      <t xml:space="preserve">Top management must demonstrate </t>
    </r>
    <r>
      <rPr>
        <b val="true"/>
        <sz val="10"/>
        <rFont val="Calibri"/>
        <family val="2"/>
        <charset val="1"/>
      </rPr>
      <t xml:space="preserve">leadership &amp; commitment </t>
    </r>
    <r>
      <rPr>
        <sz val="10"/>
        <rFont val="Calibri"/>
        <family val="2"/>
        <charset val="1"/>
      </rPr>
      <t xml:space="preserve">to the ISMS</t>
    </r>
  </si>
  <si>
    <t xml:space="preserve">Policy</t>
  </si>
  <si>
    <r>
      <rPr>
        <sz val="10"/>
        <rFont val="Calibri"/>
        <family val="2"/>
        <charset val="1"/>
      </rPr>
      <t xml:space="preserve">Establish the </t>
    </r>
    <r>
      <rPr>
        <b val="true"/>
        <sz val="10"/>
        <rFont val="Calibri"/>
        <family val="2"/>
        <charset val="1"/>
      </rPr>
      <t xml:space="preserve">information security policy</t>
    </r>
  </si>
  <si>
    <t xml:space="preserve">Organizational roles, responsibilities &amp; authorities</t>
  </si>
  <si>
    <r>
      <rPr>
        <sz val="10"/>
        <rFont val="Calibri"/>
        <family val="2"/>
        <charset val="1"/>
      </rPr>
      <t xml:space="preserve">Assign and communicate information security </t>
    </r>
    <r>
      <rPr>
        <b val="true"/>
        <sz val="10"/>
        <rFont val="Calibri"/>
        <family val="2"/>
        <charset val="1"/>
      </rPr>
      <t xml:space="preserve">rôles &amp; responsibilities</t>
    </r>
  </si>
  <si>
    <t xml:space="preserve">Planning</t>
  </si>
  <si>
    <t xml:space="preserve">Actions to address risks &amp; opportunities</t>
  </si>
  <si>
    <t xml:space="preserve">6.1.1</t>
  </si>
  <si>
    <t xml:space="preserve">Design/plan the ISMS to satisfy the requirements, addressing risks &amp; opportunities</t>
  </si>
  <si>
    <t xml:space="preserve">Initial</t>
  </si>
  <si>
    <t xml:space="preserve">6.1.2</t>
  </si>
  <si>
    <r>
      <rPr>
        <sz val="10"/>
        <rFont val="Calibri"/>
        <family val="2"/>
        <charset val="1"/>
      </rPr>
      <t xml:space="preserve">Define and apply an </t>
    </r>
    <r>
      <rPr>
        <b val="true"/>
        <sz val="10"/>
        <rFont val="Calibri"/>
        <family val="2"/>
        <charset val="1"/>
      </rPr>
      <t xml:space="preserve">information security risk assessment process</t>
    </r>
  </si>
  <si>
    <t xml:space="preserve">6.1.3</t>
  </si>
  <si>
    <r>
      <rPr>
        <sz val="10"/>
        <rFont val="Calibri"/>
        <family val="2"/>
        <charset val="1"/>
      </rPr>
      <t xml:space="preserve">Document and apply an </t>
    </r>
    <r>
      <rPr>
        <b val="true"/>
        <sz val="10"/>
        <rFont val="Calibri"/>
        <family val="2"/>
        <charset val="1"/>
      </rPr>
      <t xml:space="preserve">information security risk treatment process </t>
    </r>
  </si>
  <si>
    <t xml:space="preserve">Information security objectives &amp; plans</t>
  </si>
  <si>
    <r>
      <rPr>
        <sz val="10"/>
        <rFont val="Calibri"/>
        <family val="2"/>
        <charset val="1"/>
      </rPr>
      <t xml:space="preserve">Establish and document the </t>
    </r>
    <r>
      <rPr>
        <b val="true"/>
        <sz val="10"/>
        <rFont val="Calibri"/>
        <family val="2"/>
        <charset val="1"/>
      </rPr>
      <t xml:space="preserve">information security objectives</t>
    </r>
    <r>
      <rPr>
        <sz val="10"/>
        <rFont val="Calibri"/>
        <family val="2"/>
        <charset val="1"/>
      </rPr>
      <t xml:space="preserve"> </t>
    </r>
    <r>
      <rPr>
        <b val="true"/>
        <sz val="10"/>
        <rFont val="Calibri"/>
        <family val="2"/>
        <charset val="1"/>
      </rPr>
      <t xml:space="preserve">and plans </t>
    </r>
  </si>
  <si>
    <t xml:space="preserve">Planning of changes</t>
  </si>
  <si>
    <t xml:space="preserve">Substantial changes to the ISMS shall be carried out in a planned manner</t>
  </si>
  <si>
    <t xml:space="preserve">New for 2022</t>
  </si>
  <si>
    <t xml:space="preserve">Support</t>
  </si>
  <si>
    <t xml:space="preserve">Resources</t>
  </si>
  <si>
    <r>
      <rPr>
        <sz val="10"/>
        <rFont val="Calibri"/>
        <family val="2"/>
        <charset val="1"/>
      </rPr>
      <t xml:space="preserve">Determine and allocate necessary </t>
    </r>
    <r>
      <rPr>
        <b val="true"/>
        <sz val="10"/>
        <rFont val="Calibri"/>
        <family val="2"/>
        <charset val="1"/>
      </rPr>
      <t xml:space="preserve">resources </t>
    </r>
    <r>
      <rPr>
        <sz val="10"/>
        <rFont val="Calibri"/>
        <family val="2"/>
        <charset val="1"/>
      </rPr>
      <t xml:space="preserve">for the ISMS</t>
    </r>
  </si>
  <si>
    <t xml:space="preserve">Competence</t>
  </si>
  <si>
    <r>
      <rPr>
        <sz val="10"/>
        <rFont val="Calibri"/>
        <family val="2"/>
        <charset val="1"/>
      </rPr>
      <t xml:space="preserve">Determine, document and make available necessary </t>
    </r>
    <r>
      <rPr>
        <b val="true"/>
        <sz val="10"/>
        <rFont val="Calibri"/>
        <family val="2"/>
        <charset val="1"/>
      </rPr>
      <t xml:space="preserve">competences </t>
    </r>
  </si>
  <si>
    <t xml:space="preserve">Awareness</t>
  </si>
  <si>
    <r>
      <rPr>
        <sz val="10"/>
        <rFont val="Calibri"/>
        <family val="2"/>
        <charset val="1"/>
      </rPr>
      <t xml:space="preserve">Establish a</t>
    </r>
    <r>
      <rPr>
        <b val="true"/>
        <sz val="10"/>
        <rFont val="Calibri"/>
        <family val="2"/>
        <charset val="1"/>
      </rPr>
      <t xml:space="preserve"> security awareness </t>
    </r>
    <r>
      <rPr>
        <sz val="10"/>
        <rFont val="Calibri"/>
        <family val="2"/>
        <charset val="1"/>
      </rPr>
      <t xml:space="preserve">program</t>
    </r>
  </si>
  <si>
    <t xml:space="preserve">Communication</t>
  </si>
  <si>
    <r>
      <rPr>
        <sz val="10"/>
        <rFont val="Calibri"/>
        <family val="2"/>
        <charset val="1"/>
      </rPr>
      <t xml:space="preserve">Determine the need for </t>
    </r>
    <r>
      <rPr>
        <b val="true"/>
        <sz val="10"/>
        <rFont val="Calibri"/>
        <family val="2"/>
        <charset val="1"/>
      </rPr>
      <t xml:space="preserve">internal and external communications </t>
    </r>
    <r>
      <rPr>
        <sz val="10"/>
        <rFont val="Calibri"/>
        <family val="2"/>
        <charset val="1"/>
      </rPr>
      <t xml:space="preserve">relevant to the ISMS</t>
    </r>
  </si>
  <si>
    <t xml:space="preserve">Documented information</t>
  </si>
  <si>
    <t xml:space="preserve">7.5.1</t>
  </si>
  <si>
    <r>
      <rPr>
        <sz val="10"/>
        <rFont val="Calibri"/>
        <family val="2"/>
        <charset val="1"/>
      </rPr>
      <t xml:space="preserve">Provide </t>
    </r>
    <r>
      <rPr>
        <b val="true"/>
        <sz val="10"/>
        <rFont val="Calibri"/>
        <family val="2"/>
        <charset val="1"/>
      </rPr>
      <t xml:space="preserve">documentation </t>
    </r>
    <r>
      <rPr>
        <sz val="10"/>
        <rFont val="Calibri"/>
        <family val="2"/>
        <charset val="1"/>
      </rPr>
      <t xml:space="preserve">required by the standard plus that required by the organization</t>
    </r>
  </si>
  <si>
    <t xml:space="preserve">7.5.2</t>
  </si>
  <si>
    <r>
      <rPr>
        <sz val="10"/>
        <rFont val="Calibri"/>
        <family val="2"/>
        <charset val="1"/>
      </rPr>
      <t xml:space="preserve">Provide document </t>
    </r>
    <r>
      <rPr>
        <b val="true"/>
        <sz val="10"/>
        <rFont val="Calibri"/>
        <family val="2"/>
        <charset val="1"/>
      </rPr>
      <t xml:space="preserve">titles</t>
    </r>
    <r>
      <rPr>
        <sz val="10"/>
        <rFont val="Calibri"/>
        <family val="2"/>
        <charset val="1"/>
      </rPr>
      <t xml:space="preserve">, authors </t>
    </r>
    <r>
      <rPr>
        <i val="true"/>
        <sz val="10"/>
        <rFont val="Calibri"/>
        <family val="2"/>
        <charset val="1"/>
      </rPr>
      <t xml:space="preserve">etc</t>
    </r>
    <r>
      <rPr>
        <sz val="10"/>
        <rFont val="Calibri"/>
        <family val="2"/>
        <charset val="1"/>
      </rPr>
      <t xml:space="preserve">., </t>
    </r>
    <r>
      <rPr>
        <b val="true"/>
        <sz val="10"/>
        <rFont val="Calibri"/>
        <family val="2"/>
        <charset val="1"/>
      </rPr>
      <t xml:space="preserve">format</t>
    </r>
    <r>
      <rPr>
        <sz val="10"/>
        <rFont val="Calibri"/>
        <family val="2"/>
        <charset val="1"/>
      </rPr>
      <t xml:space="preserve"> them consistently, and </t>
    </r>
    <r>
      <rPr>
        <b val="true"/>
        <sz val="10"/>
        <rFont val="Calibri"/>
        <family val="2"/>
        <charset val="1"/>
      </rPr>
      <t xml:space="preserve">review &amp; approve </t>
    </r>
    <r>
      <rPr>
        <sz val="10"/>
        <rFont val="Calibri"/>
        <family val="2"/>
        <charset val="1"/>
      </rPr>
      <t xml:space="preserve">them</t>
    </r>
  </si>
  <si>
    <t xml:space="preserve">7.5.3</t>
  </si>
  <si>
    <r>
      <rPr>
        <b val="true"/>
        <sz val="10"/>
        <rFont val="Calibri"/>
        <family val="2"/>
        <charset val="1"/>
      </rPr>
      <t xml:space="preserve">Control the documentation </t>
    </r>
    <r>
      <rPr>
        <sz val="10"/>
        <rFont val="Calibri"/>
        <family val="2"/>
        <charset val="1"/>
      </rPr>
      <t xml:space="preserve">properly</t>
    </r>
  </si>
  <si>
    <t xml:space="preserve">Operation</t>
  </si>
  <si>
    <t xml:space="preserve">Operational planning and control</t>
  </si>
  <si>
    <r>
      <rPr>
        <sz val="10"/>
        <rFont val="Calibri"/>
        <family val="2"/>
        <charset val="1"/>
      </rPr>
      <t xml:space="preserve">Plan, implement, control &amp; document ISMS processes to manage risks (</t>
    </r>
    <r>
      <rPr>
        <i val="true"/>
        <sz val="10"/>
        <rFont val="Calibri"/>
        <family val="2"/>
        <charset val="1"/>
      </rPr>
      <t xml:space="preserve">i.e. </t>
    </r>
    <r>
      <rPr>
        <sz val="10"/>
        <rFont val="Calibri"/>
        <family val="2"/>
        <charset val="1"/>
      </rPr>
      <t xml:space="preserve">a </t>
    </r>
    <r>
      <rPr>
        <b val="true"/>
        <sz val="10"/>
        <rFont val="Calibri"/>
        <family val="2"/>
        <charset val="1"/>
      </rPr>
      <t xml:space="preserve">risk treatment plan</t>
    </r>
    <r>
      <rPr>
        <sz val="10"/>
        <rFont val="Calibri"/>
        <family val="2"/>
        <charset val="1"/>
      </rPr>
      <t xml:space="preserve">)</t>
    </r>
  </si>
  <si>
    <t xml:space="preserve">Information security risk assessment</t>
  </si>
  <si>
    <r>
      <rPr>
        <b val="true"/>
        <sz val="10"/>
        <rFont val="Calibri"/>
        <family val="2"/>
        <charset val="1"/>
      </rPr>
      <t xml:space="preserve">(Re)assess &amp; document information security risks </t>
    </r>
    <r>
      <rPr>
        <sz val="10"/>
        <rFont val="Calibri"/>
        <family val="2"/>
        <charset val="1"/>
      </rPr>
      <t xml:space="preserve">regularly &amp; on changes </t>
    </r>
  </si>
  <si>
    <t xml:space="preserve">Information security risk treatment</t>
  </si>
  <si>
    <r>
      <rPr>
        <sz val="10"/>
        <rFont val="Calibri"/>
        <family val="2"/>
        <charset val="1"/>
      </rPr>
      <t xml:space="preserve">Implement the risk treatment plan</t>
    </r>
    <r>
      <rPr>
        <b val="true"/>
        <sz val="10"/>
        <rFont val="Calibri"/>
        <family val="2"/>
        <charset val="1"/>
      </rPr>
      <t xml:space="preserve"> (treat the risks!) </t>
    </r>
    <r>
      <rPr>
        <sz val="10"/>
        <rFont val="Calibri"/>
        <family val="2"/>
        <charset val="1"/>
      </rPr>
      <t xml:space="preserve">and document the results</t>
    </r>
  </si>
  <si>
    <t xml:space="preserve">Performance evaluation</t>
  </si>
  <si>
    <t xml:space="preserve">Monitoring, measurement, analysis and evaluation</t>
  </si>
  <si>
    <r>
      <rPr>
        <b val="true"/>
        <sz val="10"/>
        <rFont val="Calibri"/>
        <family val="2"/>
        <charset val="1"/>
      </rPr>
      <t xml:space="preserve">Monitor, measure, analyze and evaluate</t>
    </r>
    <r>
      <rPr>
        <sz val="10"/>
        <rFont val="Calibri"/>
        <family val="2"/>
        <charset val="1"/>
      </rPr>
      <t xml:space="preserve"> the ISMS and the controls</t>
    </r>
  </si>
  <si>
    <t xml:space="preserve">Internal audit</t>
  </si>
  <si>
    <r>
      <rPr>
        <sz val="10"/>
        <rFont val="Calibri"/>
        <family val="2"/>
        <charset val="1"/>
      </rPr>
      <t xml:space="preserve">Plan &amp; conduct </t>
    </r>
    <r>
      <rPr>
        <b val="true"/>
        <sz val="10"/>
        <rFont val="Calibri"/>
        <family val="2"/>
        <charset val="1"/>
      </rPr>
      <t xml:space="preserve">internal audits </t>
    </r>
    <r>
      <rPr>
        <sz val="10"/>
        <rFont val="Calibri"/>
        <family val="2"/>
        <charset val="1"/>
      </rPr>
      <t xml:space="preserve">of the ISMS</t>
    </r>
  </si>
  <si>
    <t xml:space="preserve">Management review</t>
  </si>
  <si>
    <r>
      <rPr>
        <sz val="10"/>
        <rFont val="Calibri"/>
        <family val="2"/>
        <charset val="1"/>
      </rPr>
      <t xml:space="preserve">Undertake regular </t>
    </r>
    <r>
      <rPr>
        <b val="true"/>
        <sz val="10"/>
        <rFont val="Calibri"/>
        <family val="2"/>
        <charset val="1"/>
      </rPr>
      <t xml:space="preserve">management reviews </t>
    </r>
    <r>
      <rPr>
        <sz val="10"/>
        <rFont val="Calibri"/>
        <family val="2"/>
        <charset val="1"/>
      </rPr>
      <t xml:space="preserve">of the ISMS</t>
    </r>
  </si>
  <si>
    <t xml:space="preserve">Improvement</t>
  </si>
  <si>
    <t xml:space="preserve">Continual improvement</t>
  </si>
  <si>
    <r>
      <rPr>
        <sz val="10"/>
        <rFont val="Calibri"/>
        <family val="2"/>
        <charset val="1"/>
      </rPr>
      <t xml:space="preserve">Continually </t>
    </r>
    <r>
      <rPr>
        <b val="true"/>
        <sz val="10"/>
        <rFont val="Calibri"/>
        <family val="2"/>
        <charset val="1"/>
      </rPr>
      <t xml:space="preserve">improve</t>
    </r>
    <r>
      <rPr>
        <sz val="10"/>
        <rFont val="Calibri"/>
        <family val="2"/>
        <charset val="1"/>
      </rPr>
      <t xml:space="preserve"> the ISMS</t>
    </r>
  </si>
  <si>
    <t xml:space="preserve">Nonconformity and corrective action</t>
  </si>
  <si>
    <t xml:space="preserve">Identify, fix and take action to prevent recurrence of nonconformities, documenting the actions</t>
  </si>
  <si>
    <t xml:space="preserve">Number of requirements</t>
  </si>
  <si>
    <t xml:space="preserve">Statement of Applicability and status of information security controls</t>
  </si>
  <si>
    <t xml:space="preserve">Information security control</t>
  </si>
  <si>
    <t xml:space="preserve">A5</t>
  </si>
  <si>
    <t xml:space="preserve">Organizational controls</t>
  </si>
  <si>
    <t xml:space="preserve">A.5.1</t>
  </si>
  <si>
    <t xml:space="preserve">Policies for information security</t>
  </si>
  <si>
    <t xml:space="preserve">A.5.2</t>
  </si>
  <si>
    <t xml:space="preserve">Information security roles and responsibilities</t>
  </si>
  <si>
    <t xml:space="preserve">A.5.3</t>
  </si>
  <si>
    <t xml:space="preserve">Segregation of duties</t>
  </si>
  <si>
    <t xml:space="preserve">A.5.4</t>
  </si>
  <si>
    <t xml:space="preserve">Management responsibilities</t>
  </si>
  <si>
    <t xml:space="preserve">A.5.5</t>
  </si>
  <si>
    <t xml:space="preserve">Contact with authorities</t>
  </si>
  <si>
    <t xml:space="preserve">A.5.6</t>
  </si>
  <si>
    <t xml:space="preserve">Contact with special interest groups</t>
  </si>
  <si>
    <t xml:space="preserve">A.5.7</t>
  </si>
  <si>
    <t xml:space="preserve">Threat intelligence</t>
  </si>
  <si>
    <t xml:space="preserve">A.5.8</t>
  </si>
  <si>
    <t xml:space="preserve">Information security in project management</t>
  </si>
  <si>
    <t xml:space="preserve">A.5.9</t>
  </si>
  <si>
    <t xml:space="preserve">Inventory of information and other associated assets</t>
  </si>
  <si>
    <t xml:space="preserve">A.5.10</t>
  </si>
  <si>
    <t xml:space="preserve">Acceptable use of information and other associated assets</t>
  </si>
  <si>
    <t xml:space="preserve">A.5.11</t>
  </si>
  <si>
    <t xml:space="preserve">Return of assets</t>
  </si>
  <si>
    <t xml:space="preserve">A.5.12</t>
  </si>
  <si>
    <t xml:space="preserve">Classification of information</t>
  </si>
  <si>
    <t xml:space="preserve">A.5.13</t>
  </si>
  <si>
    <t xml:space="preserve">Labelling of information</t>
  </si>
  <si>
    <t xml:space="preserve">A.5.14</t>
  </si>
  <si>
    <t xml:space="preserve">Information transfer</t>
  </si>
  <si>
    <t xml:space="preserve">A.5.15</t>
  </si>
  <si>
    <t xml:space="preserve">Access control</t>
  </si>
  <si>
    <t xml:space="preserve">? Unknown</t>
  </si>
  <si>
    <t xml:space="preserve">A.5.16</t>
  </si>
  <si>
    <t xml:space="preserve">Identity management</t>
  </si>
  <si>
    <t xml:space="preserve">A.5.17</t>
  </si>
  <si>
    <t xml:space="preserve">Authentication information</t>
  </si>
  <si>
    <t xml:space="preserve">A.5.18</t>
  </si>
  <si>
    <t xml:space="preserve">Access rights</t>
  </si>
  <si>
    <t xml:space="preserve">Defined</t>
  </si>
  <si>
    <t xml:space="preserve">A.5.19</t>
  </si>
  <si>
    <t xml:space="preserve">Information security in supplier relationships</t>
  </si>
  <si>
    <t xml:space="preserve">A.5.20</t>
  </si>
  <si>
    <t xml:space="preserve">Addressing information security within supplier agreements</t>
  </si>
  <si>
    <t xml:space="preserve">A.5.21</t>
  </si>
  <si>
    <t xml:space="preserve">Managing information security in the information 
and communication technology (ICT) supply-chain</t>
  </si>
  <si>
    <t xml:space="preserve">A.5.22</t>
  </si>
  <si>
    <t xml:space="preserve">Monitoring, review and change management of supplier services</t>
  </si>
  <si>
    <t xml:space="preserve">A.5.23</t>
  </si>
  <si>
    <t xml:space="preserve">Information security for use of cloud services</t>
  </si>
  <si>
    <t xml:space="preserve">A.5.24</t>
  </si>
  <si>
    <t xml:space="preserve">Information security incident management planning and preparation</t>
  </si>
  <si>
    <t xml:space="preserve">A.5.25</t>
  </si>
  <si>
    <t xml:space="preserve">Assessment and decision on information security events</t>
  </si>
  <si>
    <t xml:space="preserve">A.5.26</t>
  </si>
  <si>
    <t xml:space="preserve">Response to information security incidents</t>
  </si>
  <si>
    <t xml:space="preserve">A.5.27</t>
  </si>
  <si>
    <t xml:space="preserve">Learning from information security incidents</t>
  </si>
  <si>
    <t xml:space="preserve">A.5.28</t>
  </si>
  <si>
    <t xml:space="preserve">Collection of evidence</t>
  </si>
  <si>
    <t xml:space="preserve">A.5.29</t>
  </si>
  <si>
    <t xml:space="preserve">Information security during disruption</t>
  </si>
  <si>
    <t xml:space="preserve">A.5.30</t>
  </si>
  <si>
    <t xml:space="preserve">ICT readiness for business continuity</t>
  </si>
  <si>
    <t xml:space="preserve">A.5.31</t>
  </si>
  <si>
    <t xml:space="preserve">Legal, statutory, regulatory and contractual requirements</t>
  </si>
  <si>
    <t xml:space="preserve">A.5.32</t>
  </si>
  <si>
    <t xml:space="preserve">Intellectual property rights</t>
  </si>
  <si>
    <t xml:space="preserve">A.5.33</t>
  </si>
  <si>
    <t xml:space="preserve">Protection of records</t>
  </si>
  <si>
    <t xml:space="preserve">A.5.34</t>
  </si>
  <si>
    <t xml:space="preserve">Privacy and protection of personal identifiable information (PII)</t>
  </si>
  <si>
    <t xml:space="preserve">A.5.35</t>
  </si>
  <si>
    <t xml:space="preserve">Independent review of information security</t>
  </si>
  <si>
    <t xml:space="preserve">A.5.36</t>
  </si>
  <si>
    <t xml:space="preserve">Compliance with policies, rules and standards for information security</t>
  </si>
  <si>
    <t xml:space="preserve">A.5.37</t>
  </si>
  <si>
    <t xml:space="preserve">Documented operating procedures</t>
  </si>
  <si>
    <t xml:space="preserve">A6</t>
  </si>
  <si>
    <t xml:space="preserve">People controls</t>
  </si>
  <si>
    <t xml:space="preserve">A.6.1</t>
  </si>
  <si>
    <t xml:space="preserve">Screening</t>
  </si>
  <si>
    <t xml:space="preserve">A.6.2</t>
  </si>
  <si>
    <t xml:space="preserve">Terms and conditions of employment</t>
  </si>
  <si>
    <t xml:space="preserve">Nonexistent</t>
  </si>
  <si>
    <t xml:space="preserve">A.6.3</t>
  </si>
  <si>
    <t xml:space="preserve">Information security awareness, education and training</t>
  </si>
  <si>
    <t xml:space="preserve">A.6.4</t>
  </si>
  <si>
    <t xml:space="preserve">Disciplinary process</t>
  </si>
  <si>
    <t xml:space="preserve">Limited</t>
  </si>
  <si>
    <t xml:space="preserve">A.6.5</t>
  </si>
  <si>
    <t xml:space="preserve">Responsibilities after termination or change of employment</t>
  </si>
  <si>
    <t xml:space="preserve">A.6.6</t>
  </si>
  <si>
    <t xml:space="preserve">Confidentiality or non-disclosure agreements</t>
  </si>
  <si>
    <t xml:space="preserve">A.6.7</t>
  </si>
  <si>
    <t xml:space="preserve">Remote working</t>
  </si>
  <si>
    <t xml:space="preserve">A.6.8</t>
  </si>
  <si>
    <t xml:space="preserve">Information security event reporting</t>
  </si>
  <si>
    <t xml:space="preserve">Not applicable</t>
  </si>
  <si>
    <t xml:space="preserve">A7</t>
  </si>
  <si>
    <t xml:space="preserve">Physical controls</t>
  </si>
  <si>
    <t xml:space="preserve">A.7.1</t>
  </si>
  <si>
    <t xml:space="preserve">Physical security perimeters</t>
  </si>
  <si>
    <t xml:space="preserve">A.7.2</t>
  </si>
  <si>
    <t xml:space="preserve">Physical entry</t>
  </si>
  <si>
    <t xml:space="preserve">A.7.3</t>
  </si>
  <si>
    <t xml:space="preserve">Securing offices, rooms and facilities</t>
  </si>
  <si>
    <t xml:space="preserve">A.7.4</t>
  </si>
  <si>
    <t xml:space="preserve">Physical security monitoring</t>
  </si>
  <si>
    <t xml:space="preserve">A.7.5</t>
  </si>
  <si>
    <t xml:space="preserve">Protecting against physical and environmental threats</t>
  </si>
  <si>
    <t xml:space="preserve">A.7.6</t>
  </si>
  <si>
    <t xml:space="preserve">Working in secure areas</t>
  </si>
  <si>
    <t xml:space="preserve">A.7.7</t>
  </si>
  <si>
    <t xml:space="preserve">Clear desk and clear screen</t>
  </si>
  <si>
    <t xml:space="preserve">A.7.8</t>
  </si>
  <si>
    <t xml:space="preserve">Equipment siting and protection</t>
  </si>
  <si>
    <t xml:space="preserve">A.7.9</t>
  </si>
  <si>
    <t xml:space="preserve">Security of assets off-premises</t>
  </si>
  <si>
    <t xml:space="preserve">A.7.10</t>
  </si>
  <si>
    <t xml:space="preserve">Storage media</t>
  </si>
  <si>
    <t xml:space="preserve">A.7.11</t>
  </si>
  <si>
    <t xml:space="preserve">Supporting utilities</t>
  </si>
  <si>
    <t xml:space="preserve">A.7.12</t>
  </si>
  <si>
    <t xml:space="preserve">Cabling security</t>
  </si>
  <si>
    <t xml:space="preserve">A.7.13</t>
  </si>
  <si>
    <t xml:space="preserve">Equipment maintenance</t>
  </si>
  <si>
    <t xml:space="preserve">A.7.14</t>
  </si>
  <si>
    <t xml:space="preserve">Secure disposal or re-use of equipment</t>
  </si>
  <si>
    <t xml:space="preserve">A8</t>
  </si>
  <si>
    <t xml:space="preserve">Technological controls</t>
  </si>
  <si>
    <t xml:space="preserve">A.8.1</t>
  </si>
  <si>
    <t xml:space="preserve">User end point devices</t>
  </si>
  <si>
    <t xml:space="preserve">A.8.2</t>
  </si>
  <si>
    <t xml:space="preserve">Privileged access rights</t>
  </si>
  <si>
    <t xml:space="preserve">A.8.3</t>
  </si>
  <si>
    <t xml:space="preserve">Information access restriction</t>
  </si>
  <si>
    <t xml:space="preserve">A.8.4</t>
  </si>
  <si>
    <t xml:space="preserve">Access to source code</t>
  </si>
  <si>
    <t xml:space="preserve">A.8.5</t>
  </si>
  <si>
    <t xml:space="preserve">Secure authentication</t>
  </si>
  <si>
    <t xml:space="preserve">A.8.6</t>
  </si>
  <si>
    <t xml:space="preserve">Capacity management</t>
  </si>
  <si>
    <t xml:space="preserve">A.8.7</t>
  </si>
  <si>
    <t xml:space="preserve">Protection against malware</t>
  </si>
  <si>
    <t xml:space="preserve">A.8.8</t>
  </si>
  <si>
    <t xml:space="preserve">Management of technical vulnerabilities</t>
  </si>
  <si>
    <t xml:space="preserve">A.8.9</t>
  </si>
  <si>
    <t xml:space="preserve">Configuration management</t>
  </si>
  <si>
    <t xml:space="preserve">A.8.10</t>
  </si>
  <si>
    <t xml:space="preserve">Information deletion</t>
  </si>
  <si>
    <t xml:space="preserve">A.8.11</t>
  </si>
  <si>
    <t xml:space="preserve">Data masking</t>
  </si>
  <si>
    <t xml:space="preserve">A.8.12</t>
  </si>
  <si>
    <t xml:space="preserve">Data leakage prevention</t>
  </si>
  <si>
    <t xml:space="preserve">A.8.13</t>
  </si>
  <si>
    <t xml:space="preserve">Information backup</t>
  </si>
  <si>
    <t xml:space="preserve">A.8.14</t>
  </si>
  <si>
    <t xml:space="preserve">Redundancy of information processing facilities</t>
  </si>
  <si>
    <t xml:space="preserve">A.8.15</t>
  </si>
  <si>
    <t xml:space="preserve">Logging</t>
  </si>
  <si>
    <t xml:space="preserve">A.8.16</t>
  </si>
  <si>
    <t xml:space="preserve">Monitoring activities</t>
  </si>
  <si>
    <t xml:space="preserve">A.8.17</t>
  </si>
  <si>
    <t xml:space="preserve">Clock synchronization</t>
  </si>
  <si>
    <t xml:space="preserve">A.8.18</t>
  </si>
  <si>
    <t xml:space="preserve">Use of privileged utility programs</t>
  </si>
  <si>
    <t xml:space="preserve">A.8.19</t>
  </si>
  <si>
    <t xml:space="preserve">Installation of software on operational systems</t>
  </si>
  <si>
    <t xml:space="preserve">A.8.20</t>
  </si>
  <si>
    <t xml:space="preserve">Networks security</t>
  </si>
  <si>
    <t xml:space="preserve">A.8.21</t>
  </si>
  <si>
    <t xml:space="preserve">Security of network services</t>
  </si>
  <si>
    <t xml:space="preserve">A.8.22</t>
  </si>
  <si>
    <t xml:space="preserve">Segregation of networks</t>
  </si>
  <si>
    <t xml:space="preserve">A.8.23</t>
  </si>
  <si>
    <t xml:space="preserve">Web filtering</t>
  </si>
  <si>
    <t xml:space="preserve">A.8.24</t>
  </si>
  <si>
    <t xml:space="preserve">Use of cryptography</t>
  </si>
  <si>
    <t xml:space="preserve">A.8.25</t>
  </si>
  <si>
    <t xml:space="preserve">Secure development life cycle</t>
  </si>
  <si>
    <t xml:space="preserve">A.8.26</t>
  </si>
  <si>
    <t xml:space="preserve">Application security requirements</t>
  </si>
  <si>
    <t xml:space="preserve">A.8.27</t>
  </si>
  <si>
    <t xml:space="preserve">Secure system architecture and engineering principles</t>
  </si>
  <si>
    <t xml:space="preserve">A.8.28</t>
  </si>
  <si>
    <t xml:space="preserve">Secure coding</t>
  </si>
  <si>
    <t xml:space="preserve">A.8.29</t>
  </si>
  <si>
    <t xml:space="preserve">Security testing in development and acceptance</t>
  </si>
  <si>
    <t xml:space="preserve">A.8.30</t>
  </si>
  <si>
    <t xml:space="preserve">Outsourced development</t>
  </si>
  <si>
    <t xml:space="preserve">A.8.31</t>
  </si>
  <si>
    <t xml:space="preserve">Separation of development, test and production environments</t>
  </si>
  <si>
    <t xml:space="preserve">A.8.32</t>
  </si>
  <si>
    <t xml:space="preserve">Change management</t>
  </si>
  <si>
    <t xml:space="preserve">A.8.33</t>
  </si>
  <si>
    <t xml:space="preserve">Test information</t>
  </si>
  <si>
    <t xml:space="preserve">A.8.34</t>
  </si>
  <si>
    <t xml:space="preserve">Protection of information systems during audit testing</t>
  </si>
  <si>
    <t xml:space="preserve">Number of controls</t>
  </si>
  <si>
    <t xml:space="preserve">Meaning</t>
  </si>
  <si>
    <t xml:space="preserve">Proportion of ISMS requirements</t>
  </si>
  <si>
    <t xml:space="preserve">Proportion of information security controls</t>
  </si>
  <si>
    <t xml:space="preserve">Has not even been checked yet</t>
  </si>
  <si>
    <r>
      <rPr>
        <sz val="9"/>
        <rFont val="Calibri"/>
        <family val="2"/>
        <charset val="1"/>
      </rPr>
      <t xml:space="preserve">Complete lack of recognizable policy, procedure, control </t>
    </r>
    <r>
      <rPr>
        <i val="true"/>
        <sz val="9"/>
        <rFont val="Calibri"/>
        <family val="2"/>
        <charset val="1"/>
      </rPr>
      <t xml:space="preserve">etc.</t>
    </r>
  </si>
  <si>
    <t xml:space="preserve">Development has barely started and will require significant work to fulfill the requirements</t>
  </si>
  <si>
    <t xml:space="preserve">Progressing nicely but not yet complete</t>
  </si>
  <si>
    <t xml:space="preserve">Development is more or less complete although detail is lacking and/or it is not yet implemented, enforced and actively supported by top management</t>
  </si>
  <si>
    <t xml:space="preserve">Development is complete, the process/control has been implemented and recently started operating</t>
  </si>
  <si>
    <t xml:space="preserve">The requirement is fully satisfied, is operating fully as expected, is being actively monitored and improved, and there is substantial evidence to prove all that to the auditors</t>
  </si>
  <si>
    <t xml:space="preserve">ALL requirements in the main body of ISO/IEC 27001 are mandatory IF your ISMS is to be certified.  Otherwise, managemnent can ignore them.</t>
  </si>
  <si>
    <t xml:space="preserve">Total</t>
  </si>
</sst>
</file>

<file path=xl/styles.xml><?xml version="1.0" encoding="utf-8"?>
<styleSheet xmlns="http://schemas.openxmlformats.org/spreadsheetml/2006/main">
  <numFmts count="3">
    <numFmt numFmtId="164" formatCode="General"/>
    <numFmt numFmtId="165" formatCode="General"/>
    <numFmt numFmtId="166" formatCode="0%"/>
  </numFmts>
  <fonts count="40">
    <font>
      <sz val="10"/>
      <name val="Arial"/>
      <family val="2"/>
      <charset val="1"/>
    </font>
    <font>
      <sz val="10"/>
      <name val="Arial"/>
      <family val="0"/>
    </font>
    <font>
      <sz val="10"/>
      <name val="Arial"/>
      <family val="0"/>
    </font>
    <font>
      <sz val="10"/>
      <name val="Arial"/>
      <family val="0"/>
    </font>
    <font>
      <sz val="12"/>
      <name val="Calibri"/>
      <family val="2"/>
      <charset val="1"/>
    </font>
    <font>
      <sz val="10"/>
      <name val="Calibri"/>
      <family val="2"/>
      <charset val="1"/>
    </font>
    <font>
      <b val="true"/>
      <sz val="24"/>
      <name val="Calibri"/>
      <family val="2"/>
      <charset val="1"/>
    </font>
    <font>
      <b val="true"/>
      <sz val="14"/>
      <name val="Calibri"/>
      <family val="2"/>
      <charset val="1"/>
    </font>
    <font>
      <i val="true"/>
      <sz val="12"/>
      <name val="Calibri"/>
      <family val="2"/>
      <charset val="1"/>
    </font>
    <font>
      <b val="true"/>
      <sz val="12"/>
      <name val="Calibri"/>
      <family val="2"/>
      <charset val="1"/>
    </font>
    <font>
      <u val="single"/>
      <sz val="14"/>
      <color rgb="FF0000FF"/>
      <name val="Calibri"/>
      <family val="2"/>
      <charset val="1"/>
    </font>
    <font>
      <u val="single"/>
      <sz val="10"/>
      <color rgb="FF0000FF"/>
      <name val="Arial"/>
      <family val="2"/>
      <charset val="1"/>
    </font>
    <font>
      <sz val="20"/>
      <name val="Calibri"/>
      <family val="2"/>
      <charset val="1"/>
    </font>
    <font>
      <b val="true"/>
      <sz val="14"/>
      <color theme="0"/>
      <name val="Calibri"/>
      <family val="2"/>
      <charset val="1"/>
    </font>
    <font>
      <b val="true"/>
      <sz val="16"/>
      <color theme="0"/>
      <name val="Calibri"/>
      <family val="2"/>
      <charset val="1"/>
    </font>
    <font>
      <b val="true"/>
      <sz val="18"/>
      <name val="Calibri"/>
      <family val="2"/>
      <charset val="1"/>
    </font>
    <font>
      <b val="true"/>
      <sz val="18"/>
      <color rgb="FF000000"/>
      <name val="Calibri"/>
      <family val="2"/>
      <charset val="1"/>
    </font>
    <font>
      <b val="true"/>
      <sz val="12"/>
      <color rgb="FF000000"/>
      <name val="Calibri"/>
      <family val="2"/>
      <charset val="1"/>
    </font>
    <font>
      <b val="true"/>
      <sz val="10"/>
      <name val="Calibri"/>
      <family val="2"/>
      <charset val="1"/>
    </font>
    <font>
      <i val="true"/>
      <sz val="10"/>
      <name val="Calibri"/>
      <family val="2"/>
      <charset val="1"/>
    </font>
    <font>
      <sz val="18"/>
      <name val="Calibri"/>
      <family val="2"/>
      <charset val="1"/>
    </font>
    <font>
      <b val="true"/>
      <sz val="12"/>
      <color rgb="FFFFFFFF"/>
      <name val="Arial"/>
      <family val="2"/>
      <charset val="1"/>
    </font>
    <font>
      <b val="true"/>
      <sz val="12"/>
      <color theme="0" tint="-0.15"/>
      <name val="Calibri"/>
      <family val="2"/>
      <charset val="1"/>
    </font>
    <font>
      <sz val="10"/>
      <color theme="0" tint="-0.15"/>
      <name val="Calibri"/>
      <family val="2"/>
      <charset val="1"/>
    </font>
    <font>
      <b val="true"/>
      <sz val="12"/>
      <color rgb="FFFFFFFF"/>
      <name val="Calibri"/>
      <family val="2"/>
      <charset val="1"/>
    </font>
    <font>
      <sz val="10"/>
      <name val="Arial"/>
      <family val="2"/>
    </font>
    <font>
      <sz val="9"/>
      <color rgb="FF000000"/>
      <name val="Tahoma"/>
      <family val="2"/>
      <charset val="1"/>
    </font>
    <font>
      <b val="true"/>
      <sz val="8"/>
      <name val="Calibri"/>
      <family val="2"/>
      <charset val="1"/>
    </font>
    <font>
      <b val="true"/>
      <sz val="12"/>
      <color theme="0"/>
      <name val="Calibri"/>
      <family val="2"/>
      <charset val="1"/>
    </font>
    <font>
      <sz val="12"/>
      <color rgb="FF000000"/>
      <name val="Calibri"/>
      <family val="2"/>
      <charset val="1"/>
    </font>
    <font>
      <sz val="12"/>
      <color theme="0" tint="-0.15"/>
      <name val="Calibri"/>
      <family val="2"/>
      <charset val="1"/>
    </font>
    <font>
      <sz val="14"/>
      <name val="Calibri"/>
      <family val="2"/>
      <charset val="1"/>
    </font>
    <font>
      <b val="true"/>
      <sz val="10"/>
      <color theme="0"/>
      <name val="Calibri"/>
      <family val="2"/>
      <charset val="1"/>
    </font>
    <font>
      <b val="true"/>
      <sz val="9"/>
      <color theme="0"/>
      <name val="Calibri"/>
      <family val="2"/>
      <charset val="1"/>
    </font>
    <font>
      <sz val="9"/>
      <name val="Calibri"/>
      <family val="2"/>
      <charset val="1"/>
    </font>
    <font>
      <b val="true"/>
      <sz val="16"/>
      <name val="Calibri"/>
      <family val="2"/>
      <charset val="1"/>
    </font>
    <font>
      <i val="true"/>
      <sz val="9"/>
      <name val="Calibri"/>
      <family val="2"/>
      <charset val="1"/>
    </font>
    <font>
      <sz val="16"/>
      <name val="Calibri"/>
      <family val="2"/>
      <charset val="1"/>
    </font>
    <font>
      <b val="true"/>
      <sz val="28"/>
      <name val="Arial"/>
      <family val="2"/>
    </font>
    <font>
      <sz val="14"/>
      <color rgb="FF000000"/>
      <name val="Calibri"/>
      <family val="2"/>
    </font>
  </fonts>
  <fills count="7">
    <fill>
      <patternFill patternType="none"/>
    </fill>
    <fill>
      <patternFill patternType="gray125"/>
    </fill>
    <fill>
      <patternFill patternType="solid">
        <fgColor rgb="FFA0FFA0"/>
        <bgColor rgb="FFCCFFFF"/>
      </patternFill>
    </fill>
    <fill>
      <patternFill patternType="solid">
        <fgColor rgb="FFCC9900"/>
        <bgColor rgb="FFFFC000"/>
      </patternFill>
    </fill>
    <fill>
      <patternFill patternType="solid">
        <fgColor rgb="FF002060"/>
        <bgColor rgb="FF000080"/>
      </patternFill>
    </fill>
    <fill>
      <patternFill patternType="solid">
        <fgColor rgb="FFCCFFFF"/>
        <bgColor rgb="FFDCE6F2"/>
      </patternFill>
    </fill>
    <fill>
      <patternFill patternType="solid">
        <fgColor theme="4" tint="0.7999"/>
        <bgColor rgb="FFD9D9D9"/>
      </patternFill>
    </fill>
  </fills>
  <borders count="21">
    <border diagonalUp="false" diagonalDown="false">
      <left/>
      <right/>
      <top/>
      <bottom/>
      <diagonal/>
    </border>
    <border diagonalUp="false" diagonalDown="false">
      <left style="hair"/>
      <right style="hair"/>
      <top style="hair"/>
      <bottom/>
      <diagonal/>
    </border>
    <border diagonalUp="false" diagonalDown="false">
      <left style="medium"/>
      <right style="hair"/>
      <top style="medium"/>
      <bottom style="hair"/>
      <diagonal/>
    </border>
    <border diagonalUp="false" diagonalDown="false">
      <left style="hair"/>
      <right style="hair"/>
      <top style="medium"/>
      <bottom style="hair"/>
      <diagonal/>
    </border>
    <border diagonalUp="false" diagonalDown="false">
      <left style="hair"/>
      <right style="medium"/>
      <top style="medium"/>
      <bottom style="hair"/>
      <diagonal/>
    </border>
    <border diagonalUp="false" diagonalDown="false">
      <left style="medium"/>
      <right style="hair"/>
      <top style="hair"/>
      <bottom style="hair"/>
      <diagonal/>
    </border>
    <border diagonalUp="false" diagonalDown="false">
      <left style="hair"/>
      <right style="hair"/>
      <top style="hair"/>
      <bottom style="hair"/>
      <diagonal/>
    </border>
    <border diagonalUp="false" diagonalDown="false">
      <left style="hair"/>
      <right style="medium"/>
      <top style="hair"/>
      <bottom style="hair"/>
      <diagonal/>
    </border>
    <border diagonalUp="false" diagonalDown="false">
      <left style="medium"/>
      <right style="hair"/>
      <top style="hair"/>
      <bottom style="medium"/>
      <diagonal/>
    </border>
    <border diagonalUp="false" diagonalDown="false">
      <left style="hair"/>
      <right style="hair"/>
      <top style="hair"/>
      <bottom style="medium"/>
      <diagonal/>
    </border>
    <border diagonalUp="false" diagonalDown="false">
      <left style="hair"/>
      <right style="medium"/>
      <top style="hair"/>
      <bottom style="medium"/>
      <diagonal/>
    </border>
    <border diagonalUp="false" diagonalDown="false">
      <left style="hair"/>
      <right/>
      <top style="hair"/>
      <bottom style="hair"/>
      <diagonal/>
    </border>
    <border diagonalUp="false" diagonalDown="false">
      <left style="hair"/>
      <right/>
      <top/>
      <bottom/>
      <diagonal/>
    </border>
    <border diagonalUp="false" diagonalDown="false">
      <left style="hair"/>
      <right/>
      <top/>
      <bottom style="hair"/>
      <diagonal/>
    </border>
    <border diagonalUp="false" diagonalDown="false">
      <left/>
      <right/>
      <top/>
      <bottom style="hair"/>
      <diagonal/>
    </border>
    <border diagonalUp="false" diagonalDown="false">
      <left style="medium"/>
      <right style="hair"/>
      <top style="medium"/>
      <bottom/>
      <diagonal/>
    </border>
    <border diagonalUp="false" diagonalDown="false">
      <left style="hair"/>
      <right style="hair"/>
      <top style="medium"/>
      <bottom/>
      <diagonal/>
    </border>
    <border diagonalUp="false" diagonalDown="false">
      <left style="hair"/>
      <right style="medium"/>
      <top style="medium"/>
      <bottom/>
      <diagonal/>
    </border>
    <border diagonalUp="false" diagonalDown="false">
      <left style="hair"/>
      <right style="thin"/>
      <top style="medium"/>
      <bottom style="hair"/>
      <diagonal/>
    </border>
    <border diagonalUp="false" diagonalDown="false">
      <left style="hair"/>
      <right style="thin"/>
      <top style="hair"/>
      <bottom style="hair"/>
      <diagonal/>
    </border>
    <border diagonalUp="false" diagonalDown="false">
      <left style="hair"/>
      <right style="thin"/>
      <top style="hair"/>
      <bottom style="medium"/>
      <diagonal/>
    </border>
  </borders>
  <cellStyleXfs count="2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1" fillId="0" borderId="0" applyFont="true" applyBorder="true" applyAlignment="true" applyProtection="true">
      <alignment horizontal="general" vertical="bottom" textRotation="0" wrapText="false" indent="0" shrinkToFit="false"/>
      <protection locked="true" hidden="false"/>
    </xf>
    <xf numFmtId="164" fontId="0" fillId="2"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center" vertical="center" textRotation="0" wrapText="false" indent="0" shrinkToFit="tru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21" fillId="3" borderId="0" applyFont="true" applyBorder="false" applyAlignment="true" applyProtection="false">
      <alignment horizontal="center" vertical="center" textRotation="0" wrapText="false" indent="0" shrinkToFit="false"/>
    </xf>
  </cellStyleXfs>
  <cellXfs count="103">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23" applyFont="true" applyBorder="false" applyAlignment="true" applyProtection="false">
      <alignment horizontal="general" vertical="bottom" textRotation="0" wrapText="true" indent="0" shrinkToFit="false"/>
      <protection locked="true" hidden="false"/>
    </xf>
    <xf numFmtId="164" fontId="5" fillId="0" borderId="0" xfId="23" applyFont="true" applyBorder="false" applyAlignment="true" applyProtection="false">
      <alignment horizontal="center" vertical="bottom" textRotation="0" wrapText="true" indent="0" shrinkToFit="false"/>
      <protection locked="true" hidden="false"/>
    </xf>
    <xf numFmtId="164" fontId="6" fillId="0" borderId="0" xfId="23" applyFont="true" applyBorder="false" applyAlignment="true" applyProtection="false">
      <alignment horizontal="center" vertical="center" textRotation="0" wrapText="true" indent="0" shrinkToFit="false"/>
      <protection locked="true" hidden="false"/>
    </xf>
    <xf numFmtId="164" fontId="7" fillId="0" borderId="0" xfId="23" applyFont="true" applyBorder="false" applyAlignment="true" applyProtection="false">
      <alignment horizontal="general" vertical="bottom" textRotation="0" wrapText="true" indent="0" shrinkToFit="false"/>
      <protection locked="true" hidden="false"/>
    </xf>
    <xf numFmtId="164" fontId="4" fillId="0" borderId="0" xfId="23" applyFont="true" applyBorder="false" applyAlignment="true" applyProtection="false">
      <alignment horizontal="general" vertical="bottom" textRotation="0" wrapText="true" indent="0" shrinkToFit="false"/>
      <protection locked="true" hidden="false"/>
    </xf>
    <xf numFmtId="164" fontId="9" fillId="0" borderId="0" xfId="23" applyFont="true" applyBorder="false" applyAlignment="true" applyProtection="false">
      <alignment horizontal="general" vertical="bottom" textRotation="0" wrapText="true" indent="0" shrinkToFit="false"/>
      <protection locked="true" hidden="false"/>
    </xf>
    <xf numFmtId="164" fontId="10" fillId="0" borderId="0" xfId="20" applyFont="true" applyBorder="false" applyAlignment="true" applyProtection="false">
      <alignment horizontal="center" vertical="bottom" textRotation="0" wrapText="true" indent="0" shrinkToFit="false"/>
      <protection locked="true" hidden="false"/>
    </xf>
    <xf numFmtId="164" fontId="5" fillId="0" borderId="0" xfId="23" applyFont="true" applyBorder="false" applyAlignment="true" applyProtection="true">
      <alignment horizontal="general" vertical="bottom" textRotation="0" wrapText="true" indent="0" shrinkToFit="false"/>
      <protection locked="false" hidden="false"/>
    </xf>
    <xf numFmtId="164" fontId="4" fillId="0" borderId="0" xfId="23" applyFont="true" applyBorder="false" applyAlignment="true" applyProtection="true">
      <alignment horizontal="center" vertical="bottom" textRotation="0" wrapText="false" indent="0" shrinkToFit="false"/>
      <protection locked="false" hidden="false"/>
    </xf>
    <xf numFmtId="164" fontId="5" fillId="0" borderId="0" xfId="23" applyFont="true" applyBorder="false" applyAlignment="true" applyProtection="true">
      <alignment horizontal="center" vertical="bottom" textRotation="0" wrapText="false" indent="0" shrinkToFit="false"/>
      <protection locked="false" hidden="false"/>
    </xf>
    <xf numFmtId="164" fontId="5" fillId="0" borderId="0" xfId="23" applyFont="true" applyBorder="false" applyAlignment="true" applyProtection="true">
      <alignment horizontal="general" vertical="bottom" textRotation="0" wrapText="false" indent="0" shrinkToFit="false"/>
      <protection locked="false" hidden="false"/>
    </xf>
    <xf numFmtId="164" fontId="12" fillId="0" borderId="0" xfId="23" applyFont="true" applyBorder="false" applyAlignment="true" applyProtection="true">
      <alignment horizontal="general" vertical="center" textRotation="0" wrapText="true" indent="0" shrinkToFit="false"/>
      <protection locked="false" hidden="false"/>
    </xf>
    <xf numFmtId="164" fontId="6" fillId="0" borderId="1" xfId="23" applyFont="true" applyBorder="true" applyAlignment="true" applyProtection="true">
      <alignment horizontal="center" vertical="center" textRotation="0" wrapText="false" indent="0" shrinkToFit="false"/>
      <protection locked="false" hidden="false"/>
    </xf>
    <xf numFmtId="164" fontId="4" fillId="0" borderId="0" xfId="23" applyFont="true" applyBorder="false" applyAlignment="true" applyProtection="true">
      <alignment horizontal="center" vertical="bottom" textRotation="0" wrapText="true" indent="0" shrinkToFit="false"/>
      <protection locked="false" hidden="false"/>
    </xf>
    <xf numFmtId="164" fontId="13" fillId="4" borderId="2" xfId="23" applyFont="true" applyBorder="true" applyAlignment="true" applyProtection="true">
      <alignment horizontal="center" vertical="bottom" textRotation="0" wrapText="false" indent="0" shrinkToFit="false"/>
      <protection locked="false" hidden="false"/>
    </xf>
    <xf numFmtId="164" fontId="14" fillId="4" borderId="3" xfId="23" applyFont="true" applyBorder="true" applyAlignment="true" applyProtection="true">
      <alignment horizontal="center" vertical="bottom" textRotation="0" wrapText="false" indent="0" shrinkToFit="false"/>
      <protection locked="false" hidden="false"/>
    </xf>
    <xf numFmtId="164" fontId="14" fillId="4" borderId="4" xfId="23" applyFont="true" applyBorder="true" applyAlignment="true" applyProtection="true">
      <alignment horizontal="center" vertical="bottom" textRotation="0" wrapText="false" indent="0" shrinkToFit="false"/>
      <protection locked="false" hidden="false"/>
    </xf>
    <xf numFmtId="164" fontId="15" fillId="0" borderId="0" xfId="23" applyFont="true" applyBorder="false" applyAlignment="true" applyProtection="true">
      <alignment horizontal="general" vertical="bottom" textRotation="0" wrapText="true" indent="0" shrinkToFit="false"/>
      <protection locked="false" hidden="false"/>
    </xf>
    <xf numFmtId="164" fontId="16" fillId="5" borderId="5" xfId="23" applyFont="true" applyBorder="true" applyAlignment="true" applyProtection="true">
      <alignment horizontal="center" vertical="bottom" textRotation="0" wrapText="false" indent="0" shrinkToFit="false"/>
      <protection locked="false" hidden="false"/>
    </xf>
    <xf numFmtId="164" fontId="16" fillId="5" borderId="6" xfId="23" applyFont="true" applyBorder="true" applyAlignment="true" applyProtection="true">
      <alignment horizontal="center" vertical="bottom" textRotation="0" wrapText="false" indent="0" shrinkToFit="false"/>
      <protection locked="false" hidden="false"/>
    </xf>
    <xf numFmtId="164" fontId="16" fillId="5" borderId="6" xfId="23" applyFont="true" applyBorder="true" applyAlignment="true" applyProtection="true">
      <alignment horizontal="general" vertical="bottom" textRotation="0" wrapText="false" indent="0" shrinkToFit="false"/>
      <protection locked="false" hidden="false"/>
    </xf>
    <xf numFmtId="164" fontId="16" fillId="5" borderId="7" xfId="23" applyFont="true" applyBorder="true" applyAlignment="true" applyProtection="true">
      <alignment horizontal="general" vertical="bottom" textRotation="0" wrapText="false" indent="0" shrinkToFit="false"/>
      <protection locked="false" hidden="false"/>
    </xf>
    <xf numFmtId="164" fontId="4" fillId="0" borderId="0" xfId="23" applyFont="true" applyBorder="false" applyAlignment="true" applyProtection="true">
      <alignment horizontal="general" vertical="bottom" textRotation="0" wrapText="true" indent="0" shrinkToFit="false"/>
      <protection locked="false" hidden="false"/>
    </xf>
    <xf numFmtId="164" fontId="17" fillId="6" borderId="5" xfId="23" applyFont="true" applyBorder="true" applyAlignment="true" applyProtection="true">
      <alignment horizontal="center" vertical="bottom" textRotation="0" wrapText="false" indent="0" shrinkToFit="false"/>
      <protection locked="false" hidden="false"/>
    </xf>
    <xf numFmtId="164" fontId="17" fillId="6" borderId="6" xfId="23" applyFont="true" applyBorder="true" applyAlignment="true" applyProtection="true">
      <alignment horizontal="center" vertical="bottom" textRotation="0" wrapText="false" indent="0" shrinkToFit="false"/>
      <protection locked="false" hidden="false"/>
    </xf>
    <xf numFmtId="164" fontId="17" fillId="6" borderId="6" xfId="23" applyFont="true" applyBorder="true" applyAlignment="true" applyProtection="true">
      <alignment horizontal="left" vertical="bottom" textRotation="0" wrapText="false" indent="0" shrinkToFit="false"/>
      <protection locked="false" hidden="false"/>
    </xf>
    <xf numFmtId="164" fontId="17" fillId="6" borderId="7" xfId="23" applyFont="true" applyBorder="true" applyAlignment="true" applyProtection="true">
      <alignment horizontal="left" vertical="bottom" textRotation="0" wrapText="false" indent="0" shrinkToFit="false"/>
      <protection locked="false" hidden="false"/>
    </xf>
    <xf numFmtId="164" fontId="4" fillId="0" borderId="0" xfId="0" applyFont="true" applyBorder="false" applyAlignment="true" applyProtection="true">
      <alignment horizontal="general" vertical="bottom" textRotation="0" wrapText="true" indent="0" shrinkToFit="false"/>
      <protection locked="false" hidden="false"/>
    </xf>
    <xf numFmtId="164" fontId="5" fillId="0" borderId="0" xfId="23" applyFont="true" applyBorder="false" applyAlignment="true" applyProtection="true">
      <alignment horizontal="general" vertical="center" textRotation="0" wrapText="true" indent="0" shrinkToFit="false"/>
      <protection locked="false" hidden="false"/>
    </xf>
    <xf numFmtId="164" fontId="5" fillId="0" borderId="5" xfId="23" applyFont="true" applyBorder="true" applyAlignment="true" applyProtection="true">
      <alignment horizontal="center" vertical="center" textRotation="0" wrapText="false" indent="0" shrinkToFit="false"/>
      <protection locked="false" hidden="false"/>
    </xf>
    <xf numFmtId="164" fontId="5" fillId="0" borderId="6" xfId="23" applyFont="true" applyBorder="true" applyAlignment="true" applyProtection="true">
      <alignment horizontal="center" vertical="center" textRotation="0" wrapText="false" indent="0" shrinkToFit="false"/>
      <protection locked="false" hidden="false"/>
    </xf>
    <xf numFmtId="164" fontId="4" fillId="0" borderId="6" xfId="23" applyFont="true" applyBorder="true" applyAlignment="true" applyProtection="false">
      <alignment horizontal="center" vertical="center" textRotation="0" wrapText="false" indent="0" shrinkToFit="true"/>
      <protection locked="true" hidden="false"/>
    </xf>
    <xf numFmtId="164" fontId="5" fillId="0" borderId="7" xfId="23" applyFont="true" applyBorder="true" applyAlignment="true" applyProtection="true">
      <alignment horizontal="general" vertical="center" textRotation="0" wrapText="false" indent="0" shrinkToFit="false"/>
      <protection locked="false" hidden="false"/>
    </xf>
    <xf numFmtId="164" fontId="17" fillId="6" borderId="6" xfId="23" applyFont="true" applyBorder="true" applyAlignment="true" applyProtection="true">
      <alignment horizontal="left" vertical="bottom" textRotation="0" wrapText="false" indent="0" shrinkToFit="true"/>
      <protection locked="false" hidden="false"/>
    </xf>
    <xf numFmtId="164" fontId="16" fillId="5" borderId="6" xfId="23" applyFont="true" applyBorder="true" applyAlignment="true" applyProtection="true">
      <alignment horizontal="center" vertical="bottom" textRotation="0" wrapText="false" indent="0" shrinkToFit="true"/>
      <protection locked="false" hidden="false"/>
    </xf>
    <xf numFmtId="164" fontId="16" fillId="5" borderId="7" xfId="23" applyFont="true" applyBorder="true" applyAlignment="true" applyProtection="true">
      <alignment horizontal="center" vertical="bottom" textRotation="0" wrapText="false" indent="0" shrinkToFit="false"/>
      <protection locked="false" hidden="false"/>
    </xf>
    <xf numFmtId="164" fontId="20" fillId="0" borderId="0" xfId="23" applyFont="true" applyBorder="false" applyAlignment="true" applyProtection="true">
      <alignment horizontal="general" vertical="bottom" textRotation="0" wrapText="true" indent="0" shrinkToFit="false"/>
      <protection locked="false" hidden="false"/>
    </xf>
    <xf numFmtId="164" fontId="20" fillId="0" borderId="0" xfId="0" applyFont="true" applyBorder="false" applyAlignment="true" applyProtection="true">
      <alignment horizontal="general" vertical="bottom" textRotation="0" wrapText="true" indent="0" shrinkToFit="false"/>
      <protection locked="false" hidden="false"/>
    </xf>
    <xf numFmtId="164" fontId="18" fillId="0" borderId="6" xfId="23" applyFont="true" applyBorder="true" applyAlignment="true" applyProtection="true">
      <alignment horizontal="center" vertical="center" textRotation="0" wrapText="false" indent="0" shrinkToFit="false"/>
      <protection locked="false" hidden="false"/>
    </xf>
    <xf numFmtId="164" fontId="5" fillId="0" borderId="8" xfId="23" applyFont="true" applyBorder="true" applyAlignment="true" applyProtection="true">
      <alignment horizontal="center" vertical="center" textRotation="0" wrapText="false" indent="0" shrinkToFit="false"/>
      <protection locked="false" hidden="false"/>
    </xf>
    <xf numFmtId="164" fontId="5" fillId="0" borderId="9" xfId="23" applyFont="true" applyBorder="true" applyAlignment="true" applyProtection="true">
      <alignment horizontal="center" vertical="center" textRotation="0" wrapText="false" indent="0" shrinkToFit="false"/>
      <protection locked="false" hidden="false"/>
    </xf>
    <xf numFmtId="164" fontId="5" fillId="0" borderId="10" xfId="23" applyFont="true" applyBorder="true" applyAlignment="true" applyProtection="true">
      <alignment horizontal="general" vertical="center" textRotation="0" wrapText="false" indent="0" shrinkToFit="false"/>
      <protection locked="false" hidden="false"/>
    </xf>
    <xf numFmtId="165" fontId="22" fillId="0" borderId="0" xfId="24" applyFont="true" applyBorder="true" applyAlignment="true" applyProtection="true">
      <alignment horizontal="center" vertical="center" textRotation="0" wrapText="false" indent="0" shrinkToFit="false"/>
      <protection locked="false" hidden="false"/>
    </xf>
    <xf numFmtId="164" fontId="23" fillId="0" borderId="0" xfId="23" applyFont="true" applyBorder="false" applyAlignment="true" applyProtection="true">
      <alignment horizontal="general" vertical="bottom" textRotation="0" wrapText="false" indent="0" shrinkToFit="false"/>
      <protection locked="false" hidden="false"/>
    </xf>
    <xf numFmtId="164" fontId="24" fillId="0" borderId="0" xfId="24" applyFont="true" applyBorder="true" applyAlignment="true" applyProtection="true">
      <alignment horizontal="center" vertical="center" textRotation="0" wrapText="false" indent="0" shrinkToFit="false"/>
      <protection locked="false" hidden="false"/>
    </xf>
    <xf numFmtId="164" fontId="5" fillId="0" borderId="11" xfId="23" applyFont="true" applyBorder="true" applyAlignment="true" applyProtection="true">
      <alignment horizontal="general" vertical="bottom" textRotation="0" wrapText="true" indent="0" shrinkToFit="false"/>
      <protection locked="false" hidden="false"/>
    </xf>
    <xf numFmtId="164" fontId="4" fillId="0" borderId="0" xfId="23" applyFont="true" applyBorder="false" applyAlignment="true" applyProtection="false">
      <alignment horizontal="center" vertical="bottom" textRotation="0" wrapText="false" indent="0" shrinkToFit="false"/>
      <protection locked="true" hidden="false"/>
    </xf>
    <xf numFmtId="165" fontId="5" fillId="0" borderId="12" xfId="23" applyFont="true" applyBorder="true" applyAlignment="true" applyProtection="false">
      <alignment horizontal="center" vertical="top" textRotation="0" wrapText="false" indent="0" shrinkToFit="false"/>
      <protection locked="true" hidden="false"/>
    </xf>
    <xf numFmtId="166" fontId="18" fillId="0" borderId="0" xfId="23" applyFont="true" applyBorder="false" applyAlignment="true" applyProtection="false">
      <alignment horizontal="center" vertical="top" textRotation="0" wrapText="false" indent="0" shrinkToFit="false"/>
      <protection locked="true" hidden="false"/>
    </xf>
    <xf numFmtId="165" fontId="18" fillId="0" borderId="13" xfId="23" applyFont="true" applyBorder="true" applyAlignment="true" applyProtection="false">
      <alignment horizontal="center" vertical="top" textRotation="0" wrapText="false" indent="0" shrinkToFit="false"/>
      <protection locked="true" hidden="false"/>
    </xf>
    <xf numFmtId="164" fontId="4" fillId="0" borderId="14" xfId="23" applyFont="true" applyBorder="true" applyAlignment="true" applyProtection="true">
      <alignment horizontal="center" vertical="bottom" textRotation="0" wrapText="false" indent="0" shrinkToFit="false"/>
      <protection locked="false" hidden="false"/>
    </xf>
    <xf numFmtId="164" fontId="5" fillId="0" borderId="14" xfId="23" applyFont="true" applyBorder="true" applyAlignment="true" applyProtection="true">
      <alignment horizontal="center" vertical="bottom" textRotation="0" wrapText="false" indent="0" shrinkToFit="false"/>
      <protection locked="fals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23" applyFont="true" applyBorder="false" applyAlignment="true" applyProtection="false">
      <alignment horizontal="center" vertical="center" textRotation="0" wrapText="false" indent="0" shrinkToFit="false"/>
      <protection locked="true" hidden="false"/>
    </xf>
    <xf numFmtId="164" fontId="5" fillId="0" borderId="0" xfId="23" applyFont="true" applyBorder="false" applyAlignment="true" applyProtection="false">
      <alignment horizontal="center" vertical="center" textRotation="0" wrapText="false" indent="0" shrinkToFit="true"/>
      <protection locked="true" hidden="false"/>
    </xf>
    <xf numFmtId="164" fontId="27" fillId="0" borderId="0" xfId="23" applyFont="true" applyBorder="false" applyAlignment="true" applyProtection="false">
      <alignment horizontal="center" vertical="center" textRotation="0" wrapText="false" indent="0" shrinkToFit="false"/>
      <protection locked="true" hidden="false"/>
    </xf>
    <xf numFmtId="164" fontId="5" fillId="0" borderId="0" xfId="23"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6" fillId="0" borderId="6" xfId="23" applyFont="true" applyBorder="true" applyAlignment="true" applyProtection="false">
      <alignment horizontal="center" vertical="center" textRotation="0" wrapText="false" indent="0" shrinkToFit="false"/>
      <protection locked="true" hidden="false"/>
    </xf>
    <xf numFmtId="164" fontId="6" fillId="0" borderId="9" xfId="23" applyFont="true" applyBorder="true" applyAlignment="true" applyProtection="false">
      <alignment horizontal="center" vertical="center" textRotation="0" wrapText="false" indent="0" shrinkToFit="false"/>
      <protection locked="true" hidden="false"/>
    </xf>
    <xf numFmtId="164" fontId="12" fillId="0" borderId="0" xfId="23" applyFont="true" applyBorder="false" applyAlignment="true" applyProtection="false">
      <alignment horizontal="general" vertical="center" textRotation="0" wrapText="false" indent="0" shrinkToFit="false"/>
      <protection locked="true" hidden="false"/>
    </xf>
    <xf numFmtId="164" fontId="28" fillId="4" borderId="2" xfId="23" applyFont="true" applyBorder="true" applyAlignment="true" applyProtection="true">
      <alignment horizontal="center" vertical="bottom" textRotation="0" wrapText="true" indent="0" shrinkToFit="false"/>
      <protection locked="false" hidden="false"/>
    </xf>
    <xf numFmtId="164" fontId="14" fillId="4" borderId="3" xfId="23" applyFont="true" applyBorder="true" applyAlignment="true" applyProtection="true">
      <alignment horizontal="center" vertical="center" textRotation="0" wrapText="false" indent="0" shrinkToFit="true"/>
      <protection locked="false" hidden="false"/>
    </xf>
    <xf numFmtId="164" fontId="14" fillId="4" borderId="3" xfId="23" applyFont="true" applyBorder="true" applyAlignment="true" applyProtection="true">
      <alignment horizontal="center" vertical="center" textRotation="0" wrapText="false" indent="0" shrinkToFit="false"/>
      <protection locked="false" hidden="false"/>
    </xf>
    <xf numFmtId="164" fontId="14" fillId="4" borderId="4" xfId="23" applyFont="true" applyBorder="true" applyAlignment="true" applyProtection="true">
      <alignment horizontal="center" vertical="center" textRotation="0" wrapText="false" indent="0" shrinkToFit="false"/>
      <protection locked="false" hidden="false"/>
    </xf>
    <xf numFmtId="164" fontId="16" fillId="5" borderId="5" xfId="23" applyFont="true" applyBorder="true" applyAlignment="true" applyProtection="true">
      <alignment horizontal="center" vertical="bottom" textRotation="0" wrapText="true" indent="0" shrinkToFit="false"/>
      <protection locked="false" hidden="false"/>
    </xf>
    <xf numFmtId="164" fontId="16" fillId="5" borderId="7" xfId="23" applyFont="true" applyBorder="true" applyAlignment="true" applyProtection="true">
      <alignment horizontal="center" vertical="center" textRotation="0" wrapText="false" indent="0" shrinkToFit="true"/>
      <protection locked="false" hidden="false"/>
    </xf>
    <xf numFmtId="164" fontId="4" fillId="0" borderId="5" xfId="23" applyFont="true" applyBorder="true" applyAlignment="true" applyProtection="true">
      <alignment horizontal="center" vertical="center" textRotation="0" wrapText="true" indent="0" shrinkToFit="false"/>
      <protection locked="false" hidden="false"/>
    </xf>
    <xf numFmtId="164" fontId="4" fillId="0" borderId="6" xfId="23" applyFont="true" applyBorder="true" applyAlignment="true" applyProtection="true">
      <alignment horizontal="center" vertical="center" textRotation="0" wrapText="false" indent="0" shrinkToFit="true"/>
      <protection locked="false" hidden="false"/>
    </xf>
    <xf numFmtId="164" fontId="4" fillId="0" borderId="7" xfId="23" applyFont="true" applyBorder="true" applyAlignment="true" applyProtection="true">
      <alignment horizontal="center" vertical="center" textRotation="0" wrapText="false" indent="0" shrinkToFit="false"/>
      <protection locked="false" hidden="false"/>
    </xf>
    <xf numFmtId="164" fontId="4" fillId="0" borderId="6" xfId="23" applyFont="true" applyBorder="true" applyAlignment="true" applyProtection="true">
      <alignment horizontal="center" vertical="center" textRotation="0" wrapText="true" indent="0" shrinkToFit="true"/>
      <protection locked="false" hidden="false"/>
    </xf>
    <xf numFmtId="164" fontId="4" fillId="0" borderId="0" xfId="23" applyFont="true" applyBorder="false" applyAlignment="true" applyProtection="true">
      <alignment horizontal="general" vertical="center" textRotation="0" wrapText="true" indent="0" shrinkToFit="false"/>
      <protection locked="false" hidden="false"/>
    </xf>
    <xf numFmtId="164" fontId="9" fillId="0" borderId="6" xfId="23" applyFont="true" applyBorder="true" applyAlignment="true" applyProtection="false">
      <alignment horizontal="center" vertical="center" textRotation="0" wrapText="true" indent="0" shrinkToFit="false"/>
      <protection locked="true" hidden="false"/>
    </xf>
    <xf numFmtId="164" fontId="9" fillId="0" borderId="0" xfId="23" applyFont="true" applyBorder="false" applyAlignment="true" applyProtection="false">
      <alignment horizontal="center" vertical="center" textRotation="0" wrapText="true" indent="0" shrinkToFit="false"/>
      <protection locked="true" hidden="false"/>
    </xf>
    <xf numFmtId="164" fontId="29" fillId="0" borderId="0" xfId="23" applyFont="true" applyBorder="false" applyAlignment="true" applyProtection="false">
      <alignment horizontal="center" vertical="center" textRotation="0" wrapText="false" indent="0" shrinkToFit="true"/>
      <protection locked="true" hidden="false"/>
    </xf>
    <xf numFmtId="164" fontId="30" fillId="0" borderId="0" xfId="23" applyFont="true" applyBorder="false" applyAlignment="true" applyProtection="true">
      <alignment horizontal="center" vertical="center" textRotation="0" wrapText="false" indent="0" shrinkToFit="false"/>
      <protection locked="false" hidden="false"/>
    </xf>
    <xf numFmtId="164" fontId="4" fillId="0" borderId="0" xfId="23" applyFont="true" applyBorder="false" applyAlignment="true" applyProtection="false">
      <alignment horizontal="general" vertical="center" textRotation="0" wrapText="false" indent="0" shrinkToFit="false"/>
      <protection locked="true" hidden="false"/>
    </xf>
    <xf numFmtId="164" fontId="4" fillId="0" borderId="0" xfId="23" applyFont="true" applyBorder="false" applyAlignment="true" applyProtection="false">
      <alignment horizontal="center" vertical="center" textRotation="0" wrapText="false" indent="0" shrinkToFit="false"/>
      <protection locked="true" hidden="false"/>
    </xf>
    <xf numFmtId="164" fontId="4" fillId="0" borderId="0" xfId="23" applyFont="true" applyBorder="false" applyAlignment="true" applyProtection="false">
      <alignment horizontal="center" vertical="center" textRotation="0" wrapText="false" indent="0" shrinkToFit="true"/>
      <protection locked="true" hidden="false"/>
    </xf>
    <xf numFmtId="164" fontId="9" fillId="0" borderId="0" xfId="23" applyFont="true" applyBorder="false" applyAlignment="true" applyProtection="false">
      <alignment horizontal="center" vertical="center" textRotation="0" wrapText="false" indent="0" shrinkToFit="false"/>
      <protection locked="true" hidden="false"/>
    </xf>
    <xf numFmtId="164" fontId="31" fillId="0" borderId="0" xfId="0" applyFont="true" applyBorder="false" applyAlignment="false" applyProtection="false">
      <alignment horizontal="general" vertical="bottom" textRotation="0" wrapText="false" indent="0" shrinkToFit="false"/>
      <protection locked="true" hidden="false"/>
    </xf>
    <xf numFmtId="164" fontId="13" fillId="4" borderId="15" xfId="23" applyFont="true" applyBorder="true" applyAlignment="true" applyProtection="false">
      <alignment horizontal="center" vertical="bottom" textRotation="0" wrapText="true" indent="0" shrinkToFit="false"/>
      <protection locked="true" hidden="false"/>
    </xf>
    <xf numFmtId="164" fontId="13" fillId="4" borderId="16" xfId="23" applyFont="true" applyBorder="true" applyAlignment="true" applyProtection="false">
      <alignment horizontal="center" vertical="bottom" textRotation="0" wrapText="true" indent="0" shrinkToFit="false"/>
      <protection locked="true" hidden="false"/>
    </xf>
    <xf numFmtId="164" fontId="32" fillId="4" borderId="16" xfId="23" applyFont="true" applyBorder="true" applyAlignment="true" applyProtection="false">
      <alignment horizontal="center" vertical="bottom" textRotation="0" wrapText="true" indent="0" shrinkToFit="true"/>
      <protection locked="true" hidden="false"/>
    </xf>
    <xf numFmtId="164" fontId="33" fillId="4" borderId="17" xfId="23" applyFont="true" applyBorder="true" applyAlignment="true" applyProtection="false">
      <alignment horizontal="center" vertical="bottom" textRotation="0" wrapText="true" indent="0" shrinkToFit="tru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15" fillId="0" borderId="2" xfId="23" applyFont="true" applyBorder="true" applyAlignment="true" applyProtection="false">
      <alignment horizontal="center" vertical="center" textRotation="0" wrapText="false" indent="0" shrinkToFit="true"/>
      <protection locked="true" hidden="false"/>
    </xf>
    <xf numFmtId="164" fontId="34" fillId="0" borderId="3" xfId="23" applyFont="true" applyBorder="true" applyAlignment="true" applyProtection="false">
      <alignment horizontal="center" vertical="center" textRotation="0" wrapText="true" indent="0" shrinkToFit="false"/>
      <protection locked="true" hidden="false"/>
    </xf>
    <xf numFmtId="166" fontId="35" fillId="0" borderId="18" xfId="23" applyFont="true" applyBorder="true" applyAlignment="true" applyProtection="false">
      <alignment horizontal="center" vertical="center" textRotation="0" wrapText="true" indent="0" shrinkToFit="false"/>
      <protection locked="true" hidden="false"/>
    </xf>
    <xf numFmtId="166" fontId="35" fillId="0" borderId="4" xfId="23" applyFont="true" applyBorder="true" applyAlignment="true" applyProtection="false">
      <alignment horizontal="center" vertical="center" textRotation="0" wrapText="true" indent="0" shrinkToFit="false"/>
      <protection locked="true" hidden="false"/>
    </xf>
    <xf numFmtId="164" fontId="15" fillId="0" borderId="5" xfId="23" applyFont="true" applyBorder="true" applyAlignment="true" applyProtection="false">
      <alignment horizontal="center" vertical="center" textRotation="0" wrapText="false" indent="0" shrinkToFit="true"/>
      <protection locked="true" hidden="false"/>
    </xf>
    <xf numFmtId="164" fontId="34" fillId="0" borderId="6" xfId="23" applyFont="true" applyBorder="true" applyAlignment="true" applyProtection="false">
      <alignment horizontal="center" vertical="center" textRotation="0" wrapText="true" indent="0" shrinkToFit="false"/>
      <protection locked="true" hidden="false"/>
    </xf>
    <xf numFmtId="166" fontId="35" fillId="0" borderId="19" xfId="23" applyFont="true" applyBorder="true" applyAlignment="true" applyProtection="false">
      <alignment horizontal="center" vertical="center" textRotation="0" wrapText="true" indent="0" shrinkToFit="false"/>
      <protection locked="true" hidden="false"/>
    </xf>
    <xf numFmtId="166" fontId="35" fillId="0" borderId="7" xfId="23" applyFont="true" applyBorder="true" applyAlignment="true" applyProtection="false">
      <alignment horizontal="center" vertical="center" textRotation="0" wrapText="true" indent="0" shrinkToFit="false"/>
      <protection locked="true" hidden="false"/>
    </xf>
    <xf numFmtId="164" fontId="35" fillId="0" borderId="8" xfId="23" applyFont="true" applyBorder="true" applyAlignment="true" applyProtection="false">
      <alignment horizontal="center" vertical="center" textRotation="0" wrapText="false" indent="0" shrinkToFit="true"/>
      <protection locked="true" hidden="false"/>
    </xf>
    <xf numFmtId="164" fontId="34" fillId="0" borderId="9" xfId="23" applyFont="true" applyBorder="true" applyAlignment="true" applyProtection="false">
      <alignment horizontal="center" vertical="center" textRotation="0" wrapText="true" indent="0" shrinkToFit="false"/>
      <protection locked="true" hidden="false"/>
    </xf>
    <xf numFmtId="166" fontId="35" fillId="0" borderId="20" xfId="23" applyFont="true" applyBorder="true" applyAlignment="true" applyProtection="false">
      <alignment horizontal="center" vertical="center" textRotation="0" wrapText="true" indent="0" shrinkToFit="false"/>
      <protection locked="true" hidden="false"/>
    </xf>
    <xf numFmtId="166" fontId="35" fillId="0" borderId="10" xfId="23" applyFont="true" applyBorder="tru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right" vertical="center" textRotation="0" wrapText="false" indent="0" shrinkToFit="false"/>
      <protection locked="true" hidden="false"/>
    </xf>
    <xf numFmtId="166" fontId="5" fillId="0" borderId="0" xfId="0" applyFont="true" applyBorder="false" applyAlignment="true" applyProtection="false">
      <alignment horizontal="center" vertical="center" textRotation="0" wrapText="false" indent="0" shrinkToFit="false"/>
      <protection locked="true" hidden="false"/>
    </xf>
    <xf numFmtId="164" fontId="37" fillId="0" borderId="0" xfId="0" applyFont="true" applyBorder="false" applyAlignment="true" applyProtection="false">
      <alignment horizontal="center"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_state_yes" xfId="21"/>
    <cellStyle name="Status 1" xfId="22"/>
    <cellStyle name="Excel Built-in Normal" xfId="23"/>
    <cellStyle name="*unknown*" xfId="20" builtinId="8"/>
    <cellStyle name="ConditionalStyle_2 1" xfId="24"/>
  </cellStyles>
  <dxfs count="309">
    <dxf>
      <font>
        <color rgb="FFFFFFFF"/>
      </font>
      <fill>
        <patternFill>
          <bgColor theme="0" tint="-0.35"/>
        </patternFill>
      </fill>
    </dxf>
    <dxf>
      <font>
        <color rgb="FFD9D9D9"/>
      </font>
      <fill>
        <patternFill>
          <bgColor theme="0"/>
        </patternFill>
      </fill>
    </dxf>
    <dxf>
      <font>
        <color rgb="FFFFFFFF"/>
      </font>
      <fill>
        <patternFill>
          <bgColor rgb="FFFF0000"/>
        </patternFill>
      </fill>
    </dxf>
    <dxf>
      <font>
        <color rgb="FFFFFFFF"/>
      </font>
      <fill>
        <patternFill>
          <bgColor rgb="FFC00000"/>
        </patternFill>
      </fill>
    </dxf>
    <dxf>
      <font>
        <color rgb="FFFFFFFF"/>
      </font>
      <fill>
        <patternFill>
          <bgColor theme="2" tint="-0.5"/>
        </patternFill>
      </fill>
    </dxf>
    <dxf>
      <font>
        <color rgb="FFFFFFFF"/>
      </font>
      <fill>
        <patternFill>
          <bgColor rgb="FFFFC000"/>
        </patternFill>
      </fill>
    </dxf>
    <dxf>
      <font>
        <color rgb="FFFFFFFF"/>
      </font>
      <fill>
        <patternFill>
          <bgColor rgb="FF92D050"/>
        </patternFill>
      </fill>
    </dxf>
    <dxf>
      <font>
        <color rgb="FFFFFFFF"/>
      </font>
      <fill>
        <patternFill>
          <bgColor rgb="FF33660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D9D9D9"/>
      </font>
      <fill>
        <patternFill>
          <bgColor theme="0"/>
        </patternFill>
      </fill>
    </dxf>
    <dxf>
      <font>
        <color rgb="FFFFFFFF"/>
      </font>
      <fill>
        <patternFill>
          <bgColor rgb="FFFF0000"/>
        </patternFill>
      </fill>
    </dxf>
    <dxf>
      <font>
        <color rgb="FFFFFFFF"/>
      </font>
      <fill>
        <patternFill>
          <bgColor rgb="FFC00000"/>
        </patternFill>
      </fill>
    </dxf>
    <dxf>
      <font>
        <color rgb="FFFFFFFF"/>
      </font>
      <fill>
        <patternFill>
          <bgColor theme="2" tint="-0.5"/>
        </patternFill>
      </fill>
    </dxf>
    <dxf>
      <font>
        <color rgb="FFFFFFFF"/>
      </font>
      <fill>
        <patternFill>
          <bgColor rgb="FFFFC000"/>
        </patternFill>
      </fill>
    </dxf>
    <dxf>
      <font>
        <color rgb="FFFFFFFF"/>
      </font>
      <fill>
        <patternFill>
          <bgColor rgb="FF92D050"/>
        </patternFill>
      </fill>
    </dxf>
    <dxf>
      <font>
        <color rgb="FFFFFFFF"/>
      </font>
      <fill>
        <patternFill>
          <bgColor rgb="FF336600"/>
        </patternFill>
      </fill>
    </dxf>
    <dxf>
      <font>
        <color rgb="FFFFFFFF"/>
      </font>
      <fill>
        <patternFill>
          <bgColor theme="0" tint="-0.35"/>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D9D9D9"/>
      </font>
      <fill>
        <patternFill>
          <bgColor theme="0"/>
        </patternFill>
      </fill>
    </dxf>
    <dxf>
      <font>
        <color rgb="FFFFFFFF"/>
      </font>
      <fill>
        <patternFill>
          <bgColor rgb="FFFF0000"/>
        </patternFill>
      </fill>
    </dxf>
    <dxf>
      <font>
        <color rgb="FFFFFFFF"/>
      </font>
      <fill>
        <patternFill>
          <bgColor theme="0" tint="-0.35"/>
        </patternFill>
      </fill>
    </dxf>
    <dxf>
      <font>
        <color rgb="FFFFFFFF"/>
      </font>
      <fill>
        <patternFill>
          <bgColor rgb="FFC00000"/>
        </patternFill>
      </fill>
    </dxf>
    <dxf>
      <font>
        <color rgb="FFFFFFFF"/>
      </font>
      <fill>
        <patternFill>
          <bgColor theme="2" tint="-0.5"/>
        </patternFill>
      </fill>
    </dxf>
    <dxf>
      <font>
        <color rgb="FFFFFFFF"/>
      </font>
      <fill>
        <patternFill>
          <bgColor rgb="FF336600"/>
        </patternFill>
      </fill>
    </dxf>
    <dxf>
      <font>
        <color rgb="FFFFFFFF"/>
      </font>
      <fill>
        <patternFill>
          <bgColor rgb="FFFFC000"/>
        </patternFill>
      </fill>
    </dxf>
    <dxf>
      <font>
        <color rgb="FFFFFFFF"/>
      </font>
      <fill>
        <patternFill>
          <bgColor rgb="FF92D05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FFFFFF"/>
      </font>
      <fill>
        <patternFill>
          <bgColor rgb="FF336600"/>
        </patternFill>
      </fill>
    </dxf>
    <dxf>
      <font>
        <color rgb="FFFFFFFF"/>
      </font>
      <fill>
        <patternFill>
          <bgColor rgb="FFFF0000"/>
        </patternFill>
      </fill>
    </dxf>
    <dxf>
      <font>
        <color rgb="FFFFFFFF"/>
      </font>
      <fill>
        <patternFill>
          <bgColor rgb="FFC00000"/>
        </patternFill>
      </fill>
    </dxf>
    <dxf>
      <font>
        <color rgb="FFFFFFFF"/>
      </font>
      <fill>
        <patternFill>
          <bgColor theme="0" tint="-0.35"/>
        </patternFill>
      </fill>
    </dxf>
    <dxf>
      <font>
        <color rgb="FFFFFFFF"/>
      </font>
      <fill>
        <patternFill>
          <bgColor theme="2" tint="-0.5"/>
        </patternFill>
      </fill>
    </dxf>
    <dxf>
      <font>
        <color rgb="FFD9D9D9"/>
      </font>
      <fill>
        <patternFill>
          <bgColor theme="0"/>
        </patternFill>
      </fill>
    </dxf>
    <dxf>
      <font>
        <color rgb="FFFFFFFF"/>
      </font>
      <fill>
        <patternFill>
          <bgColor rgb="FFFFC000"/>
        </patternFill>
      </fill>
    </dxf>
    <dxf>
      <font>
        <color rgb="FFFFFFFF"/>
      </font>
      <fill>
        <patternFill>
          <bgColor rgb="FF92D05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FFFFFF"/>
      </font>
      <fill>
        <patternFill>
          <bgColor rgb="FFC00000"/>
        </patternFill>
      </fill>
    </dxf>
    <dxf>
      <font>
        <color rgb="FFD9D9D9"/>
      </font>
      <fill>
        <patternFill>
          <bgColor theme="0"/>
        </patternFill>
      </fill>
    </dxf>
    <dxf>
      <font>
        <color rgb="FFFFFFFF"/>
      </font>
      <fill>
        <patternFill>
          <bgColor rgb="FFFF0000"/>
        </patternFill>
      </fill>
    </dxf>
    <dxf>
      <font>
        <color rgb="FFFFFFFF"/>
      </font>
      <fill>
        <patternFill>
          <bgColor theme="2" tint="-0.5"/>
        </patternFill>
      </fill>
    </dxf>
    <dxf>
      <font>
        <color rgb="FFFFFFFF"/>
      </font>
      <fill>
        <patternFill>
          <bgColor rgb="FFFFC000"/>
        </patternFill>
      </fill>
    </dxf>
    <dxf>
      <font>
        <color rgb="FFFFFFFF"/>
      </font>
      <fill>
        <patternFill>
          <bgColor rgb="FF92D050"/>
        </patternFill>
      </fill>
    </dxf>
    <dxf>
      <font>
        <color rgb="FFFFFFFF"/>
      </font>
      <fill>
        <patternFill>
          <bgColor rgb="FF336600"/>
        </patternFill>
      </fill>
    </dxf>
    <dxf>
      <font>
        <color rgb="FFFFFFFF"/>
      </font>
      <fill>
        <patternFill>
          <bgColor theme="0" tint="-0.35"/>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FFFFFF"/>
      </font>
      <fill>
        <patternFill>
          <bgColor rgb="FFC00000"/>
        </patternFill>
      </fill>
    </dxf>
    <dxf>
      <font>
        <color rgb="FFFFFFFF"/>
      </font>
      <fill>
        <patternFill>
          <bgColor theme="0" tint="-0.35"/>
        </patternFill>
      </fill>
    </dxf>
    <dxf>
      <font>
        <color rgb="FFD9D9D9"/>
      </font>
      <fill>
        <patternFill>
          <bgColor theme="0"/>
        </patternFill>
      </fill>
    </dxf>
    <dxf>
      <font>
        <color rgb="FFFFFFFF"/>
      </font>
      <fill>
        <patternFill>
          <bgColor rgb="FFFF0000"/>
        </patternFill>
      </fill>
    </dxf>
    <dxf>
      <font>
        <color rgb="FFFFFFFF"/>
      </font>
      <fill>
        <patternFill>
          <bgColor theme="2" tint="-0.5"/>
        </patternFill>
      </fill>
    </dxf>
    <dxf>
      <font>
        <color rgb="FFFFFFFF"/>
      </font>
      <fill>
        <patternFill>
          <bgColor rgb="FFFFC000"/>
        </patternFill>
      </fill>
    </dxf>
    <dxf>
      <font>
        <color rgb="FFFFFFFF"/>
      </font>
      <fill>
        <patternFill>
          <bgColor rgb="FF92D050"/>
        </patternFill>
      </fill>
    </dxf>
    <dxf>
      <font>
        <color rgb="FFFFFFFF"/>
      </font>
      <fill>
        <patternFill>
          <bgColor rgb="FF33660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FFFFFF"/>
      </font>
      <fill>
        <patternFill>
          <bgColor theme="0" tint="-0.35"/>
        </patternFill>
      </fill>
    </dxf>
    <dxf>
      <font>
        <color rgb="FFD9D9D9"/>
      </font>
      <fill>
        <patternFill>
          <bgColor theme="0"/>
        </patternFill>
      </fill>
    </dxf>
    <dxf>
      <font>
        <color rgb="FFFFFFFF"/>
      </font>
      <fill>
        <patternFill>
          <bgColor rgb="FFFF0000"/>
        </patternFill>
      </fill>
    </dxf>
    <dxf>
      <font>
        <color rgb="FFFFFFFF"/>
      </font>
      <fill>
        <patternFill>
          <bgColor rgb="FFC00000"/>
        </patternFill>
      </fill>
    </dxf>
    <dxf>
      <font>
        <color rgb="FFFFFFFF"/>
      </font>
      <fill>
        <patternFill>
          <bgColor theme="2" tint="-0.5"/>
        </patternFill>
      </fill>
    </dxf>
    <dxf>
      <font>
        <color rgb="FFFFFFFF"/>
      </font>
      <fill>
        <patternFill>
          <bgColor rgb="FFFFC000"/>
        </patternFill>
      </fill>
    </dxf>
    <dxf>
      <font>
        <color rgb="FFFFFFFF"/>
      </font>
      <fill>
        <patternFill>
          <bgColor rgb="FF92D050"/>
        </patternFill>
      </fill>
    </dxf>
    <dxf>
      <font>
        <color rgb="FFFFFFFF"/>
      </font>
      <fill>
        <patternFill>
          <bgColor rgb="FF33660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D9D9D9"/>
      </font>
      <fill>
        <patternFill>
          <bgColor theme="0"/>
        </patternFill>
      </fill>
    </dxf>
    <dxf>
      <font>
        <color rgb="FFFFFFFF"/>
      </font>
      <fill>
        <patternFill>
          <bgColor rgb="FFFFC000"/>
        </patternFill>
      </fill>
    </dxf>
    <dxf>
      <font>
        <color rgb="FFFFFFFF"/>
      </font>
      <fill>
        <patternFill>
          <bgColor theme="2" tint="-0.5"/>
        </patternFill>
      </fill>
    </dxf>
    <dxf>
      <font>
        <color rgb="FFFFFFFF"/>
      </font>
      <fill>
        <patternFill>
          <bgColor rgb="FFC00000"/>
        </patternFill>
      </fill>
    </dxf>
    <dxf>
      <font>
        <color rgb="FFFFFFFF"/>
      </font>
      <fill>
        <patternFill>
          <bgColor rgb="FFFF0000"/>
        </patternFill>
      </fill>
    </dxf>
    <dxf>
      <font>
        <color rgb="FFFFFFFF"/>
      </font>
      <fill>
        <patternFill>
          <bgColor rgb="FF336600"/>
        </patternFill>
      </fill>
    </dxf>
    <dxf>
      <font>
        <color rgb="FFFFFFFF"/>
      </font>
      <fill>
        <patternFill>
          <bgColor theme="0" tint="-0.35"/>
        </patternFill>
      </fill>
    </dxf>
    <dxf>
      <font>
        <color rgb="FFFFFFFF"/>
      </font>
      <fill>
        <patternFill>
          <bgColor rgb="FF92D05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D9D9D9"/>
      </font>
      <fill>
        <patternFill>
          <bgColor theme="0"/>
        </patternFill>
      </fill>
    </dxf>
    <dxf>
      <font>
        <color rgb="FFFFFFFF"/>
      </font>
      <fill>
        <patternFill>
          <bgColor rgb="FFFF0000"/>
        </patternFill>
      </fill>
    </dxf>
    <dxf>
      <font>
        <color rgb="FFFFFFFF"/>
      </font>
      <fill>
        <patternFill>
          <bgColor theme="0" tint="-0.35"/>
        </patternFill>
      </fill>
    </dxf>
    <dxf>
      <font>
        <color rgb="FFFFFFFF"/>
      </font>
      <fill>
        <patternFill>
          <bgColor rgb="FFC00000"/>
        </patternFill>
      </fill>
    </dxf>
    <dxf>
      <font>
        <color rgb="FFFFFFFF"/>
      </font>
      <fill>
        <patternFill>
          <bgColor theme="2" tint="-0.5"/>
        </patternFill>
      </fill>
    </dxf>
    <dxf>
      <font>
        <color rgb="FFFFFFFF"/>
      </font>
      <fill>
        <patternFill>
          <bgColor rgb="FF336600"/>
        </patternFill>
      </fill>
    </dxf>
    <dxf>
      <font>
        <color rgb="FFFFFFFF"/>
      </font>
      <fill>
        <patternFill>
          <bgColor rgb="FFFFC000"/>
        </patternFill>
      </fill>
    </dxf>
    <dxf>
      <font>
        <color rgb="FFFFFFFF"/>
      </font>
      <fill>
        <patternFill>
          <bgColor rgb="FF92D05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FFFFFF"/>
      </font>
      <fill>
        <patternFill>
          <bgColor rgb="FF336600"/>
        </patternFill>
      </fill>
    </dxf>
    <dxf>
      <font>
        <color rgb="FFFFFFFF"/>
      </font>
      <fill>
        <patternFill>
          <bgColor rgb="FFFF0000"/>
        </patternFill>
      </fill>
    </dxf>
    <dxf>
      <font>
        <color rgb="FFFFFFFF"/>
      </font>
      <fill>
        <patternFill>
          <bgColor rgb="FFC00000"/>
        </patternFill>
      </fill>
    </dxf>
    <dxf>
      <font>
        <color rgb="FFFFFFFF"/>
      </font>
      <fill>
        <patternFill>
          <bgColor theme="0" tint="-0.35"/>
        </patternFill>
      </fill>
    </dxf>
    <dxf>
      <font>
        <color rgb="FFFFFFFF"/>
      </font>
      <fill>
        <patternFill>
          <bgColor theme="2" tint="-0.5"/>
        </patternFill>
      </fill>
    </dxf>
    <dxf>
      <font>
        <color rgb="FFD9D9D9"/>
      </font>
      <fill>
        <patternFill>
          <bgColor theme="0"/>
        </patternFill>
      </fill>
    </dxf>
    <dxf>
      <font>
        <color rgb="FFFFFFFF"/>
      </font>
      <fill>
        <patternFill>
          <bgColor rgb="FFFFC000"/>
        </patternFill>
      </fill>
    </dxf>
    <dxf>
      <font>
        <color rgb="FFFFFFFF"/>
      </font>
      <fill>
        <patternFill>
          <bgColor rgb="FF92D05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FFFFFF"/>
      </font>
      <fill>
        <patternFill>
          <bgColor rgb="FFC00000"/>
        </patternFill>
      </fill>
    </dxf>
    <dxf>
      <font>
        <color rgb="FFD9D9D9"/>
      </font>
      <fill>
        <patternFill>
          <bgColor theme="0"/>
        </patternFill>
      </fill>
    </dxf>
    <dxf>
      <font>
        <color rgb="FFFFFFFF"/>
      </font>
      <fill>
        <patternFill>
          <bgColor rgb="FFFF0000"/>
        </patternFill>
      </fill>
    </dxf>
    <dxf>
      <font>
        <color rgb="FFFFFFFF"/>
      </font>
      <fill>
        <patternFill>
          <bgColor theme="2" tint="-0.5"/>
        </patternFill>
      </fill>
    </dxf>
    <dxf>
      <font>
        <color rgb="FFFFFFFF"/>
      </font>
      <fill>
        <patternFill>
          <bgColor rgb="FFFFC000"/>
        </patternFill>
      </fill>
    </dxf>
    <dxf>
      <font>
        <color rgb="FFFFFFFF"/>
      </font>
      <fill>
        <patternFill>
          <bgColor rgb="FF92D050"/>
        </patternFill>
      </fill>
    </dxf>
    <dxf>
      <font>
        <color rgb="FFFFFFFF"/>
      </font>
      <fill>
        <patternFill>
          <bgColor rgb="FF336600"/>
        </patternFill>
      </fill>
    </dxf>
    <dxf>
      <font>
        <color rgb="FFFFFFFF"/>
      </font>
      <fill>
        <patternFill>
          <bgColor theme="0" tint="-0.35"/>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FFFFFF"/>
      </font>
      <fill>
        <patternFill>
          <bgColor theme="2" tint="-0.5"/>
        </patternFill>
      </fill>
    </dxf>
    <dxf>
      <font>
        <color rgb="FFFFFFFF"/>
      </font>
      <fill>
        <patternFill>
          <bgColor rgb="FFFF0000"/>
        </patternFill>
      </fill>
    </dxf>
    <dxf>
      <font>
        <color rgb="FFFFFFFF"/>
      </font>
      <fill>
        <patternFill>
          <bgColor rgb="FFC00000"/>
        </patternFill>
      </fill>
    </dxf>
    <dxf>
      <font>
        <color rgb="FFFFFFFF"/>
      </font>
      <fill>
        <patternFill>
          <bgColor rgb="FFFFC000"/>
        </patternFill>
      </fill>
    </dxf>
    <dxf>
      <font>
        <color rgb="FFFFFFFF"/>
      </font>
      <fill>
        <patternFill>
          <bgColor rgb="FF336600"/>
        </patternFill>
      </fill>
    </dxf>
    <dxf>
      <font>
        <color rgb="FFFFFFFF"/>
      </font>
      <fill>
        <patternFill>
          <bgColor theme="0" tint="-0.35"/>
        </patternFill>
      </fill>
    </dxf>
    <dxf>
      <font>
        <color rgb="FFD9D9D9"/>
      </font>
      <fill>
        <patternFill>
          <bgColor theme="0"/>
        </patternFill>
      </fill>
    </dxf>
    <dxf>
      <font>
        <color rgb="FFFFFFFF"/>
      </font>
      <fill>
        <patternFill>
          <bgColor rgb="FF92D05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D9D9D9"/>
      </font>
      <fill>
        <patternFill>
          <bgColor theme="0"/>
        </patternFill>
      </fill>
    </dxf>
    <dxf>
      <font>
        <color rgb="FFFFFFFF"/>
      </font>
      <fill>
        <patternFill>
          <bgColor rgb="FFFF0000"/>
        </patternFill>
      </fill>
    </dxf>
    <dxf>
      <font>
        <color rgb="FFFFFFFF"/>
      </font>
      <fill>
        <patternFill>
          <bgColor rgb="FFC00000"/>
        </patternFill>
      </fill>
    </dxf>
    <dxf>
      <font>
        <color rgb="FFFFFFFF"/>
      </font>
      <fill>
        <patternFill>
          <bgColor theme="2" tint="-0.5"/>
        </patternFill>
      </fill>
    </dxf>
    <dxf>
      <font>
        <color rgb="FFFFFFFF"/>
      </font>
      <fill>
        <patternFill>
          <bgColor rgb="FFFFC000"/>
        </patternFill>
      </fill>
    </dxf>
    <dxf>
      <font>
        <color rgb="FFFFFFFF"/>
      </font>
      <fill>
        <patternFill>
          <bgColor rgb="FF92D050"/>
        </patternFill>
      </fill>
    </dxf>
    <dxf>
      <font>
        <color rgb="FFFFFFFF"/>
      </font>
      <fill>
        <patternFill>
          <bgColor rgb="FF336600"/>
        </patternFill>
      </fill>
    </dxf>
    <dxf>
      <font>
        <color rgb="FFFFFFFF"/>
      </font>
      <fill>
        <patternFill>
          <bgColor theme="0" tint="-0.35"/>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FFFFFF"/>
      </font>
      <fill>
        <patternFill>
          <bgColor theme="0" tint="-0.35"/>
        </patternFill>
      </fill>
    </dxf>
    <dxf>
      <font>
        <color rgb="FFFFFFFF"/>
      </font>
      <fill>
        <patternFill>
          <bgColor rgb="FF336600"/>
        </patternFill>
      </fill>
    </dxf>
    <dxf>
      <font>
        <color rgb="FFFFFFFF"/>
      </font>
      <fill>
        <patternFill>
          <bgColor rgb="FF92D050"/>
        </patternFill>
      </fill>
    </dxf>
    <dxf>
      <font>
        <color rgb="FFFFFFFF"/>
      </font>
      <fill>
        <patternFill>
          <bgColor rgb="FFFFC000"/>
        </patternFill>
      </fill>
    </dxf>
    <dxf>
      <font>
        <color rgb="FFFFFFFF"/>
      </font>
      <fill>
        <patternFill>
          <bgColor theme="2" tint="-0.5"/>
        </patternFill>
      </fill>
    </dxf>
    <dxf>
      <font>
        <color rgb="FFFFFFFF"/>
      </font>
      <fill>
        <patternFill>
          <bgColor rgb="FFC00000"/>
        </patternFill>
      </fill>
    </dxf>
    <dxf>
      <font>
        <color rgb="FFFFFFFF"/>
      </font>
      <fill>
        <patternFill>
          <bgColor rgb="FFFF0000"/>
        </patternFill>
      </fill>
    </dxf>
    <dxf>
      <font>
        <color rgb="FFD9D9D9"/>
      </font>
      <fill>
        <patternFill>
          <bgColor theme="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FFFFFF"/>
      </font>
      <fill>
        <patternFill>
          <bgColor rgb="FFFF0000"/>
        </patternFill>
      </fill>
    </dxf>
    <dxf>
      <font>
        <color rgb="FFFFFFFF"/>
      </font>
      <fill>
        <patternFill>
          <bgColor rgb="FFC00000"/>
        </patternFill>
      </fill>
    </dxf>
    <dxf>
      <font>
        <color rgb="FFD9D9D9"/>
      </font>
      <fill>
        <patternFill>
          <bgColor theme="0"/>
        </patternFill>
      </fill>
    </dxf>
    <dxf>
      <font>
        <color rgb="FFFFFFFF"/>
      </font>
      <fill>
        <patternFill>
          <bgColor theme="2" tint="-0.5"/>
        </patternFill>
      </fill>
    </dxf>
    <dxf>
      <font>
        <color rgb="FFFFFFFF"/>
      </font>
      <fill>
        <patternFill>
          <bgColor rgb="FFFFC000"/>
        </patternFill>
      </fill>
    </dxf>
    <dxf>
      <font>
        <color rgb="FFFFFFFF"/>
      </font>
      <fill>
        <patternFill>
          <bgColor theme="0" tint="-0.35"/>
        </patternFill>
      </fill>
    </dxf>
    <dxf>
      <font>
        <color rgb="FFFFFFFF"/>
      </font>
      <fill>
        <patternFill>
          <bgColor rgb="FF92D050"/>
        </patternFill>
      </fill>
    </dxf>
    <dxf>
      <font>
        <color rgb="FFFFFFFF"/>
      </font>
      <fill>
        <patternFill>
          <bgColor rgb="FF33660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FFFFFF"/>
      </font>
      <fill>
        <patternFill>
          <bgColor rgb="FFFF0000"/>
        </patternFill>
      </fill>
    </dxf>
    <dxf>
      <font>
        <color rgb="FFFFFFFF"/>
      </font>
      <fill>
        <patternFill>
          <bgColor rgb="FF92D050"/>
        </patternFill>
      </fill>
    </dxf>
    <dxf>
      <font>
        <color rgb="FFFFFFFF"/>
      </font>
      <fill>
        <patternFill>
          <bgColor rgb="FFFFC000"/>
        </patternFill>
      </fill>
    </dxf>
    <dxf>
      <font>
        <color rgb="FFFFFFFF"/>
      </font>
      <fill>
        <patternFill>
          <bgColor theme="0" tint="-0.35"/>
        </patternFill>
      </fill>
    </dxf>
    <dxf>
      <font>
        <color rgb="FFFFFFFF"/>
      </font>
      <fill>
        <patternFill>
          <bgColor theme="2" tint="-0.5"/>
        </patternFill>
      </fill>
    </dxf>
    <dxf>
      <font>
        <color rgb="FFFFFFFF"/>
      </font>
      <fill>
        <patternFill>
          <bgColor rgb="FF336600"/>
        </patternFill>
      </fill>
    </dxf>
    <dxf>
      <font>
        <color rgb="FFFFFFFF"/>
      </font>
      <fill>
        <patternFill>
          <bgColor rgb="FFC00000"/>
        </patternFill>
      </fill>
    </dxf>
    <dxf>
      <font>
        <color rgb="FFD9D9D9"/>
      </font>
      <fill>
        <patternFill>
          <bgColor theme="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D9D9D9"/>
      </font>
      <fill>
        <patternFill>
          <bgColor theme="0"/>
        </patternFill>
      </fill>
    </dxf>
    <dxf>
      <font>
        <color rgb="FFFFFFFF"/>
      </font>
      <fill>
        <patternFill>
          <bgColor rgb="FFFF0000"/>
        </patternFill>
      </fill>
    </dxf>
    <dxf>
      <font>
        <color rgb="FFFFFFFF"/>
      </font>
      <fill>
        <patternFill>
          <bgColor rgb="FFC00000"/>
        </patternFill>
      </fill>
    </dxf>
    <dxf>
      <font>
        <color rgb="FFFFFFFF"/>
      </font>
      <fill>
        <patternFill>
          <bgColor theme="2" tint="-0.5"/>
        </patternFill>
      </fill>
    </dxf>
    <dxf>
      <font>
        <color rgb="FFFFFFFF"/>
      </font>
      <fill>
        <patternFill>
          <bgColor rgb="FFFFC000"/>
        </patternFill>
      </fill>
    </dxf>
    <dxf>
      <font>
        <color rgb="FFFFFFFF"/>
      </font>
      <fill>
        <patternFill>
          <bgColor rgb="FF92D050"/>
        </patternFill>
      </fill>
    </dxf>
    <dxf>
      <font>
        <color rgb="FFFFFFFF"/>
      </font>
      <fill>
        <patternFill>
          <bgColor rgb="FF336600"/>
        </patternFill>
      </fill>
    </dxf>
    <dxf>
      <font>
        <color rgb="FFFFFFFF"/>
      </font>
      <fill>
        <patternFill>
          <bgColor theme="0" tint="-0.35"/>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D9D9D9"/>
      </font>
      <fill>
        <patternFill>
          <bgColor theme="0"/>
        </patternFill>
      </fill>
    </dxf>
    <dxf>
      <font>
        <color rgb="FFFFFFFF"/>
      </font>
      <fill>
        <patternFill>
          <bgColor rgb="FFFF0000"/>
        </patternFill>
      </fill>
    </dxf>
    <dxf>
      <font>
        <color rgb="FFFFFFFF"/>
      </font>
      <fill>
        <patternFill>
          <bgColor rgb="FFC00000"/>
        </patternFill>
      </fill>
    </dxf>
    <dxf>
      <font>
        <color rgb="FFFFFFFF"/>
      </font>
      <fill>
        <patternFill>
          <bgColor theme="2" tint="-0.5"/>
        </patternFill>
      </fill>
    </dxf>
    <dxf>
      <font>
        <color rgb="FFFFFFFF"/>
      </font>
      <fill>
        <patternFill>
          <bgColor rgb="FFFFC000"/>
        </patternFill>
      </fill>
    </dxf>
    <dxf>
      <font>
        <color rgb="FFFFFFFF"/>
      </font>
      <fill>
        <patternFill>
          <bgColor rgb="FF92D050"/>
        </patternFill>
      </fill>
    </dxf>
    <dxf>
      <font>
        <color rgb="FFFFFFFF"/>
      </font>
      <fill>
        <patternFill>
          <bgColor rgb="FF336600"/>
        </patternFill>
      </fill>
    </dxf>
    <dxf>
      <font>
        <color rgb="FFFFFFFF"/>
      </font>
      <fill>
        <patternFill>
          <bgColor theme="0" tint="-0.35"/>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D9D9D9"/>
      </font>
      <fill>
        <patternFill>
          <bgColor theme="0"/>
        </patternFill>
      </fill>
    </dxf>
    <dxf>
      <font>
        <color rgb="FFFFFFFF"/>
      </font>
      <fill>
        <patternFill>
          <bgColor rgb="FFFF0000"/>
        </patternFill>
      </fill>
    </dxf>
    <dxf>
      <font>
        <color rgb="FFFFFFFF"/>
      </font>
      <fill>
        <patternFill>
          <bgColor theme="0" tint="-0.35"/>
        </patternFill>
      </fill>
    </dxf>
    <dxf>
      <font>
        <color rgb="FFFFFFFF"/>
      </font>
      <fill>
        <patternFill>
          <bgColor rgb="FFC00000"/>
        </patternFill>
      </fill>
    </dxf>
    <dxf>
      <font>
        <color rgb="FFFFFFFF"/>
      </font>
      <fill>
        <patternFill>
          <bgColor theme="2" tint="-0.5"/>
        </patternFill>
      </fill>
    </dxf>
    <dxf>
      <font>
        <color rgb="FFFFFFFF"/>
      </font>
      <fill>
        <patternFill>
          <bgColor rgb="FFFFC000"/>
        </patternFill>
      </fill>
    </dxf>
    <dxf>
      <font>
        <color rgb="FFFFFFFF"/>
      </font>
      <fill>
        <patternFill>
          <bgColor rgb="FF92D050"/>
        </patternFill>
      </fill>
    </dxf>
    <dxf>
      <font>
        <color rgb="FFFFFFFF"/>
      </font>
      <fill>
        <patternFill>
          <bgColor rgb="FF33660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D9D9D9"/>
      </font>
      <fill>
        <patternFill>
          <bgColor theme="0"/>
        </patternFill>
      </fill>
    </dxf>
    <dxf>
      <font>
        <color rgb="FFFFFFFF"/>
      </font>
      <fill>
        <patternFill>
          <bgColor rgb="FFFF0000"/>
        </patternFill>
      </fill>
    </dxf>
    <dxf>
      <font>
        <color rgb="FFFFFFFF"/>
      </font>
      <fill>
        <patternFill>
          <bgColor rgb="FFC00000"/>
        </patternFill>
      </fill>
    </dxf>
    <dxf>
      <font>
        <color rgb="FFFFFFFF"/>
      </font>
      <fill>
        <patternFill>
          <bgColor theme="2" tint="-0.5"/>
        </patternFill>
      </fill>
    </dxf>
    <dxf>
      <font>
        <color rgb="FFFFFFFF"/>
      </font>
      <fill>
        <patternFill>
          <bgColor rgb="FFFFC000"/>
        </patternFill>
      </fill>
    </dxf>
    <dxf>
      <font>
        <color rgb="FFFFFFFF"/>
      </font>
      <fill>
        <patternFill>
          <bgColor rgb="FF92D050"/>
        </patternFill>
      </fill>
    </dxf>
    <dxf>
      <font>
        <color rgb="FFFFFFFF"/>
      </font>
      <fill>
        <patternFill>
          <bgColor rgb="FF336600"/>
        </patternFill>
      </fill>
    </dxf>
    <dxf>
      <font>
        <color rgb="FFFFFFFF"/>
      </font>
      <fill>
        <patternFill>
          <bgColor theme="0" tint="-0.35"/>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FFFFFF"/>
      </font>
      <fill>
        <patternFill>
          <bgColor theme="0" tint="-0.35"/>
        </patternFill>
      </fill>
    </dxf>
    <dxf>
      <font>
        <color rgb="FFD9D9D9"/>
      </font>
      <fill>
        <patternFill>
          <bgColor theme="0"/>
        </patternFill>
      </fill>
    </dxf>
    <dxf>
      <font>
        <color rgb="FFFFFFFF"/>
      </font>
      <fill>
        <patternFill>
          <bgColor rgb="FFFF0000"/>
        </patternFill>
      </fill>
    </dxf>
    <dxf>
      <font>
        <color rgb="FFFFFFFF"/>
      </font>
      <fill>
        <patternFill>
          <bgColor rgb="FFC00000"/>
        </patternFill>
      </fill>
    </dxf>
    <dxf>
      <font>
        <color rgb="FFFFFFFF"/>
      </font>
      <fill>
        <patternFill>
          <bgColor theme="2" tint="-0.5"/>
        </patternFill>
      </fill>
    </dxf>
    <dxf>
      <font>
        <color rgb="FFFFFFFF"/>
      </font>
      <fill>
        <patternFill>
          <bgColor rgb="FFFFC000"/>
        </patternFill>
      </fill>
    </dxf>
    <dxf>
      <font>
        <color rgb="FFFFFFFF"/>
      </font>
      <fill>
        <patternFill>
          <bgColor rgb="FF92D050"/>
        </patternFill>
      </fill>
    </dxf>
    <dxf>
      <font>
        <color rgb="FFFFFFFF"/>
      </font>
      <fill>
        <patternFill>
          <bgColor rgb="FF33660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FFFFFF"/>
      </font>
      <fill>
        <patternFill>
          <bgColor rgb="FF336600"/>
        </patternFill>
      </fill>
    </dxf>
    <dxf>
      <font>
        <color rgb="FFFFFFFF"/>
      </font>
      <fill>
        <patternFill>
          <bgColor rgb="FF92D050"/>
        </patternFill>
      </fill>
    </dxf>
    <dxf>
      <font>
        <color rgb="FFFFFFFF"/>
      </font>
      <fill>
        <patternFill>
          <bgColor rgb="FFFFC000"/>
        </patternFill>
      </fill>
    </dxf>
    <dxf>
      <font>
        <color rgb="FFFFFFFF"/>
      </font>
      <fill>
        <patternFill>
          <bgColor theme="2" tint="-0.5"/>
        </patternFill>
      </fill>
    </dxf>
    <dxf>
      <font>
        <color rgb="FFFFFFFF"/>
      </font>
      <fill>
        <patternFill>
          <bgColor theme="0" tint="-0.35"/>
        </patternFill>
      </fill>
    </dxf>
    <dxf>
      <font>
        <color rgb="FFFFFFFF"/>
      </font>
      <fill>
        <patternFill>
          <bgColor rgb="FFFF0000"/>
        </patternFill>
      </fill>
    </dxf>
    <dxf>
      <font>
        <color rgb="FFD9D9D9"/>
      </font>
      <fill>
        <patternFill>
          <bgColor theme="0"/>
        </patternFill>
      </fill>
    </dxf>
    <dxf>
      <font>
        <color rgb="FFFFFFFF"/>
      </font>
      <fill>
        <patternFill>
          <bgColor rgb="FFC0000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FFFFFF"/>
      </font>
      <fill>
        <patternFill>
          <bgColor rgb="FFFF0000"/>
        </patternFill>
      </fill>
    </dxf>
    <dxf>
      <font>
        <color rgb="FFFFFFFF"/>
      </font>
      <fill>
        <patternFill>
          <bgColor theme="0" tint="-0.35"/>
        </patternFill>
      </fill>
    </dxf>
    <dxf>
      <font>
        <color rgb="FFFFFFFF"/>
      </font>
      <fill>
        <patternFill>
          <bgColor rgb="FF336600"/>
        </patternFill>
      </fill>
    </dxf>
    <dxf>
      <font>
        <color rgb="FFFFFFFF"/>
      </font>
      <fill>
        <patternFill>
          <bgColor rgb="FFFFC000"/>
        </patternFill>
      </fill>
    </dxf>
    <dxf>
      <font>
        <color rgb="FFFFFFFF"/>
      </font>
      <fill>
        <patternFill>
          <bgColor theme="2" tint="-0.5"/>
        </patternFill>
      </fill>
    </dxf>
    <dxf>
      <font>
        <color rgb="FFFFFFFF"/>
      </font>
      <fill>
        <patternFill>
          <bgColor rgb="FFC00000"/>
        </patternFill>
      </fill>
    </dxf>
    <dxf>
      <font>
        <color rgb="FFD9D9D9"/>
      </font>
      <fill>
        <patternFill>
          <bgColor theme="0"/>
        </patternFill>
      </fill>
    </dxf>
    <dxf>
      <font>
        <color rgb="FFFFFFFF"/>
      </font>
      <fill>
        <patternFill>
          <bgColor rgb="FF92D05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b val="0"/>
        <color rgb="FFFFFFFF"/>
      </font>
      <fill>
        <patternFill>
          <bgColor rgb="FF33FF99"/>
        </patternFill>
      </fill>
    </dxf>
    <dxf>
      <font>
        <color rgb="FFFFFFFF"/>
      </font>
      <fill>
        <patternFill>
          <bgColor theme="0" tint="-0.35"/>
        </patternFill>
      </fill>
    </dxf>
    <dxf>
      <font>
        <color rgb="FFD9D9D9"/>
      </font>
      <fill>
        <patternFill>
          <bgColor theme="0"/>
        </patternFill>
      </fill>
    </dxf>
    <dxf>
      <font>
        <color rgb="FFFFFFFF"/>
      </font>
      <fill>
        <patternFill>
          <bgColor rgb="FFFF0000"/>
        </patternFill>
      </fill>
    </dxf>
    <dxf>
      <font>
        <color rgb="FFFFFFFF"/>
      </font>
      <fill>
        <patternFill>
          <bgColor rgb="FFC00000"/>
        </patternFill>
      </fill>
    </dxf>
    <dxf>
      <font>
        <color rgb="FFFFFFFF"/>
      </font>
      <fill>
        <patternFill>
          <bgColor theme="2" tint="-0.5"/>
        </patternFill>
      </fill>
    </dxf>
    <dxf>
      <font>
        <color rgb="FFFFFFFF"/>
      </font>
      <fill>
        <patternFill>
          <bgColor rgb="FFFFC000"/>
        </patternFill>
      </fill>
    </dxf>
    <dxf>
      <font>
        <color rgb="FFFFFFFF"/>
      </font>
      <fill>
        <patternFill>
          <bgColor rgb="FF92D050"/>
        </patternFill>
      </fill>
    </dxf>
    <dxf>
      <font>
        <color rgb="FFFFFFFF"/>
      </font>
      <fill>
        <patternFill>
          <bgColor rgb="FF33660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FFFFFF"/>
      </font>
      <fill>
        <patternFill>
          <bgColor theme="2" tint="-0.5"/>
        </patternFill>
      </fill>
    </dxf>
    <dxf>
      <font>
        <color rgb="FFFFFFFF"/>
      </font>
      <fill>
        <patternFill>
          <bgColor theme="0" tint="-0.35"/>
        </patternFill>
      </fill>
    </dxf>
    <dxf>
      <font>
        <color rgb="FFFFFFFF"/>
      </font>
      <fill>
        <patternFill>
          <bgColor rgb="FF336600"/>
        </patternFill>
      </fill>
    </dxf>
    <dxf>
      <font>
        <color rgb="FFFFFFFF"/>
      </font>
      <fill>
        <patternFill>
          <bgColor rgb="FF92D050"/>
        </patternFill>
      </fill>
    </dxf>
    <dxf>
      <font>
        <color rgb="FFFFFFFF"/>
      </font>
      <fill>
        <patternFill>
          <bgColor rgb="FFFFC000"/>
        </patternFill>
      </fill>
    </dxf>
    <dxf>
      <font>
        <color rgb="FFD9D9D9"/>
      </font>
      <fill>
        <patternFill>
          <bgColor theme="0"/>
        </patternFill>
      </fill>
    </dxf>
    <dxf>
      <font>
        <color rgb="FFFFFFFF"/>
      </font>
      <fill>
        <patternFill>
          <bgColor rgb="FFC00000"/>
        </patternFill>
      </fill>
    </dxf>
    <dxf>
      <font>
        <color rgb="FFFFFFFF"/>
      </font>
      <fill>
        <patternFill>
          <bgColor rgb="FFFF000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D9D9D9"/>
      </font>
      <fill>
        <patternFill>
          <bgColor theme="0"/>
        </patternFill>
      </fill>
    </dxf>
    <dxf>
      <font>
        <color rgb="FFFFFFFF"/>
      </font>
      <fill>
        <patternFill>
          <bgColor rgb="FFFF0000"/>
        </patternFill>
      </fill>
    </dxf>
    <dxf>
      <font>
        <color rgb="FFFFFFFF"/>
      </font>
      <fill>
        <patternFill>
          <bgColor rgb="FFC00000"/>
        </patternFill>
      </fill>
    </dxf>
    <dxf>
      <font>
        <color rgb="FFFFFFFF"/>
      </font>
      <fill>
        <patternFill>
          <bgColor theme="2" tint="-0.5"/>
        </patternFill>
      </fill>
    </dxf>
    <dxf>
      <font>
        <color rgb="FFFFFFFF"/>
      </font>
      <fill>
        <patternFill>
          <bgColor rgb="FFFFC000"/>
        </patternFill>
      </fill>
    </dxf>
    <dxf>
      <font>
        <color rgb="FFFFFFFF"/>
      </font>
      <fill>
        <patternFill>
          <bgColor rgb="FF92D050"/>
        </patternFill>
      </fill>
    </dxf>
    <dxf>
      <font>
        <color rgb="FFFFFFFF"/>
      </font>
      <fill>
        <patternFill>
          <bgColor rgb="FF336600"/>
        </patternFill>
      </fill>
    </dxf>
    <dxf>
      <font>
        <color rgb="FFFFFFFF"/>
      </font>
      <fill>
        <patternFill>
          <bgColor theme="0" tint="-0.35"/>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FFFFFF"/>
      </font>
      <fill>
        <patternFill>
          <bgColor theme="0" tint="-0.35"/>
        </patternFill>
      </fill>
    </dxf>
    <dxf>
      <font>
        <color rgb="FFFFFFFF"/>
      </font>
      <fill>
        <patternFill>
          <bgColor rgb="FF336600"/>
        </patternFill>
      </fill>
    </dxf>
    <dxf>
      <font>
        <color rgb="FFFFFFFF"/>
      </font>
      <fill>
        <patternFill>
          <bgColor rgb="FF92D050"/>
        </patternFill>
      </fill>
    </dxf>
    <dxf>
      <font>
        <color rgb="FFFFFFFF"/>
      </font>
      <fill>
        <patternFill>
          <bgColor rgb="FFFFC000"/>
        </patternFill>
      </fill>
    </dxf>
    <dxf>
      <font>
        <color rgb="FFFFFFFF"/>
      </font>
      <fill>
        <patternFill>
          <bgColor theme="2" tint="-0.5"/>
        </patternFill>
      </fill>
    </dxf>
    <dxf>
      <font>
        <color rgb="FFFFFFFF"/>
      </font>
      <fill>
        <patternFill>
          <bgColor rgb="FFC00000"/>
        </patternFill>
      </fill>
    </dxf>
    <dxf>
      <font>
        <color rgb="FFFFFFFF"/>
      </font>
      <fill>
        <patternFill>
          <bgColor rgb="FFFF0000"/>
        </patternFill>
      </fill>
    </dxf>
    <dxf>
      <font>
        <color rgb="FFD9D9D9"/>
      </font>
      <fill>
        <patternFill>
          <bgColor theme="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FFFFFF"/>
      </font>
      <fill>
        <patternFill>
          <bgColor theme="0" tint="-0.35"/>
        </patternFill>
      </fill>
    </dxf>
    <dxf>
      <font>
        <color rgb="FFFFFFFF"/>
      </font>
      <fill>
        <patternFill>
          <bgColor rgb="FF336600"/>
        </patternFill>
      </fill>
    </dxf>
    <dxf>
      <font>
        <color rgb="FFFFFFFF"/>
      </font>
      <fill>
        <patternFill>
          <bgColor rgb="FF92D050"/>
        </patternFill>
      </fill>
    </dxf>
    <dxf>
      <font>
        <color rgb="FFFFFFFF"/>
      </font>
      <fill>
        <patternFill>
          <bgColor rgb="FFFFC000"/>
        </patternFill>
      </fill>
    </dxf>
    <dxf>
      <font>
        <color rgb="FFFFFFFF"/>
      </font>
      <fill>
        <patternFill>
          <bgColor theme="2" tint="-0.5"/>
        </patternFill>
      </fill>
    </dxf>
    <dxf>
      <font>
        <color rgb="FFFFFFFF"/>
      </font>
      <fill>
        <patternFill>
          <bgColor rgb="FFC00000"/>
        </patternFill>
      </fill>
    </dxf>
    <dxf>
      <font>
        <color rgb="FFFFFFFF"/>
      </font>
      <fill>
        <patternFill>
          <bgColor rgb="FFFF0000"/>
        </patternFill>
      </fill>
    </dxf>
    <dxf>
      <font>
        <color rgb="FFD9D9D9"/>
      </font>
      <fill>
        <patternFill>
          <bgColor theme="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s>
  <colors>
    <indexedColors>
      <rgbColor rgb="FF000000"/>
      <rgbColor rgb="FFFFFFFF"/>
      <rgbColor rgb="FFFF0000"/>
      <rgbColor rgb="FF00FF00"/>
      <rgbColor rgb="FF0000FF"/>
      <rgbColor rgb="FFFFFF00"/>
      <rgbColor rgb="FFFF00FF"/>
      <rgbColor rgb="FF00FFFF"/>
      <rgbColor rgb="FF8E0000"/>
      <rgbColor rgb="FF336600"/>
      <rgbColor rgb="FF000080"/>
      <rgbColor rgb="FF808000"/>
      <rgbColor rgb="FF800080"/>
      <rgbColor rgb="FF008080"/>
      <rgbColor rgb="FFC0C0C0"/>
      <rgbColor rgb="FF948A54"/>
      <rgbColor rgb="FF9999FF"/>
      <rgbColor rgb="FFC0504D"/>
      <rgbColor rgb="FFF2F2F2"/>
      <rgbColor rgb="FFCCFFFF"/>
      <rgbColor rgb="FF660066"/>
      <rgbColor rgb="FFFF8080"/>
      <rgbColor rgb="FF0066CC"/>
      <rgbColor rgb="FFD9D9D9"/>
      <rgbColor rgb="FF000080"/>
      <rgbColor rgb="FFFF00FF"/>
      <rgbColor rgb="FFFFFF00"/>
      <rgbColor rgb="FF00FFFF"/>
      <rgbColor rgb="FF800080"/>
      <rgbColor rgb="FFC00000"/>
      <rgbColor rgb="FF008080"/>
      <rgbColor rgb="FF0000FF"/>
      <rgbColor rgb="FF00CCFF"/>
      <rgbColor rgb="FFDCE6F2"/>
      <rgbColor rgb="FFA0FFA0"/>
      <rgbColor rgb="FFFFFF99"/>
      <rgbColor rgb="FF99CCFF"/>
      <rgbColor rgb="FFFF99CC"/>
      <rgbColor rgb="FFCC99FF"/>
      <rgbColor rgb="FFFFCC99"/>
      <rgbColor rgb="FF3366FF"/>
      <rgbColor rgb="FF33FF99"/>
      <rgbColor rgb="FF92D050"/>
      <rgbColor rgb="FFFFC000"/>
      <rgbColor rgb="FFCC9900"/>
      <rgbColor rgb="FFFF6600"/>
      <rgbColor rgb="FF4F81BD"/>
      <rgbColor rgb="FFA6A6A6"/>
      <rgbColor rgb="FF002060"/>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charts/_rels/chart1.xml.rels><?xml version="1.0" encoding="UTF-8"?>
<Relationships xmlns="http://schemas.openxmlformats.org/package/2006/relationships"><Relationship Id="rId1" Type="http://schemas.openxmlformats.org/officeDocument/2006/relationships/chartUserShapes" Target="../drawings/drawing3.xml"/>
</Relationships>
</file>

<file path=xl/charts/_rels/chart2.xml.rels><?xml version="1.0" encoding="UTF-8"?>
<Relationships xmlns="http://schemas.openxmlformats.org/package/2006/relationships"><Relationship Id="rId1" Type="http://schemas.openxmlformats.org/officeDocument/2006/relationships/chartUserShapes" Target="../drawings/drawing4.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pieChart>
        <c:varyColors val="1"/>
        <c:ser>
          <c:idx val="0"/>
          <c:order val="0"/>
          <c:spPr>
            <a:solidFill>
              <a:srgbClr val="4f81bd"/>
            </a:solidFill>
            <a:ln w="0">
              <a:noFill/>
            </a:ln>
          </c:spPr>
          <c:explosion val="0"/>
          <c:dPt>
            <c:idx val="0"/>
            <c:spPr>
              <a:solidFill>
                <a:srgbClr val="f2f2f2"/>
              </a:solidFill>
              <a:ln w="0">
                <a:noFill/>
              </a:ln>
            </c:spPr>
          </c:dPt>
          <c:dPt>
            <c:idx val="1"/>
            <c:spPr>
              <a:solidFill>
                <a:srgbClr val="ff0000"/>
              </a:solidFill>
              <a:ln w="0">
                <a:noFill/>
              </a:ln>
            </c:spPr>
          </c:dPt>
          <c:dPt>
            <c:idx val="2"/>
            <c:spPr>
              <a:solidFill>
                <a:srgbClr val="8e0000"/>
              </a:solidFill>
              <a:ln w="0">
                <a:noFill/>
              </a:ln>
            </c:spPr>
          </c:dPt>
          <c:dPt>
            <c:idx val="3"/>
            <c:spPr>
              <a:solidFill>
                <a:srgbClr val="948a54"/>
              </a:solidFill>
              <a:ln w="0">
                <a:noFill/>
              </a:ln>
            </c:spPr>
          </c:dPt>
          <c:dPt>
            <c:idx val="4"/>
            <c:spPr>
              <a:solidFill>
                <a:srgbClr val="ffc000"/>
              </a:solidFill>
              <a:ln w="0">
                <a:noFill/>
              </a:ln>
            </c:spPr>
          </c:dPt>
          <c:dPt>
            <c:idx val="5"/>
            <c:spPr>
              <a:solidFill>
                <a:srgbClr val="92d050"/>
              </a:solidFill>
              <a:ln w="0">
                <a:noFill/>
              </a:ln>
            </c:spPr>
          </c:dPt>
          <c:dPt>
            <c:idx val="6"/>
            <c:spPr>
              <a:solidFill>
                <a:srgbClr val="336600"/>
              </a:solidFill>
              <a:ln w="0">
                <a:noFill/>
              </a:ln>
            </c:spPr>
          </c:dPt>
          <c:dPt>
            <c:idx val="7"/>
            <c:spPr>
              <a:solidFill>
                <a:srgbClr val="a6a6a6"/>
              </a:solidFill>
              <a:ln w="0">
                <a:noFill/>
              </a:ln>
            </c:spPr>
          </c:dPt>
          <c:dLbls>
            <c:dLbl>
              <c:idx val="0"/>
              <c:txPr>
                <a:bodyPr wrap="square"/>
                <a:lstStyle/>
                <a:p>
                  <a:pPr>
                    <a:defRPr b="0" sz="1000" spc="-1" strike="noStrike">
                      <a:solidFill>
                        <a:srgbClr val="000000"/>
                      </a:solidFill>
                      <a:latin typeface="Calibri"/>
                    </a:defRPr>
                  </a:pPr>
                </a:p>
              </c:txPr>
              <c:dLblPos val="bestFit"/>
              <c:showLegendKey val="0"/>
              <c:showVal val="0"/>
              <c:showCatName val="0"/>
              <c:showSerName val="0"/>
              <c:showPercent val="0"/>
              <c:separator>; </c:separator>
            </c:dLbl>
            <c:dLbl>
              <c:idx val="1"/>
              <c:txPr>
                <a:bodyPr wrap="square"/>
                <a:lstStyle/>
                <a:p>
                  <a:pPr>
                    <a:defRPr b="0" sz="1000" spc="-1" strike="noStrike">
                      <a:solidFill>
                        <a:srgbClr val="000000"/>
                      </a:solidFill>
                      <a:latin typeface="Calibri"/>
                    </a:defRPr>
                  </a:pPr>
                </a:p>
              </c:txPr>
              <c:dLblPos val="bestFit"/>
              <c:showLegendKey val="0"/>
              <c:showVal val="0"/>
              <c:showCatName val="0"/>
              <c:showSerName val="0"/>
              <c:showPercent val="0"/>
              <c:separator>; </c:separator>
            </c:dLbl>
            <c:dLbl>
              <c:idx val="2"/>
              <c:txPr>
                <a:bodyPr wrap="square"/>
                <a:lstStyle/>
                <a:p>
                  <a:pPr>
                    <a:defRPr b="0" sz="1000" spc="-1" strike="noStrike">
                      <a:solidFill>
                        <a:srgbClr val="000000"/>
                      </a:solidFill>
                      <a:latin typeface="Calibri"/>
                    </a:defRPr>
                  </a:pPr>
                </a:p>
              </c:txPr>
              <c:dLblPos val="bestFit"/>
              <c:showLegendKey val="0"/>
              <c:showVal val="0"/>
              <c:showCatName val="0"/>
              <c:showSerName val="0"/>
              <c:showPercent val="0"/>
              <c:separator>; </c:separator>
            </c:dLbl>
            <c:dLbl>
              <c:idx val="3"/>
              <c:txPr>
                <a:bodyPr wrap="square"/>
                <a:lstStyle/>
                <a:p>
                  <a:pPr>
                    <a:defRPr b="0" sz="1000" spc="-1" strike="noStrike">
                      <a:solidFill>
                        <a:srgbClr val="000000"/>
                      </a:solidFill>
                      <a:latin typeface="Calibri"/>
                    </a:defRPr>
                  </a:pPr>
                </a:p>
              </c:txPr>
              <c:dLblPos val="bestFit"/>
              <c:showLegendKey val="0"/>
              <c:showVal val="0"/>
              <c:showCatName val="0"/>
              <c:showSerName val="0"/>
              <c:showPercent val="0"/>
              <c:separator>; </c:separator>
            </c:dLbl>
            <c:dLbl>
              <c:idx val="4"/>
              <c:txPr>
                <a:bodyPr wrap="square"/>
                <a:lstStyle/>
                <a:p>
                  <a:pPr>
                    <a:defRPr b="0" sz="1000" spc="-1" strike="noStrike">
                      <a:solidFill>
                        <a:srgbClr val="000000"/>
                      </a:solidFill>
                      <a:latin typeface="Calibri"/>
                    </a:defRPr>
                  </a:pPr>
                </a:p>
              </c:txPr>
              <c:dLblPos val="bestFit"/>
              <c:showLegendKey val="0"/>
              <c:showVal val="0"/>
              <c:showCatName val="0"/>
              <c:showSerName val="0"/>
              <c:showPercent val="0"/>
              <c:separator>; </c:separator>
            </c:dLbl>
            <c:dLbl>
              <c:idx val="5"/>
              <c:txPr>
                <a:bodyPr wrap="square"/>
                <a:lstStyle/>
                <a:p>
                  <a:pPr>
                    <a:defRPr b="0" sz="1000" spc="-1" strike="noStrike">
                      <a:solidFill>
                        <a:srgbClr val="000000"/>
                      </a:solidFill>
                      <a:latin typeface="Calibri"/>
                    </a:defRPr>
                  </a:pPr>
                </a:p>
              </c:txPr>
              <c:dLblPos val="bestFit"/>
              <c:showLegendKey val="0"/>
              <c:showVal val="0"/>
              <c:showCatName val="0"/>
              <c:showSerName val="0"/>
              <c:showPercent val="0"/>
              <c:separator>; </c:separator>
            </c:dLbl>
            <c:dLbl>
              <c:idx val="6"/>
              <c:txPr>
                <a:bodyPr wrap="square"/>
                <a:lstStyle/>
                <a:p>
                  <a:pPr>
                    <a:defRPr b="0" sz="1000" spc="-1" strike="noStrike">
                      <a:solidFill>
                        <a:srgbClr val="000000"/>
                      </a:solidFill>
                      <a:latin typeface="Calibri"/>
                    </a:defRPr>
                  </a:pPr>
                </a:p>
              </c:txPr>
              <c:dLblPos val="bestFit"/>
              <c:showLegendKey val="0"/>
              <c:showVal val="0"/>
              <c:showCatName val="0"/>
              <c:showSerName val="0"/>
              <c:showPercent val="0"/>
              <c:separator>; </c:separator>
            </c:dLbl>
            <c:dLbl>
              <c:idx val="7"/>
              <c:txPr>
                <a:bodyPr wrap="square"/>
                <a:lstStyle/>
                <a:p>
                  <a:pPr>
                    <a:defRPr b="0" sz="1000" spc="-1" strike="noStrike">
                      <a:solidFill>
                        <a:srgbClr val="000000"/>
                      </a:solidFill>
                      <a:latin typeface="Calibri"/>
                    </a:defRPr>
                  </a:pPr>
                </a:p>
              </c:txPr>
              <c:dLblPos val="bestFit"/>
              <c:showLegendKey val="0"/>
              <c:showVal val="0"/>
              <c:showCatName val="0"/>
              <c:showSerName val="0"/>
              <c:showPercent val="0"/>
              <c:separator>; </c:separator>
            </c:dLbl>
            <c:txPr>
              <a:bodyPr wrap="square"/>
              <a:lstStyle/>
              <a:p>
                <a:pPr>
                  <a:defRPr b="0" sz="1000" spc="-1" strike="noStrike">
                    <a:solidFill>
                      <a:srgbClr val="000000"/>
                    </a:solidFill>
                    <a:latin typeface="Calibri"/>
                  </a:defRPr>
                </a:pPr>
              </a:p>
            </c:txPr>
            <c:dLblPos val="bestFit"/>
            <c:showLegendKey val="0"/>
            <c:showVal val="0"/>
            <c:showCatName val="0"/>
            <c:showSerName val="0"/>
            <c:showPercent val="0"/>
            <c:separator>; </c:separator>
            <c:showLeaderLines val="1"/>
          </c:dLbls>
          <c:cat>
            <c:strRef>
              <c:f>Metrics!$B$3:$B$10</c:f>
              <c:strCache>
                <c:ptCount val="8"/>
                <c:pt idx="0">
                  <c:v>? Unknown</c:v>
                </c:pt>
                <c:pt idx="1">
                  <c:v>Nonexistent</c:v>
                </c:pt>
                <c:pt idx="2">
                  <c:v>Initial</c:v>
                </c:pt>
                <c:pt idx="3">
                  <c:v>Limited</c:v>
                </c:pt>
                <c:pt idx="4">
                  <c:v>Defined</c:v>
                </c:pt>
                <c:pt idx="5">
                  <c:v>Managed</c:v>
                </c:pt>
                <c:pt idx="6">
                  <c:v>Optimized</c:v>
                </c:pt>
                <c:pt idx="7">
                  <c:v>Not applicable</c:v>
                </c:pt>
              </c:strCache>
            </c:strRef>
          </c:cat>
          <c:val>
            <c:numRef>
              <c:f>Metrics!$D$3:$D$10</c:f>
              <c:numCache>
                <c:formatCode>0%</c:formatCode>
                <c:ptCount val="8"/>
                <c:pt idx="0">
                  <c:v>0</c:v>
                </c:pt>
                <c:pt idx="1">
                  <c:v>0</c:v>
                </c:pt>
                <c:pt idx="2">
                  <c:v>0.464285714285714</c:v>
                </c:pt>
                <c:pt idx="3">
                  <c:v>0</c:v>
                </c:pt>
                <c:pt idx="4">
                  <c:v>0</c:v>
                </c:pt>
                <c:pt idx="5">
                  <c:v>0.357142857142857</c:v>
                </c:pt>
                <c:pt idx="6">
                  <c:v>0.178571428571429</c:v>
                </c:pt>
                <c:pt idx="7">
                  <c:v>0</c:v>
                </c:pt>
              </c:numCache>
            </c:numRef>
          </c:val>
        </c:ser>
        <c:firstSliceAng val="0"/>
      </c:pieChart>
      <c:spPr>
        <a:noFill/>
        <a:ln w="0">
          <a:noFill/>
        </a:ln>
      </c:spPr>
    </c:plotArea>
    <c:legend>
      <c:legendPos val="r"/>
      <c:overlay val="0"/>
      <c:spPr>
        <a:noFill/>
        <a:ln w="0">
          <a:noFill/>
        </a:ln>
      </c:spPr>
      <c:txPr>
        <a:bodyPr/>
        <a:lstStyle/>
        <a:p>
          <a:pPr>
            <a:defRPr b="0" sz="1400" spc="-1" strike="noStrike">
              <a:solidFill>
                <a:srgbClr val="000000"/>
              </a:solidFill>
              <a:latin typeface="Calibri"/>
            </a:defRPr>
          </a:pPr>
        </a:p>
      </c:txPr>
    </c:legend>
    <c:plotVisOnly val="1"/>
    <c:dispBlanksAs val="gap"/>
  </c:chart>
  <c:spPr>
    <a:solidFill>
      <a:srgbClr val="ffffff"/>
    </a:solidFill>
    <a:ln w="9360">
      <a:solidFill>
        <a:srgbClr val="d9d9d9"/>
      </a:solidFill>
      <a:round/>
    </a:ln>
  </c:spPr>
  <c:userShapes r:id="rId1"/>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pieChart>
        <c:varyColors val="1"/>
        <c:ser>
          <c:idx val="0"/>
          <c:order val="0"/>
          <c:tx>
            <c:strRef>
              <c:f>Metrics!$E$2</c:f>
              <c:strCache>
                <c:ptCount val="1"/>
                <c:pt idx="0">
                  <c:v>Proportion of information security controls</c:v>
                </c:pt>
              </c:strCache>
            </c:strRef>
          </c:tx>
          <c:spPr>
            <a:solidFill>
              <a:srgbClr val="c0504d"/>
            </a:solidFill>
            <a:ln w="0">
              <a:noFill/>
            </a:ln>
          </c:spPr>
          <c:explosion val="0"/>
          <c:dPt>
            <c:idx val="0"/>
            <c:spPr>
              <a:solidFill>
                <a:srgbClr val="f2f2f2"/>
              </a:solidFill>
              <a:ln w="0">
                <a:noFill/>
              </a:ln>
            </c:spPr>
          </c:dPt>
          <c:dPt>
            <c:idx val="1"/>
            <c:spPr>
              <a:solidFill>
                <a:srgbClr val="ff0000"/>
              </a:solidFill>
              <a:ln w="0">
                <a:noFill/>
              </a:ln>
            </c:spPr>
          </c:dPt>
          <c:dPt>
            <c:idx val="2"/>
            <c:spPr>
              <a:solidFill>
                <a:srgbClr val="8e0000"/>
              </a:solidFill>
              <a:ln w="0">
                <a:noFill/>
              </a:ln>
            </c:spPr>
          </c:dPt>
          <c:dPt>
            <c:idx val="3"/>
            <c:spPr>
              <a:solidFill>
                <a:srgbClr val="948a54"/>
              </a:solidFill>
              <a:ln w="0">
                <a:noFill/>
              </a:ln>
            </c:spPr>
          </c:dPt>
          <c:dPt>
            <c:idx val="4"/>
            <c:spPr>
              <a:solidFill>
                <a:srgbClr val="ffc000"/>
              </a:solidFill>
              <a:ln w="0">
                <a:noFill/>
              </a:ln>
            </c:spPr>
          </c:dPt>
          <c:dPt>
            <c:idx val="5"/>
            <c:spPr>
              <a:solidFill>
                <a:srgbClr val="92d050"/>
              </a:solidFill>
              <a:ln w="0">
                <a:noFill/>
              </a:ln>
            </c:spPr>
          </c:dPt>
          <c:dPt>
            <c:idx val="6"/>
            <c:spPr>
              <a:solidFill>
                <a:srgbClr val="336600"/>
              </a:solidFill>
              <a:ln w="0">
                <a:noFill/>
              </a:ln>
            </c:spPr>
          </c:dPt>
          <c:dPt>
            <c:idx val="7"/>
            <c:spPr>
              <a:solidFill>
                <a:srgbClr val="a6a6a6"/>
              </a:solidFill>
              <a:ln w="0">
                <a:noFill/>
              </a:ln>
            </c:spPr>
          </c:dPt>
          <c:dLbls>
            <c:dLbl>
              <c:idx val="0"/>
              <c:txPr>
                <a:bodyPr wrap="square"/>
                <a:lstStyle/>
                <a:p>
                  <a:pPr>
                    <a:defRPr b="0" sz="1000" spc="-1" strike="noStrike">
                      <a:solidFill>
                        <a:srgbClr val="000000"/>
                      </a:solidFill>
                      <a:latin typeface="Calibri"/>
                    </a:defRPr>
                  </a:pPr>
                </a:p>
              </c:txPr>
              <c:dLblPos val="bestFit"/>
              <c:showLegendKey val="0"/>
              <c:showVal val="0"/>
              <c:showCatName val="0"/>
              <c:showSerName val="0"/>
              <c:showPercent val="0"/>
              <c:separator>; </c:separator>
            </c:dLbl>
            <c:dLbl>
              <c:idx val="1"/>
              <c:txPr>
                <a:bodyPr wrap="square"/>
                <a:lstStyle/>
                <a:p>
                  <a:pPr>
                    <a:defRPr b="0" sz="1000" spc="-1" strike="noStrike">
                      <a:solidFill>
                        <a:srgbClr val="000000"/>
                      </a:solidFill>
                      <a:latin typeface="Calibri"/>
                    </a:defRPr>
                  </a:pPr>
                </a:p>
              </c:txPr>
              <c:dLblPos val="bestFit"/>
              <c:showLegendKey val="0"/>
              <c:showVal val="0"/>
              <c:showCatName val="0"/>
              <c:showSerName val="0"/>
              <c:showPercent val="0"/>
              <c:separator>; </c:separator>
            </c:dLbl>
            <c:dLbl>
              <c:idx val="2"/>
              <c:txPr>
                <a:bodyPr wrap="square"/>
                <a:lstStyle/>
                <a:p>
                  <a:pPr>
                    <a:defRPr b="0" sz="1000" spc="-1" strike="noStrike">
                      <a:solidFill>
                        <a:srgbClr val="000000"/>
                      </a:solidFill>
                      <a:latin typeface="Calibri"/>
                    </a:defRPr>
                  </a:pPr>
                </a:p>
              </c:txPr>
              <c:dLblPos val="bestFit"/>
              <c:showLegendKey val="0"/>
              <c:showVal val="0"/>
              <c:showCatName val="0"/>
              <c:showSerName val="0"/>
              <c:showPercent val="0"/>
              <c:separator>; </c:separator>
            </c:dLbl>
            <c:dLbl>
              <c:idx val="3"/>
              <c:txPr>
                <a:bodyPr wrap="square"/>
                <a:lstStyle/>
                <a:p>
                  <a:pPr>
                    <a:defRPr b="0" sz="1000" spc="-1" strike="noStrike">
                      <a:solidFill>
                        <a:srgbClr val="000000"/>
                      </a:solidFill>
                      <a:latin typeface="Calibri"/>
                    </a:defRPr>
                  </a:pPr>
                </a:p>
              </c:txPr>
              <c:dLblPos val="bestFit"/>
              <c:showLegendKey val="0"/>
              <c:showVal val="0"/>
              <c:showCatName val="0"/>
              <c:showSerName val="0"/>
              <c:showPercent val="0"/>
              <c:separator>; </c:separator>
            </c:dLbl>
            <c:dLbl>
              <c:idx val="4"/>
              <c:txPr>
                <a:bodyPr wrap="square"/>
                <a:lstStyle/>
                <a:p>
                  <a:pPr>
                    <a:defRPr b="0" sz="1000" spc="-1" strike="noStrike">
                      <a:solidFill>
                        <a:srgbClr val="000000"/>
                      </a:solidFill>
                      <a:latin typeface="Calibri"/>
                    </a:defRPr>
                  </a:pPr>
                </a:p>
              </c:txPr>
              <c:dLblPos val="bestFit"/>
              <c:showLegendKey val="0"/>
              <c:showVal val="0"/>
              <c:showCatName val="0"/>
              <c:showSerName val="0"/>
              <c:showPercent val="0"/>
              <c:separator>; </c:separator>
            </c:dLbl>
            <c:dLbl>
              <c:idx val="5"/>
              <c:txPr>
                <a:bodyPr wrap="square"/>
                <a:lstStyle/>
                <a:p>
                  <a:pPr>
                    <a:defRPr b="0" sz="1000" spc="-1" strike="noStrike">
                      <a:solidFill>
                        <a:srgbClr val="000000"/>
                      </a:solidFill>
                      <a:latin typeface="Calibri"/>
                    </a:defRPr>
                  </a:pPr>
                </a:p>
              </c:txPr>
              <c:dLblPos val="bestFit"/>
              <c:showLegendKey val="0"/>
              <c:showVal val="0"/>
              <c:showCatName val="0"/>
              <c:showSerName val="0"/>
              <c:showPercent val="0"/>
              <c:separator>; </c:separator>
            </c:dLbl>
            <c:dLbl>
              <c:idx val="6"/>
              <c:txPr>
                <a:bodyPr wrap="square"/>
                <a:lstStyle/>
                <a:p>
                  <a:pPr>
                    <a:defRPr b="0" sz="1000" spc="-1" strike="noStrike">
                      <a:solidFill>
                        <a:srgbClr val="000000"/>
                      </a:solidFill>
                      <a:latin typeface="Calibri"/>
                    </a:defRPr>
                  </a:pPr>
                </a:p>
              </c:txPr>
              <c:dLblPos val="bestFit"/>
              <c:showLegendKey val="0"/>
              <c:showVal val="0"/>
              <c:showCatName val="0"/>
              <c:showSerName val="0"/>
              <c:showPercent val="0"/>
              <c:separator>; </c:separator>
            </c:dLbl>
            <c:dLbl>
              <c:idx val="7"/>
              <c:txPr>
                <a:bodyPr wrap="square"/>
                <a:lstStyle/>
                <a:p>
                  <a:pPr>
                    <a:defRPr b="0" sz="1000" spc="-1" strike="noStrike">
                      <a:solidFill>
                        <a:srgbClr val="000000"/>
                      </a:solidFill>
                      <a:latin typeface="Calibri"/>
                    </a:defRPr>
                  </a:pPr>
                </a:p>
              </c:txPr>
              <c:dLblPos val="bestFit"/>
              <c:showLegendKey val="0"/>
              <c:showVal val="0"/>
              <c:showCatName val="0"/>
              <c:showSerName val="0"/>
              <c:showPercent val="0"/>
              <c:separator>; </c:separator>
            </c:dLbl>
            <c:txPr>
              <a:bodyPr wrap="square"/>
              <a:lstStyle/>
              <a:p>
                <a:pPr>
                  <a:defRPr b="0" sz="1000" spc="-1" strike="noStrike">
                    <a:solidFill>
                      <a:srgbClr val="000000"/>
                    </a:solidFill>
                    <a:latin typeface="Calibri"/>
                  </a:defRPr>
                </a:pPr>
              </a:p>
            </c:txPr>
            <c:dLblPos val="bestFit"/>
            <c:showLegendKey val="0"/>
            <c:showVal val="0"/>
            <c:showCatName val="0"/>
            <c:showSerName val="0"/>
            <c:showPercent val="0"/>
            <c:separator>; </c:separator>
            <c:showLeaderLines val="1"/>
          </c:dLbls>
          <c:cat>
            <c:strRef>
              <c:f>Metrics!$B$3:$B$10</c:f>
              <c:strCache>
                <c:ptCount val="8"/>
                <c:pt idx="0">
                  <c:v>? Unknown</c:v>
                </c:pt>
                <c:pt idx="1">
                  <c:v>Nonexistent</c:v>
                </c:pt>
                <c:pt idx="2">
                  <c:v>Initial</c:v>
                </c:pt>
                <c:pt idx="3">
                  <c:v>Limited</c:v>
                </c:pt>
                <c:pt idx="4">
                  <c:v>Defined</c:v>
                </c:pt>
                <c:pt idx="5">
                  <c:v>Managed</c:v>
                </c:pt>
                <c:pt idx="6">
                  <c:v>Optimized</c:v>
                </c:pt>
                <c:pt idx="7">
                  <c:v>Not applicable</c:v>
                </c:pt>
              </c:strCache>
            </c:strRef>
          </c:cat>
          <c:val>
            <c:numRef>
              <c:f>Metrics!$E$3:$E$10</c:f>
              <c:numCache>
                <c:formatCode>0%</c:formatCode>
                <c:ptCount val="8"/>
                <c:pt idx="0">
                  <c:v>0.666666666666667</c:v>
                </c:pt>
                <c:pt idx="1">
                  <c:v>0.010752688172043</c:v>
                </c:pt>
                <c:pt idx="2">
                  <c:v>0.010752688172043</c:v>
                </c:pt>
                <c:pt idx="3">
                  <c:v>0.010752688172043</c:v>
                </c:pt>
                <c:pt idx="4">
                  <c:v>0.021505376344086</c:v>
                </c:pt>
                <c:pt idx="5">
                  <c:v>0.129032258064516</c:v>
                </c:pt>
                <c:pt idx="6">
                  <c:v>0.139784946236559</c:v>
                </c:pt>
                <c:pt idx="7">
                  <c:v>0.010752688172043</c:v>
                </c:pt>
              </c:numCache>
            </c:numRef>
          </c:val>
        </c:ser>
        <c:firstSliceAng val="0"/>
      </c:pieChart>
      <c:spPr>
        <a:noFill/>
        <a:ln w="0">
          <a:noFill/>
        </a:ln>
      </c:spPr>
    </c:plotArea>
    <c:legend>
      <c:legendPos val="r"/>
      <c:overlay val="0"/>
      <c:spPr>
        <a:noFill/>
        <a:ln w="0">
          <a:noFill/>
        </a:ln>
      </c:spPr>
      <c:txPr>
        <a:bodyPr/>
        <a:lstStyle/>
        <a:p>
          <a:pPr>
            <a:defRPr b="0" sz="1400" spc="-1" strike="noStrike">
              <a:solidFill>
                <a:srgbClr val="000000"/>
              </a:solidFill>
              <a:latin typeface="Calibri"/>
            </a:defRPr>
          </a:pPr>
        </a:p>
      </c:txPr>
    </c:legend>
    <c:plotVisOnly val="1"/>
    <c:dispBlanksAs val="gap"/>
  </c:chart>
  <c:spPr>
    <a:solidFill>
      <a:srgbClr val="ffffff"/>
    </a:solidFill>
    <a:ln w="9360">
      <a:solidFill>
        <a:srgbClr val="d9d9d9"/>
      </a:solidFill>
      <a:round/>
    </a:ln>
  </c:spPr>
  <c:userShapes r:id="rId1"/>
</c:chartSpace>
</file>

<file path=xl/drawings/_rels/drawing1.xml.rels><?xml version="1.0" encoding="UTF-8"?>
<Relationships xmlns="http://schemas.openxmlformats.org/package/2006/relationships"><Relationship Id="rId1" Type="http://schemas.openxmlformats.org/officeDocument/2006/relationships/hyperlink" Target="http://www.iso27001security.com" TargetMode="External"/><Relationship Id="rId2"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66600</xdr:colOff>
      <xdr:row>0</xdr:row>
      <xdr:rowOff>123840</xdr:rowOff>
    </xdr:from>
    <xdr:to>
      <xdr:col>1</xdr:col>
      <xdr:colOff>1466280</xdr:colOff>
      <xdr:row>1</xdr:row>
      <xdr:rowOff>56880</xdr:rowOff>
    </xdr:to>
    <xdr:pic>
      <xdr:nvPicPr>
        <xdr:cNvPr id="0" name="Picture 1" descr="">
          <a:hlinkClick r:id="rId1"/>
        </xdr:cNvPr>
        <xdr:cNvPicPr/>
      </xdr:nvPicPr>
      <xdr:blipFill>
        <a:blip r:embed="rId2"/>
        <a:stretch/>
      </xdr:blipFill>
      <xdr:spPr>
        <a:xfrm>
          <a:off x="218520" y="123840"/>
          <a:ext cx="1399680" cy="124740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352440</xdr:colOff>
      <xdr:row>0</xdr:row>
      <xdr:rowOff>152280</xdr:rowOff>
    </xdr:from>
    <xdr:to>
      <xdr:col>14</xdr:col>
      <xdr:colOff>333000</xdr:colOff>
      <xdr:row>7</xdr:row>
      <xdr:rowOff>632160</xdr:rowOff>
    </xdr:to>
    <xdr:graphicFrame>
      <xdr:nvGraphicFramePr>
        <xdr:cNvPr id="1" name="Chart 1"/>
        <xdr:cNvGraphicFramePr/>
      </xdr:nvGraphicFramePr>
      <xdr:xfrm>
        <a:off x="7349400" y="152280"/>
        <a:ext cx="5798520" cy="50385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324000</xdr:colOff>
      <xdr:row>8</xdr:row>
      <xdr:rowOff>76320</xdr:rowOff>
    </xdr:from>
    <xdr:to>
      <xdr:col>14</xdr:col>
      <xdr:colOff>304560</xdr:colOff>
      <xdr:row>35</xdr:row>
      <xdr:rowOff>11160</xdr:rowOff>
    </xdr:to>
    <xdr:graphicFrame>
      <xdr:nvGraphicFramePr>
        <xdr:cNvPr id="3" name="Chart 2"/>
        <xdr:cNvGraphicFramePr/>
      </xdr:nvGraphicFramePr>
      <xdr:xfrm>
        <a:off x="7320960" y="5378040"/>
        <a:ext cx="5798520" cy="615276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dr="http://schemas.openxmlformats.org/drawingml/2006/chartDrawing" xmlns:a="http://schemas.openxmlformats.org/drawingml/2006/main" xmlns:c="http://schemas.openxmlformats.org/drawingml/2006/chart" xmlns:r="http://schemas.openxmlformats.org/officeDocument/2006/relationships">
  <cdr:relSizeAnchor>
    <cdr:from>
      <cdr:x>0.105972187732804</cdr:x>
      <cdr:y>0.0168607558762592</cdr:y>
    </cdr:from>
    <cdr:to>
      <cdr:x>0.911845045939906</cdr:x>
      <cdr:y>0.100092877045081</cdr:y>
    </cdr:to>
    <cdr:sp>
      <cdr:nvSpPr>
        <cdr:cNvPr id="2" name="TextBox 1"/>
        <cdr:cNvSpPr/>
      </cdr:nvSpPr>
      <cdr:spPr>
        <a:xfrm>
          <a:off x="614520" y="84960"/>
          <a:ext cx="4673160" cy="419400"/>
        </a:xfrm>
        <a:prstGeom prst="rect">
          <a:avLst/>
        </a:prstGeom>
        <a:noFill/>
        <a:ln w="0">
          <a:noFill/>
        </a:ln>
      </cdr:spPr>
      <cdr:style>
        <a:lnRef idx="0"/>
        <a:fillRef idx="0"/>
        <a:effectRef idx="0"/>
        <a:fontRef idx="minor"/>
      </cdr:style>
      <cdr:txBody>
        <a:bodyPr vertOverflow="clip" lIns="90000" rIns="90000" tIns="45000" bIns="45000" anchor="ctr">
          <a:noAutofit/>
        </a:bodyPr>
        <a:p>
          <a:pPr algn="ctr">
            <a:lnSpc>
              <a:spcPct val="100000"/>
            </a:lnSpc>
          </a:pPr>
          <a:r>
            <a:rPr b="1" lang="en-US" sz="2800" spc="-1" strike="noStrike">
              <a:latin typeface="Times New Roman"/>
            </a:rPr>
            <a:t>ISMS implementation status</a:t>
          </a:r>
          <a:endParaRPr b="0" sz="2800" spc="-1" strike="noStrike">
            <a:latin typeface="Times New Roman"/>
          </a:endParaRPr>
        </a:p>
      </cdr:txBody>
    </cdr:sp>
  </cdr:relSizeAnchor>
</c:userShapes>
</file>

<file path=xl/drawings/drawing4.xml><?xml version="1.0" encoding="utf-8"?>
<c:userShapes xmlns:cdr="http://schemas.openxmlformats.org/drawingml/2006/chartDrawing" xmlns:a="http://schemas.openxmlformats.org/drawingml/2006/main" xmlns:c="http://schemas.openxmlformats.org/drawingml/2006/chart" xmlns:r="http://schemas.openxmlformats.org/officeDocument/2006/relationships">
  <cdr:relSizeAnchor>
    <cdr:from>
      <cdr:x>0.105972187732804</cdr:x>
      <cdr:y>0.0169084952024339</cdr:y>
    </cdr:from>
    <cdr:to>
      <cdr:x>0.911845045939906</cdr:x>
      <cdr:y>0.100163819330681</cdr:y>
    </cdr:to>
    <cdr:sp>
      <cdr:nvSpPr>
        <cdr:cNvPr id="4" name="TextBox 1"/>
        <cdr:cNvSpPr/>
      </cdr:nvSpPr>
      <cdr:spPr>
        <a:xfrm>
          <a:off x="614520" y="104040"/>
          <a:ext cx="4673160" cy="512280"/>
        </a:xfrm>
        <a:prstGeom prst="rect">
          <a:avLst/>
        </a:prstGeom>
        <a:noFill/>
        <a:ln w="0">
          <a:noFill/>
        </a:ln>
      </cdr:spPr>
      <cdr:style>
        <a:lnRef idx="0"/>
        <a:fillRef idx="0"/>
        <a:effectRef idx="0"/>
        <a:fontRef idx="minor"/>
      </cdr:style>
      <cdr:txBody>
        <a:bodyPr vertOverflow="clip" lIns="90000" rIns="90000" tIns="45000" bIns="45000" anchor="ctr">
          <a:noAutofit/>
        </a:bodyPr>
        <a:p>
          <a:pPr algn="ctr">
            <a:lnSpc>
              <a:spcPct val="100000"/>
            </a:lnSpc>
          </a:pPr>
          <a:r>
            <a:rPr b="1" lang="en-US" sz="2800" spc="-1" strike="noStrike">
              <a:latin typeface="Times New Roman"/>
            </a:rPr>
            <a:t>Infosec controls status</a:t>
          </a:r>
          <a:endParaRPr b="0" sz="2800" spc="-1" strike="noStrike">
            <a:latin typeface="Times New Roman"/>
          </a:endParaRPr>
        </a:p>
      </cdr:txBody>
    </cdr:sp>
  </cdr:relSizeAnchor>
</c:userShape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www.iso27001security.com/" TargetMode="External"/><Relationship Id="rId2"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B19"/>
  <sheetViews>
    <sheetView showFormulas="false" showGridLines="true" showRowColHeaders="true" showZeros="true" rightToLeft="false" tabSelected="false" showOutlineSymbols="true" defaultGridColor="true" view="normal" topLeftCell="B4" colorId="64" zoomScale="100" zoomScaleNormal="100" zoomScalePageLayoutView="100" workbookViewId="0">
      <selection pane="topLeft" activeCell="B4" activeCellId="0" sqref="B4"/>
    </sheetView>
  </sheetViews>
  <sheetFormatPr defaultColWidth="9.171875" defaultRowHeight="14.25" zeroHeight="false" outlineLevelRow="0" outlineLevelCol="0"/>
  <cols>
    <col collapsed="false" customWidth="true" hidden="false" outlineLevel="0" max="1" min="1" style="1" width="2.16"/>
    <col collapsed="false" customWidth="true" hidden="false" outlineLevel="0" max="2" min="2" style="1" width="255.55"/>
    <col collapsed="false" customWidth="false" hidden="false" outlineLevel="0" max="16384" min="3" style="1" width="9.17"/>
  </cols>
  <sheetData>
    <row r="1" s="2" customFormat="true" ht="103.5" hidden="false" customHeight="true" outlineLevel="0" collapsed="false">
      <c r="B1" s="3" t="s">
        <v>0</v>
      </c>
    </row>
    <row r="2" customFormat="false" ht="39" hidden="false" customHeight="true" outlineLevel="0" collapsed="false">
      <c r="B2" s="4" t="s">
        <v>1</v>
      </c>
    </row>
    <row r="3" s="5" customFormat="true" ht="17.9" hidden="false" customHeight="false" outlineLevel="0" collapsed="false">
      <c r="B3" s="5" t="s">
        <v>2</v>
      </c>
    </row>
    <row r="4" s="5" customFormat="true" ht="50.7" hidden="false" customHeight="false" outlineLevel="0" collapsed="false">
      <c r="B4" s="5" t="s">
        <v>3</v>
      </c>
    </row>
    <row r="5" s="5" customFormat="true" ht="34.3" hidden="false" customHeight="false" outlineLevel="0" collapsed="false">
      <c r="B5" s="5" t="s">
        <v>4</v>
      </c>
    </row>
    <row r="6" customFormat="false" ht="39" hidden="false" customHeight="true" outlineLevel="0" collapsed="false">
      <c r="B6" s="4" t="s">
        <v>5</v>
      </c>
    </row>
    <row r="7" s="5" customFormat="true" ht="34.3" hidden="false" customHeight="false" outlineLevel="0" collapsed="false">
      <c r="B7" s="5" t="s">
        <v>6</v>
      </c>
    </row>
    <row r="8" s="5" customFormat="true" ht="50.7" hidden="false" customHeight="false" outlineLevel="0" collapsed="false">
      <c r="B8" s="5" t="s">
        <v>7</v>
      </c>
    </row>
    <row r="9" s="5" customFormat="true" ht="17.9" hidden="false" customHeight="false" outlineLevel="0" collapsed="false">
      <c r="B9" s="5" t="s">
        <v>8</v>
      </c>
    </row>
    <row r="10" s="5" customFormat="true" ht="50.7" hidden="false" customHeight="false" outlineLevel="0" collapsed="false">
      <c r="B10" s="5" t="s">
        <v>9</v>
      </c>
    </row>
    <row r="11" customFormat="false" ht="39" hidden="false" customHeight="true" outlineLevel="0" collapsed="false">
      <c r="B11" s="4" t="s">
        <v>10</v>
      </c>
    </row>
    <row r="12" s="5" customFormat="true" ht="17.9" hidden="false" customHeight="false" outlineLevel="0" collapsed="false">
      <c r="B12" s="5" t="s">
        <v>11</v>
      </c>
    </row>
    <row r="13" s="5" customFormat="true" ht="17.9" hidden="false" customHeight="false" outlineLevel="0" collapsed="false">
      <c r="B13" s="5" t="s">
        <v>12</v>
      </c>
    </row>
    <row r="14" s="5" customFormat="true" ht="17.9" hidden="false" customHeight="false" outlineLevel="0" collapsed="false">
      <c r="B14" s="5" t="s">
        <v>13</v>
      </c>
    </row>
    <row r="15" customFormat="false" ht="39" hidden="false" customHeight="true" outlineLevel="0" collapsed="false">
      <c r="B15" s="4" t="s">
        <v>14</v>
      </c>
    </row>
    <row r="16" s="5" customFormat="true" ht="50.7" hidden="false" customHeight="false" outlineLevel="0" collapsed="false">
      <c r="B16" s="5" t="s">
        <v>15</v>
      </c>
    </row>
    <row r="17" s="5" customFormat="true" ht="34.3" hidden="false" customHeight="false" outlineLevel="0" collapsed="false">
      <c r="B17" s="6" t="s">
        <v>16</v>
      </c>
    </row>
    <row r="18" s="5" customFormat="true" ht="17.9" hidden="false" customHeight="false" outlineLevel="0" collapsed="false">
      <c r="B18" s="5" t="s">
        <v>17</v>
      </c>
    </row>
    <row r="19" customFormat="false" ht="20.85" hidden="false" customHeight="false" outlineLevel="0" collapsed="false">
      <c r="B19" s="7" t="s">
        <v>18</v>
      </c>
    </row>
  </sheetData>
  <hyperlinks>
    <hyperlink ref="B19" r:id="rId1" display="www.ISO27001security.com"/>
  </hyperlink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AF7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6" activePane="bottomLeft" state="frozen"/>
      <selection pane="topLeft" activeCell="A1" activeCellId="0" sqref="A1"/>
      <selection pane="bottomLeft" activeCell="C53" activeCellId="0" sqref="C53"/>
    </sheetView>
  </sheetViews>
  <sheetFormatPr defaultColWidth="8.76953125" defaultRowHeight="18.2" zeroHeight="false" outlineLevelRow="0" outlineLevelCol="0"/>
  <cols>
    <col collapsed="false" customWidth="true" hidden="false" outlineLevel="0" max="1" min="1" style="8" width="1.08"/>
    <col collapsed="false" customWidth="true" hidden="false" outlineLevel="0" max="2" min="2" style="9" width="10.25"/>
    <col collapsed="false" customWidth="true" hidden="false" outlineLevel="0" max="3" min="3" style="10" width="84.07"/>
    <col collapsed="false" customWidth="true" hidden="false" outlineLevel="0" max="4" min="4" style="11" width="16.73"/>
    <col collapsed="false" customWidth="true" hidden="false" outlineLevel="0" max="5" min="5" style="11" width="64.12"/>
    <col collapsed="false" customWidth="false" hidden="false" outlineLevel="0" max="16384" min="6" style="8" width="8.76"/>
  </cols>
  <sheetData>
    <row r="1" s="12" customFormat="true" ht="45.75" hidden="false" customHeight="true" outlineLevel="0" collapsed="false">
      <c r="B1" s="13" t="s">
        <v>19</v>
      </c>
      <c r="C1" s="13"/>
      <c r="D1" s="13"/>
      <c r="E1" s="13"/>
    </row>
    <row r="2" s="14" customFormat="true" ht="21.75" hidden="false" customHeight="true" outlineLevel="0" collapsed="false">
      <c r="B2" s="15" t="s">
        <v>20</v>
      </c>
      <c r="C2" s="16" t="s">
        <v>21</v>
      </c>
      <c r="D2" s="16" t="s">
        <v>22</v>
      </c>
      <c r="E2" s="17" t="s">
        <v>23</v>
      </c>
    </row>
    <row r="3" s="18" customFormat="true" ht="39.6" hidden="false" customHeight="true" outlineLevel="0" collapsed="false">
      <c r="B3" s="19" t="n">
        <v>4</v>
      </c>
      <c r="C3" s="20" t="s">
        <v>24</v>
      </c>
      <c r="D3" s="21"/>
      <c r="E3" s="22"/>
    </row>
    <row r="4" s="23" customFormat="true" ht="22.5" hidden="false" customHeight="true" outlineLevel="0" collapsed="false">
      <c r="B4" s="24" t="n">
        <v>4.1</v>
      </c>
      <c r="C4" s="25" t="s">
        <v>25</v>
      </c>
      <c r="D4" s="26"/>
      <c r="E4" s="27"/>
      <c r="F4" s="28"/>
      <c r="G4" s="28"/>
      <c r="H4" s="28"/>
      <c r="I4" s="28"/>
      <c r="J4" s="28"/>
      <c r="K4" s="28"/>
      <c r="L4" s="28"/>
      <c r="M4" s="28"/>
      <c r="N4" s="28"/>
      <c r="O4" s="28"/>
      <c r="P4" s="28"/>
      <c r="Q4" s="28"/>
      <c r="R4" s="28"/>
      <c r="S4" s="28"/>
      <c r="T4" s="28"/>
      <c r="U4" s="28"/>
      <c r="V4" s="28"/>
      <c r="W4" s="28"/>
      <c r="X4" s="28"/>
      <c r="Y4" s="28"/>
      <c r="Z4" s="28"/>
      <c r="AA4" s="28"/>
      <c r="AB4" s="28"/>
      <c r="AC4" s="28"/>
      <c r="AD4" s="28"/>
      <c r="AE4" s="28"/>
      <c r="AF4" s="28"/>
    </row>
    <row r="5" s="29" customFormat="true" ht="22.5" hidden="false" customHeight="true" outlineLevel="0" collapsed="false">
      <c r="B5" s="30" t="n">
        <v>4.1</v>
      </c>
      <c r="C5" s="31" t="s">
        <v>26</v>
      </c>
      <c r="D5" s="32" t="s">
        <v>27</v>
      </c>
      <c r="E5" s="33"/>
    </row>
    <row r="6" s="23" customFormat="true" ht="22.5" hidden="false" customHeight="true" outlineLevel="0" collapsed="false">
      <c r="B6" s="24" t="n">
        <v>4.2</v>
      </c>
      <c r="C6" s="25" t="s">
        <v>28</v>
      </c>
      <c r="D6" s="34"/>
      <c r="E6" s="27"/>
      <c r="F6" s="28"/>
      <c r="G6" s="28"/>
      <c r="H6" s="28"/>
      <c r="I6" s="28"/>
      <c r="J6" s="28"/>
      <c r="K6" s="28"/>
      <c r="L6" s="28"/>
      <c r="M6" s="28"/>
      <c r="N6" s="28"/>
      <c r="O6" s="28"/>
      <c r="P6" s="28"/>
      <c r="Q6" s="28"/>
      <c r="R6" s="28"/>
      <c r="S6" s="28"/>
      <c r="T6" s="28"/>
      <c r="U6" s="28"/>
      <c r="V6" s="28"/>
      <c r="W6" s="28"/>
      <c r="X6" s="28"/>
      <c r="Y6" s="28"/>
      <c r="Z6" s="28"/>
      <c r="AA6" s="28"/>
      <c r="AB6" s="28"/>
      <c r="AC6" s="28"/>
      <c r="AD6" s="28"/>
      <c r="AE6" s="28"/>
      <c r="AF6" s="28"/>
    </row>
    <row r="7" s="29" customFormat="true" ht="22.5" hidden="false" customHeight="true" outlineLevel="0" collapsed="false">
      <c r="B7" s="30" t="s">
        <v>29</v>
      </c>
      <c r="C7" s="31" t="s">
        <v>30</v>
      </c>
      <c r="D7" s="32" t="s">
        <v>27</v>
      </c>
      <c r="E7" s="33"/>
    </row>
    <row r="8" s="29" customFormat="true" ht="22.5" hidden="false" customHeight="true" outlineLevel="0" collapsed="false">
      <c r="B8" s="30" t="s">
        <v>31</v>
      </c>
      <c r="C8" s="31" t="s">
        <v>32</v>
      </c>
      <c r="D8" s="32" t="s">
        <v>33</v>
      </c>
      <c r="E8" s="33"/>
    </row>
    <row r="9" s="23" customFormat="true" ht="22.5" hidden="false" customHeight="true" outlineLevel="0" collapsed="false">
      <c r="B9" s="24" t="n">
        <v>4.3</v>
      </c>
      <c r="C9" s="25" t="s">
        <v>34</v>
      </c>
      <c r="D9" s="34"/>
      <c r="E9" s="27"/>
      <c r="F9" s="28"/>
      <c r="G9" s="28"/>
      <c r="H9" s="28"/>
      <c r="I9" s="28"/>
      <c r="J9" s="28"/>
      <c r="K9" s="28"/>
      <c r="L9" s="28"/>
      <c r="M9" s="28"/>
      <c r="N9" s="28"/>
      <c r="O9" s="28"/>
      <c r="P9" s="28"/>
      <c r="Q9" s="28"/>
      <c r="R9" s="28"/>
      <c r="S9" s="28"/>
      <c r="T9" s="28"/>
      <c r="U9" s="28"/>
      <c r="V9" s="28"/>
      <c r="W9" s="28"/>
      <c r="X9" s="28"/>
      <c r="Y9" s="28"/>
      <c r="Z9" s="28"/>
      <c r="AA9" s="28"/>
      <c r="AB9" s="28"/>
      <c r="AC9" s="28"/>
      <c r="AD9" s="28"/>
      <c r="AE9" s="28"/>
      <c r="AF9" s="28"/>
    </row>
    <row r="10" s="29" customFormat="true" ht="22.5" hidden="false" customHeight="true" outlineLevel="0" collapsed="false">
      <c r="B10" s="30" t="n">
        <v>4.3</v>
      </c>
      <c r="C10" s="31" t="s">
        <v>35</v>
      </c>
      <c r="D10" s="32" t="s">
        <v>33</v>
      </c>
      <c r="E10" s="33"/>
    </row>
    <row r="11" s="23" customFormat="true" ht="22.5" hidden="false" customHeight="true" outlineLevel="0" collapsed="false">
      <c r="B11" s="24" t="n">
        <v>4.4</v>
      </c>
      <c r="C11" s="25" t="s">
        <v>36</v>
      </c>
      <c r="D11" s="34"/>
      <c r="E11" s="27"/>
      <c r="F11" s="28"/>
      <c r="G11" s="28"/>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row>
    <row r="12" s="29" customFormat="true" ht="22.5" hidden="false" customHeight="true" outlineLevel="0" collapsed="false">
      <c r="B12" s="30" t="n">
        <v>4.4</v>
      </c>
      <c r="C12" s="31" t="s">
        <v>37</v>
      </c>
      <c r="D12" s="32" t="s">
        <v>33</v>
      </c>
      <c r="E12" s="33"/>
    </row>
    <row r="13" s="18" customFormat="true" ht="39.6" hidden="false" customHeight="true" outlineLevel="0" collapsed="false">
      <c r="B13" s="19" t="n">
        <v>5</v>
      </c>
      <c r="C13" s="20" t="s">
        <v>38</v>
      </c>
      <c r="D13" s="35"/>
      <c r="E13" s="36"/>
    </row>
    <row r="14" s="23" customFormat="true" ht="22.5" hidden="false" customHeight="true" outlineLevel="0" collapsed="false">
      <c r="B14" s="24" t="n">
        <v>5.1</v>
      </c>
      <c r="C14" s="25" t="s">
        <v>39</v>
      </c>
      <c r="D14" s="34"/>
      <c r="E14" s="27"/>
      <c r="F14" s="28"/>
      <c r="G14" s="28"/>
      <c r="H14" s="28"/>
      <c r="I14" s="28"/>
      <c r="J14" s="28"/>
      <c r="K14" s="28"/>
      <c r="L14" s="28"/>
      <c r="M14" s="28"/>
      <c r="N14" s="28"/>
      <c r="O14" s="28"/>
      <c r="P14" s="28"/>
      <c r="Q14" s="28"/>
      <c r="R14" s="28"/>
      <c r="S14" s="28"/>
      <c r="T14" s="28"/>
      <c r="U14" s="28"/>
      <c r="V14" s="28"/>
      <c r="W14" s="28"/>
      <c r="X14" s="28"/>
      <c r="Y14" s="28"/>
      <c r="Z14" s="28"/>
      <c r="AA14" s="28"/>
      <c r="AB14" s="28"/>
      <c r="AC14" s="28"/>
      <c r="AD14" s="28"/>
      <c r="AE14" s="28"/>
      <c r="AF14" s="28"/>
    </row>
    <row r="15" s="29" customFormat="true" ht="22.5" hidden="false" customHeight="true" outlineLevel="0" collapsed="false">
      <c r="B15" s="30" t="n">
        <v>5.1</v>
      </c>
      <c r="C15" s="31" t="s">
        <v>40</v>
      </c>
      <c r="D15" s="32" t="s">
        <v>33</v>
      </c>
      <c r="E15" s="33"/>
    </row>
    <row r="16" s="23" customFormat="true" ht="22.5" hidden="false" customHeight="true" outlineLevel="0" collapsed="false">
      <c r="B16" s="24" t="n">
        <v>5.2</v>
      </c>
      <c r="C16" s="25" t="s">
        <v>41</v>
      </c>
      <c r="D16" s="34"/>
      <c r="E16" s="27"/>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row>
    <row r="17" s="29" customFormat="true" ht="22.5" hidden="false" customHeight="true" outlineLevel="0" collapsed="false">
      <c r="B17" s="30" t="n">
        <v>5.2</v>
      </c>
      <c r="C17" s="31" t="s">
        <v>42</v>
      </c>
      <c r="D17" s="32" t="s">
        <v>27</v>
      </c>
      <c r="E17" s="33"/>
    </row>
    <row r="18" s="23" customFormat="true" ht="22.5" hidden="false" customHeight="true" outlineLevel="0" collapsed="false">
      <c r="B18" s="24" t="n">
        <v>5.3</v>
      </c>
      <c r="C18" s="25" t="s">
        <v>43</v>
      </c>
      <c r="D18" s="34"/>
      <c r="E18" s="27"/>
      <c r="F18" s="28"/>
      <c r="G18" s="28"/>
      <c r="H18" s="28"/>
      <c r="I18" s="28"/>
      <c r="J18" s="28"/>
      <c r="K18" s="28"/>
      <c r="L18" s="28"/>
      <c r="M18" s="28"/>
      <c r="N18" s="28"/>
      <c r="O18" s="28"/>
      <c r="P18" s="28"/>
      <c r="Q18" s="28"/>
      <c r="R18" s="28"/>
      <c r="S18" s="28"/>
      <c r="T18" s="28"/>
      <c r="U18" s="28"/>
      <c r="V18" s="28"/>
      <c r="W18" s="28"/>
      <c r="X18" s="28"/>
      <c r="Y18" s="28"/>
      <c r="Z18" s="28"/>
      <c r="AA18" s="28"/>
      <c r="AB18" s="28"/>
      <c r="AC18" s="28"/>
      <c r="AD18" s="28"/>
      <c r="AE18" s="28"/>
      <c r="AF18" s="28"/>
    </row>
    <row r="19" s="29" customFormat="true" ht="22.5" hidden="false" customHeight="true" outlineLevel="0" collapsed="false">
      <c r="B19" s="30" t="n">
        <v>5.3</v>
      </c>
      <c r="C19" s="31" t="s">
        <v>44</v>
      </c>
      <c r="D19" s="32" t="s">
        <v>33</v>
      </c>
      <c r="E19" s="33"/>
    </row>
    <row r="20" s="18" customFormat="true" ht="39.6" hidden="false" customHeight="true" outlineLevel="0" collapsed="false">
      <c r="B20" s="19" t="n">
        <v>6</v>
      </c>
      <c r="C20" s="20" t="s">
        <v>45</v>
      </c>
      <c r="D20" s="35"/>
      <c r="E20" s="36"/>
    </row>
    <row r="21" s="23" customFormat="true" ht="22.5" hidden="false" customHeight="true" outlineLevel="0" collapsed="false">
      <c r="B21" s="24" t="n">
        <v>6.1</v>
      </c>
      <c r="C21" s="25" t="s">
        <v>46</v>
      </c>
      <c r="D21" s="34"/>
      <c r="E21" s="27"/>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row>
    <row r="22" s="29" customFormat="true" ht="22.5" hidden="false" customHeight="true" outlineLevel="0" collapsed="false">
      <c r="B22" s="30" t="s">
        <v>47</v>
      </c>
      <c r="C22" s="31" t="s">
        <v>48</v>
      </c>
      <c r="D22" s="32" t="s">
        <v>49</v>
      </c>
      <c r="E22" s="33"/>
    </row>
    <row r="23" s="29" customFormat="true" ht="22.5" hidden="false" customHeight="true" outlineLevel="0" collapsed="false">
      <c r="B23" s="30" t="s">
        <v>50</v>
      </c>
      <c r="C23" s="31" t="s">
        <v>51</v>
      </c>
      <c r="D23" s="32" t="s">
        <v>49</v>
      </c>
      <c r="E23" s="33"/>
    </row>
    <row r="24" s="29" customFormat="true" ht="22.5" hidden="false" customHeight="true" outlineLevel="0" collapsed="false">
      <c r="B24" s="30" t="s">
        <v>52</v>
      </c>
      <c r="C24" s="31" t="s">
        <v>53</v>
      </c>
      <c r="D24" s="32" t="s">
        <v>49</v>
      </c>
      <c r="E24" s="33"/>
    </row>
    <row r="25" s="23" customFormat="true" ht="22.5" hidden="false" customHeight="true" outlineLevel="0" collapsed="false">
      <c r="B25" s="24" t="n">
        <v>6.2</v>
      </c>
      <c r="C25" s="25" t="s">
        <v>54</v>
      </c>
      <c r="D25" s="34"/>
      <c r="E25" s="27"/>
      <c r="F25" s="28"/>
      <c r="G25" s="28"/>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row>
    <row r="26" s="23" customFormat="true" ht="22.5" hidden="false" customHeight="true" outlineLevel="0" collapsed="false">
      <c r="B26" s="30" t="n">
        <v>6.2</v>
      </c>
      <c r="C26" s="31" t="s">
        <v>55</v>
      </c>
      <c r="D26" s="32" t="s">
        <v>49</v>
      </c>
      <c r="E26" s="33"/>
      <c r="F26" s="28"/>
      <c r="G26" s="28"/>
      <c r="H26" s="28"/>
      <c r="I26" s="28"/>
      <c r="J26" s="28"/>
      <c r="K26" s="28"/>
      <c r="L26" s="28"/>
      <c r="M26" s="28"/>
      <c r="N26" s="28"/>
      <c r="O26" s="28"/>
      <c r="P26" s="28"/>
      <c r="Q26" s="28"/>
      <c r="R26" s="28"/>
      <c r="S26" s="28"/>
      <c r="T26" s="28"/>
      <c r="U26" s="28"/>
      <c r="V26" s="28"/>
      <c r="W26" s="28"/>
      <c r="X26" s="28"/>
      <c r="Y26" s="28"/>
      <c r="Z26" s="28"/>
      <c r="AA26" s="28"/>
      <c r="AB26" s="28"/>
      <c r="AC26" s="28"/>
      <c r="AD26" s="28"/>
      <c r="AE26" s="28"/>
      <c r="AF26" s="28"/>
    </row>
    <row r="27" s="23" customFormat="true" ht="22.5" hidden="false" customHeight="true" outlineLevel="0" collapsed="false">
      <c r="B27" s="24" t="n">
        <v>6.3</v>
      </c>
      <c r="C27" s="25" t="s">
        <v>56</v>
      </c>
      <c r="D27" s="34"/>
      <c r="E27" s="27"/>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row>
    <row r="28" s="29" customFormat="true" ht="22.5" hidden="false" customHeight="true" outlineLevel="0" collapsed="false">
      <c r="B28" s="30" t="n">
        <v>6.3</v>
      </c>
      <c r="C28" s="31" t="s">
        <v>57</v>
      </c>
      <c r="D28" s="32" t="s">
        <v>49</v>
      </c>
      <c r="E28" s="33" t="s">
        <v>58</v>
      </c>
    </row>
    <row r="29" s="37" customFormat="true" ht="39.6" hidden="false" customHeight="true" outlineLevel="0" collapsed="false">
      <c r="B29" s="19" t="n">
        <v>7</v>
      </c>
      <c r="C29" s="20" t="s">
        <v>59</v>
      </c>
      <c r="D29" s="35"/>
      <c r="E29" s="36"/>
      <c r="F29" s="38"/>
      <c r="G29" s="38"/>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row>
    <row r="30" s="23" customFormat="true" ht="22.5" hidden="false" customHeight="true" outlineLevel="0" collapsed="false">
      <c r="B30" s="24" t="n">
        <v>7.1</v>
      </c>
      <c r="C30" s="25" t="s">
        <v>60</v>
      </c>
      <c r="D30" s="34"/>
      <c r="E30" s="27"/>
      <c r="F30" s="28"/>
      <c r="G30" s="28"/>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row>
    <row r="31" s="29" customFormat="true" ht="22.5" hidden="false" customHeight="true" outlineLevel="0" collapsed="false">
      <c r="B31" s="30" t="n">
        <v>7.1</v>
      </c>
      <c r="C31" s="31" t="s">
        <v>61</v>
      </c>
      <c r="D31" s="32" t="s">
        <v>49</v>
      </c>
      <c r="E31" s="33"/>
    </row>
    <row r="32" s="23" customFormat="true" ht="22.5" hidden="false" customHeight="true" outlineLevel="0" collapsed="false">
      <c r="B32" s="24" t="n">
        <v>7.2</v>
      </c>
      <c r="C32" s="25" t="s">
        <v>62</v>
      </c>
      <c r="D32" s="34"/>
      <c r="E32" s="27"/>
      <c r="F32" s="28"/>
      <c r="G32" s="28"/>
      <c r="H32" s="28"/>
      <c r="I32" s="28"/>
      <c r="J32" s="28"/>
      <c r="K32" s="28"/>
      <c r="L32" s="28"/>
      <c r="M32" s="28"/>
      <c r="N32" s="28"/>
      <c r="O32" s="28"/>
      <c r="P32" s="28"/>
      <c r="Q32" s="28"/>
      <c r="R32" s="28"/>
      <c r="S32" s="28"/>
      <c r="T32" s="28"/>
      <c r="U32" s="28"/>
      <c r="V32" s="28"/>
      <c r="W32" s="28"/>
      <c r="X32" s="28"/>
      <c r="Y32" s="28"/>
      <c r="Z32" s="28"/>
      <c r="AA32" s="28"/>
      <c r="AB32" s="28"/>
      <c r="AC32" s="28"/>
      <c r="AD32" s="28"/>
      <c r="AE32" s="28"/>
      <c r="AF32" s="28"/>
    </row>
    <row r="33" s="29" customFormat="true" ht="22.5" hidden="false" customHeight="true" outlineLevel="0" collapsed="false">
      <c r="B33" s="30" t="n">
        <v>7.2</v>
      </c>
      <c r="C33" s="31" t="s">
        <v>63</v>
      </c>
      <c r="D33" s="32" t="s">
        <v>49</v>
      </c>
      <c r="E33" s="33"/>
    </row>
    <row r="34" s="23" customFormat="true" ht="22.5" hidden="false" customHeight="true" outlineLevel="0" collapsed="false">
      <c r="B34" s="24" t="n">
        <v>7.3</v>
      </c>
      <c r="C34" s="25" t="s">
        <v>64</v>
      </c>
      <c r="D34" s="34"/>
      <c r="E34" s="27"/>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row>
    <row r="35" s="29" customFormat="true" ht="22.5" hidden="false" customHeight="true" outlineLevel="0" collapsed="false">
      <c r="B35" s="30" t="n">
        <v>7.3</v>
      </c>
      <c r="C35" s="31" t="s">
        <v>65</v>
      </c>
      <c r="D35" s="32" t="s">
        <v>49</v>
      </c>
      <c r="E35" s="33"/>
    </row>
    <row r="36" s="23" customFormat="true" ht="22.5" hidden="false" customHeight="true" outlineLevel="0" collapsed="false">
      <c r="B36" s="24" t="n">
        <v>7.4</v>
      </c>
      <c r="C36" s="25" t="s">
        <v>66</v>
      </c>
      <c r="D36" s="34"/>
      <c r="E36" s="27"/>
      <c r="F36" s="28"/>
      <c r="G36" s="28"/>
      <c r="H36" s="28"/>
      <c r="I36" s="28"/>
      <c r="J36" s="28"/>
      <c r="K36" s="28"/>
      <c r="L36" s="28"/>
      <c r="M36" s="28"/>
      <c r="N36" s="28"/>
      <c r="O36" s="28"/>
      <c r="P36" s="28"/>
      <c r="Q36" s="28"/>
      <c r="R36" s="28"/>
      <c r="S36" s="28"/>
      <c r="T36" s="28"/>
      <c r="U36" s="28"/>
      <c r="V36" s="28"/>
      <c r="W36" s="28"/>
      <c r="X36" s="28"/>
      <c r="Y36" s="28"/>
      <c r="Z36" s="28"/>
      <c r="AA36" s="28"/>
      <c r="AB36" s="28"/>
      <c r="AC36" s="28"/>
      <c r="AD36" s="28"/>
      <c r="AE36" s="28"/>
      <c r="AF36" s="28"/>
    </row>
    <row r="37" s="29" customFormat="true" ht="22.5" hidden="false" customHeight="true" outlineLevel="0" collapsed="false">
      <c r="B37" s="30" t="n">
        <v>7.4</v>
      </c>
      <c r="C37" s="31" t="s">
        <v>67</v>
      </c>
      <c r="D37" s="32" t="s">
        <v>49</v>
      </c>
      <c r="E37" s="33"/>
    </row>
    <row r="38" s="23" customFormat="true" ht="22.5" hidden="false" customHeight="true" outlineLevel="0" collapsed="false">
      <c r="B38" s="24" t="n">
        <v>7.5</v>
      </c>
      <c r="C38" s="25" t="s">
        <v>68</v>
      </c>
      <c r="D38" s="34"/>
      <c r="E38" s="27"/>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row>
    <row r="39" s="29" customFormat="true" ht="22.5" hidden="false" customHeight="true" outlineLevel="0" collapsed="false">
      <c r="B39" s="30" t="s">
        <v>69</v>
      </c>
      <c r="C39" s="31" t="s">
        <v>70</v>
      </c>
      <c r="D39" s="32" t="s">
        <v>49</v>
      </c>
      <c r="E39" s="33"/>
    </row>
    <row r="40" s="29" customFormat="true" ht="22.5" hidden="false" customHeight="true" outlineLevel="0" collapsed="false">
      <c r="B40" s="30" t="s">
        <v>71</v>
      </c>
      <c r="C40" s="31" t="s">
        <v>72</v>
      </c>
      <c r="D40" s="32" t="s">
        <v>49</v>
      </c>
      <c r="E40" s="33"/>
    </row>
    <row r="41" s="29" customFormat="true" ht="22.5" hidden="false" customHeight="true" outlineLevel="0" collapsed="false">
      <c r="B41" s="30" t="s">
        <v>73</v>
      </c>
      <c r="C41" s="39" t="s">
        <v>74</v>
      </c>
      <c r="D41" s="32" t="s">
        <v>49</v>
      </c>
      <c r="E41" s="33"/>
    </row>
    <row r="42" s="37" customFormat="true" ht="39.6" hidden="false" customHeight="true" outlineLevel="0" collapsed="false">
      <c r="B42" s="19" t="n">
        <v>8</v>
      </c>
      <c r="C42" s="20" t="s">
        <v>75</v>
      </c>
      <c r="D42" s="35"/>
      <c r="E42" s="36"/>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row>
    <row r="43" s="23" customFormat="true" ht="22.5" hidden="false" customHeight="true" outlineLevel="0" collapsed="false">
      <c r="B43" s="24" t="n">
        <v>8.1</v>
      </c>
      <c r="C43" s="25" t="s">
        <v>76</v>
      </c>
      <c r="D43" s="34"/>
      <c r="E43" s="27"/>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row>
    <row r="44" s="29" customFormat="true" ht="22.5" hidden="false" customHeight="true" outlineLevel="0" collapsed="false">
      <c r="B44" s="30" t="n">
        <v>8.1</v>
      </c>
      <c r="C44" s="31" t="s">
        <v>77</v>
      </c>
      <c r="D44" s="32" t="s">
        <v>33</v>
      </c>
      <c r="E44" s="33"/>
    </row>
    <row r="45" s="23" customFormat="true" ht="22.5" hidden="false" customHeight="true" outlineLevel="0" collapsed="false">
      <c r="B45" s="24" t="n">
        <v>8.2</v>
      </c>
      <c r="C45" s="25" t="s">
        <v>78</v>
      </c>
      <c r="D45" s="34"/>
      <c r="E45" s="27"/>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row>
    <row r="46" s="29" customFormat="true" ht="22.5" hidden="false" customHeight="true" outlineLevel="0" collapsed="false">
      <c r="B46" s="30" t="n">
        <v>8.2</v>
      </c>
      <c r="C46" s="39" t="s">
        <v>79</v>
      </c>
      <c r="D46" s="32" t="s">
        <v>33</v>
      </c>
      <c r="E46" s="33"/>
    </row>
    <row r="47" s="23" customFormat="true" ht="22.5" hidden="false" customHeight="true" outlineLevel="0" collapsed="false">
      <c r="B47" s="24" t="n">
        <v>8.3</v>
      </c>
      <c r="C47" s="25" t="s">
        <v>80</v>
      </c>
      <c r="D47" s="34"/>
      <c r="E47" s="27"/>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28"/>
      <c r="AF47" s="28"/>
    </row>
    <row r="48" s="29" customFormat="true" ht="22.5" hidden="false" customHeight="true" outlineLevel="0" collapsed="false">
      <c r="B48" s="30" t="n">
        <v>8.3</v>
      </c>
      <c r="C48" s="31" t="s">
        <v>81</v>
      </c>
      <c r="D48" s="32" t="s">
        <v>27</v>
      </c>
      <c r="E48" s="33"/>
    </row>
    <row r="49" s="37" customFormat="true" ht="39.6" hidden="false" customHeight="true" outlineLevel="0" collapsed="false">
      <c r="B49" s="19" t="n">
        <v>9</v>
      </c>
      <c r="C49" s="20" t="s">
        <v>82</v>
      </c>
      <c r="D49" s="35"/>
      <c r="E49" s="36"/>
    </row>
    <row r="50" s="23" customFormat="true" ht="22.5" hidden="false" customHeight="true" outlineLevel="0" collapsed="false">
      <c r="B50" s="24" t="n">
        <v>9.1</v>
      </c>
      <c r="C50" s="25" t="s">
        <v>83</v>
      </c>
      <c r="D50" s="34"/>
      <c r="E50" s="27"/>
      <c r="F50" s="28"/>
      <c r="G50" s="28"/>
      <c r="H50" s="28"/>
      <c r="I50" s="28"/>
      <c r="J50" s="28"/>
      <c r="K50" s="28"/>
      <c r="L50" s="28"/>
      <c r="M50" s="28"/>
      <c r="N50" s="28"/>
      <c r="O50" s="28"/>
      <c r="P50" s="28"/>
      <c r="Q50" s="28"/>
      <c r="R50" s="28"/>
      <c r="S50" s="28"/>
      <c r="T50" s="28"/>
      <c r="U50" s="28"/>
      <c r="V50" s="28"/>
      <c r="W50" s="28"/>
      <c r="X50" s="28"/>
      <c r="Y50" s="28"/>
      <c r="Z50" s="28"/>
      <c r="AA50" s="28"/>
      <c r="AB50" s="28"/>
      <c r="AC50" s="28"/>
      <c r="AD50" s="28"/>
      <c r="AE50" s="28"/>
      <c r="AF50" s="28"/>
    </row>
    <row r="51" s="29" customFormat="true" ht="22.5" hidden="false" customHeight="true" outlineLevel="0" collapsed="false">
      <c r="B51" s="30" t="n">
        <v>9.1</v>
      </c>
      <c r="C51" s="39" t="s">
        <v>84</v>
      </c>
      <c r="D51" s="32" t="s">
        <v>33</v>
      </c>
      <c r="E51" s="33"/>
    </row>
    <row r="52" s="23" customFormat="true" ht="22.5" hidden="false" customHeight="true" outlineLevel="0" collapsed="false">
      <c r="B52" s="24" t="n">
        <v>9.2</v>
      </c>
      <c r="C52" s="25" t="s">
        <v>85</v>
      </c>
      <c r="D52" s="34"/>
      <c r="E52" s="27"/>
      <c r="F52" s="28"/>
      <c r="G52" s="28"/>
      <c r="H52" s="28"/>
      <c r="I52" s="28"/>
      <c r="J52" s="28"/>
      <c r="K52" s="28"/>
      <c r="L52" s="28"/>
      <c r="M52" s="28"/>
      <c r="N52" s="28"/>
      <c r="O52" s="28"/>
      <c r="P52" s="28"/>
      <c r="Q52" s="28"/>
      <c r="R52" s="28"/>
      <c r="S52" s="28"/>
      <c r="T52" s="28"/>
      <c r="U52" s="28"/>
      <c r="V52" s="28"/>
      <c r="W52" s="28"/>
      <c r="X52" s="28"/>
      <c r="Y52" s="28"/>
      <c r="Z52" s="28"/>
      <c r="AA52" s="28"/>
      <c r="AB52" s="28"/>
      <c r="AC52" s="28"/>
      <c r="AD52" s="28"/>
      <c r="AE52" s="28"/>
      <c r="AF52" s="28"/>
    </row>
    <row r="53" s="29" customFormat="true" ht="22.5" hidden="false" customHeight="true" outlineLevel="0" collapsed="false">
      <c r="B53" s="30" t="n">
        <v>9.2</v>
      </c>
      <c r="C53" s="31" t="s">
        <v>86</v>
      </c>
      <c r="D53" s="32" t="s">
        <v>33</v>
      </c>
      <c r="E53" s="33"/>
    </row>
    <row r="54" s="23" customFormat="true" ht="22.5" hidden="false" customHeight="true" outlineLevel="0" collapsed="false">
      <c r="B54" s="24" t="n">
        <v>9.3</v>
      </c>
      <c r="C54" s="25" t="s">
        <v>87</v>
      </c>
      <c r="D54" s="34"/>
      <c r="E54" s="27"/>
      <c r="F54" s="28"/>
      <c r="G54" s="28"/>
      <c r="H54" s="28"/>
      <c r="I54" s="28"/>
      <c r="J54" s="28"/>
      <c r="K54" s="28"/>
      <c r="L54" s="28"/>
      <c r="M54" s="28"/>
      <c r="N54" s="28"/>
      <c r="O54" s="28"/>
      <c r="P54" s="28"/>
      <c r="Q54" s="28"/>
      <c r="R54" s="28"/>
      <c r="S54" s="28"/>
      <c r="T54" s="28"/>
      <c r="U54" s="28"/>
      <c r="V54" s="28"/>
      <c r="W54" s="28"/>
      <c r="X54" s="28"/>
      <c r="Y54" s="28"/>
      <c r="Z54" s="28"/>
      <c r="AA54" s="28"/>
      <c r="AB54" s="28"/>
      <c r="AC54" s="28"/>
      <c r="AD54" s="28"/>
      <c r="AE54" s="28"/>
      <c r="AF54" s="28"/>
    </row>
    <row r="55" s="29" customFormat="true" ht="22.5" hidden="false" customHeight="true" outlineLevel="0" collapsed="false">
      <c r="B55" s="30" t="n">
        <v>9.3</v>
      </c>
      <c r="C55" s="31" t="s">
        <v>88</v>
      </c>
      <c r="D55" s="32" t="s">
        <v>27</v>
      </c>
      <c r="E55" s="33"/>
    </row>
    <row r="56" s="37" customFormat="true" ht="39.6" hidden="false" customHeight="true" outlineLevel="0" collapsed="false">
      <c r="B56" s="19" t="n">
        <v>10</v>
      </c>
      <c r="C56" s="20" t="s">
        <v>89</v>
      </c>
      <c r="D56" s="35"/>
      <c r="E56" s="36"/>
    </row>
    <row r="57" s="23" customFormat="true" ht="22.5" hidden="false" customHeight="true" outlineLevel="0" collapsed="false">
      <c r="B57" s="24" t="n">
        <v>10.1</v>
      </c>
      <c r="C57" s="25" t="s">
        <v>90</v>
      </c>
      <c r="D57" s="34"/>
      <c r="E57" s="27"/>
      <c r="F57" s="28"/>
      <c r="G57" s="28"/>
      <c r="H57" s="28"/>
      <c r="I57" s="28"/>
      <c r="J57" s="28"/>
      <c r="K57" s="28"/>
      <c r="L57" s="28"/>
      <c r="M57" s="28"/>
      <c r="N57" s="28"/>
      <c r="O57" s="28"/>
      <c r="P57" s="28"/>
      <c r="Q57" s="28"/>
      <c r="R57" s="28"/>
      <c r="S57" s="28"/>
      <c r="T57" s="28"/>
      <c r="U57" s="28"/>
      <c r="V57" s="28"/>
      <c r="W57" s="28"/>
      <c r="X57" s="28"/>
      <c r="Y57" s="28"/>
      <c r="Z57" s="28"/>
      <c r="AA57" s="28"/>
      <c r="AB57" s="28"/>
      <c r="AC57" s="28"/>
      <c r="AD57" s="28"/>
      <c r="AE57" s="28"/>
      <c r="AF57" s="28"/>
    </row>
    <row r="58" s="29" customFormat="true" ht="22.5" hidden="false" customHeight="true" outlineLevel="0" collapsed="false">
      <c r="B58" s="30" t="n">
        <v>10.1</v>
      </c>
      <c r="C58" s="31" t="s">
        <v>91</v>
      </c>
      <c r="D58" s="32" t="s">
        <v>33</v>
      </c>
      <c r="E58" s="33"/>
    </row>
    <row r="59" s="23" customFormat="true" ht="22.5" hidden="false" customHeight="true" outlineLevel="0" collapsed="false">
      <c r="B59" s="24" t="n">
        <v>10.2</v>
      </c>
      <c r="C59" s="25" t="s">
        <v>92</v>
      </c>
      <c r="D59" s="34"/>
      <c r="E59" s="27"/>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row>
    <row r="60" s="29" customFormat="true" ht="22.5" hidden="false" customHeight="true" outlineLevel="0" collapsed="false">
      <c r="B60" s="40" t="n">
        <v>10.2</v>
      </c>
      <c r="C60" s="41" t="s">
        <v>93</v>
      </c>
      <c r="D60" s="32" t="s">
        <v>49</v>
      </c>
      <c r="E60" s="42"/>
    </row>
    <row r="61" customFormat="false" ht="18.2" hidden="false" customHeight="true" outlineLevel="0" collapsed="false">
      <c r="D61" s="43" t="n">
        <f aca="false">COUNTA(D5:D60)</f>
        <v>28</v>
      </c>
      <c r="E61" s="44" t="s">
        <v>94</v>
      </c>
    </row>
    <row r="62" customFormat="false" ht="18.2" hidden="false" customHeight="true" outlineLevel="0" collapsed="false">
      <c r="D62" s="45"/>
    </row>
    <row r="63" customFormat="false" ht="18.2" hidden="false" customHeight="true" outlineLevel="0" collapsed="false">
      <c r="A63" s="46"/>
      <c r="B63" s="11"/>
      <c r="D63" s="47"/>
    </row>
    <row r="64" customFormat="false" ht="38.65" hidden="false" customHeight="true" outlineLevel="0" collapsed="false">
      <c r="A64" s="48" t="n">
        <f aca="false">COUNTIF($D$5:$D$60,"Non Existent")</f>
        <v>0</v>
      </c>
      <c r="B64" s="11"/>
      <c r="D64" s="49"/>
    </row>
    <row r="65" customFormat="false" ht="38.65" hidden="false" customHeight="true" outlineLevel="0" collapsed="false">
      <c r="A65" s="48" t="n">
        <f aca="false">COUNTIF($D$5:$D$60,"Initial")</f>
        <v>13</v>
      </c>
      <c r="B65" s="11"/>
      <c r="D65" s="49"/>
    </row>
    <row r="66" customFormat="false" ht="38.65" hidden="false" customHeight="true" outlineLevel="0" collapsed="false">
      <c r="A66" s="48" t="n">
        <f aca="false">COUNTIF($D$5:$D$60,"Limited")</f>
        <v>0</v>
      </c>
      <c r="B66" s="11"/>
      <c r="D66" s="49"/>
    </row>
    <row r="67" customFormat="false" ht="38.65" hidden="false" customHeight="true" outlineLevel="0" collapsed="false">
      <c r="A67" s="48" t="n">
        <f aca="false">COUNTIF($D$5:$D$58,"Defined")</f>
        <v>0</v>
      </c>
      <c r="B67" s="11"/>
      <c r="D67" s="49"/>
    </row>
    <row r="68" customFormat="false" ht="38.65" hidden="false" customHeight="true" outlineLevel="0" collapsed="false">
      <c r="A68" s="48" t="n">
        <f aca="false">COUNTIF($D$5:$D$60,"managed")</f>
        <v>10</v>
      </c>
      <c r="B68" s="11"/>
      <c r="D68" s="49"/>
    </row>
    <row r="69" customFormat="false" ht="38.65" hidden="false" customHeight="true" outlineLevel="0" collapsed="false">
      <c r="A69" s="48" t="n">
        <f aca="false">COUNTIF($D$5:$D$60,"Optimized")</f>
        <v>5</v>
      </c>
      <c r="B69" s="11"/>
      <c r="D69" s="49"/>
    </row>
    <row r="70" customFormat="false" ht="38.65" hidden="false" customHeight="true" outlineLevel="0" collapsed="false">
      <c r="A70" s="48" t="n">
        <f aca="false">COUNTIF($D$5:$D$58,"Not Applicable")</f>
        <v>0</v>
      </c>
      <c r="B70" s="11"/>
      <c r="D70" s="49"/>
    </row>
    <row r="71" customFormat="false" ht="38.65" hidden="false" customHeight="true" outlineLevel="0" collapsed="false">
      <c r="A71" s="48" t="n">
        <f aca="false">COUNTIF($D$5:$D$60,"Not Checked")</f>
        <v>0</v>
      </c>
      <c r="B71" s="11"/>
      <c r="D71" s="49"/>
    </row>
    <row r="72" customFormat="false" ht="18.2" hidden="false" customHeight="true" outlineLevel="0" collapsed="false">
      <c r="A72" s="50" t="n">
        <f aca="false">SUM(A64:A71)</f>
        <v>28</v>
      </c>
      <c r="B72" s="51"/>
      <c r="C72" s="52"/>
    </row>
    <row r="74" customFormat="false" ht="18.2" hidden="false" customHeight="true" outlineLevel="0" collapsed="false">
      <c r="A74" s="53"/>
      <c r="B74" s="54"/>
    </row>
  </sheetData>
  <mergeCells count="1">
    <mergeCell ref="B1:E1"/>
  </mergeCells>
  <conditionalFormatting sqref="D60">
    <cfRule type="containsText" priority="10" operator="containsText" aboveAverage="0" equalAverage="0" bottom="0" percent="0" rank="0" text="Initial" dxfId="8">
      <formula>NOT(ISERROR(SEARCH("Initial",D60)))</formula>
    </cfRule>
    <cfRule type="containsText" priority="11" operator="containsText" aboveAverage="0" equalAverage="0" bottom="0" percent="0" rank="0" text="Nonexistent" dxfId="9">
      <formula>NOT(ISERROR(SEARCH("Nonexistent",D60)))</formula>
    </cfRule>
    <cfRule type="expression" priority="12" aboveAverage="0" equalAverage="0" bottom="0" percent="0" rank="0" text="" dxfId="10">
      <formula>_xlfn.ORG.OPENOFFICE.STYLE(VLOOKUP(D60,#ref!,2,0))</formula>
    </cfRule>
  </conditionalFormatting>
  <conditionalFormatting sqref="D58">
    <cfRule type="containsText" priority="21" operator="containsText" aboveAverage="0" equalAverage="0" bottom="0" percent="0" rank="0" text="Initial" dxfId="19">
      <formula>NOT(ISERROR(SEARCH("Initial",D58)))</formula>
    </cfRule>
    <cfRule type="containsText" priority="22" operator="containsText" aboveAverage="0" equalAverage="0" bottom="0" percent="0" rank="0" text="Nonexistent" dxfId="20">
      <formula>NOT(ISERROR(SEARCH("Nonexistent",D58)))</formula>
    </cfRule>
    <cfRule type="expression" priority="23" aboveAverage="0" equalAverage="0" bottom="0" percent="0" rank="0" text="" dxfId="21">
      <formula>_xlfn.ORG.OPENOFFICE.STYLE(VLOOKUP(D58,#ref!,2,0))</formula>
    </cfRule>
  </conditionalFormatting>
  <conditionalFormatting sqref="D55">
    <cfRule type="containsText" priority="32" operator="containsText" aboveAverage="0" equalAverage="0" bottom="0" percent="0" rank="0" text="Initial" dxfId="30">
      <formula>NOT(ISERROR(SEARCH("Initial",D55)))</formula>
    </cfRule>
    <cfRule type="containsText" priority="33" operator="containsText" aboveAverage="0" equalAverage="0" bottom="0" percent="0" rank="0" text="Nonexistent" dxfId="31">
      <formula>NOT(ISERROR(SEARCH("Nonexistent",D55)))</formula>
    </cfRule>
    <cfRule type="expression" priority="34" aboveAverage="0" equalAverage="0" bottom="0" percent="0" rank="0" text="" dxfId="32">
      <formula>_xlfn.ORG.OPENOFFICE.STYLE(VLOOKUP(D55,#ref!,2,0))</formula>
    </cfRule>
  </conditionalFormatting>
  <conditionalFormatting sqref="D53">
    <cfRule type="containsText" priority="43" operator="containsText" aboveAverage="0" equalAverage="0" bottom="0" percent="0" rank="0" text="Initial" dxfId="41">
      <formula>NOT(ISERROR(SEARCH("Initial",D53)))</formula>
    </cfRule>
    <cfRule type="containsText" priority="44" operator="containsText" aboveAverage="0" equalAverage="0" bottom="0" percent="0" rank="0" text="Nonexistent" dxfId="42">
      <formula>NOT(ISERROR(SEARCH("Nonexistent",D53)))</formula>
    </cfRule>
    <cfRule type="expression" priority="45" aboveAverage="0" equalAverage="0" bottom="0" percent="0" rank="0" text="" dxfId="43">
      <formula>_xlfn.ORG.OPENOFFICE.STYLE(VLOOKUP(D53,#ref!,2,0))</formula>
    </cfRule>
  </conditionalFormatting>
  <conditionalFormatting sqref="D51">
    <cfRule type="containsText" priority="54" operator="containsText" aboveAverage="0" equalAverage="0" bottom="0" percent="0" rank="0" text="Initial" dxfId="52">
      <formula>NOT(ISERROR(SEARCH("Initial",D51)))</formula>
    </cfRule>
    <cfRule type="containsText" priority="55" operator="containsText" aboveAverage="0" equalAverage="0" bottom="0" percent="0" rank="0" text="Nonexistent" dxfId="53">
      <formula>NOT(ISERROR(SEARCH("Nonexistent",D51)))</formula>
    </cfRule>
    <cfRule type="expression" priority="56" aboveAverage="0" equalAverage="0" bottom="0" percent="0" rank="0" text="" dxfId="54">
      <formula>_xlfn.ORG.OPENOFFICE.STYLE(VLOOKUP(D51,#ref!,2,0))</formula>
    </cfRule>
  </conditionalFormatting>
  <conditionalFormatting sqref="D48">
    <cfRule type="containsText" priority="65" operator="containsText" aboveAverage="0" equalAverage="0" bottom="0" percent="0" rank="0" text="Initial" dxfId="63">
      <formula>NOT(ISERROR(SEARCH("Initial",D48)))</formula>
    </cfRule>
    <cfRule type="containsText" priority="66" operator="containsText" aboveAverage="0" equalAverage="0" bottom="0" percent="0" rank="0" text="Nonexistent" dxfId="64">
      <formula>NOT(ISERROR(SEARCH("Nonexistent",D48)))</formula>
    </cfRule>
    <cfRule type="expression" priority="67" aboveAverage="0" equalAverage="0" bottom="0" percent="0" rank="0" text="" dxfId="65">
      <formula>_xlfn.ORG.OPENOFFICE.STYLE(VLOOKUP(D48,#ref!,2,0))</formula>
    </cfRule>
  </conditionalFormatting>
  <conditionalFormatting sqref="D46">
    <cfRule type="containsText" priority="76" operator="containsText" aboveAverage="0" equalAverage="0" bottom="0" percent="0" rank="0" text="Initial" dxfId="74">
      <formula>NOT(ISERROR(SEARCH("Initial",D46)))</formula>
    </cfRule>
    <cfRule type="containsText" priority="77" operator="containsText" aboveAverage="0" equalAverage="0" bottom="0" percent="0" rank="0" text="Nonexistent" dxfId="75">
      <formula>NOT(ISERROR(SEARCH("Nonexistent",D46)))</formula>
    </cfRule>
    <cfRule type="expression" priority="78" aboveAverage="0" equalAverage="0" bottom="0" percent="0" rank="0" text="" dxfId="76">
      <formula>_xlfn.ORG.OPENOFFICE.STYLE(VLOOKUP(D46,#ref!,2,0))</formula>
    </cfRule>
  </conditionalFormatting>
  <conditionalFormatting sqref="D44">
    <cfRule type="containsText" priority="87" operator="containsText" aboveAverage="0" equalAverage="0" bottom="0" percent="0" rank="0" text="Initial" dxfId="85">
      <formula>NOT(ISERROR(SEARCH("Initial",D44)))</formula>
    </cfRule>
    <cfRule type="containsText" priority="88" operator="containsText" aboveAverage="0" equalAverage="0" bottom="0" percent="0" rank="0" text="Nonexistent" dxfId="86">
      <formula>NOT(ISERROR(SEARCH("Nonexistent",D44)))</formula>
    </cfRule>
    <cfRule type="expression" priority="89" aboveAverage="0" equalAverage="0" bottom="0" percent="0" rank="0" text="" dxfId="87">
      <formula>_xlfn.ORG.OPENOFFICE.STYLE(VLOOKUP(D44,#ref!,2,0))</formula>
    </cfRule>
  </conditionalFormatting>
  <conditionalFormatting sqref="D39:D41">
    <cfRule type="containsText" priority="98" operator="containsText" aboveAverage="0" equalAverage="0" bottom="0" percent="0" rank="0" text="Initial" dxfId="96">
      <formula>NOT(ISERROR(SEARCH("Initial",D39)))</formula>
    </cfRule>
    <cfRule type="containsText" priority="99" operator="containsText" aboveAverage="0" equalAverage="0" bottom="0" percent="0" rank="0" text="Nonexistent" dxfId="97">
      <formula>NOT(ISERROR(SEARCH("Nonexistent",D39)))</formula>
    </cfRule>
    <cfRule type="expression" priority="100" aboveAverage="0" equalAverage="0" bottom="0" percent="0" rank="0" text="" dxfId="98">
      <formula>_xlfn.ORG.OPENOFFICE.STYLE(VLOOKUP(D39,#ref!,2,0))</formula>
    </cfRule>
  </conditionalFormatting>
  <conditionalFormatting sqref="D37">
    <cfRule type="containsText" priority="109" operator="containsText" aboveAverage="0" equalAverage="0" bottom="0" percent="0" rank="0" text="Initial" dxfId="107">
      <formula>NOT(ISERROR(SEARCH("Initial",D37)))</formula>
    </cfRule>
    <cfRule type="containsText" priority="110" operator="containsText" aboveAverage="0" equalAverage="0" bottom="0" percent="0" rank="0" text="Nonexistent" dxfId="108">
      <formula>NOT(ISERROR(SEARCH("Nonexistent",D37)))</formula>
    </cfRule>
    <cfRule type="expression" priority="111" aboveAverage="0" equalAverage="0" bottom="0" percent="0" rank="0" text="" dxfId="109">
      <formula>_xlfn.ORG.OPENOFFICE.STYLE(VLOOKUP(D37,#ref!,2,0))</formula>
    </cfRule>
  </conditionalFormatting>
  <conditionalFormatting sqref="D35">
    <cfRule type="containsText" priority="120" operator="containsText" aboveAverage="0" equalAverage="0" bottom="0" percent="0" rank="0" text="Initial" dxfId="118">
      <formula>NOT(ISERROR(SEARCH("Initial",D35)))</formula>
    </cfRule>
    <cfRule type="containsText" priority="121" operator="containsText" aboveAverage="0" equalAverage="0" bottom="0" percent="0" rank="0" text="Nonexistent" dxfId="119">
      <formula>NOT(ISERROR(SEARCH("Nonexistent",D35)))</formula>
    </cfRule>
    <cfRule type="expression" priority="122" aboveAverage="0" equalAverage="0" bottom="0" percent="0" rank="0" text="" dxfId="120">
      <formula>_xlfn.ORG.OPENOFFICE.STYLE(VLOOKUP(D35,#ref!,2,0))</formula>
    </cfRule>
  </conditionalFormatting>
  <conditionalFormatting sqref="D33">
    <cfRule type="containsText" priority="131" operator="containsText" aboveAverage="0" equalAverage="0" bottom="0" percent="0" rank="0" text="Initial" dxfId="129">
      <formula>NOT(ISERROR(SEARCH("Initial",D33)))</formula>
    </cfRule>
    <cfRule type="containsText" priority="132" operator="containsText" aboveAverage="0" equalAverage="0" bottom="0" percent="0" rank="0" text="Nonexistent" dxfId="130">
      <formula>NOT(ISERROR(SEARCH("Nonexistent",D33)))</formula>
    </cfRule>
    <cfRule type="expression" priority="133" aboveAverage="0" equalAverage="0" bottom="0" percent="0" rank="0" text="" dxfId="131">
      <formula>_xlfn.ORG.OPENOFFICE.STYLE(VLOOKUP(D33,#ref!,2,0))</formula>
    </cfRule>
  </conditionalFormatting>
  <conditionalFormatting sqref="D31">
    <cfRule type="containsText" priority="142" operator="containsText" aboveAverage="0" equalAverage="0" bottom="0" percent="0" rank="0" text="Initial" dxfId="140">
      <formula>NOT(ISERROR(SEARCH("Initial",D31)))</formula>
    </cfRule>
    <cfRule type="containsText" priority="143" operator="containsText" aboveAverage="0" equalAverage="0" bottom="0" percent="0" rank="0" text="Nonexistent" dxfId="141">
      <formula>NOT(ISERROR(SEARCH("Nonexistent",D31)))</formula>
    </cfRule>
    <cfRule type="expression" priority="144" aboveAverage="0" equalAverage="0" bottom="0" percent="0" rank="0" text="" dxfId="142">
      <formula>_xlfn.ORG.OPENOFFICE.STYLE(VLOOKUP(D31,#ref!,2,0))</formula>
    </cfRule>
  </conditionalFormatting>
  <conditionalFormatting sqref="D28">
    <cfRule type="containsText" priority="153" operator="containsText" aboveAverage="0" equalAverage="0" bottom="0" percent="0" rank="0" text="Initial" dxfId="151">
      <formula>NOT(ISERROR(SEARCH("Initial",D28)))</formula>
    </cfRule>
    <cfRule type="containsText" priority="154" operator="containsText" aboveAverage="0" equalAverage="0" bottom="0" percent="0" rank="0" text="Nonexistent" dxfId="152">
      <formula>NOT(ISERROR(SEARCH("Nonexistent",D28)))</formula>
    </cfRule>
    <cfRule type="expression" priority="155" aboveAverage="0" equalAverage="0" bottom="0" percent="0" rank="0" text="" dxfId="153">
      <formula>_xlfn.ORG.OPENOFFICE.STYLE(VLOOKUP(D28,#ref!,2,0))</formula>
    </cfRule>
  </conditionalFormatting>
  <conditionalFormatting sqref="D26">
    <cfRule type="containsText" priority="164" operator="containsText" aboveAverage="0" equalAverage="0" bottom="0" percent="0" rank="0" text="Initial" dxfId="162">
      <formula>NOT(ISERROR(SEARCH("Initial",D26)))</formula>
    </cfRule>
    <cfRule type="containsText" priority="165" operator="containsText" aboveAverage="0" equalAverage="0" bottom="0" percent="0" rank="0" text="Nonexistent" dxfId="163">
      <formula>NOT(ISERROR(SEARCH("Nonexistent",D26)))</formula>
    </cfRule>
    <cfRule type="expression" priority="166" aboveAverage="0" equalAverage="0" bottom="0" percent="0" rank="0" text="" dxfId="164">
      <formula>_xlfn.ORG.OPENOFFICE.STYLE(VLOOKUP(D26,#ref!,2,0))</formula>
    </cfRule>
  </conditionalFormatting>
  <conditionalFormatting sqref="D22:D24">
    <cfRule type="containsText" priority="175" operator="containsText" aboveAverage="0" equalAverage="0" bottom="0" percent="0" rank="0" text="Initial" dxfId="173">
      <formula>NOT(ISERROR(SEARCH("Initial",D22)))</formula>
    </cfRule>
    <cfRule type="containsText" priority="176" operator="containsText" aboveAverage="0" equalAverage="0" bottom="0" percent="0" rank="0" text="Nonexistent" dxfId="174">
      <formula>NOT(ISERROR(SEARCH("Nonexistent",D22)))</formula>
    </cfRule>
    <cfRule type="expression" priority="177" aboveAverage="0" equalAverage="0" bottom="0" percent="0" rank="0" text="" dxfId="175">
      <formula>_xlfn.ORG.OPENOFFICE.STYLE(VLOOKUP(D22,#ref!,2,0))</formula>
    </cfRule>
  </conditionalFormatting>
  <conditionalFormatting sqref="D5">
    <cfRule type="containsText" priority="186" operator="containsText" aboveAverage="0" equalAverage="0" bottom="0" percent="0" rank="0" text="Initial" dxfId="184">
      <formula>NOT(ISERROR(SEARCH("Initial",D5)))</formula>
    </cfRule>
    <cfRule type="containsText" priority="187" operator="containsText" aboveAverage="0" equalAverage="0" bottom="0" percent="0" rank="0" text="Nonexistent" dxfId="185">
      <formula>NOT(ISERROR(SEARCH("Nonexistent",D5)))</formula>
    </cfRule>
    <cfRule type="expression" priority="188" aboveAverage="0" equalAverage="0" bottom="0" percent="0" rank="0" text="" dxfId="186">
      <formula>_xlfn.ORG.OPENOFFICE.STYLE(VLOOKUP(D5,#ref!,2,0))</formula>
    </cfRule>
  </conditionalFormatting>
  <conditionalFormatting sqref="D19">
    <cfRule type="containsText" priority="197" operator="containsText" aboveAverage="0" equalAverage="0" bottom="0" percent="0" rank="0" text="Initial" dxfId="195">
      <formula>NOT(ISERROR(SEARCH("Initial",D19)))</formula>
    </cfRule>
    <cfRule type="containsText" priority="198" operator="containsText" aboveAverage="0" equalAverage="0" bottom="0" percent="0" rank="0" text="Nonexistent" dxfId="196">
      <formula>NOT(ISERROR(SEARCH("Nonexistent",D19)))</formula>
    </cfRule>
    <cfRule type="expression" priority="199" aboveAverage="0" equalAverage="0" bottom="0" percent="0" rank="0" text="" dxfId="197">
      <formula>_xlfn.ORG.OPENOFFICE.STYLE(VLOOKUP(D19,#ref!,2,0))</formula>
    </cfRule>
  </conditionalFormatting>
  <conditionalFormatting sqref="D17">
    <cfRule type="containsText" priority="208" operator="containsText" aboveAverage="0" equalAverage="0" bottom="0" percent="0" rank="0" text="Initial" dxfId="206">
      <formula>NOT(ISERROR(SEARCH("Initial",D17)))</formula>
    </cfRule>
    <cfRule type="containsText" priority="209" operator="containsText" aboveAverage="0" equalAverage="0" bottom="0" percent="0" rank="0" text="Nonexistent" dxfId="207">
      <formula>NOT(ISERROR(SEARCH("Nonexistent",D17)))</formula>
    </cfRule>
    <cfRule type="expression" priority="210" aboveAverage="0" equalAverage="0" bottom="0" percent="0" rank="0" text="" dxfId="208">
      <formula>_xlfn.ORG.OPENOFFICE.STYLE(VLOOKUP(D17,#ref!,2,0))</formula>
    </cfRule>
  </conditionalFormatting>
  <conditionalFormatting sqref="D15">
    <cfRule type="containsText" priority="219" operator="containsText" aboveAverage="0" equalAverage="0" bottom="0" percent="0" rank="0" text="Initial" dxfId="217">
      <formula>NOT(ISERROR(SEARCH("Initial",D15)))</formula>
    </cfRule>
    <cfRule type="containsText" priority="220" operator="containsText" aboveAverage="0" equalAverage="0" bottom="0" percent="0" rank="0" text="Nonexistent" dxfId="218">
      <formula>NOT(ISERROR(SEARCH("Nonexistent",D15)))</formula>
    </cfRule>
    <cfRule type="expression" priority="221" aboveAverage="0" equalAverage="0" bottom="0" percent="0" rank="0" text="" dxfId="219">
      <formula>_xlfn.ORG.OPENOFFICE.STYLE(VLOOKUP(D15,#ref!,2,0))</formula>
    </cfRule>
  </conditionalFormatting>
  <conditionalFormatting sqref="D12">
    <cfRule type="containsText" priority="230" operator="containsText" aboveAverage="0" equalAverage="0" bottom="0" percent="0" rank="0" text="Initial" dxfId="228">
      <formula>NOT(ISERROR(SEARCH("Initial",D12)))</formula>
    </cfRule>
    <cfRule type="containsText" priority="231" operator="containsText" aboveAverage="0" equalAverage="0" bottom="0" percent="0" rank="0" text="Nonexistent" dxfId="229">
      <formula>NOT(ISERROR(SEARCH("Nonexistent",D12)))</formula>
    </cfRule>
    <cfRule type="expression" priority="232" aboveAverage="0" equalAverage="0" bottom="0" percent="0" rank="0" text="" dxfId="230">
      <formula>_xlfn.ORG.OPENOFFICE.STYLE(VLOOKUP(D12,#ref!,2,0))</formula>
    </cfRule>
  </conditionalFormatting>
  <conditionalFormatting sqref="D10">
    <cfRule type="containsText" priority="241" operator="containsText" aboveAverage="0" equalAverage="0" bottom="0" percent="0" rank="0" text="Initial" dxfId="239">
      <formula>NOT(ISERROR(SEARCH("Initial",D10)))</formula>
    </cfRule>
    <cfRule type="containsText" priority="242" operator="containsText" aboveAverage="0" equalAverage="0" bottom="0" percent="0" rank="0" text="Nonexistent" dxfId="240">
      <formula>NOT(ISERROR(SEARCH("Nonexistent",D10)))</formula>
    </cfRule>
    <cfRule type="expression" priority="243" aboveAverage="0" equalAverage="0" bottom="0" percent="0" rank="0" text="" dxfId="241">
      <formula>_xlfn.ORG.OPENOFFICE.STYLE(VLOOKUP(D10,#ref!,2,0))</formula>
    </cfRule>
  </conditionalFormatting>
  <conditionalFormatting sqref="D7:D8">
    <cfRule type="containsText" priority="252" operator="containsText" aboveAverage="0" equalAverage="0" bottom="0" percent="0" rank="0" text="Initial" dxfId="250">
      <formula>NOT(ISERROR(SEARCH("Initial",D7)))</formula>
    </cfRule>
    <cfRule type="containsText" priority="253" operator="containsText" aboveAverage="0" equalAverage="0" bottom="0" percent="0" rank="0" text="Nonexistent" dxfId="251">
      <formula>NOT(ISERROR(SEARCH("Nonexistent",D7)))</formula>
    </cfRule>
    <cfRule type="expression" priority="254" aboveAverage="0" equalAverage="0" bottom="0" percent="0" rank="0" text="" dxfId="252">
      <formula>_xlfn.ORG.OPENOFFICE.STYLE(VLOOKUP(D7,#ref!,2,0))</formula>
    </cfRule>
  </conditionalFormatting>
  <conditionalFormatting sqref="F42:AF42">
    <cfRule type="expression" priority="255" aboveAverage="0" equalAverage="0" bottom="0" percent="0" rank="0" text="" dxfId="253">
      <formula>#n/a</formula>
    </cfRule>
  </conditionalFormatting>
  <dataValidations count="2">
    <dataValidation allowBlank="true" errorStyle="stop" operator="equal" promptTitle="Select Control Scope" showDropDown="false" showErrorMessage="true" showInputMessage="true" sqref="D30:E30 D32:E32 D34:E34 D36:E36 D38:E38 D43:E43 D45:E45 D47:E47 D50:E50 D52:E52 D54:E54 D59:E59" type="none">
      <formula1>0</formula1>
      <formula2>0</formula2>
    </dataValidation>
    <dataValidation allowBlank="true" errorStyle="stop" operator="equal" promptTitle="Select status" showDropDown="false" showErrorMessage="true" showInputMessage="true" sqref="D5 D7:D8 D10 D12 D15 D17 D19 D22:D24 D26 D28 D31 D33 D35 D37 D39:D41 D44 D46 D48 D51 D53 D55 D58 D60" type="list">
      <formula1>Metrics!$B$3:$B$10</formula1>
      <formula2>0</formula2>
    </dataValidation>
  </dataValidations>
  <printOptions headings="false" gridLines="false" gridLinesSet="true" horizontalCentered="true" verticalCentered="true"/>
  <pageMargins left="0.25" right="0.25" top="0.75" bottom="0.75" header="0.511811023622047" footer="0.3"/>
  <pageSetup paperSize="9" scale="100" fitToWidth="1" fitToHeight="1" pageOrder="downThenOver" orientation="portrait" blackAndWhite="false" draft="false" cellComments="none" horizontalDpi="300" verticalDpi="300" copies="1"/>
  <headerFooter differentFirst="false" differentOddEven="false">
    <oddHeader/>
    <oddFooter>&amp;C&amp;D&amp;RPage&amp;P of &amp;N</oddFooter>
  </headerFooter>
  <legacyDrawing r:id="rId2"/>
  <extLst>
    <ext xmlns:x14="http://schemas.microsoft.com/office/spreadsheetml/2009/9/main" uri="{78C0D931-6437-407d-A8EE-F0AAD7539E65}">
      <x14:conditionalFormattings>
        <x14:conditionalFormatting xmlns:xm="http://schemas.microsoft.com/office/excel/2006/main">
          <x14:cfRule type="cellIs" priority="2" operator="equal" id="{9C59CFA0-A488-4EB7-9A64-BA3E46C564B5}">
            <xm:f>Metrics!$B$10</xm:f>
            <x14:dxf>
              <font>
                <color rgb="FFFFFFFF"/>
              </font>
              <fill>
                <patternFill>
                  <bgColor theme="0" tint="-0.35"/>
                </patternFill>
              </fill>
            </x14:dxf>
          </x14:cfRule>
          <x14:cfRule type="cellIs" priority="3" operator="equal" id="{E0EF8043-8B8A-475A-AD3D-D38014855511}">
            <xm:f>Metrics!$B$3</xm:f>
            <x14:dxf>
              <font>
                <color rgb="FFD9D9D9"/>
              </font>
              <fill>
                <patternFill>
                  <bgColor theme="0"/>
                </patternFill>
              </fill>
            </x14:dxf>
          </x14:cfRule>
          <x14:cfRule type="cellIs" priority="4" operator="equal" id="{6EF7A064-8E6B-4613-9712-20DD90B173D4}">
            <xm:f>Metrics!$B$4</xm:f>
            <x14:dxf>
              <font>
                <color rgb="FFFFFFFF"/>
              </font>
              <fill>
                <patternFill>
                  <bgColor rgb="FFFF0000"/>
                </patternFill>
              </fill>
            </x14:dxf>
          </x14:cfRule>
          <x14:cfRule type="cellIs" priority="5" operator="equal" id="{C9F296EF-A7B2-42AF-A611-92835C9B8BF0}">
            <xm:f>Metrics!$B$5</xm:f>
            <x14:dxf>
              <font>
                <color rgb="FFFFFFFF"/>
              </font>
              <fill>
                <patternFill>
                  <bgColor rgb="FFC00000"/>
                </patternFill>
              </fill>
            </x14:dxf>
          </x14:cfRule>
          <x14:cfRule type="cellIs" priority="6" operator="equal" id="{43ADF2CA-647C-4E6D-9F46-B01ED5378D8C}">
            <xm:f>Metrics!$B$6</xm:f>
            <x14:dxf>
              <font>
                <color rgb="FFFFFFFF"/>
              </font>
              <fill>
                <patternFill>
                  <bgColor theme="2" tint="-0.5"/>
                </patternFill>
              </fill>
            </x14:dxf>
          </x14:cfRule>
          <x14:cfRule type="cellIs" priority="7" operator="equal" id="{C7AEE099-F05D-4AF1-8562-CD25B462B2C8}">
            <xm:f>Metrics!$B$7</xm:f>
            <x14:dxf>
              <font>
                <color rgb="FFFFFFFF"/>
              </font>
              <fill>
                <patternFill>
                  <bgColor rgb="FFFFC000"/>
                </patternFill>
              </fill>
            </x14:dxf>
          </x14:cfRule>
          <x14:cfRule type="cellIs" priority="8" operator="equal" id="{2C314464-EBF4-47A6-AE23-BD2C98BDFCD4}">
            <xm:f>Metrics!$B$8</xm:f>
            <x14:dxf>
              <font>
                <color rgb="FFFFFFFF"/>
              </font>
              <fill>
                <patternFill>
                  <bgColor rgb="FF92D050"/>
                </patternFill>
              </fill>
            </x14:dxf>
          </x14:cfRule>
          <x14:cfRule type="cellIs" priority="9" operator="equal" id="{B64E2A10-F23E-4E6C-895D-6386CA2D7B53}">
            <xm:f>Metrics!$B$9</xm:f>
            <x14:dxf>
              <font>
                <color rgb="FFFFFFFF"/>
              </font>
              <fill>
                <patternFill>
                  <bgColor rgb="FF336600"/>
                </patternFill>
              </fill>
            </x14:dxf>
          </x14:cfRule>
          <xm:sqref>D60</xm:sqref>
        </x14:conditionalFormatting>
        <x14:conditionalFormatting xmlns:xm="http://schemas.microsoft.com/office/excel/2006/main">
          <x14:cfRule type="cellIs" priority="13" operator="equal" id="{7C71D586-7557-4EB0-BC9B-2073C6FBB835}">
            <xm:f>Metrics!$B$10</xm:f>
            <x14:dxf>
              <font>
                <color rgb="FFD9D9D9"/>
              </font>
              <fill>
                <patternFill>
                  <bgColor theme="0"/>
                </patternFill>
              </fill>
            </x14:dxf>
          </x14:cfRule>
          <x14:cfRule type="cellIs" priority="14" operator="equal" id="{C264ABCB-92DC-4D67-9AD8-264AA5CBC913}">
            <xm:f>Metrics!$B$3</xm:f>
            <x14:dxf>
              <font>
                <color rgb="FFFFFFFF"/>
              </font>
              <fill>
                <patternFill>
                  <bgColor rgb="FFFF0000"/>
                </patternFill>
              </fill>
            </x14:dxf>
          </x14:cfRule>
          <x14:cfRule type="cellIs" priority="15" operator="equal" id="{F2829B6A-BF39-4387-B167-392CD2AA7EEF}">
            <xm:f>Metrics!$B$4</xm:f>
            <x14:dxf>
              <font>
                <color rgb="FFFFFFFF"/>
              </font>
              <fill>
                <patternFill>
                  <bgColor rgb="FFC00000"/>
                </patternFill>
              </fill>
            </x14:dxf>
          </x14:cfRule>
          <x14:cfRule type="cellIs" priority="16" operator="equal" id="{794A7D35-98E9-4E23-8DB3-5729EA542DDF}">
            <xm:f>Metrics!$B$5</xm:f>
            <x14:dxf>
              <font>
                <color rgb="FFFFFFFF"/>
              </font>
              <fill>
                <patternFill>
                  <bgColor theme="2" tint="-0.5"/>
                </patternFill>
              </fill>
            </x14:dxf>
          </x14:cfRule>
          <x14:cfRule type="cellIs" priority="17" operator="equal" id="{599B60E0-D02C-4C45-BDAF-AEB9EBE0643A}">
            <xm:f>Metrics!$B$6</xm:f>
            <x14:dxf>
              <font>
                <color rgb="FFFFFFFF"/>
              </font>
              <fill>
                <patternFill>
                  <bgColor rgb="FFFFC000"/>
                </patternFill>
              </fill>
            </x14:dxf>
          </x14:cfRule>
          <x14:cfRule type="cellIs" priority="18" operator="equal" id="{E15226B4-5229-487E-81AB-2083A0E02F34}">
            <xm:f>Metrics!$B$7</xm:f>
            <x14:dxf>
              <font>
                <color rgb="FFFFFFFF"/>
              </font>
              <fill>
                <patternFill>
                  <bgColor rgb="FF92D050"/>
                </patternFill>
              </fill>
            </x14:dxf>
          </x14:cfRule>
          <x14:cfRule type="cellIs" priority="19" operator="equal" id="{BF539B2F-7331-4550-ACEE-FBC335B369A8}">
            <xm:f>Metrics!$B$8</xm:f>
            <x14:dxf>
              <font>
                <color rgb="FFFFFFFF"/>
              </font>
              <fill>
                <patternFill>
                  <bgColor rgb="FF336600"/>
                </patternFill>
              </fill>
            </x14:dxf>
          </x14:cfRule>
          <x14:cfRule type="cellIs" priority="20" operator="equal" id="{A082BEE6-E51C-46BB-A084-208B12B0EDA4}">
            <xm:f>Metrics!$B$9</xm:f>
            <x14:dxf>
              <font>
                <color rgb="FFFFFFFF"/>
              </font>
              <fill>
                <patternFill>
                  <bgColor theme="0" tint="-0.35"/>
                </patternFill>
              </fill>
            </x14:dxf>
          </x14:cfRule>
          <xm:sqref>D58</xm:sqref>
        </x14:conditionalFormatting>
        <x14:conditionalFormatting xmlns:xm="http://schemas.microsoft.com/office/excel/2006/main">
          <x14:cfRule type="cellIs" priority="24" operator="equal" id="{92C696A7-4145-404B-B6C9-F3546D9FE048}">
            <xm:f>Metrics!$B$3</xm:f>
            <x14:dxf>
              <font>
                <color rgb="FFD9D9D9"/>
              </font>
              <fill>
                <patternFill>
                  <bgColor theme="0"/>
                </patternFill>
              </fill>
            </x14:dxf>
          </x14:cfRule>
          <x14:cfRule type="cellIs" priority="25" operator="equal" id="{148219F8-D18A-45CC-A022-76C690F8781C}">
            <xm:f>Metrics!$B$4</xm:f>
            <x14:dxf>
              <font>
                <color rgb="FFFFFFFF"/>
              </font>
              <fill>
                <patternFill>
                  <bgColor rgb="FFFF0000"/>
                </patternFill>
              </fill>
            </x14:dxf>
          </x14:cfRule>
          <x14:cfRule type="cellIs" priority="26" operator="equal" id="{27C78294-C382-4AD1-AB6B-473F207EC530}">
            <xm:f>Metrics!$B$5</xm:f>
            <x14:dxf>
              <font>
                <color rgb="FFFFFFFF"/>
              </font>
              <fill>
                <patternFill>
                  <bgColor theme="0" tint="-0.35"/>
                </patternFill>
              </fill>
            </x14:dxf>
          </x14:cfRule>
          <x14:cfRule type="cellIs" priority="27" operator="equal" id="{D525E560-34BF-4964-B050-D33779F3E4F2}">
            <xm:f>Metrics!$B$6</xm:f>
            <x14:dxf>
              <font>
                <color rgb="FFFFFFFF"/>
              </font>
              <fill>
                <patternFill>
                  <bgColor rgb="FFC00000"/>
                </patternFill>
              </fill>
            </x14:dxf>
          </x14:cfRule>
          <x14:cfRule type="cellIs" priority="28" operator="equal" id="{E5A09770-F0BF-4849-91D9-5738E1F41DDA}">
            <xm:f>Metrics!$B$7</xm:f>
            <x14:dxf>
              <font>
                <color rgb="FFFFFFFF"/>
              </font>
              <fill>
                <patternFill>
                  <bgColor theme="2" tint="-0.5"/>
                </patternFill>
              </fill>
            </x14:dxf>
          </x14:cfRule>
          <x14:cfRule type="cellIs" priority="29" operator="equal" id="{72F972BC-B0AD-45D3-A3F0-968AC996FB39}">
            <xm:f>Metrics!$B$10</xm:f>
            <x14:dxf>
              <font>
                <color rgb="FFFFFFFF"/>
              </font>
              <fill>
                <patternFill>
                  <bgColor rgb="FF336600"/>
                </patternFill>
              </fill>
            </x14:dxf>
          </x14:cfRule>
          <x14:cfRule type="cellIs" priority="30" operator="equal" id="{79AFA25A-8331-4F60-9520-6B67A5B36715}">
            <xm:f>Metrics!$B$8</xm:f>
            <x14:dxf>
              <font>
                <color rgb="FFFFFFFF"/>
              </font>
              <fill>
                <patternFill>
                  <bgColor rgb="FFFFC000"/>
                </patternFill>
              </fill>
            </x14:dxf>
          </x14:cfRule>
          <x14:cfRule type="cellIs" priority="31" operator="equal" id="{37C950DE-E08F-4E67-87E7-607210FF2042}">
            <xm:f>Metrics!$B$9</xm:f>
            <x14:dxf>
              <font>
                <color rgb="FFFFFFFF"/>
              </font>
              <fill>
                <patternFill>
                  <bgColor rgb="FF92D050"/>
                </patternFill>
              </fill>
            </x14:dxf>
          </x14:cfRule>
          <xm:sqref>D55</xm:sqref>
        </x14:conditionalFormatting>
        <x14:conditionalFormatting xmlns:xm="http://schemas.microsoft.com/office/excel/2006/main">
          <x14:cfRule type="cellIs" priority="35" operator="equal" id="{2AB3EEE6-648E-4CEA-887F-831D482DF03F}">
            <xm:f>Metrics!$B$9</xm:f>
            <x14:dxf>
              <font>
                <color rgb="FFFFFFFF"/>
              </font>
              <fill>
                <patternFill>
                  <bgColor rgb="FF336600"/>
                </patternFill>
              </fill>
            </x14:dxf>
          </x14:cfRule>
          <x14:cfRule type="cellIs" priority="36" operator="equal" id="{94144832-C6B9-443A-86C1-2ADC6A9E7141}">
            <xm:f>Metrics!$B$3</xm:f>
            <x14:dxf>
              <font>
                <color rgb="FFFFFFFF"/>
              </font>
              <fill>
                <patternFill>
                  <bgColor rgb="FFFF0000"/>
                </patternFill>
              </fill>
            </x14:dxf>
          </x14:cfRule>
          <x14:cfRule type="cellIs" priority="37" operator="equal" id="{EFEC3CDC-628E-4E98-9627-41B9664FD72E}">
            <xm:f>Metrics!$B$4</xm:f>
            <x14:dxf>
              <font>
                <color rgb="FFFFFFFF"/>
              </font>
              <fill>
                <patternFill>
                  <bgColor rgb="FFC00000"/>
                </patternFill>
              </fill>
            </x14:dxf>
          </x14:cfRule>
          <x14:cfRule type="cellIs" priority="38" operator="equal" id="{61DAF2D2-9F5B-4447-A1F2-337F4D67702A}">
            <xm:f>Metrics!$B$5</xm:f>
            <x14:dxf>
              <font>
                <color rgb="FFFFFFFF"/>
              </font>
              <fill>
                <patternFill>
                  <bgColor theme="0" tint="-0.35"/>
                </patternFill>
              </fill>
            </x14:dxf>
          </x14:cfRule>
          <x14:cfRule type="cellIs" priority="39" operator="equal" id="{F24ECCDB-D4BF-4D5A-A5B4-DB40D7D7BDD0}">
            <xm:f>Metrics!$B$6</xm:f>
            <x14:dxf>
              <font>
                <color rgb="FFFFFFFF"/>
              </font>
              <fill>
                <patternFill>
                  <bgColor theme="2" tint="-0.5"/>
                </patternFill>
              </fill>
            </x14:dxf>
          </x14:cfRule>
          <x14:cfRule type="cellIs" priority="40" operator="equal" id="{16758C25-CEEB-4F1C-9433-63CEE530A330}">
            <xm:f>Metrics!$B$10</xm:f>
            <x14:dxf>
              <font>
                <color rgb="FFD9D9D9"/>
              </font>
              <fill>
                <patternFill>
                  <bgColor theme="0"/>
                </patternFill>
              </fill>
            </x14:dxf>
          </x14:cfRule>
          <x14:cfRule type="cellIs" priority="41" operator="equal" id="{1DEDC414-FB6A-43B1-B960-C7654CC18584}">
            <xm:f>Metrics!$B$7</xm:f>
            <x14:dxf>
              <font>
                <color rgb="FFFFFFFF"/>
              </font>
              <fill>
                <patternFill>
                  <bgColor rgb="FFFFC000"/>
                </patternFill>
              </fill>
            </x14:dxf>
          </x14:cfRule>
          <x14:cfRule type="cellIs" priority="42" operator="equal" id="{74D5D976-2F4F-4CAE-B2DF-4BBD00646400}">
            <xm:f>Metrics!$B$8</xm:f>
            <x14:dxf>
              <font>
                <color rgb="FFFFFFFF"/>
              </font>
              <fill>
                <patternFill>
                  <bgColor rgb="FF92D050"/>
                </patternFill>
              </fill>
            </x14:dxf>
          </x14:cfRule>
          <xm:sqref>D53</xm:sqref>
        </x14:conditionalFormatting>
        <x14:conditionalFormatting xmlns:xm="http://schemas.microsoft.com/office/excel/2006/main">
          <x14:cfRule type="cellIs" priority="46" operator="equal" id="{CC48BA9D-A1BA-4A79-85F3-A79CA524117E}">
            <xm:f>Metrics!$B$10</xm:f>
            <x14:dxf>
              <font>
                <color rgb="FFFFFFFF"/>
              </font>
              <fill>
                <patternFill>
                  <bgColor rgb="FFC00000"/>
                </patternFill>
              </fill>
            </x14:dxf>
          </x14:cfRule>
          <x14:cfRule type="cellIs" priority="47" operator="equal" id="{AE67E8C8-2D9F-47AF-8670-FA8DED404D76}">
            <xm:f>Metrics!$B$3</xm:f>
            <x14:dxf>
              <font>
                <color rgb="FFD9D9D9"/>
              </font>
              <fill>
                <patternFill>
                  <bgColor theme="0"/>
                </patternFill>
              </fill>
            </x14:dxf>
          </x14:cfRule>
          <x14:cfRule type="cellIs" priority="48" operator="equal" id="{42639BE5-76D3-4DAE-AFE0-215DFCBA6E74}">
            <xm:f>Metrics!$B$4</xm:f>
            <x14:dxf>
              <font>
                <color rgb="FFFFFFFF"/>
              </font>
              <fill>
                <patternFill>
                  <bgColor rgb="FFFF0000"/>
                </patternFill>
              </fill>
            </x14:dxf>
          </x14:cfRule>
          <x14:cfRule type="cellIs" priority="49" operator="equal" id="{6A49F760-00C8-47D8-9DB4-36796D2A5A35}">
            <xm:f>Metrics!$B$5</xm:f>
            <x14:dxf>
              <font>
                <color rgb="FFFFFFFF"/>
              </font>
              <fill>
                <patternFill>
                  <bgColor theme="2" tint="-0.5"/>
                </patternFill>
              </fill>
            </x14:dxf>
          </x14:cfRule>
          <x14:cfRule type="cellIs" priority="50" operator="equal" id="{6CD5D4B7-4A1B-492B-A5C3-77B6CC1B7ACC}">
            <xm:f>Metrics!$B$6</xm:f>
            <x14:dxf>
              <font>
                <color rgb="FFFFFFFF"/>
              </font>
              <fill>
                <patternFill>
                  <bgColor rgb="FFFFC000"/>
                </patternFill>
              </fill>
            </x14:dxf>
          </x14:cfRule>
          <x14:cfRule type="cellIs" priority="51" operator="equal" id="{5A2A9F5E-F1B6-48BB-A4D0-85AE916F3BC6}">
            <xm:f>Metrics!$B$7</xm:f>
            <x14:dxf>
              <font>
                <color rgb="FFFFFFFF"/>
              </font>
              <fill>
                <patternFill>
                  <bgColor rgb="FF92D050"/>
                </patternFill>
              </fill>
            </x14:dxf>
          </x14:cfRule>
          <x14:cfRule type="cellIs" priority="52" operator="equal" id="{B3EC76C0-8A46-4B9D-A4B9-F3356FA957AC}">
            <xm:f>Metrics!$B$8</xm:f>
            <x14:dxf>
              <font>
                <color rgb="FFFFFFFF"/>
              </font>
              <fill>
                <patternFill>
                  <bgColor rgb="FF336600"/>
                </patternFill>
              </fill>
            </x14:dxf>
          </x14:cfRule>
          <x14:cfRule type="cellIs" priority="53" operator="equal" id="{3DC1CE15-BDB6-4352-AD3B-D1B026587A8C}">
            <xm:f>Metrics!$B$9</xm:f>
            <x14:dxf>
              <font>
                <color rgb="FFFFFFFF"/>
              </font>
              <fill>
                <patternFill>
                  <bgColor theme="0" tint="-0.35"/>
                </patternFill>
              </fill>
            </x14:dxf>
          </x14:cfRule>
          <xm:sqref>D51</xm:sqref>
        </x14:conditionalFormatting>
        <x14:conditionalFormatting xmlns:xm="http://schemas.microsoft.com/office/excel/2006/main">
          <x14:cfRule type="cellIs" priority="57" operator="equal" id="{38D59170-ACBD-4D4E-B542-A06DFF47C426}">
            <xm:f>Metrics!$B$3</xm:f>
            <x14:dxf>
              <font>
                <color rgb="FFFFFFFF"/>
              </font>
              <fill>
                <patternFill>
                  <bgColor rgb="FFC00000"/>
                </patternFill>
              </fill>
            </x14:dxf>
          </x14:cfRule>
          <x14:cfRule type="cellIs" priority="58" operator="equal" id="{EA917B64-106D-4FF7-97DE-8E186C6D79D6}">
            <xm:f>Metrics!$B$4</xm:f>
            <x14:dxf>
              <font>
                <color rgb="FFFFFFFF"/>
              </font>
              <fill>
                <patternFill>
                  <bgColor theme="0" tint="-0.35"/>
                </patternFill>
              </fill>
            </x14:dxf>
          </x14:cfRule>
          <x14:cfRule type="cellIs" priority="59" operator="equal" id="{3F1B3E1B-147A-427B-8ACB-B9CA2A28C671}">
            <xm:f>Metrics!$B$5</xm:f>
            <x14:dxf>
              <font>
                <color rgb="FFD9D9D9"/>
              </font>
              <fill>
                <patternFill>
                  <bgColor theme="0"/>
                </patternFill>
              </fill>
            </x14:dxf>
          </x14:cfRule>
          <x14:cfRule type="cellIs" priority="60" operator="equal" id="{2BE5B860-D2E3-41DF-BC56-6A84FA11D2A0}">
            <xm:f>Metrics!$B$6</xm:f>
            <x14:dxf>
              <font>
                <color rgb="FFFFFFFF"/>
              </font>
              <fill>
                <patternFill>
                  <bgColor rgb="FFFF0000"/>
                </patternFill>
              </fill>
            </x14:dxf>
          </x14:cfRule>
          <x14:cfRule type="cellIs" priority="61" operator="equal" id="{14E06AD6-1019-47CC-AF22-461181F0C2E9}">
            <xm:f>Metrics!$B$7</xm:f>
            <x14:dxf>
              <font>
                <color rgb="FFFFFFFF"/>
              </font>
              <fill>
                <patternFill>
                  <bgColor theme="2" tint="-0.5"/>
                </patternFill>
              </fill>
            </x14:dxf>
          </x14:cfRule>
          <x14:cfRule type="cellIs" priority="62" operator="equal" id="{E0B236DC-5B20-451B-A2A1-AB33F0D26E60}">
            <xm:f>Metrics!$B$8</xm:f>
            <x14:dxf>
              <font>
                <color rgb="FFFFFFFF"/>
              </font>
              <fill>
                <patternFill>
                  <bgColor rgb="FFFFC000"/>
                </patternFill>
              </fill>
            </x14:dxf>
          </x14:cfRule>
          <x14:cfRule type="cellIs" priority="63" operator="equal" id="{31355999-C6D5-4714-B7B0-7796A43D575E}">
            <xm:f>Metrics!$B$9</xm:f>
            <x14:dxf>
              <font>
                <color rgb="FFFFFFFF"/>
              </font>
              <fill>
                <patternFill>
                  <bgColor rgb="FF92D050"/>
                </patternFill>
              </fill>
            </x14:dxf>
          </x14:cfRule>
          <x14:cfRule type="cellIs" priority="64" operator="equal" id="{F5836D2C-654F-4468-B983-B73CAEC246A1}">
            <xm:f>Metrics!$B$10</xm:f>
            <x14:dxf>
              <font>
                <color rgb="FFFFFFFF"/>
              </font>
              <fill>
                <patternFill>
                  <bgColor rgb="FF336600"/>
                </patternFill>
              </fill>
            </x14:dxf>
          </x14:cfRule>
          <xm:sqref>D48</xm:sqref>
        </x14:conditionalFormatting>
        <x14:conditionalFormatting xmlns:xm="http://schemas.microsoft.com/office/excel/2006/main">
          <x14:cfRule type="cellIs" priority="68" operator="equal" id="{8D85A342-5920-4C14-8B19-C0E27FD73BCF}">
            <xm:f>Metrics!$B$10</xm:f>
            <x14:dxf>
              <font>
                <color rgb="FFFFFFFF"/>
              </font>
              <fill>
                <patternFill>
                  <bgColor theme="0" tint="-0.35"/>
                </patternFill>
              </fill>
            </x14:dxf>
          </x14:cfRule>
          <x14:cfRule type="cellIs" priority="69" operator="equal" id="{60338AF1-2DA0-4C73-8236-6ED0E8DA1594}">
            <xm:f>Metrics!$B$3</xm:f>
            <x14:dxf>
              <font>
                <color rgb="FFD9D9D9"/>
              </font>
              <fill>
                <patternFill>
                  <bgColor theme="0"/>
                </patternFill>
              </fill>
            </x14:dxf>
          </x14:cfRule>
          <x14:cfRule type="cellIs" priority="70" operator="equal" id="{5C287E6F-9F4C-4748-82C4-E5ED90BF4949}">
            <xm:f>Metrics!$B$4</xm:f>
            <x14:dxf>
              <font>
                <color rgb="FFFFFFFF"/>
              </font>
              <fill>
                <patternFill>
                  <bgColor rgb="FFFF0000"/>
                </patternFill>
              </fill>
            </x14:dxf>
          </x14:cfRule>
          <x14:cfRule type="cellIs" priority="71" operator="equal" id="{569042FC-A15F-433B-A671-B37C5C2C60FC}">
            <xm:f>Metrics!$B$5</xm:f>
            <x14:dxf>
              <font>
                <color rgb="FFFFFFFF"/>
              </font>
              <fill>
                <patternFill>
                  <bgColor rgb="FFC00000"/>
                </patternFill>
              </fill>
            </x14:dxf>
          </x14:cfRule>
          <x14:cfRule type="cellIs" priority="72" operator="equal" id="{36536EF8-114D-4E37-BFFE-443984A0FA2E}">
            <xm:f>Metrics!$B$6</xm:f>
            <x14:dxf>
              <font>
                <color rgb="FFFFFFFF"/>
              </font>
              <fill>
                <patternFill>
                  <bgColor theme="2" tint="-0.5"/>
                </patternFill>
              </fill>
            </x14:dxf>
          </x14:cfRule>
          <x14:cfRule type="cellIs" priority="73" operator="equal" id="{FD49E7DA-5578-4DA0-8244-68D3F0668CDC}">
            <xm:f>Metrics!$B$7</xm:f>
            <x14:dxf>
              <font>
                <color rgb="FFFFFFFF"/>
              </font>
              <fill>
                <patternFill>
                  <bgColor rgb="FFFFC000"/>
                </patternFill>
              </fill>
            </x14:dxf>
          </x14:cfRule>
          <x14:cfRule type="cellIs" priority="74" operator="equal" id="{568C4A61-0032-4344-B736-9E6B5DCA9640}">
            <xm:f>Metrics!$B$8</xm:f>
            <x14:dxf>
              <font>
                <color rgb="FFFFFFFF"/>
              </font>
              <fill>
                <patternFill>
                  <bgColor rgb="FF92D050"/>
                </patternFill>
              </fill>
            </x14:dxf>
          </x14:cfRule>
          <x14:cfRule type="cellIs" priority="75" operator="equal" id="{6FADDDFB-97FE-42CB-8823-47F4E7371697}">
            <xm:f>Metrics!$B$9</xm:f>
            <x14:dxf>
              <font>
                <color rgb="FFFFFFFF"/>
              </font>
              <fill>
                <patternFill>
                  <bgColor rgb="FF336600"/>
                </patternFill>
              </fill>
            </x14:dxf>
          </x14:cfRule>
          <xm:sqref>D46</xm:sqref>
        </x14:conditionalFormatting>
        <x14:conditionalFormatting xmlns:xm="http://schemas.microsoft.com/office/excel/2006/main">
          <x14:cfRule type="cellIs" priority="79" operator="equal" id="{A1D325FF-10AC-4B1B-A66B-F7ADC838C11E}">
            <xm:f>Metrics!$B$10</xm:f>
            <x14:dxf>
              <font>
                <color rgb="FFD9D9D9"/>
              </font>
              <fill>
                <patternFill>
                  <bgColor theme="0"/>
                </patternFill>
              </fill>
            </x14:dxf>
          </x14:cfRule>
          <x14:cfRule type="cellIs" priority="80" operator="equal" id="{30473079-B838-4CB2-AC74-B01390B0F75C}">
            <xm:f>Metrics!$B$3</xm:f>
            <x14:dxf>
              <font>
                <color rgb="FFFFFFFF"/>
              </font>
              <fill>
                <patternFill>
                  <bgColor rgb="FFFFC000"/>
                </patternFill>
              </fill>
            </x14:dxf>
          </x14:cfRule>
          <x14:cfRule type="cellIs" priority="81" operator="equal" id="{AD9CF077-827E-47CC-B8B0-AB129535D447}">
            <xm:f>Metrics!$B$4</xm:f>
            <x14:dxf>
              <font>
                <color rgb="FFFFFFFF"/>
              </font>
              <fill>
                <patternFill>
                  <bgColor theme="2" tint="-0.5"/>
                </patternFill>
              </fill>
            </x14:dxf>
          </x14:cfRule>
          <x14:cfRule type="cellIs" priority="82" operator="equal" id="{B01E4C13-8995-4B63-A359-FF753E628FA7}">
            <xm:f>Metrics!$B$5</xm:f>
            <x14:dxf>
              <font>
                <color rgb="FFFFFFFF"/>
              </font>
              <fill>
                <patternFill>
                  <bgColor rgb="FFC00000"/>
                </patternFill>
              </fill>
            </x14:dxf>
          </x14:cfRule>
          <x14:cfRule type="cellIs" priority="83" operator="equal" id="{956BA04E-8C6E-4A83-B932-C1758B2950F0}">
            <xm:f>Metrics!$B$6</xm:f>
            <x14:dxf>
              <font>
                <color rgb="FFFFFFFF"/>
              </font>
              <fill>
                <patternFill>
                  <bgColor rgb="FFFF0000"/>
                </patternFill>
              </fill>
            </x14:dxf>
          </x14:cfRule>
          <x14:cfRule type="cellIs" priority="84" operator="equal" id="{DB615748-8B4C-4A20-A477-9E458BE52729}">
            <xm:f>Metrics!$B$7</xm:f>
            <x14:dxf>
              <font>
                <color rgb="FFFFFFFF"/>
              </font>
              <fill>
                <patternFill>
                  <bgColor rgb="FF336600"/>
                </patternFill>
              </fill>
            </x14:dxf>
          </x14:cfRule>
          <x14:cfRule type="cellIs" priority="85" operator="equal" id="{D79DF0F8-F2DA-49AF-854A-7FAB93A1D023}">
            <xm:f>Metrics!$B$8</xm:f>
            <x14:dxf>
              <font>
                <color rgb="FFFFFFFF"/>
              </font>
              <fill>
                <patternFill>
                  <bgColor theme="0" tint="-0.35"/>
                </patternFill>
              </fill>
            </x14:dxf>
          </x14:cfRule>
          <x14:cfRule type="cellIs" priority="86" operator="equal" id="{411A22D0-D545-4A28-A42A-635BCEA53F61}">
            <xm:f>Metrics!$B$9</xm:f>
            <x14:dxf>
              <font>
                <color rgb="FFFFFFFF"/>
              </font>
              <fill>
                <patternFill>
                  <bgColor rgb="FF92D050"/>
                </patternFill>
              </fill>
            </x14:dxf>
          </x14:cfRule>
          <xm:sqref>D44</xm:sqref>
        </x14:conditionalFormatting>
        <x14:conditionalFormatting xmlns:xm="http://schemas.microsoft.com/office/excel/2006/main">
          <x14:cfRule type="cellIs" priority="90" operator="equal" id="{DC13D8F7-4E30-4770-B548-3BBC90FD21C6}">
            <xm:f>Metrics!$B$3</xm:f>
            <x14:dxf>
              <font>
                <color rgb="FFD9D9D9"/>
              </font>
              <fill>
                <patternFill>
                  <bgColor theme="0"/>
                </patternFill>
              </fill>
            </x14:dxf>
          </x14:cfRule>
          <x14:cfRule type="cellIs" priority="91" operator="equal" id="{408986AE-577C-41AD-81A5-3A4622AEF2F6}">
            <xm:f>Metrics!$B$4</xm:f>
            <x14:dxf>
              <font>
                <color rgb="FFFFFFFF"/>
              </font>
              <fill>
                <patternFill>
                  <bgColor rgb="FFFF0000"/>
                </patternFill>
              </fill>
            </x14:dxf>
          </x14:cfRule>
          <x14:cfRule type="cellIs" priority="92" operator="equal" id="{FAD8127C-82E5-42B0-B379-3D9D87C75CDD}">
            <xm:f>Metrics!$B$5</xm:f>
            <x14:dxf>
              <font>
                <color rgb="FFFFFFFF"/>
              </font>
              <fill>
                <patternFill>
                  <bgColor theme="0" tint="-0.35"/>
                </patternFill>
              </fill>
            </x14:dxf>
          </x14:cfRule>
          <x14:cfRule type="cellIs" priority="93" operator="equal" id="{40FD76FF-F2E0-4DB8-B0A0-B0F074657EED}">
            <xm:f>Metrics!$B$6</xm:f>
            <x14:dxf>
              <font>
                <color rgb="FFFFFFFF"/>
              </font>
              <fill>
                <patternFill>
                  <bgColor rgb="FFC00000"/>
                </patternFill>
              </fill>
            </x14:dxf>
          </x14:cfRule>
          <x14:cfRule type="cellIs" priority="94" operator="equal" id="{1AC8F771-29AD-4CFB-9F70-E0BC65CCD649}">
            <xm:f>Metrics!$B$7</xm:f>
            <x14:dxf>
              <font>
                <color rgb="FFFFFFFF"/>
              </font>
              <fill>
                <patternFill>
                  <bgColor theme="2" tint="-0.5"/>
                </patternFill>
              </fill>
            </x14:dxf>
          </x14:cfRule>
          <x14:cfRule type="cellIs" priority="95" operator="equal" id="{5137FC71-BAAC-4B31-A5F1-72A96D7F4BBD}">
            <xm:f>Metrics!$B$10</xm:f>
            <x14:dxf>
              <font>
                <color rgb="FFFFFFFF"/>
              </font>
              <fill>
                <patternFill>
                  <bgColor rgb="FF336600"/>
                </patternFill>
              </fill>
            </x14:dxf>
          </x14:cfRule>
          <x14:cfRule type="cellIs" priority="96" operator="equal" id="{6D15DE2D-91CC-4AB6-9BB0-557A865A5770}">
            <xm:f>Metrics!$B$8</xm:f>
            <x14:dxf>
              <font>
                <color rgb="FFFFFFFF"/>
              </font>
              <fill>
                <patternFill>
                  <bgColor rgb="FFFFC000"/>
                </patternFill>
              </fill>
            </x14:dxf>
          </x14:cfRule>
          <x14:cfRule type="cellIs" priority="97" operator="equal" id="{E26F772F-EF97-436C-853A-E02AB870CE93}">
            <xm:f>Metrics!$B$9</xm:f>
            <x14:dxf>
              <font>
                <color rgb="FFFFFFFF"/>
              </font>
              <fill>
                <patternFill>
                  <bgColor rgb="FF92D050"/>
                </patternFill>
              </fill>
            </x14:dxf>
          </x14:cfRule>
          <xm:sqref>D39:D41</xm:sqref>
        </x14:conditionalFormatting>
        <x14:conditionalFormatting xmlns:xm="http://schemas.microsoft.com/office/excel/2006/main">
          <x14:cfRule type="cellIs" priority="101" operator="equal" id="{8DF0FBA7-FB5D-4D20-BCBB-6CAE59BD81AA}">
            <xm:f>Metrics!$B$9</xm:f>
            <x14:dxf>
              <font>
                <color rgb="FFFFFFFF"/>
              </font>
              <fill>
                <patternFill>
                  <bgColor rgb="FF336600"/>
                </patternFill>
              </fill>
            </x14:dxf>
          </x14:cfRule>
          <x14:cfRule type="cellIs" priority="102" operator="equal" id="{20DF8352-A12A-4E76-B2C1-26102FF036F4}">
            <xm:f>Metrics!$B$3</xm:f>
            <x14:dxf>
              <font>
                <color rgb="FFFFFFFF"/>
              </font>
              <fill>
                <patternFill>
                  <bgColor rgb="FFFF0000"/>
                </patternFill>
              </fill>
            </x14:dxf>
          </x14:cfRule>
          <x14:cfRule type="cellIs" priority="103" operator="equal" id="{2DCA14A0-C72F-47DD-B092-B594D4582D62}">
            <xm:f>Metrics!$B$4</xm:f>
            <x14:dxf>
              <font>
                <color rgb="FFFFFFFF"/>
              </font>
              <fill>
                <patternFill>
                  <bgColor rgb="FFC00000"/>
                </patternFill>
              </fill>
            </x14:dxf>
          </x14:cfRule>
          <x14:cfRule type="cellIs" priority="104" operator="equal" id="{465F748C-432E-4132-924F-B65325315030}">
            <xm:f>Metrics!$B$5</xm:f>
            <x14:dxf>
              <font>
                <color rgb="FFFFFFFF"/>
              </font>
              <fill>
                <patternFill>
                  <bgColor theme="0" tint="-0.35"/>
                </patternFill>
              </fill>
            </x14:dxf>
          </x14:cfRule>
          <x14:cfRule type="cellIs" priority="105" operator="equal" id="{31619742-D24F-479E-A513-CF8B99E046A6}">
            <xm:f>Metrics!$B$6</xm:f>
            <x14:dxf>
              <font>
                <color rgb="FFFFFFFF"/>
              </font>
              <fill>
                <patternFill>
                  <bgColor theme="2" tint="-0.5"/>
                </patternFill>
              </fill>
            </x14:dxf>
          </x14:cfRule>
          <x14:cfRule type="cellIs" priority="106" operator="equal" id="{B72BB0B0-C9D2-43B7-A5C2-DE25A94E8E9E}">
            <xm:f>Metrics!$B$10</xm:f>
            <x14:dxf>
              <font>
                <color rgb="FFD9D9D9"/>
              </font>
              <fill>
                <patternFill>
                  <bgColor theme="0"/>
                </patternFill>
              </fill>
            </x14:dxf>
          </x14:cfRule>
          <x14:cfRule type="cellIs" priority="107" operator="equal" id="{913014EA-00F1-452D-AA64-2889B02496CB}">
            <xm:f>Metrics!$B$7</xm:f>
            <x14:dxf>
              <font>
                <color rgb="FFFFFFFF"/>
              </font>
              <fill>
                <patternFill>
                  <bgColor rgb="FFFFC000"/>
                </patternFill>
              </fill>
            </x14:dxf>
          </x14:cfRule>
          <x14:cfRule type="cellIs" priority="108" operator="equal" id="{35F6BEEC-D6DA-453E-BA3B-23F5D996E03E}">
            <xm:f>Metrics!$B$8</xm:f>
            <x14:dxf>
              <font>
                <color rgb="FFFFFFFF"/>
              </font>
              <fill>
                <patternFill>
                  <bgColor rgb="FF92D050"/>
                </patternFill>
              </fill>
            </x14:dxf>
          </x14:cfRule>
          <xm:sqref>D37</xm:sqref>
        </x14:conditionalFormatting>
        <x14:conditionalFormatting xmlns:xm="http://schemas.microsoft.com/office/excel/2006/main">
          <x14:cfRule type="cellIs" priority="112" operator="equal" id="{78C2E99F-3B64-4458-B9F0-6CD6D74FA03C}">
            <xm:f>Metrics!$B$10</xm:f>
            <x14:dxf>
              <font>
                <color rgb="FFFFFFFF"/>
              </font>
              <fill>
                <patternFill>
                  <bgColor rgb="FFC00000"/>
                </patternFill>
              </fill>
            </x14:dxf>
          </x14:cfRule>
          <x14:cfRule type="cellIs" priority="113" operator="equal" id="{B52DB963-1A2F-4BC4-81AE-C2C230433B64}">
            <xm:f>Metrics!$B$3</xm:f>
            <x14:dxf>
              <font>
                <color rgb="FFD9D9D9"/>
              </font>
              <fill>
                <patternFill>
                  <bgColor theme="0"/>
                </patternFill>
              </fill>
            </x14:dxf>
          </x14:cfRule>
          <x14:cfRule type="cellIs" priority="114" operator="equal" id="{24F14E47-8065-47D2-8FD0-FE2A2EF61137}">
            <xm:f>Metrics!$B$4</xm:f>
            <x14:dxf>
              <font>
                <color rgb="FFFFFFFF"/>
              </font>
              <fill>
                <patternFill>
                  <bgColor rgb="FFFF0000"/>
                </patternFill>
              </fill>
            </x14:dxf>
          </x14:cfRule>
          <x14:cfRule type="cellIs" priority="115" operator="equal" id="{1BF0FA89-DE11-4D1E-AA26-7C1FDE1B5F68}">
            <xm:f>Metrics!$B$5</xm:f>
            <x14:dxf>
              <font>
                <color rgb="FFFFFFFF"/>
              </font>
              <fill>
                <patternFill>
                  <bgColor theme="2" tint="-0.5"/>
                </patternFill>
              </fill>
            </x14:dxf>
          </x14:cfRule>
          <x14:cfRule type="cellIs" priority="116" operator="equal" id="{504CD070-2B72-49CD-BC30-B076D28FFC1E}">
            <xm:f>Metrics!$B$6</xm:f>
            <x14:dxf>
              <font>
                <color rgb="FFFFFFFF"/>
              </font>
              <fill>
                <patternFill>
                  <bgColor rgb="FFFFC000"/>
                </patternFill>
              </fill>
            </x14:dxf>
          </x14:cfRule>
          <x14:cfRule type="cellIs" priority="117" operator="equal" id="{4EB1692D-6990-47C5-936E-5BAA57C0D978}">
            <xm:f>Metrics!$B$7</xm:f>
            <x14:dxf>
              <font>
                <color rgb="FFFFFFFF"/>
              </font>
              <fill>
                <patternFill>
                  <bgColor rgb="FF92D050"/>
                </patternFill>
              </fill>
            </x14:dxf>
          </x14:cfRule>
          <x14:cfRule type="cellIs" priority="118" operator="equal" id="{48CB4B82-4DE4-4513-AAD3-EA45A0905B30}">
            <xm:f>Metrics!$B$8</xm:f>
            <x14:dxf>
              <font>
                <color rgb="FFFFFFFF"/>
              </font>
              <fill>
                <patternFill>
                  <bgColor rgb="FF336600"/>
                </patternFill>
              </fill>
            </x14:dxf>
          </x14:cfRule>
          <x14:cfRule type="cellIs" priority="119" operator="equal" id="{92DA5614-8712-49C5-B058-5A48DDB75E1E}">
            <xm:f>Metrics!$B$9</xm:f>
            <x14:dxf>
              <font>
                <color rgb="FFFFFFFF"/>
              </font>
              <fill>
                <patternFill>
                  <bgColor theme="0" tint="-0.35"/>
                </patternFill>
              </fill>
            </x14:dxf>
          </x14:cfRule>
          <xm:sqref>D35</xm:sqref>
        </x14:conditionalFormatting>
        <x14:conditionalFormatting xmlns:xm="http://schemas.microsoft.com/office/excel/2006/main">
          <x14:cfRule type="cellIs" priority="123" operator="equal" id="{3B61FCE5-2570-4CD9-A847-D068CBF0C14A}">
            <xm:f>Metrics!$B$4</xm:f>
            <x14:dxf>
              <font>
                <color rgb="FFFFFFFF"/>
              </font>
              <fill>
                <patternFill>
                  <bgColor theme="2" tint="-0.5"/>
                </patternFill>
              </fill>
            </x14:dxf>
          </x14:cfRule>
          <x14:cfRule type="cellIs" priority="124" operator="equal" id="{36A057C0-4816-4234-8058-B0E020B689C0}">
            <xm:f>Metrics!$B$5</xm:f>
            <x14:dxf>
              <font>
                <color rgb="FFFFFFFF"/>
              </font>
              <fill>
                <patternFill>
                  <bgColor rgb="FFFF0000"/>
                </patternFill>
              </fill>
            </x14:dxf>
          </x14:cfRule>
          <x14:cfRule type="cellIs" priority="125" operator="equal" id="{F56E9CAF-3A31-4BFA-B1EF-1B21336E41DC}">
            <xm:f>Metrics!$B$3</xm:f>
            <x14:dxf>
              <font>
                <color rgb="FFFFFFFF"/>
              </font>
              <fill>
                <patternFill>
                  <bgColor rgb="FFC00000"/>
                </patternFill>
              </fill>
            </x14:dxf>
          </x14:cfRule>
          <x14:cfRule type="cellIs" priority="126" operator="equal" id="{1011C440-3238-4B25-85F5-C99D626084E0}">
            <xm:f>Metrics!$B$9</xm:f>
            <x14:dxf>
              <font>
                <color rgb="FFFFFFFF"/>
              </font>
              <fill>
                <patternFill>
                  <bgColor rgb="FFFFC000"/>
                </patternFill>
              </fill>
            </x14:dxf>
          </x14:cfRule>
          <x14:cfRule type="cellIs" priority="127" operator="equal" id="{8CA6DD20-98BF-4445-9733-D5FEC0131030}">
            <xm:f>Metrics!$B$8</xm:f>
            <x14:dxf>
              <font>
                <color rgb="FFFFFFFF"/>
              </font>
              <fill>
                <patternFill>
                  <bgColor rgb="FF336600"/>
                </patternFill>
              </fill>
            </x14:dxf>
          </x14:cfRule>
          <x14:cfRule type="cellIs" priority="128" operator="equal" id="{C06BDDD0-857A-45B6-BD70-A1F65FD14D32}">
            <xm:f>Metrics!$B$7</xm:f>
            <x14:dxf>
              <font>
                <color rgb="FFFFFFFF"/>
              </font>
              <fill>
                <patternFill>
                  <bgColor theme="0" tint="-0.35"/>
                </patternFill>
              </fill>
            </x14:dxf>
          </x14:cfRule>
          <x14:cfRule type="cellIs" priority="129" operator="equal" id="{79BA5A45-302C-47F0-AE42-D2F0F7C75952}">
            <xm:f>Metrics!$B$6</xm:f>
            <x14:dxf>
              <font>
                <color rgb="FFD9D9D9"/>
              </font>
              <fill>
                <patternFill>
                  <bgColor theme="0"/>
                </patternFill>
              </fill>
            </x14:dxf>
          </x14:cfRule>
          <x14:cfRule type="cellIs" priority="130" operator="equal" id="{CE1FAD1E-F35E-4E14-BB53-5C4BBD67347D}">
            <xm:f>Metrics!$B$10</xm:f>
            <x14:dxf>
              <font>
                <color rgb="FFFFFFFF"/>
              </font>
              <fill>
                <patternFill>
                  <bgColor rgb="FF92D050"/>
                </patternFill>
              </fill>
            </x14:dxf>
          </x14:cfRule>
          <xm:sqref>D33</xm:sqref>
        </x14:conditionalFormatting>
        <x14:conditionalFormatting xmlns:xm="http://schemas.microsoft.com/office/excel/2006/main">
          <x14:cfRule type="cellIs" priority="134" operator="equal" id="{BC2B2959-1A53-4184-8DCC-EFE9E47488FF}">
            <xm:f>Metrics!$B$10</xm:f>
            <x14:dxf>
              <font>
                <color rgb="FFD9D9D9"/>
              </font>
              <fill>
                <patternFill>
                  <bgColor theme="0"/>
                </patternFill>
              </fill>
            </x14:dxf>
          </x14:cfRule>
          <x14:cfRule type="cellIs" priority="135" operator="equal" id="{2F6DA899-53B8-4F69-8457-9E894CA4A432}">
            <xm:f>Metrics!$B$3</xm:f>
            <x14:dxf>
              <font>
                <color rgb="FFFFFFFF"/>
              </font>
              <fill>
                <patternFill>
                  <bgColor rgb="FFFF0000"/>
                </patternFill>
              </fill>
            </x14:dxf>
          </x14:cfRule>
          <x14:cfRule type="cellIs" priority="136" operator="equal" id="{EEE782AE-5DE8-453E-B3F4-C1E0A9A0B37C}">
            <xm:f>Metrics!$B$4</xm:f>
            <x14:dxf>
              <font>
                <color rgb="FFFFFFFF"/>
              </font>
              <fill>
                <patternFill>
                  <bgColor rgb="FFC00000"/>
                </patternFill>
              </fill>
            </x14:dxf>
          </x14:cfRule>
          <x14:cfRule type="cellIs" priority="137" operator="equal" id="{736BF656-3F1D-4CBD-B1D7-7EC32CABE9E1}">
            <xm:f>Metrics!$B$5</xm:f>
            <x14:dxf>
              <font>
                <color rgb="FFFFFFFF"/>
              </font>
              <fill>
                <patternFill>
                  <bgColor theme="2" tint="-0.5"/>
                </patternFill>
              </fill>
            </x14:dxf>
          </x14:cfRule>
          <x14:cfRule type="cellIs" priority="138" operator="equal" id="{C6A125DD-1487-4221-80BB-A3DDE99CF782}">
            <xm:f>Metrics!$B$6</xm:f>
            <x14:dxf>
              <font>
                <color rgb="FFFFFFFF"/>
              </font>
              <fill>
                <patternFill>
                  <bgColor rgb="FFFFC000"/>
                </patternFill>
              </fill>
            </x14:dxf>
          </x14:cfRule>
          <x14:cfRule type="cellIs" priority="139" operator="equal" id="{8EB7619E-7BFE-4776-BAA3-6C8D5D829467}">
            <xm:f>Metrics!$B$7</xm:f>
            <x14:dxf>
              <font>
                <color rgb="FFFFFFFF"/>
              </font>
              <fill>
                <patternFill>
                  <bgColor rgb="FF92D050"/>
                </patternFill>
              </fill>
            </x14:dxf>
          </x14:cfRule>
          <x14:cfRule type="cellIs" priority="140" operator="equal" id="{3AAD9589-40EA-4F18-A54D-217F472B2049}">
            <xm:f>Metrics!$B$8</xm:f>
            <x14:dxf>
              <font>
                <color rgb="FFFFFFFF"/>
              </font>
              <fill>
                <patternFill>
                  <bgColor rgb="FF336600"/>
                </patternFill>
              </fill>
            </x14:dxf>
          </x14:cfRule>
          <x14:cfRule type="cellIs" priority="141" operator="equal" id="{B08B65C0-7815-4847-BF24-4B204F55E25F}">
            <xm:f>Metrics!$B$9</xm:f>
            <x14:dxf>
              <font>
                <color rgb="FFFFFFFF"/>
              </font>
              <fill>
                <patternFill>
                  <bgColor theme="0" tint="-0.35"/>
                </patternFill>
              </fill>
            </x14:dxf>
          </x14:cfRule>
          <xm:sqref>D31</xm:sqref>
        </x14:conditionalFormatting>
        <x14:conditionalFormatting xmlns:xm="http://schemas.microsoft.com/office/excel/2006/main">
          <x14:cfRule type="cellIs" priority="145" operator="equal" id="{F07E83C5-C0FE-49AF-BB51-10AFEBA032AF}">
            <xm:f>Metrics!$B$10</xm:f>
            <x14:dxf>
              <font>
                <color rgb="FFFFFFFF"/>
              </font>
              <fill>
                <patternFill>
                  <bgColor theme="0" tint="-0.35"/>
                </patternFill>
              </fill>
            </x14:dxf>
          </x14:cfRule>
          <x14:cfRule type="cellIs" priority="146" operator="equal" id="{A92B23E5-92BF-4FE6-9F36-7BD91B2C78C6}">
            <xm:f>Metrics!$B$3</xm:f>
            <x14:dxf>
              <font>
                <color rgb="FFFFFFFF"/>
              </font>
              <fill>
                <patternFill>
                  <bgColor rgb="FF336600"/>
                </patternFill>
              </fill>
            </x14:dxf>
          </x14:cfRule>
          <x14:cfRule type="cellIs" priority="147" operator="equal" id="{A9A33CC7-905F-44CF-A764-5A25A4A8F359}">
            <xm:f>Metrics!$B$4</xm:f>
            <x14:dxf>
              <font>
                <color rgb="FFFFFFFF"/>
              </font>
              <fill>
                <patternFill>
                  <bgColor rgb="FF92D050"/>
                </patternFill>
              </fill>
            </x14:dxf>
          </x14:cfRule>
          <x14:cfRule type="cellIs" priority="148" operator="equal" id="{159E4C99-17C1-4238-811F-BDA477BCD4D7}">
            <xm:f>Metrics!$B$5</xm:f>
            <x14:dxf>
              <font>
                <color rgb="FFFFFFFF"/>
              </font>
              <fill>
                <patternFill>
                  <bgColor rgb="FFFFC000"/>
                </patternFill>
              </fill>
            </x14:dxf>
          </x14:cfRule>
          <x14:cfRule type="cellIs" priority="149" operator="equal" id="{7C2EC4CE-21D0-4C4E-B6B9-2CF92C84F5A2}">
            <xm:f>Metrics!$B$6</xm:f>
            <x14:dxf>
              <font>
                <color rgb="FFFFFFFF"/>
              </font>
              <fill>
                <patternFill>
                  <bgColor theme="2" tint="-0.5"/>
                </patternFill>
              </fill>
            </x14:dxf>
          </x14:cfRule>
          <x14:cfRule type="cellIs" priority="150" operator="equal" id="{3A18BF41-6095-4561-8865-AB3829A51B85}">
            <xm:f>Metrics!$B$7</xm:f>
            <x14:dxf>
              <font>
                <color rgb="FFFFFFFF"/>
              </font>
              <fill>
                <patternFill>
                  <bgColor rgb="FFC00000"/>
                </patternFill>
              </fill>
            </x14:dxf>
          </x14:cfRule>
          <x14:cfRule type="cellIs" priority="151" operator="equal" id="{8491F0FD-5AD4-44D0-A3A1-29C4506AA145}">
            <xm:f>Metrics!$B$8</xm:f>
            <x14:dxf>
              <font>
                <color rgb="FFFFFFFF"/>
              </font>
              <fill>
                <patternFill>
                  <bgColor rgb="FFFF0000"/>
                </patternFill>
              </fill>
            </x14:dxf>
          </x14:cfRule>
          <x14:cfRule type="cellIs" priority="152" operator="equal" id="{6A5434A2-7CE0-4FCE-9EB9-80567EFC1BDC}">
            <xm:f>Metrics!$B$9</xm:f>
            <x14:dxf>
              <font>
                <color rgb="FFD9D9D9"/>
              </font>
              <fill>
                <patternFill>
                  <bgColor theme="0"/>
                </patternFill>
              </fill>
            </x14:dxf>
          </x14:cfRule>
          <xm:sqref>D28</xm:sqref>
        </x14:conditionalFormatting>
        <x14:conditionalFormatting xmlns:xm="http://schemas.microsoft.com/office/excel/2006/main">
          <x14:cfRule type="cellIs" priority="156" operator="equal" id="{1B907CDD-8B25-48ED-A66F-20CD6641D677}">
            <xm:f>Metrics!$B$3</xm:f>
            <x14:dxf>
              <font>
                <color rgb="FFFFFFFF"/>
              </font>
              <fill>
                <patternFill>
                  <bgColor rgb="FFFF0000"/>
                </patternFill>
              </fill>
            </x14:dxf>
          </x14:cfRule>
          <x14:cfRule type="cellIs" priority="157" operator="equal" id="{8A3311B6-B013-489D-B5D5-729AB1D49CB0}">
            <xm:f>Metrics!$B$4</xm:f>
            <x14:dxf>
              <font>
                <color rgb="FFFFFFFF"/>
              </font>
              <fill>
                <patternFill>
                  <bgColor rgb="FFC00000"/>
                </patternFill>
              </fill>
            </x14:dxf>
          </x14:cfRule>
          <x14:cfRule type="cellIs" priority="158" operator="equal" id="{107E2113-286E-4826-A1DE-1EB96D7932A4}">
            <xm:f>Metrics!$B$5</xm:f>
            <x14:dxf>
              <font>
                <color rgb="FFD9D9D9"/>
              </font>
              <fill>
                <patternFill>
                  <bgColor theme="0"/>
                </patternFill>
              </fill>
            </x14:dxf>
          </x14:cfRule>
          <x14:cfRule type="cellIs" priority="159" operator="equal" id="{5FD0B900-4096-4DD5-87E4-F4A152A67EDB}">
            <xm:f>Metrics!$B$6</xm:f>
            <x14:dxf>
              <font>
                <color rgb="FFFFFFFF"/>
              </font>
              <fill>
                <patternFill>
                  <bgColor theme="2" tint="-0.5"/>
                </patternFill>
              </fill>
            </x14:dxf>
          </x14:cfRule>
          <x14:cfRule type="cellIs" priority="160" operator="equal" id="{D0CA2FA4-5DEC-40D3-BDC9-45A54230B549}">
            <xm:f>Metrics!$B$7</xm:f>
            <x14:dxf>
              <font>
                <color rgb="FFFFFFFF"/>
              </font>
              <fill>
                <patternFill>
                  <bgColor rgb="FFFFC000"/>
                </patternFill>
              </fill>
            </x14:dxf>
          </x14:cfRule>
          <x14:cfRule type="cellIs" priority="161" operator="equal" id="{6023F242-E4A3-45A0-B81C-E2ECC65D6C79}">
            <xm:f>Metrics!$B$10</xm:f>
            <x14:dxf>
              <font>
                <color rgb="FFFFFFFF"/>
              </font>
              <fill>
                <patternFill>
                  <bgColor theme="0" tint="-0.35"/>
                </patternFill>
              </fill>
            </x14:dxf>
          </x14:cfRule>
          <x14:cfRule type="cellIs" priority="162" operator="equal" id="{AB6EE9F0-7A36-4A47-A1A4-6DAF101BECEE}">
            <xm:f>Metrics!$B$8</xm:f>
            <x14:dxf>
              <font>
                <color rgb="FFFFFFFF"/>
              </font>
              <fill>
                <patternFill>
                  <bgColor rgb="FF92D050"/>
                </patternFill>
              </fill>
            </x14:dxf>
          </x14:cfRule>
          <x14:cfRule type="cellIs" priority="163" operator="equal" id="{3CC0C3AD-3D16-4A3A-9E2B-C848D910BB12}">
            <xm:f>Metrics!$B$9</xm:f>
            <x14:dxf>
              <font>
                <color rgb="FFFFFFFF"/>
              </font>
              <fill>
                <patternFill>
                  <bgColor rgb="FF336600"/>
                </patternFill>
              </fill>
            </x14:dxf>
          </x14:cfRule>
          <xm:sqref>D26</xm:sqref>
        </x14:conditionalFormatting>
        <x14:conditionalFormatting xmlns:xm="http://schemas.microsoft.com/office/excel/2006/main">
          <x14:cfRule type="cellIs" priority="167" operator="equal" id="{7B5C8F50-C621-445D-B4EB-FAB0433AD3EA}">
            <xm:f>Metrics!$B$9</xm:f>
            <x14:dxf>
              <font>
                <color rgb="FFFFFFFF"/>
              </font>
              <fill>
                <patternFill>
                  <bgColor rgb="FFFF0000"/>
                </patternFill>
              </fill>
            </x14:dxf>
          </x14:cfRule>
          <x14:cfRule type="cellIs" priority="168" operator="equal" id="{3070E370-C668-4D90-B8F8-C04497AED113}">
            <xm:f>Metrics!$B$3</xm:f>
            <x14:dxf>
              <font>
                <color rgb="FFFFFFFF"/>
              </font>
              <fill>
                <patternFill>
                  <bgColor rgb="FF92D050"/>
                </patternFill>
              </fill>
            </x14:dxf>
          </x14:cfRule>
          <x14:cfRule type="cellIs" priority="169" operator="equal" id="{14BA8155-7CDE-458A-908F-703EF010264A}">
            <xm:f>Metrics!$B$4</xm:f>
            <x14:dxf>
              <font>
                <color rgb="FFFFFFFF"/>
              </font>
              <fill>
                <patternFill>
                  <bgColor rgb="FFFFC000"/>
                </patternFill>
              </fill>
            </x14:dxf>
          </x14:cfRule>
          <x14:cfRule type="cellIs" priority="170" operator="equal" id="{5C308A86-C0B5-4795-9DC7-B9858A55C61E}">
            <xm:f>Metrics!$B$5</xm:f>
            <x14:dxf>
              <font>
                <color rgb="FFFFFFFF"/>
              </font>
              <fill>
                <patternFill>
                  <bgColor theme="0" tint="-0.35"/>
                </patternFill>
              </fill>
            </x14:dxf>
          </x14:cfRule>
          <x14:cfRule type="cellIs" priority="171" operator="equal" id="{6886E4D0-5BDF-48C5-BA5C-44808CF4F466}">
            <xm:f>Metrics!$B$6</xm:f>
            <x14:dxf>
              <font>
                <color rgb="FFFFFFFF"/>
              </font>
              <fill>
                <patternFill>
                  <bgColor theme="2" tint="-0.5"/>
                </patternFill>
              </fill>
            </x14:dxf>
          </x14:cfRule>
          <x14:cfRule type="cellIs" priority="172" operator="equal" id="{8FA58DFD-B5EC-4D9D-B0BD-802370B1DFB4}">
            <xm:f>Metrics!$B$10</xm:f>
            <x14:dxf>
              <font>
                <color rgb="FFFFFFFF"/>
              </font>
              <fill>
                <patternFill>
                  <bgColor rgb="FF336600"/>
                </patternFill>
              </fill>
            </x14:dxf>
          </x14:cfRule>
          <x14:cfRule type="cellIs" priority="173" operator="equal" id="{21125A92-6B6C-4D50-8962-A83EBBAF356A}">
            <xm:f>Metrics!$B$7</xm:f>
            <x14:dxf>
              <font>
                <color rgb="FFFFFFFF"/>
              </font>
              <fill>
                <patternFill>
                  <bgColor rgb="FFC00000"/>
                </patternFill>
              </fill>
            </x14:dxf>
          </x14:cfRule>
          <x14:cfRule type="cellIs" priority="174" operator="equal" id="{C54E84EB-1F41-4DBE-8BC1-70D2FBB4541B}">
            <xm:f>Metrics!$B$8</xm:f>
            <x14:dxf>
              <font>
                <color rgb="FFD9D9D9"/>
              </font>
              <fill>
                <patternFill>
                  <bgColor theme="0"/>
                </patternFill>
              </fill>
            </x14:dxf>
          </x14:cfRule>
          <xm:sqref>D22:D24</xm:sqref>
        </x14:conditionalFormatting>
        <x14:conditionalFormatting xmlns:xm="http://schemas.microsoft.com/office/excel/2006/main">
          <x14:cfRule type="cellIs" priority="178" operator="equal" id="{DB63BB3B-F717-4F6F-91B1-FA965B7296C4}">
            <xm:f>Metrics!$B$3</xm:f>
            <x14:dxf>
              <font>
                <color rgb="FFD9D9D9"/>
              </font>
              <fill>
                <patternFill>
                  <bgColor theme="0"/>
                </patternFill>
              </fill>
            </x14:dxf>
          </x14:cfRule>
          <x14:cfRule type="cellIs" priority="179" operator="equal" id="{AFF2FC15-E494-4F43-8A98-5419DE4FDC5C}">
            <xm:f>Metrics!$B$4</xm:f>
            <x14:dxf>
              <font>
                <color rgb="FFFFFFFF"/>
              </font>
              <fill>
                <patternFill>
                  <bgColor rgb="FFFF0000"/>
                </patternFill>
              </fill>
            </x14:dxf>
          </x14:cfRule>
          <x14:cfRule type="cellIs" priority="180" operator="equal" id="{4464C9AD-9B17-4065-B93D-E0B734F8CAAE}">
            <xm:f>Metrics!$B$5</xm:f>
            <x14:dxf>
              <font>
                <color rgb="FFFFFFFF"/>
              </font>
              <fill>
                <patternFill>
                  <bgColor rgb="FFC00000"/>
                </patternFill>
              </fill>
            </x14:dxf>
          </x14:cfRule>
          <x14:cfRule type="cellIs" priority="181" operator="equal" id="{36AE10B3-B1C4-4B4C-8FC9-F9D0EDE992E4}">
            <xm:f>Metrics!$B$6</xm:f>
            <x14:dxf>
              <font>
                <color rgb="FFFFFFFF"/>
              </font>
              <fill>
                <patternFill>
                  <bgColor theme="2" tint="-0.5"/>
                </patternFill>
              </fill>
            </x14:dxf>
          </x14:cfRule>
          <x14:cfRule type="cellIs" priority="182" operator="equal" id="{A6CEE57B-51DA-4028-9379-105BAF40F2EC}">
            <xm:f>Metrics!$B$7</xm:f>
            <x14:dxf>
              <font>
                <color rgb="FFFFFFFF"/>
              </font>
              <fill>
                <patternFill>
                  <bgColor rgb="FFFFC000"/>
                </patternFill>
              </fill>
            </x14:dxf>
          </x14:cfRule>
          <x14:cfRule type="cellIs" priority="183" operator="equal" id="{78A64080-D427-4069-8D67-3F3838844DF6}">
            <xm:f>Metrics!$B$8</xm:f>
            <x14:dxf>
              <font>
                <color rgb="FFFFFFFF"/>
              </font>
              <fill>
                <patternFill>
                  <bgColor rgb="FF92D050"/>
                </patternFill>
              </fill>
            </x14:dxf>
          </x14:cfRule>
          <x14:cfRule type="cellIs" priority="184" operator="equal" id="{21E42815-4BDD-419C-8CC9-26D1E0FEE3B7}">
            <xm:f>Metrics!$B$9</xm:f>
            <x14:dxf>
              <font>
                <color rgb="FFFFFFFF"/>
              </font>
              <fill>
                <patternFill>
                  <bgColor rgb="FF336600"/>
                </patternFill>
              </fill>
            </x14:dxf>
          </x14:cfRule>
          <x14:cfRule type="cellIs" priority="185" operator="equal" id="{965C83D5-D06F-4CC0-97BD-C067864CE1EA}">
            <xm:f>Metrics!$B$10</xm:f>
            <x14:dxf>
              <font>
                <color rgb="FFFFFFFF"/>
              </font>
              <fill>
                <patternFill>
                  <bgColor theme="0" tint="-0.35"/>
                </patternFill>
              </fill>
            </x14:dxf>
          </x14:cfRule>
          <xm:sqref>D5</xm:sqref>
        </x14:conditionalFormatting>
        <x14:conditionalFormatting xmlns:xm="http://schemas.microsoft.com/office/excel/2006/main">
          <x14:cfRule type="cellIs" priority="189" operator="equal" id="{FD534E84-1327-43F6-9570-342E30413A12}">
            <xm:f>Metrics!$B$3</xm:f>
            <x14:dxf>
              <font>
                <color rgb="FFD9D9D9"/>
              </font>
              <fill>
                <patternFill>
                  <bgColor theme="0"/>
                </patternFill>
              </fill>
            </x14:dxf>
          </x14:cfRule>
          <x14:cfRule type="cellIs" priority="190" operator="equal" id="{589820B6-197E-4190-8C5E-37F241E8D060}">
            <xm:f>Metrics!$B$4</xm:f>
            <x14:dxf>
              <font>
                <color rgb="FFFFFFFF"/>
              </font>
              <fill>
                <patternFill>
                  <bgColor rgb="FFFF0000"/>
                </patternFill>
              </fill>
            </x14:dxf>
          </x14:cfRule>
          <x14:cfRule type="cellIs" priority="191" operator="equal" id="{CD1E8E3B-E01E-4DF8-8F26-2472E7106662}">
            <xm:f>Metrics!$B$5</xm:f>
            <x14:dxf>
              <font>
                <color rgb="FFFFFFFF"/>
              </font>
              <fill>
                <patternFill>
                  <bgColor rgb="FFC00000"/>
                </patternFill>
              </fill>
            </x14:dxf>
          </x14:cfRule>
          <x14:cfRule type="cellIs" priority="192" operator="equal" id="{CAECC1E0-485E-4A92-B3AA-80F16B485A13}">
            <xm:f>Metrics!$B$6</xm:f>
            <x14:dxf>
              <font>
                <color rgb="FFFFFFFF"/>
              </font>
              <fill>
                <patternFill>
                  <bgColor theme="2" tint="-0.5"/>
                </patternFill>
              </fill>
            </x14:dxf>
          </x14:cfRule>
          <x14:cfRule type="cellIs" priority="193" operator="equal" id="{9C522BA0-6922-4C69-AB62-D437D0CE5B48}">
            <xm:f>Metrics!$B$7</xm:f>
            <x14:dxf>
              <font>
                <color rgb="FFFFFFFF"/>
              </font>
              <fill>
                <patternFill>
                  <bgColor rgb="FFFFC000"/>
                </patternFill>
              </fill>
            </x14:dxf>
          </x14:cfRule>
          <x14:cfRule type="cellIs" priority="194" operator="equal" id="{DA61BDC0-6B4C-45E8-9B2D-A43FA3D38F32}">
            <xm:f>Metrics!$B$8</xm:f>
            <x14:dxf>
              <font>
                <color rgb="FFFFFFFF"/>
              </font>
              <fill>
                <patternFill>
                  <bgColor rgb="FF92D050"/>
                </patternFill>
              </fill>
            </x14:dxf>
          </x14:cfRule>
          <x14:cfRule type="cellIs" priority="195" operator="equal" id="{95C5CF86-E69C-4A45-A368-EB12DC6B79DC}">
            <xm:f>Metrics!$B$9</xm:f>
            <x14:dxf>
              <font>
                <color rgb="FFFFFFFF"/>
              </font>
              <fill>
                <patternFill>
                  <bgColor rgb="FF336600"/>
                </patternFill>
              </fill>
            </x14:dxf>
          </x14:cfRule>
          <x14:cfRule type="cellIs" priority="196" operator="equal" id="{C01C6910-9C35-44D5-AA92-FA4CAACC60B1}">
            <xm:f>Metrics!$B$10</xm:f>
            <x14:dxf>
              <font>
                <color rgb="FFFFFFFF"/>
              </font>
              <fill>
                <patternFill>
                  <bgColor theme="0" tint="-0.35"/>
                </patternFill>
              </fill>
            </x14:dxf>
          </x14:cfRule>
          <xm:sqref>D19</xm:sqref>
        </x14:conditionalFormatting>
        <x14:conditionalFormatting xmlns:xm="http://schemas.microsoft.com/office/excel/2006/main">
          <x14:cfRule type="cellIs" priority="200" operator="equal" id="{3039D7E6-F373-49EC-8A2B-9FF65CF9E540}">
            <xm:f>Metrics!$B$10</xm:f>
            <x14:dxf>
              <font>
                <color rgb="FFD9D9D9"/>
              </font>
              <fill>
                <patternFill>
                  <bgColor theme="0"/>
                </patternFill>
              </fill>
            </x14:dxf>
          </x14:cfRule>
          <x14:cfRule type="cellIs" priority="201" operator="equal" id="{499B4AF3-9FFF-47A8-BEB9-5921634A70EF}">
            <xm:f>Metrics!$B$9</xm:f>
            <x14:dxf>
              <font>
                <color rgb="FFFFFFFF"/>
              </font>
              <fill>
                <patternFill>
                  <bgColor rgb="FFFF0000"/>
                </patternFill>
              </fill>
            </x14:dxf>
          </x14:cfRule>
          <x14:cfRule type="cellIs" priority="202" operator="equal" id="{8645D188-88CB-451B-8F38-EA99CCE93C7A}">
            <xm:f>Metrics!$B$8</xm:f>
            <x14:dxf>
              <font>
                <color rgb="FFFFFFFF"/>
              </font>
              <fill>
                <patternFill>
                  <bgColor theme="0" tint="-0.35"/>
                </patternFill>
              </fill>
            </x14:dxf>
          </x14:cfRule>
          <x14:cfRule type="cellIs" priority="203" operator="equal" id="{48522E26-BFD6-44DF-A072-F7898DDD4F69}">
            <xm:f>Metrics!$B$7</xm:f>
            <x14:dxf>
              <font>
                <color rgb="FFFFFFFF"/>
              </font>
              <fill>
                <patternFill>
                  <bgColor rgb="FFC00000"/>
                </patternFill>
              </fill>
            </x14:dxf>
          </x14:cfRule>
          <x14:cfRule type="cellIs" priority="204" operator="equal" id="{448539C0-C01E-46FF-84E8-96406A704640}">
            <xm:f>Metrics!$B$6</xm:f>
            <x14:dxf>
              <font>
                <color rgb="FFFFFFFF"/>
              </font>
              <fill>
                <patternFill>
                  <bgColor theme="2" tint="-0.5"/>
                </patternFill>
              </fill>
            </x14:dxf>
          </x14:cfRule>
          <x14:cfRule type="cellIs" priority="205" operator="equal" id="{3FADD23F-E9CF-41E1-8FEC-C6726AC740C4}">
            <xm:f>Metrics!$B$5</xm:f>
            <x14:dxf>
              <font>
                <color rgb="FFFFFFFF"/>
              </font>
              <fill>
                <patternFill>
                  <bgColor rgb="FFFFC000"/>
                </patternFill>
              </fill>
            </x14:dxf>
          </x14:cfRule>
          <x14:cfRule type="cellIs" priority="206" operator="equal" id="{53BB2CF0-4A6B-4FD8-98B3-15F69BAF428E}">
            <xm:f>Metrics!$B$4</xm:f>
            <x14:dxf>
              <font>
                <color rgb="FFFFFFFF"/>
              </font>
              <fill>
                <patternFill>
                  <bgColor rgb="FF92D050"/>
                </patternFill>
              </fill>
            </x14:dxf>
          </x14:cfRule>
          <x14:cfRule type="cellIs" priority="207" operator="equal" id="{603FE024-B460-45BA-9CBC-5229FF9E76DC}">
            <xm:f>Metrics!$B$3</xm:f>
            <x14:dxf>
              <font>
                <color rgb="FFFFFFFF"/>
              </font>
              <fill>
                <patternFill>
                  <bgColor rgb="FF336600"/>
                </patternFill>
              </fill>
            </x14:dxf>
          </x14:cfRule>
          <xm:sqref>D17</xm:sqref>
        </x14:conditionalFormatting>
        <x14:conditionalFormatting xmlns:xm="http://schemas.microsoft.com/office/excel/2006/main">
          <x14:cfRule type="cellIs" priority="211" operator="equal" id="{4C887121-D596-4377-B9B8-CCC0006C1D7A}">
            <xm:f>Metrics!$B$3</xm:f>
            <x14:dxf>
              <font>
                <color rgb="FFD9D9D9"/>
              </font>
              <fill>
                <patternFill>
                  <bgColor theme="0"/>
                </patternFill>
              </fill>
            </x14:dxf>
          </x14:cfRule>
          <x14:cfRule type="cellIs" priority="212" operator="equal" id="{3385C65D-BDF2-4DF1-9A4B-769DFDB0DD80}">
            <xm:f>Metrics!$B$4</xm:f>
            <x14:dxf>
              <font>
                <color rgb="FFFFFFFF"/>
              </font>
              <fill>
                <patternFill>
                  <bgColor rgb="FFFF0000"/>
                </patternFill>
              </fill>
            </x14:dxf>
          </x14:cfRule>
          <x14:cfRule type="cellIs" priority="213" operator="equal" id="{89347ED1-61EB-43D8-A9E8-9328917E139C}">
            <xm:f>Metrics!$B$5</xm:f>
            <x14:dxf>
              <font>
                <color rgb="FFFFFFFF"/>
              </font>
              <fill>
                <patternFill>
                  <bgColor rgb="FFC00000"/>
                </patternFill>
              </fill>
            </x14:dxf>
          </x14:cfRule>
          <x14:cfRule type="cellIs" priority="214" operator="equal" id="{EE829E9E-77DB-4625-95D0-BC37CDFDE038}">
            <xm:f>Metrics!$B$6</xm:f>
            <x14:dxf>
              <font>
                <color rgb="FFFFFFFF"/>
              </font>
              <fill>
                <patternFill>
                  <bgColor theme="2" tint="-0.5"/>
                </patternFill>
              </fill>
            </x14:dxf>
          </x14:cfRule>
          <x14:cfRule type="cellIs" priority="215" operator="equal" id="{EAAAC3CB-1CB2-4C2B-98E5-F8E1833B6BCE}">
            <xm:f>Metrics!$B$7</xm:f>
            <x14:dxf>
              <font>
                <color rgb="FFFFFFFF"/>
              </font>
              <fill>
                <patternFill>
                  <bgColor rgb="FFFFC000"/>
                </patternFill>
              </fill>
            </x14:dxf>
          </x14:cfRule>
          <x14:cfRule type="cellIs" priority="216" operator="equal" id="{20FDB1CC-A63F-4193-A684-2C4BA5DA3467}">
            <xm:f>Metrics!$B$8</xm:f>
            <x14:dxf>
              <font>
                <color rgb="FFFFFFFF"/>
              </font>
              <fill>
                <patternFill>
                  <bgColor rgb="FF92D050"/>
                </patternFill>
              </fill>
            </x14:dxf>
          </x14:cfRule>
          <x14:cfRule type="cellIs" priority="217" operator="equal" id="{C071F62A-3792-4BC3-92B9-1172802AD5D1}">
            <xm:f>Metrics!$B$9</xm:f>
            <x14:dxf>
              <font>
                <color rgb="FFFFFFFF"/>
              </font>
              <fill>
                <patternFill>
                  <bgColor rgb="FF336600"/>
                </patternFill>
              </fill>
            </x14:dxf>
          </x14:cfRule>
          <x14:cfRule type="cellIs" priority="218" operator="equal" id="{9D4CD086-D0AF-4D71-8C90-CA19678F66B0}">
            <xm:f>Metrics!$B$10</xm:f>
            <x14:dxf>
              <font>
                <color rgb="FFFFFFFF"/>
              </font>
              <fill>
                <patternFill>
                  <bgColor theme="0" tint="-0.35"/>
                </patternFill>
              </fill>
            </x14:dxf>
          </x14:cfRule>
          <xm:sqref>D15</xm:sqref>
        </x14:conditionalFormatting>
        <x14:conditionalFormatting xmlns:xm="http://schemas.microsoft.com/office/excel/2006/main">
          <x14:cfRule type="cellIs" priority="222" operator="equal" id="{77DBF029-A94C-4EB5-9FAB-99E3C9E2D4F0}">
            <xm:f>Metrics!$B$10</xm:f>
            <x14:dxf>
              <font>
                <color rgb="FFFFFFFF"/>
              </font>
              <fill>
                <patternFill>
                  <bgColor theme="0" tint="-0.35"/>
                </patternFill>
              </fill>
            </x14:dxf>
          </x14:cfRule>
          <x14:cfRule type="cellIs" priority="223" operator="equal" id="{B5CD33B9-1174-428E-B926-55D455CF62D0}">
            <xm:f>Metrics!$B$9</xm:f>
            <x14:dxf>
              <font>
                <color rgb="FFD9D9D9"/>
              </font>
              <fill>
                <patternFill>
                  <bgColor theme="0"/>
                </patternFill>
              </fill>
            </x14:dxf>
          </x14:cfRule>
          <x14:cfRule type="cellIs" priority="224" operator="equal" id="{5240D08D-8FF3-4C32-842C-D6D06440E5D9}">
            <xm:f>Metrics!$B$8</xm:f>
            <x14:dxf>
              <font>
                <color rgb="FFFFFFFF"/>
              </font>
              <fill>
                <patternFill>
                  <bgColor rgb="FFFF0000"/>
                </patternFill>
              </fill>
            </x14:dxf>
          </x14:cfRule>
          <x14:cfRule type="cellIs" priority="225" operator="equal" id="{6780E88E-239D-448E-9DAD-7FBC306B27EF}">
            <xm:f>Metrics!$B$7</xm:f>
            <x14:dxf>
              <font>
                <color rgb="FFFFFFFF"/>
              </font>
              <fill>
                <patternFill>
                  <bgColor rgb="FFC00000"/>
                </patternFill>
              </fill>
            </x14:dxf>
          </x14:cfRule>
          <x14:cfRule type="cellIs" priority="226" operator="equal" id="{7B9FE167-D64B-438F-AA66-00DC9B8561B3}">
            <xm:f>Metrics!$B$6</xm:f>
            <x14:dxf>
              <font>
                <color rgb="FFFFFFFF"/>
              </font>
              <fill>
                <patternFill>
                  <bgColor theme="2" tint="-0.5"/>
                </patternFill>
              </fill>
            </x14:dxf>
          </x14:cfRule>
          <x14:cfRule type="cellIs" priority="227" operator="equal" id="{76E06CC3-FEE8-4443-8D10-3CA430D58DBF}">
            <xm:f>Metrics!$B$5</xm:f>
            <x14:dxf>
              <font>
                <color rgb="FFFFFFFF"/>
              </font>
              <fill>
                <patternFill>
                  <bgColor rgb="FFFFC000"/>
                </patternFill>
              </fill>
            </x14:dxf>
          </x14:cfRule>
          <x14:cfRule type="cellIs" priority="228" operator="equal" id="{9E35CC5C-8E48-4CD2-AC8A-941738EBAFA1}">
            <xm:f>Metrics!$B$3</xm:f>
            <x14:dxf>
              <font>
                <color rgb="FFFFFFFF"/>
              </font>
              <fill>
                <patternFill>
                  <bgColor rgb="FF92D050"/>
                </patternFill>
              </fill>
            </x14:dxf>
          </x14:cfRule>
          <x14:cfRule type="cellIs" priority="229" operator="equal" id="{C6EE21F8-9373-43E8-AF23-4027249E3C96}">
            <xm:f>Metrics!$B$4</xm:f>
            <x14:dxf>
              <font>
                <color rgb="FFFFFFFF"/>
              </font>
              <fill>
                <patternFill>
                  <bgColor rgb="FF336600"/>
                </patternFill>
              </fill>
            </x14:dxf>
          </x14:cfRule>
          <xm:sqref>D12</xm:sqref>
        </x14:conditionalFormatting>
        <x14:conditionalFormatting xmlns:xm="http://schemas.microsoft.com/office/excel/2006/main">
          <x14:cfRule type="cellIs" priority="233" operator="equal" id="{E240E1DB-723D-4BAD-A339-A057307EAC49}">
            <xm:f>Metrics!$B$3</xm:f>
            <x14:dxf>
              <font>
                <color rgb="FFFFFFFF"/>
              </font>
              <fill>
                <patternFill>
                  <bgColor rgb="FF336600"/>
                </patternFill>
              </fill>
            </x14:dxf>
          </x14:cfRule>
          <x14:cfRule type="cellIs" priority="234" operator="equal" id="{813F97AF-1E24-4581-8D63-BF9DDE415086}">
            <xm:f>Metrics!$B$4</xm:f>
            <x14:dxf>
              <font>
                <color rgb="FFFFFFFF"/>
              </font>
              <fill>
                <patternFill>
                  <bgColor rgb="FF92D050"/>
                </patternFill>
              </fill>
            </x14:dxf>
          </x14:cfRule>
          <x14:cfRule type="cellIs" priority="235" operator="equal" id="{DB9BAEB2-D582-437E-922A-C3F7D1C68263}">
            <xm:f>Metrics!$B$5</xm:f>
            <x14:dxf>
              <font>
                <color rgb="FFFFFFFF"/>
              </font>
              <fill>
                <patternFill>
                  <bgColor rgb="FFFFC000"/>
                </patternFill>
              </fill>
            </x14:dxf>
          </x14:cfRule>
          <x14:cfRule type="cellIs" priority="236" operator="equal" id="{3CEFB967-4243-47E0-A254-BA70F31D6C10}">
            <xm:f>Metrics!$B$6</xm:f>
            <x14:dxf>
              <font>
                <color rgb="FFFFFFFF"/>
              </font>
              <fill>
                <patternFill>
                  <bgColor theme="2" tint="-0.5"/>
                </patternFill>
              </fill>
            </x14:dxf>
          </x14:cfRule>
          <x14:cfRule type="cellIs" priority="237" operator="equal" id="{AD8B6650-FC3C-4466-864A-1BE9BEFD9998}">
            <xm:f>Metrics!$B$7</xm:f>
            <x14:dxf>
              <font>
                <color rgb="FFFFFFFF"/>
              </font>
              <fill>
                <patternFill>
                  <bgColor theme="0" tint="-0.35"/>
                </patternFill>
              </fill>
            </x14:dxf>
          </x14:cfRule>
          <x14:cfRule type="cellIs" priority="238" operator="equal" id="{E17D925D-50D8-43A0-92C1-5584A9A86175}">
            <xm:f>Metrics!$B$8</xm:f>
            <x14:dxf>
              <font>
                <color rgb="FFFFFFFF"/>
              </font>
              <fill>
                <patternFill>
                  <bgColor rgb="FFFF0000"/>
                </patternFill>
              </fill>
            </x14:dxf>
          </x14:cfRule>
          <x14:cfRule type="cellIs" priority="239" operator="equal" id="{1856BAD8-6A57-434C-85BF-D872E7DDB581}">
            <xm:f>Metrics!$B$9</xm:f>
            <x14:dxf>
              <font>
                <color rgb="FFD9D9D9"/>
              </font>
              <fill>
                <patternFill>
                  <bgColor theme="0"/>
                </patternFill>
              </fill>
            </x14:dxf>
          </x14:cfRule>
          <x14:cfRule type="cellIs" priority="240" operator="equal" id="{C534A557-5FD3-4E10-AC89-5AD79D43F6AA}">
            <xm:f>Metrics!$B$10</xm:f>
            <x14:dxf>
              <font>
                <color rgb="FFFFFFFF"/>
              </font>
              <fill>
                <patternFill>
                  <bgColor rgb="FFC00000"/>
                </patternFill>
              </fill>
            </x14:dxf>
          </x14:cfRule>
          <xm:sqref>D10</xm:sqref>
        </x14:conditionalFormatting>
        <x14:conditionalFormatting xmlns:xm="http://schemas.microsoft.com/office/excel/2006/main">
          <x14:cfRule type="cellIs" priority="244" operator="equal" id="{55D04278-2C90-49F6-8B48-C0E04185EBA9}">
            <xm:f>Metrics!$B$8</xm:f>
            <x14:dxf>
              <font>
                <color rgb="FFFFFFFF"/>
              </font>
              <fill>
                <patternFill>
                  <bgColor rgb="FFFF0000"/>
                </patternFill>
              </fill>
            </x14:dxf>
          </x14:cfRule>
          <x14:cfRule type="cellIs" priority="245" operator="equal" id="{600018C9-D640-458E-9AE4-5B697490ACE8}">
            <xm:f>Metrics!$B$3</xm:f>
            <x14:dxf>
              <font>
                <color rgb="FFFFFFFF"/>
              </font>
              <fill>
                <patternFill>
                  <bgColor theme="0" tint="-0.35"/>
                </patternFill>
              </fill>
            </x14:dxf>
          </x14:cfRule>
          <x14:cfRule type="cellIs" priority="246" operator="equal" id="{30A45F2A-CD12-46E7-BA3C-FE9838F9C86F}">
            <xm:f>Metrics!$B$4</xm:f>
            <x14:dxf>
              <font>
                <color rgb="FFFFFFFF"/>
              </font>
              <fill>
                <patternFill>
                  <bgColor rgb="FF336600"/>
                </patternFill>
              </fill>
            </x14:dxf>
          </x14:cfRule>
          <x14:cfRule type="cellIs" priority="247" operator="equal" id="{4D29A360-BE46-47FF-A0E9-455E717DC164}">
            <xm:f>Metrics!$B$5</xm:f>
            <x14:dxf>
              <font>
                <color rgb="FFFFFFFF"/>
              </font>
              <fill>
                <patternFill>
                  <bgColor rgb="FFFFC000"/>
                </patternFill>
              </fill>
            </x14:dxf>
          </x14:cfRule>
          <x14:cfRule type="cellIs" priority="248" operator="equal" id="{8DB470A4-682C-4620-813A-3885AC4D335D}">
            <xm:f>Metrics!$B$6</xm:f>
            <x14:dxf>
              <font>
                <color rgb="FFFFFFFF"/>
              </font>
              <fill>
                <patternFill>
                  <bgColor theme="2" tint="-0.5"/>
                </patternFill>
              </fill>
            </x14:dxf>
          </x14:cfRule>
          <x14:cfRule type="cellIs" priority="249" operator="equal" id="{2BB93D3B-7645-4E4B-8864-30795B5A687C}">
            <xm:f>Metrics!$B$7</xm:f>
            <x14:dxf>
              <font>
                <color rgb="FFFFFFFF"/>
              </font>
              <fill>
                <patternFill>
                  <bgColor rgb="FFC00000"/>
                </patternFill>
              </fill>
            </x14:dxf>
          </x14:cfRule>
          <x14:cfRule type="cellIs" priority="250" operator="equal" id="{8780867F-9047-4B7C-AA64-B72795DD45A6}">
            <xm:f>Metrics!$B$9</xm:f>
            <x14:dxf>
              <font>
                <color rgb="FFD9D9D9"/>
              </font>
              <fill>
                <patternFill>
                  <bgColor theme="0"/>
                </patternFill>
              </fill>
            </x14:dxf>
          </x14:cfRule>
          <x14:cfRule type="cellIs" priority="251" operator="equal" id="{372DE5E8-2C19-45B6-8F9C-A4E1978690DD}">
            <xm:f>Metrics!$B$10</xm:f>
            <x14:dxf>
              <font>
                <color rgb="FFFFFFFF"/>
              </font>
              <fill>
                <patternFill>
                  <bgColor rgb="FF92D050"/>
                </patternFill>
              </fill>
            </x14:dxf>
          </x14:cfRule>
          <xm:sqref>D7:D8</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E11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2" topLeftCell="B75" activePane="bottomRight" state="frozen"/>
      <selection pane="topLeft" activeCell="A1" activeCellId="0" sqref="A1"/>
      <selection pane="topRight" activeCell="B1" activeCellId="0" sqref="B1"/>
      <selection pane="bottomLeft" activeCell="A75" activeCellId="0" sqref="A75"/>
      <selection pane="bottomRight" activeCell="D92" activeCellId="0" sqref="D92"/>
    </sheetView>
  </sheetViews>
  <sheetFormatPr defaultColWidth="11.59765625" defaultRowHeight="14.25" zeroHeight="false" outlineLevelRow="0" outlineLevelCol="0"/>
  <cols>
    <col collapsed="false" customWidth="true" hidden="false" outlineLevel="0" max="1" min="1" style="55" width="1.62"/>
    <col collapsed="false" customWidth="true" hidden="false" outlineLevel="0" max="2" min="2" style="55" width="8.63"/>
    <col collapsed="false" customWidth="true" hidden="false" outlineLevel="0" max="3" min="3" style="56" width="75.72"/>
    <col collapsed="false" customWidth="true" hidden="false" outlineLevel="0" max="4" min="4" style="57" width="14.69"/>
    <col collapsed="false" customWidth="true" hidden="false" outlineLevel="0" max="5" min="5" style="55" width="75.24"/>
    <col collapsed="false" customWidth="true" hidden="false" outlineLevel="0" max="252" min="6" style="58" width="30.34"/>
    <col collapsed="false" customWidth="false" hidden="false" outlineLevel="0" max="16384" min="253" style="59" width="11.59"/>
  </cols>
  <sheetData>
    <row r="1" s="62" customFormat="true" ht="32.25" hidden="false" customHeight="true" outlineLevel="0" collapsed="false">
      <c r="A1" s="60"/>
      <c r="B1" s="61" t="s">
        <v>95</v>
      </c>
      <c r="C1" s="61"/>
      <c r="D1" s="61"/>
      <c r="E1" s="61"/>
    </row>
    <row r="2" s="14" customFormat="true" ht="21.75" hidden="false" customHeight="true" outlineLevel="0" collapsed="false">
      <c r="B2" s="63" t="s">
        <v>20</v>
      </c>
      <c r="C2" s="64" t="s">
        <v>96</v>
      </c>
      <c r="D2" s="65" t="s">
        <v>22</v>
      </c>
      <c r="E2" s="66" t="s">
        <v>23</v>
      </c>
    </row>
    <row r="3" s="18" customFormat="true" ht="32.1" hidden="false" customHeight="true" outlineLevel="0" collapsed="false">
      <c r="B3" s="67" t="s">
        <v>97</v>
      </c>
      <c r="C3" s="68" t="s">
        <v>98</v>
      </c>
      <c r="D3" s="68"/>
      <c r="E3" s="68"/>
    </row>
    <row r="4" s="29" customFormat="true" ht="22.5" hidden="false" customHeight="true" outlineLevel="0" collapsed="false">
      <c r="B4" s="69" t="s">
        <v>99</v>
      </c>
      <c r="C4" s="70" t="s">
        <v>100</v>
      </c>
      <c r="D4" s="32" t="s">
        <v>33</v>
      </c>
      <c r="E4" s="71"/>
    </row>
    <row r="5" s="29" customFormat="true" ht="22.5" hidden="false" customHeight="true" outlineLevel="0" collapsed="false">
      <c r="B5" s="69" t="s">
        <v>101</v>
      </c>
      <c r="C5" s="70" t="s">
        <v>102</v>
      </c>
      <c r="D5" s="32" t="s">
        <v>27</v>
      </c>
      <c r="E5" s="71"/>
    </row>
    <row r="6" s="29" customFormat="true" ht="22.5" hidden="false" customHeight="true" outlineLevel="0" collapsed="false">
      <c r="B6" s="69" t="s">
        <v>103</v>
      </c>
      <c r="C6" s="70" t="s">
        <v>104</v>
      </c>
      <c r="D6" s="32" t="s">
        <v>27</v>
      </c>
      <c r="E6" s="71"/>
    </row>
    <row r="7" s="29" customFormat="true" ht="22.5" hidden="false" customHeight="true" outlineLevel="0" collapsed="false">
      <c r="B7" s="69" t="s">
        <v>105</v>
      </c>
      <c r="C7" s="70" t="s">
        <v>106</v>
      </c>
      <c r="D7" s="32" t="s">
        <v>27</v>
      </c>
      <c r="E7" s="71"/>
    </row>
    <row r="8" s="29" customFormat="true" ht="22.5" hidden="false" customHeight="true" outlineLevel="0" collapsed="false">
      <c r="B8" s="69" t="s">
        <v>107</v>
      </c>
      <c r="C8" s="70" t="s">
        <v>108</v>
      </c>
      <c r="D8" s="32" t="s">
        <v>33</v>
      </c>
      <c r="E8" s="71"/>
    </row>
    <row r="9" s="29" customFormat="true" ht="22.5" hidden="false" customHeight="true" outlineLevel="0" collapsed="false">
      <c r="B9" s="69" t="s">
        <v>109</v>
      </c>
      <c r="C9" s="70" t="s">
        <v>110</v>
      </c>
      <c r="D9" s="32" t="s">
        <v>33</v>
      </c>
      <c r="E9" s="71"/>
    </row>
    <row r="10" s="29" customFormat="true" ht="22.5" hidden="false" customHeight="true" outlineLevel="0" collapsed="false">
      <c r="B10" s="69" t="s">
        <v>111</v>
      </c>
      <c r="C10" s="70" t="s">
        <v>112</v>
      </c>
      <c r="D10" s="32" t="s">
        <v>27</v>
      </c>
      <c r="E10" s="71"/>
    </row>
    <row r="11" s="29" customFormat="true" ht="22.5" hidden="false" customHeight="true" outlineLevel="0" collapsed="false">
      <c r="B11" s="69" t="s">
        <v>113</v>
      </c>
      <c r="C11" s="70" t="s">
        <v>114</v>
      </c>
      <c r="D11" s="32" t="s">
        <v>33</v>
      </c>
      <c r="E11" s="71"/>
    </row>
    <row r="12" s="29" customFormat="true" ht="22.5" hidden="false" customHeight="true" outlineLevel="0" collapsed="false">
      <c r="B12" s="69" t="s">
        <v>115</v>
      </c>
      <c r="C12" s="70" t="s">
        <v>116</v>
      </c>
      <c r="D12" s="32" t="s">
        <v>27</v>
      </c>
      <c r="E12" s="71"/>
    </row>
    <row r="13" s="29" customFormat="true" ht="22.5" hidden="false" customHeight="true" outlineLevel="0" collapsed="false">
      <c r="B13" s="69" t="s">
        <v>117</v>
      </c>
      <c r="C13" s="70" t="s">
        <v>118</v>
      </c>
      <c r="D13" s="32" t="s">
        <v>27</v>
      </c>
      <c r="E13" s="71"/>
    </row>
    <row r="14" s="29" customFormat="true" ht="22.5" hidden="false" customHeight="true" outlineLevel="0" collapsed="false">
      <c r="B14" s="69" t="s">
        <v>119</v>
      </c>
      <c r="C14" s="70" t="s">
        <v>120</v>
      </c>
      <c r="D14" s="32" t="s">
        <v>33</v>
      </c>
      <c r="E14" s="71"/>
    </row>
    <row r="15" s="29" customFormat="true" ht="22.5" hidden="false" customHeight="true" outlineLevel="0" collapsed="false">
      <c r="B15" s="69" t="s">
        <v>121</v>
      </c>
      <c r="C15" s="70" t="s">
        <v>122</v>
      </c>
      <c r="D15" s="32" t="s">
        <v>33</v>
      </c>
      <c r="E15" s="71"/>
    </row>
    <row r="16" s="29" customFormat="true" ht="22.5" hidden="false" customHeight="true" outlineLevel="0" collapsed="false">
      <c r="B16" s="69" t="s">
        <v>123</v>
      </c>
      <c r="C16" s="70" t="s">
        <v>124</v>
      </c>
      <c r="D16" s="32" t="s">
        <v>33</v>
      </c>
      <c r="E16" s="71"/>
    </row>
    <row r="17" s="29" customFormat="true" ht="22.5" hidden="false" customHeight="true" outlineLevel="0" collapsed="false">
      <c r="B17" s="69" t="s">
        <v>125</v>
      </c>
      <c r="C17" s="70" t="s">
        <v>126</v>
      </c>
      <c r="D17" s="32" t="s">
        <v>27</v>
      </c>
      <c r="E17" s="71"/>
    </row>
    <row r="18" s="29" customFormat="true" ht="22.5" hidden="false" customHeight="true" outlineLevel="0" collapsed="false">
      <c r="B18" s="69" t="s">
        <v>127</v>
      </c>
      <c r="C18" s="70" t="s">
        <v>128</v>
      </c>
      <c r="D18" s="32" t="s">
        <v>129</v>
      </c>
      <c r="E18" s="71"/>
    </row>
    <row r="19" s="29" customFormat="true" ht="22.5" hidden="false" customHeight="true" outlineLevel="0" collapsed="false">
      <c r="B19" s="69" t="s">
        <v>130</v>
      </c>
      <c r="C19" s="70" t="s">
        <v>131</v>
      </c>
      <c r="D19" s="32" t="s">
        <v>33</v>
      </c>
      <c r="E19" s="71"/>
    </row>
    <row r="20" s="29" customFormat="true" ht="22.5" hidden="false" customHeight="true" outlineLevel="0" collapsed="false">
      <c r="B20" s="69" t="s">
        <v>132</v>
      </c>
      <c r="C20" s="70" t="s">
        <v>133</v>
      </c>
      <c r="D20" s="32" t="s">
        <v>129</v>
      </c>
      <c r="E20" s="71"/>
    </row>
    <row r="21" s="29" customFormat="true" ht="22.5" hidden="false" customHeight="true" outlineLevel="0" collapsed="false">
      <c r="B21" s="69" t="s">
        <v>134</v>
      </c>
      <c r="C21" s="70" t="s">
        <v>135</v>
      </c>
      <c r="D21" s="32" t="s">
        <v>136</v>
      </c>
      <c r="E21" s="71"/>
    </row>
    <row r="22" s="29" customFormat="true" ht="22.5" hidden="false" customHeight="true" outlineLevel="0" collapsed="false">
      <c r="B22" s="69" t="s">
        <v>137</v>
      </c>
      <c r="C22" s="70" t="s">
        <v>138</v>
      </c>
      <c r="D22" s="32" t="s">
        <v>129</v>
      </c>
      <c r="E22" s="71"/>
    </row>
    <row r="23" s="29" customFormat="true" ht="22.5" hidden="false" customHeight="true" outlineLevel="0" collapsed="false">
      <c r="B23" s="69" t="s">
        <v>139</v>
      </c>
      <c r="C23" s="70" t="s">
        <v>140</v>
      </c>
      <c r="D23" s="32" t="s">
        <v>129</v>
      </c>
      <c r="E23" s="71"/>
    </row>
    <row r="24" s="29" customFormat="true" ht="34.3" hidden="false" customHeight="false" outlineLevel="0" collapsed="false">
      <c r="B24" s="69" t="s">
        <v>141</v>
      </c>
      <c r="C24" s="72" t="s">
        <v>142</v>
      </c>
      <c r="D24" s="32" t="s">
        <v>129</v>
      </c>
      <c r="E24" s="71"/>
    </row>
    <row r="25" s="29" customFormat="true" ht="22.5" hidden="false" customHeight="true" outlineLevel="0" collapsed="false">
      <c r="B25" s="69" t="s">
        <v>143</v>
      </c>
      <c r="C25" s="70" t="s">
        <v>144</v>
      </c>
      <c r="D25" s="32" t="s">
        <v>129</v>
      </c>
      <c r="E25" s="71"/>
    </row>
    <row r="26" s="29" customFormat="true" ht="22.5" hidden="false" customHeight="true" outlineLevel="0" collapsed="false">
      <c r="B26" s="69" t="s">
        <v>145</v>
      </c>
      <c r="C26" s="70" t="s">
        <v>146</v>
      </c>
      <c r="D26" s="32" t="s">
        <v>129</v>
      </c>
      <c r="E26" s="71"/>
    </row>
    <row r="27" s="29" customFormat="true" ht="22.5" hidden="false" customHeight="true" outlineLevel="0" collapsed="false">
      <c r="B27" s="69" t="s">
        <v>147</v>
      </c>
      <c r="C27" s="70" t="s">
        <v>148</v>
      </c>
      <c r="D27" s="32" t="s">
        <v>129</v>
      </c>
      <c r="E27" s="71"/>
    </row>
    <row r="28" s="29" customFormat="true" ht="22.5" hidden="false" customHeight="true" outlineLevel="0" collapsed="false">
      <c r="B28" s="69" t="s">
        <v>149</v>
      </c>
      <c r="C28" s="70" t="s">
        <v>150</v>
      </c>
      <c r="D28" s="32" t="s">
        <v>129</v>
      </c>
      <c r="E28" s="71"/>
    </row>
    <row r="29" s="29" customFormat="true" ht="22.5" hidden="false" customHeight="true" outlineLevel="0" collapsed="false">
      <c r="B29" s="69" t="s">
        <v>151</v>
      </c>
      <c r="C29" s="70" t="s">
        <v>152</v>
      </c>
      <c r="D29" s="32" t="s">
        <v>129</v>
      </c>
      <c r="E29" s="71"/>
    </row>
    <row r="30" s="29" customFormat="true" ht="22.5" hidden="false" customHeight="true" outlineLevel="0" collapsed="false">
      <c r="B30" s="69" t="s">
        <v>153</v>
      </c>
      <c r="C30" s="70" t="s">
        <v>154</v>
      </c>
      <c r="D30" s="32" t="s">
        <v>129</v>
      </c>
      <c r="E30" s="71"/>
    </row>
    <row r="31" s="29" customFormat="true" ht="22.5" hidden="false" customHeight="true" outlineLevel="0" collapsed="false">
      <c r="B31" s="69" t="s">
        <v>155</v>
      </c>
      <c r="C31" s="70" t="s">
        <v>156</v>
      </c>
      <c r="D31" s="32" t="s">
        <v>129</v>
      </c>
      <c r="E31" s="71"/>
    </row>
    <row r="32" s="29" customFormat="true" ht="22.5" hidden="false" customHeight="true" outlineLevel="0" collapsed="false">
      <c r="B32" s="69" t="s">
        <v>157</v>
      </c>
      <c r="C32" s="70" t="s">
        <v>158</v>
      </c>
      <c r="D32" s="32" t="s">
        <v>129</v>
      </c>
      <c r="E32" s="71"/>
    </row>
    <row r="33" s="29" customFormat="true" ht="22.5" hidden="false" customHeight="true" outlineLevel="0" collapsed="false">
      <c r="B33" s="69" t="s">
        <v>159</v>
      </c>
      <c r="C33" s="70" t="s">
        <v>160</v>
      </c>
      <c r="D33" s="32" t="s">
        <v>129</v>
      </c>
      <c r="E33" s="71"/>
    </row>
    <row r="34" s="29" customFormat="true" ht="22.5" hidden="false" customHeight="true" outlineLevel="0" collapsed="false">
      <c r="B34" s="69" t="s">
        <v>161</v>
      </c>
      <c r="C34" s="70" t="s">
        <v>162</v>
      </c>
      <c r="D34" s="32" t="s">
        <v>129</v>
      </c>
      <c r="E34" s="71"/>
    </row>
    <row r="35" s="29" customFormat="true" ht="22.5" hidden="false" customHeight="true" outlineLevel="0" collapsed="false">
      <c r="B35" s="69" t="s">
        <v>163</v>
      </c>
      <c r="C35" s="70" t="s">
        <v>164</v>
      </c>
      <c r="D35" s="32" t="s">
        <v>129</v>
      </c>
      <c r="E35" s="71"/>
    </row>
    <row r="36" s="29" customFormat="true" ht="22.5" hidden="false" customHeight="true" outlineLevel="0" collapsed="false">
      <c r="B36" s="69" t="s">
        <v>165</v>
      </c>
      <c r="C36" s="70" t="s">
        <v>166</v>
      </c>
      <c r="D36" s="32" t="s">
        <v>129</v>
      </c>
      <c r="E36" s="71"/>
    </row>
    <row r="37" s="29" customFormat="true" ht="22.5" hidden="false" customHeight="true" outlineLevel="0" collapsed="false">
      <c r="B37" s="69" t="s">
        <v>167</v>
      </c>
      <c r="C37" s="70" t="s">
        <v>168</v>
      </c>
      <c r="D37" s="32" t="s">
        <v>129</v>
      </c>
      <c r="E37" s="71"/>
    </row>
    <row r="38" s="29" customFormat="true" ht="22.5" hidden="false" customHeight="true" outlineLevel="0" collapsed="false">
      <c r="B38" s="69" t="s">
        <v>169</v>
      </c>
      <c r="C38" s="70" t="s">
        <v>170</v>
      </c>
      <c r="D38" s="32" t="s">
        <v>129</v>
      </c>
      <c r="E38" s="71"/>
    </row>
    <row r="39" s="29" customFormat="true" ht="22.5" hidden="false" customHeight="true" outlineLevel="0" collapsed="false">
      <c r="B39" s="69" t="s">
        <v>171</v>
      </c>
      <c r="C39" s="70" t="s">
        <v>172</v>
      </c>
      <c r="D39" s="32" t="s">
        <v>129</v>
      </c>
      <c r="E39" s="71"/>
    </row>
    <row r="40" s="29" customFormat="true" ht="22.5" hidden="false" customHeight="true" outlineLevel="0" collapsed="false">
      <c r="B40" s="69" t="s">
        <v>173</v>
      </c>
      <c r="C40" s="70" t="s">
        <v>174</v>
      </c>
      <c r="D40" s="32" t="s">
        <v>129</v>
      </c>
      <c r="E40" s="71"/>
    </row>
    <row r="41" s="18" customFormat="true" ht="39.6" hidden="false" customHeight="true" outlineLevel="0" collapsed="false">
      <c r="B41" s="67" t="s">
        <v>175</v>
      </c>
      <c r="C41" s="68" t="s">
        <v>176</v>
      </c>
      <c r="D41" s="68"/>
      <c r="E41" s="68"/>
    </row>
    <row r="42" s="73" customFormat="true" ht="22.5" hidden="false" customHeight="true" outlineLevel="0" collapsed="false">
      <c r="B42" s="69" t="s">
        <v>177</v>
      </c>
      <c r="C42" s="70" t="s">
        <v>178</v>
      </c>
      <c r="D42" s="32" t="s">
        <v>129</v>
      </c>
      <c r="E42" s="71"/>
    </row>
    <row r="43" s="73" customFormat="true" ht="22.5" hidden="false" customHeight="true" outlineLevel="0" collapsed="false">
      <c r="B43" s="69" t="s">
        <v>179</v>
      </c>
      <c r="C43" s="70" t="s">
        <v>180</v>
      </c>
      <c r="D43" s="32" t="s">
        <v>181</v>
      </c>
      <c r="E43" s="71"/>
    </row>
    <row r="44" s="73" customFormat="true" ht="22.5" hidden="false" customHeight="true" outlineLevel="0" collapsed="false">
      <c r="B44" s="69" t="s">
        <v>182</v>
      </c>
      <c r="C44" s="70" t="s">
        <v>183</v>
      </c>
      <c r="D44" s="32" t="s">
        <v>49</v>
      </c>
      <c r="E44" s="71"/>
    </row>
    <row r="45" s="73" customFormat="true" ht="22.5" hidden="false" customHeight="true" outlineLevel="0" collapsed="false">
      <c r="B45" s="69" t="s">
        <v>184</v>
      </c>
      <c r="C45" s="70" t="s">
        <v>185</v>
      </c>
      <c r="D45" s="32" t="s">
        <v>186</v>
      </c>
      <c r="E45" s="71"/>
    </row>
    <row r="46" s="73" customFormat="true" ht="22.5" hidden="false" customHeight="true" outlineLevel="0" collapsed="false">
      <c r="B46" s="69" t="s">
        <v>187</v>
      </c>
      <c r="C46" s="70" t="s">
        <v>188</v>
      </c>
      <c r="D46" s="32" t="s">
        <v>136</v>
      </c>
      <c r="E46" s="71"/>
    </row>
    <row r="47" s="73" customFormat="true" ht="22.5" hidden="false" customHeight="true" outlineLevel="0" collapsed="false">
      <c r="B47" s="69" t="s">
        <v>189</v>
      </c>
      <c r="C47" s="70" t="s">
        <v>190</v>
      </c>
      <c r="D47" s="32" t="s">
        <v>33</v>
      </c>
      <c r="E47" s="71"/>
    </row>
    <row r="48" s="73" customFormat="true" ht="22.5" hidden="false" customHeight="true" outlineLevel="0" collapsed="false">
      <c r="B48" s="69" t="s">
        <v>191</v>
      </c>
      <c r="C48" s="70" t="s">
        <v>192</v>
      </c>
      <c r="D48" s="32" t="s">
        <v>27</v>
      </c>
      <c r="E48" s="71"/>
    </row>
    <row r="49" s="73" customFormat="true" ht="22.5" hidden="false" customHeight="true" outlineLevel="0" collapsed="false">
      <c r="B49" s="69" t="s">
        <v>193</v>
      </c>
      <c r="C49" s="70" t="s">
        <v>194</v>
      </c>
      <c r="D49" s="32" t="s">
        <v>195</v>
      </c>
      <c r="E49" s="71"/>
    </row>
    <row r="50" s="18" customFormat="true" ht="39.6" hidden="false" customHeight="true" outlineLevel="0" collapsed="false">
      <c r="B50" s="67" t="s">
        <v>196</v>
      </c>
      <c r="C50" s="68" t="s">
        <v>197</v>
      </c>
      <c r="D50" s="68"/>
      <c r="E50" s="68"/>
    </row>
    <row r="51" s="73" customFormat="true" ht="22.5" hidden="false" customHeight="true" outlineLevel="0" collapsed="false">
      <c r="B51" s="69" t="s">
        <v>198</v>
      </c>
      <c r="C51" s="70" t="s">
        <v>199</v>
      </c>
      <c r="D51" s="32" t="s">
        <v>129</v>
      </c>
      <c r="E51" s="71"/>
    </row>
    <row r="52" s="73" customFormat="true" ht="22.5" hidden="false" customHeight="true" outlineLevel="0" collapsed="false">
      <c r="B52" s="69" t="s">
        <v>200</v>
      </c>
      <c r="C52" s="70" t="s">
        <v>201</v>
      </c>
      <c r="D52" s="32" t="s">
        <v>129</v>
      </c>
      <c r="E52" s="71"/>
    </row>
    <row r="53" s="73" customFormat="true" ht="22.5" hidden="false" customHeight="true" outlineLevel="0" collapsed="false">
      <c r="B53" s="69" t="s">
        <v>202</v>
      </c>
      <c r="C53" s="70" t="s">
        <v>203</v>
      </c>
      <c r="D53" s="32" t="s">
        <v>129</v>
      </c>
      <c r="E53" s="71"/>
    </row>
    <row r="54" s="73" customFormat="true" ht="22.5" hidden="false" customHeight="true" outlineLevel="0" collapsed="false">
      <c r="B54" s="69" t="s">
        <v>204</v>
      </c>
      <c r="C54" s="70" t="s">
        <v>205</v>
      </c>
      <c r="D54" s="32" t="s">
        <v>129</v>
      </c>
      <c r="E54" s="71"/>
    </row>
    <row r="55" s="73" customFormat="true" ht="22.5" hidden="false" customHeight="true" outlineLevel="0" collapsed="false">
      <c r="B55" s="69" t="s">
        <v>206</v>
      </c>
      <c r="C55" s="70" t="s">
        <v>207</v>
      </c>
      <c r="D55" s="32" t="s">
        <v>129</v>
      </c>
      <c r="E55" s="71"/>
    </row>
    <row r="56" s="73" customFormat="true" ht="22.5" hidden="false" customHeight="true" outlineLevel="0" collapsed="false">
      <c r="B56" s="69" t="s">
        <v>208</v>
      </c>
      <c r="C56" s="70" t="s">
        <v>209</v>
      </c>
      <c r="D56" s="32" t="s">
        <v>129</v>
      </c>
      <c r="E56" s="71"/>
    </row>
    <row r="57" s="73" customFormat="true" ht="22.5" hidden="false" customHeight="true" outlineLevel="0" collapsed="false">
      <c r="B57" s="69" t="s">
        <v>210</v>
      </c>
      <c r="C57" s="70" t="s">
        <v>211</v>
      </c>
      <c r="D57" s="32" t="s">
        <v>129</v>
      </c>
      <c r="E57" s="71"/>
    </row>
    <row r="58" s="73" customFormat="true" ht="22.5" hidden="false" customHeight="true" outlineLevel="0" collapsed="false">
      <c r="B58" s="69" t="s">
        <v>212</v>
      </c>
      <c r="C58" s="70" t="s">
        <v>213</v>
      </c>
      <c r="D58" s="32" t="s">
        <v>129</v>
      </c>
      <c r="E58" s="71"/>
    </row>
    <row r="59" s="73" customFormat="true" ht="22.5" hidden="false" customHeight="true" outlineLevel="0" collapsed="false">
      <c r="B59" s="69" t="s">
        <v>214</v>
      </c>
      <c r="C59" s="70" t="s">
        <v>215</v>
      </c>
      <c r="D59" s="32" t="s">
        <v>129</v>
      </c>
      <c r="E59" s="71"/>
    </row>
    <row r="60" s="73" customFormat="true" ht="22.5" hidden="false" customHeight="true" outlineLevel="0" collapsed="false">
      <c r="B60" s="69" t="s">
        <v>216</v>
      </c>
      <c r="C60" s="70" t="s">
        <v>217</v>
      </c>
      <c r="D60" s="32" t="s">
        <v>129</v>
      </c>
      <c r="E60" s="71"/>
    </row>
    <row r="61" s="73" customFormat="true" ht="22.5" hidden="false" customHeight="true" outlineLevel="0" collapsed="false">
      <c r="B61" s="69" t="s">
        <v>218</v>
      </c>
      <c r="C61" s="70" t="s">
        <v>219</v>
      </c>
      <c r="D61" s="32" t="s">
        <v>129</v>
      </c>
      <c r="E61" s="71"/>
    </row>
    <row r="62" s="73" customFormat="true" ht="22.5" hidden="false" customHeight="true" outlineLevel="0" collapsed="false">
      <c r="B62" s="69" t="s">
        <v>220</v>
      </c>
      <c r="C62" s="70" t="s">
        <v>221</v>
      </c>
      <c r="D62" s="32" t="s">
        <v>129</v>
      </c>
      <c r="E62" s="71"/>
    </row>
    <row r="63" s="73" customFormat="true" ht="22.5" hidden="false" customHeight="true" outlineLevel="0" collapsed="false">
      <c r="B63" s="69" t="s">
        <v>222</v>
      </c>
      <c r="C63" s="70" t="s">
        <v>223</v>
      </c>
      <c r="D63" s="32" t="s">
        <v>129</v>
      </c>
      <c r="E63" s="71"/>
    </row>
    <row r="64" s="73" customFormat="true" ht="22.5" hidden="false" customHeight="true" outlineLevel="0" collapsed="false">
      <c r="B64" s="69" t="s">
        <v>224</v>
      </c>
      <c r="C64" s="70" t="s">
        <v>225</v>
      </c>
      <c r="D64" s="32" t="s">
        <v>129</v>
      </c>
      <c r="E64" s="71"/>
    </row>
    <row r="65" s="18" customFormat="true" ht="39.6" hidden="false" customHeight="true" outlineLevel="0" collapsed="false">
      <c r="B65" s="67" t="s">
        <v>226</v>
      </c>
      <c r="C65" s="68" t="s">
        <v>227</v>
      </c>
      <c r="D65" s="68"/>
      <c r="E65" s="68"/>
    </row>
    <row r="66" s="73" customFormat="true" ht="22.5" hidden="false" customHeight="true" outlineLevel="0" collapsed="false">
      <c r="B66" s="69" t="s">
        <v>228</v>
      </c>
      <c r="C66" s="70" t="s">
        <v>229</v>
      </c>
      <c r="D66" s="32" t="s">
        <v>129</v>
      </c>
      <c r="E66" s="71"/>
    </row>
    <row r="67" s="73" customFormat="true" ht="22.5" hidden="false" customHeight="true" outlineLevel="0" collapsed="false">
      <c r="B67" s="69" t="s">
        <v>230</v>
      </c>
      <c r="C67" s="70" t="s">
        <v>231</v>
      </c>
      <c r="D67" s="32" t="s">
        <v>129</v>
      </c>
      <c r="E67" s="71"/>
    </row>
    <row r="68" s="73" customFormat="true" ht="22.5" hidden="false" customHeight="true" outlineLevel="0" collapsed="false">
      <c r="B68" s="69" t="s">
        <v>232</v>
      </c>
      <c r="C68" s="70" t="s">
        <v>233</v>
      </c>
      <c r="D68" s="32" t="s">
        <v>129</v>
      </c>
      <c r="E68" s="71"/>
    </row>
    <row r="69" s="73" customFormat="true" ht="22.5" hidden="false" customHeight="true" outlineLevel="0" collapsed="false">
      <c r="B69" s="69" t="s">
        <v>234</v>
      </c>
      <c r="C69" s="70" t="s">
        <v>235</v>
      </c>
      <c r="D69" s="32" t="s">
        <v>129</v>
      </c>
      <c r="E69" s="71"/>
    </row>
    <row r="70" s="73" customFormat="true" ht="22.5" hidden="false" customHeight="true" outlineLevel="0" collapsed="false">
      <c r="B70" s="69" t="s">
        <v>236</v>
      </c>
      <c r="C70" s="70" t="s">
        <v>237</v>
      </c>
      <c r="D70" s="32" t="s">
        <v>129</v>
      </c>
      <c r="E70" s="71"/>
    </row>
    <row r="71" s="73" customFormat="true" ht="22.5" hidden="false" customHeight="true" outlineLevel="0" collapsed="false">
      <c r="B71" s="69" t="s">
        <v>238</v>
      </c>
      <c r="C71" s="70" t="s">
        <v>239</v>
      </c>
      <c r="D71" s="32" t="s">
        <v>129</v>
      </c>
      <c r="E71" s="71"/>
    </row>
    <row r="72" s="73" customFormat="true" ht="22.5" hidden="false" customHeight="true" outlineLevel="0" collapsed="false">
      <c r="B72" s="69" t="s">
        <v>240</v>
      </c>
      <c r="C72" s="70" t="s">
        <v>241</v>
      </c>
      <c r="D72" s="32" t="s">
        <v>129</v>
      </c>
      <c r="E72" s="71"/>
    </row>
    <row r="73" s="73" customFormat="true" ht="22.5" hidden="false" customHeight="true" outlineLevel="0" collapsed="false">
      <c r="B73" s="69" t="s">
        <v>242</v>
      </c>
      <c r="C73" s="70" t="s">
        <v>243</v>
      </c>
      <c r="D73" s="32" t="s">
        <v>129</v>
      </c>
      <c r="E73" s="71"/>
    </row>
    <row r="74" s="73" customFormat="true" ht="22.5" hidden="false" customHeight="true" outlineLevel="0" collapsed="false">
      <c r="B74" s="69" t="s">
        <v>244</v>
      </c>
      <c r="C74" s="70" t="s">
        <v>245</v>
      </c>
      <c r="D74" s="32" t="s">
        <v>129</v>
      </c>
      <c r="E74" s="71"/>
    </row>
    <row r="75" s="73" customFormat="true" ht="22.5" hidden="false" customHeight="true" outlineLevel="0" collapsed="false">
      <c r="B75" s="69" t="s">
        <v>246</v>
      </c>
      <c r="C75" s="70" t="s">
        <v>247</v>
      </c>
      <c r="D75" s="32" t="s">
        <v>129</v>
      </c>
      <c r="E75" s="71"/>
    </row>
    <row r="76" s="73" customFormat="true" ht="22.5" hidden="false" customHeight="true" outlineLevel="0" collapsed="false">
      <c r="B76" s="69" t="s">
        <v>248</v>
      </c>
      <c r="C76" s="70" t="s">
        <v>249</v>
      </c>
      <c r="D76" s="32" t="s">
        <v>129</v>
      </c>
      <c r="E76" s="71"/>
    </row>
    <row r="77" s="73" customFormat="true" ht="22.5" hidden="false" customHeight="true" outlineLevel="0" collapsed="false">
      <c r="B77" s="69" t="s">
        <v>250</v>
      </c>
      <c r="C77" s="70" t="s">
        <v>251</v>
      </c>
      <c r="D77" s="32" t="s">
        <v>129</v>
      </c>
      <c r="E77" s="71"/>
    </row>
    <row r="78" s="73" customFormat="true" ht="22.5" hidden="false" customHeight="true" outlineLevel="0" collapsed="false">
      <c r="B78" s="69" t="s">
        <v>252</v>
      </c>
      <c r="C78" s="70" t="s">
        <v>253</v>
      </c>
      <c r="D78" s="32" t="s">
        <v>129</v>
      </c>
      <c r="E78" s="71"/>
    </row>
    <row r="79" s="73" customFormat="true" ht="22.5" hidden="false" customHeight="true" outlineLevel="0" collapsed="false">
      <c r="B79" s="69" t="s">
        <v>254</v>
      </c>
      <c r="C79" s="70" t="s">
        <v>255</v>
      </c>
      <c r="D79" s="32" t="s">
        <v>129</v>
      </c>
      <c r="E79" s="71"/>
    </row>
    <row r="80" s="73" customFormat="true" ht="22.5" hidden="false" customHeight="true" outlineLevel="0" collapsed="false">
      <c r="B80" s="69" t="s">
        <v>256</v>
      </c>
      <c r="C80" s="70" t="s">
        <v>257</v>
      </c>
      <c r="D80" s="32" t="s">
        <v>129</v>
      </c>
      <c r="E80" s="71"/>
    </row>
    <row r="81" s="73" customFormat="true" ht="22.5" hidden="false" customHeight="true" outlineLevel="0" collapsed="false">
      <c r="B81" s="69" t="s">
        <v>258</v>
      </c>
      <c r="C81" s="70" t="s">
        <v>259</v>
      </c>
      <c r="D81" s="32" t="s">
        <v>33</v>
      </c>
      <c r="E81" s="71"/>
    </row>
    <row r="82" s="73" customFormat="true" ht="22.5" hidden="false" customHeight="true" outlineLevel="0" collapsed="false">
      <c r="B82" s="69" t="s">
        <v>260</v>
      </c>
      <c r="C82" s="70" t="s">
        <v>261</v>
      </c>
      <c r="D82" s="32" t="s">
        <v>129</v>
      </c>
      <c r="E82" s="71"/>
    </row>
    <row r="83" s="73" customFormat="true" ht="22.5" hidden="false" customHeight="true" outlineLevel="0" collapsed="false">
      <c r="B83" s="69" t="s">
        <v>262</v>
      </c>
      <c r="C83" s="70" t="s">
        <v>263</v>
      </c>
      <c r="D83" s="32" t="s">
        <v>129</v>
      </c>
      <c r="E83" s="71"/>
    </row>
    <row r="84" s="73" customFormat="true" ht="22.5" hidden="false" customHeight="true" outlineLevel="0" collapsed="false">
      <c r="B84" s="69" t="s">
        <v>264</v>
      </c>
      <c r="C84" s="70" t="s">
        <v>265</v>
      </c>
      <c r="D84" s="32" t="s">
        <v>27</v>
      </c>
      <c r="E84" s="71"/>
    </row>
    <row r="85" s="73" customFormat="true" ht="22.5" hidden="false" customHeight="true" outlineLevel="0" collapsed="false">
      <c r="B85" s="69" t="s">
        <v>266</v>
      </c>
      <c r="C85" s="70" t="s">
        <v>267</v>
      </c>
      <c r="D85" s="32" t="s">
        <v>27</v>
      </c>
      <c r="E85" s="71"/>
    </row>
    <row r="86" s="73" customFormat="true" ht="22.5" hidden="false" customHeight="true" outlineLevel="0" collapsed="false">
      <c r="B86" s="69" t="s">
        <v>268</v>
      </c>
      <c r="C86" s="70" t="s">
        <v>269</v>
      </c>
      <c r="D86" s="32" t="s">
        <v>27</v>
      </c>
      <c r="E86" s="71"/>
    </row>
    <row r="87" s="73" customFormat="true" ht="22.5" hidden="false" customHeight="true" outlineLevel="0" collapsed="false">
      <c r="B87" s="69" t="s">
        <v>270</v>
      </c>
      <c r="C87" s="70" t="s">
        <v>271</v>
      </c>
      <c r="D87" s="32" t="s">
        <v>27</v>
      </c>
      <c r="E87" s="71"/>
    </row>
    <row r="88" s="73" customFormat="true" ht="22.5" hidden="false" customHeight="true" outlineLevel="0" collapsed="false">
      <c r="B88" s="69" t="s">
        <v>272</v>
      </c>
      <c r="C88" s="70" t="s">
        <v>273</v>
      </c>
      <c r="D88" s="32" t="s">
        <v>27</v>
      </c>
      <c r="E88" s="71"/>
    </row>
    <row r="89" s="73" customFormat="true" ht="22.5" hidden="false" customHeight="true" outlineLevel="0" collapsed="false">
      <c r="B89" s="69" t="s">
        <v>274</v>
      </c>
      <c r="C89" s="70" t="s">
        <v>275</v>
      </c>
      <c r="D89" s="32" t="s">
        <v>129</v>
      </c>
      <c r="E89" s="71"/>
    </row>
    <row r="90" s="73" customFormat="true" ht="22.5" hidden="false" customHeight="true" outlineLevel="0" collapsed="false">
      <c r="B90" s="69" t="s">
        <v>276</v>
      </c>
      <c r="C90" s="70" t="s">
        <v>277</v>
      </c>
      <c r="D90" s="32" t="s">
        <v>129</v>
      </c>
      <c r="E90" s="71"/>
    </row>
    <row r="91" s="73" customFormat="true" ht="22.5" hidden="false" customHeight="true" outlineLevel="0" collapsed="false">
      <c r="B91" s="69" t="s">
        <v>278</v>
      </c>
      <c r="C91" s="70" t="s">
        <v>279</v>
      </c>
      <c r="D91" s="32" t="s">
        <v>129</v>
      </c>
      <c r="E91" s="71"/>
    </row>
    <row r="92" s="73" customFormat="true" ht="22.5" hidden="false" customHeight="true" outlineLevel="0" collapsed="false">
      <c r="B92" s="69" t="s">
        <v>280</v>
      </c>
      <c r="C92" s="70" t="s">
        <v>281</v>
      </c>
      <c r="D92" s="32" t="s">
        <v>33</v>
      </c>
      <c r="E92" s="71"/>
    </row>
    <row r="93" s="73" customFormat="true" ht="22.5" hidden="false" customHeight="true" outlineLevel="0" collapsed="false">
      <c r="B93" s="69" t="s">
        <v>282</v>
      </c>
      <c r="C93" s="70" t="s">
        <v>283</v>
      </c>
      <c r="D93" s="32" t="s">
        <v>33</v>
      </c>
      <c r="E93" s="71"/>
    </row>
    <row r="94" s="73" customFormat="true" ht="22.5" hidden="false" customHeight="true" outlineLevel="0" collapsed="false">
      <c r="B94" s="69" t="s">
        <v>284</v>
      </c>
      <c r="C94" s="70" t="s">
        <v>285</v>
      </c>
      <c r="D94" s="32" t="s">
        <v>129</v>
      </c>
      <c r="E94" s="71"/>
    </row>
    <row r="95" s="73" customFormat="true" ht="22.5" hidden="false" customHeight="true" outlineLevel="0" collapsed="false">
      <c r="B95" s="69" t="s">
        <v>286</v>
      </c>
      <c r="C95" s="70" t="s">
        <v>287</v>
      </c>
      <c r="D95" s="32" t="s">
        <v>129</v>
      </c>
      <c r="E95" s="71"/>
    </row>
    <row r="96" s="73" customFormat="true" ht="22.5" hidden="false" customHeight="true" outlineLevel="0" collapsed="false">
      <c r="B96" s="69" t="s">
        <v>288</v>
      </c>
      <c r="C96" s="70" t="s">
        <v>289</v>
      </c>
      <c r="D96" s="32" t="s">
        <v>129</v>
      </c>
      <c r="E96" s="71"/>
    </row>
    <row r="97" s="73" customFormat="true" ht="22.5" hidden="false" customHeight="true" outlineLevel="0" collapsed="false">
      <c r="B97" s="69" t="s">
        <v>290</v>
      </c>
      <c r="C97" s="70" t="s">
        <v>291</v>
      </c>
      <c r="D97" s="32" t="s">
        <v>129</v>
      </c>
      <c r="E97" s="71"/>
    </row>
    <row r="98" s="73" customFormat="true" ht="22.5" hidden="false" customHeight="true" outlineLevel="0" collapsed="false">
      <c r="B98" s="69" t="s">
        <v>292</v>
      </c>
      <c r="C98" s="70" t="s">
        <v>293</v>
      </c>
      <c r="D98" s="32" t="s">
        <v>129</v>
      </c>
      <c r="E98" s="71"/>
    </row>
    <row r="99" s="73" customFormat="true" ht="22.5" hidden="false" customHeight="true" outlineLevel="0" collapsed="false">
      <c r="B99" s="69" t="s">
        <v>294</v>
      </c>
      <c r="C99" s="70" t="s">
        <v>295</v>
      </c>
      <c r="D99" s="32" t="s">
        <v>129</v>
      </c>
      <c r="E99" s="71"/>
    </row>
    <row r="100" s="78" customFormat="true" ht="15" hidden="false" customHeight="false" outlineLevel="0" collapsed="false">
      <c r="A100" s="74"/>
      <c r="B100" s="75"/>
      <c r="C100" s="76"/>
      <c r="D100" s="43" t="n">
        <f aca="false">COUNTA(D3:D99)</f>
        <v>93</v>
      </c>
      <c r="E100" s="77" t="s">
        <v>296</v>
      </c>
    </row>
    <row r="101" s="78" customFormat="true" ht="15" hidden="false" customHeight="false" outlineLevel="0" collapsed="false">
      <c r="A101" s="79"/>
      <c r="B101" s="79"/>
      <c r="C101" s="80"/>
      <c r="D101" s="81"/>
      <c r="E101" s="79"/>
    </row>
    <row r="102" s="78" customFormat="true" ht="15" hidden="false" customHeight="false" outlineLevel="0" collapsed="false">
      <c r="A102" s="79"/>
      <c r="B102" s="79"/>
      <c r="C102" s="80"/>
      <c r="D102" s="81"/>
      <c r="E102" s="79"/>
    </row>
    <row r="103" s="78" customFormat="true" ht="15" hidden="false" customHeight="false" outlineLevel="0" collapsed="false">
      <c r="A103" s="79"/>
      <c r="B103" s="79"/>
      <c r="C103" s="80"/>
      <c r="D103" s="81"/>
      <c r="E103" s="79"/>
    </row>
    <row r="104" s="78" customFormat="true" ht="15" hidden="false" customHeight="false" outlineLevel="0" collapsed="false">
      <c r="A104" s="79"/>
      <c r="B104" s="79"/>
      <c r="C104" s="80"/>
      <c r="D104" s="81"/>
      <c r="E104" s="79"/>
    </row>
    <row r="105" s="78" customFormat="true" ht="15" hidden="false" customHeight="false" outlineLevel="0" collapsed="false">
      <c r="A105" s="79"/>
      <c r="B105" s="79"/>
      <c r="C105" s="80"/>
      <c r="D105" s="81"/>
      <c r="E105" s="79"/>
    </row>
    <row r="106" s="78" customFormat="true" ht="15" hidden="false" customHeight="false" outlineLevel="0" collapsed="false">
      <c r="A106" s="79"/>
      <c r="B106" s="79"/>
      <c r="C106" s="80"/>
      <c r="D106" s="81"/>
      <c r="E106" s="79"/>
    </row>
    <row r="107" s="78" customFormat="true" ht="15" hidden="false" customHeight="false" outlineLevel="0" collapsed="false">
      <c r="A107" s="79"/>
      <c r="B107" s="79"/>
      <c r="C107" s="80"/>
      <c r="D107" s="81"/>
      <c r="E107" s="79"/>
    </row>
    <row r="108" s="78" customFormat="true" ht="15" hidden="false" customHeight="false" outlineLevel="0" collapsed="false">
      <c r="A108" s="79"/>
      <c r="B108" s="79"/>
      <c r="C108" s="80"/>
      <c r="D108" s="81"/>
      <c r="E108" s="79"/>
    </row>
    <row r="109" s="78" customFormat="true" ht="15" hidden="false" customHeight="false" outlineLevel="0" collapsed="false">
      <c r="A109" s="79"/>
      <c r="B109" s="79"/>
      <c r="C109" s="80"/>
      <c r="D109" s="81"/>
      <c r="E109" s="79"/>
    </row>
    <row r="110" s="78" customFormat="true" ht="15" hidden="false" customHeight="false" outlineLevel="0" collapsed="false">
      <c r="A110" s="79"/>
      <c r="B110" s="79"/>
      <c r="C110" s="80"/>
      <c r="D110" s="81"/>
      <c r="E110" s="79"/>
    </row>
  </sheetData>
  <mergeCells count="5">
    <mergeCell ref="B1:E1"/>
    <mergeCell ref="C3:E3"/>
    <mergeCell ref="C41:E41"/>
    <mergeCell ref="C50:E50"/>
    <mergeCell ref="C65:E65"/>
  </mergeCells>
  <conditionalFormatting sqref="D66:D99">
    <cfRule type="containsText" priority="10" operator="containsText" aboveAverage="0" equalAverage="0" bottom="0" percent="0" rank="0" text="Initial" dxfId="262">
      <formula>NOT(ISERROR(SEARCH("Initial",D66)))</formula>
    </cfRule>
    <cfRule type="containsText" priority="11" operator="containsText" aboveAverage="0" equalAverage="0" bottom="0" percent="0" rank="0" text="Nonexistent" dxfId="263">
      <formula>NOT(ISERROR(SEARCH("Nonexistent",D66)))</formula>
    </cfRule>
    <cfRule type="expression" priority="12" aboveAverage="0" equalAverage="0" bottom="0" percent="0" rank="0" text="" dxfId="264">
      <formula>_xlfn.ORG.OPENOFFICE.STYLE(VLOOKUP(D66,#ref!,2,0))</formula>
    </cfRule>
  </conditionalFormatting>
  <conditionalFormatting sqref="D51:D64">
    <cfRule type="containsText" priority="21" operator="containsText" aboveAverage="0" equalAverage="0" bottom="0" percent="0" rank="0" text="Initial" dxfId="273">
      <formula>NOT(ISERROR(SEARCH("Initial",D51)))</formula>
    </cfRule>
    <cfRule type="containsText" priority="22" operator="containsText" aboveAverage="0" equalAverage="0" bottom="0" percent="0" rank="0" text="Nonexistent" dxfId="274">
      <formula>NOT(ISERROR(SEARCH("Nonexistent",D51)))</formula>
    </cfRule>
    <cfRule type="expression" priority="23" aboveAverage="0" equalAverage="0" bottom="0" percent="0" rank="0" text="" dxfId="275">
      <formula>_xlfn.ORG.OPENOFFICE.STYLE(VLOOKUP(D51,#ref!,2,0))</formula>
    </cfRule>
  </conditionalFormatting>
  <conditionalFormatting sqref="D4:D40">
    <cfRule type="containsText" priority="32" operator="containsText" aboveAverage="0" equalAverage="0" bottom="0" percent="0" rank="0" text="Initial" dxfId="284">
      <formula>NOT(ISERROR(SEARCH("Initial",D4)))</formula>
    </cfRule>
    <cfRule type="containsText" priority="33" operator="containsText" aboveAverage="0" equalAverage="0" bottom="0" percent="0" rank="0" text="Nonexistent" dxfId="285">
      <formula>NOT(ISERROR(SEARCH("Nonexistent",D4)))</formula>
    </cfRule>
    <cfRule type="expression" priority="34" aboveAverage="0" equalAverage="0" bottom="0" percent="0" rank="0" text="" dxfId="286">
      <formula>_xlfn.ORG.OPENOFFICE.STYLE(VLOOKUP(D4,#ref!,2,0))</formula>
    </cfRule>
  </conditionalFormatting>
  <conditionalFormatting sqref="D42:D49">
    <cfRule type="containsText" priority="43" operator="containsText" aboveAverage="0" equalAverage="0" bottom="0" percent="0" rank="0" text="Initial" dxfId="295">
      <formula>NOT(ISERROR(SEARCH("Initial",D42)))</formula>
    </cfRule>
    <cfRule type="containsText" priority="44" operator="containsText" aboveAverage="0" equalAverage="0" bottom="0" percent="0" rank="0" text="Nonexistent" dxfId="296">
      <formula>NOT(ISERROR(SEARCH("Nonexistent",D42)))</formula>
    </cfRule>
    <cfRule type="expression" priority="45" aboveAverage="0" equalAverage="0" bottom="0" percent="0" rank="0" text="" dxfId="297">
      <formula>_xlfn.ORG.OPENOFFICE.STYLE(VLOOKUP(D42,#ref!,2,0))</formula>
    </cfRule>
  </conditionalFormatting>
  <dataValidations count="1">
    <dataValidation allowBlank="true" errorStyle="stop" operator="equal" promptTitle="Select status" showDropDown="false" showErrorMessage="true" showInputMessage="true" sqref="D4:D40 D42:D49 D51:D64 D66:D99" type="list">
      <formula1>Metrics!$B$3:$B$10</formula1>
      <formula2>0</formula2>
    </dataValidation>
  </dataValidations>
  <printOptions headings="false" gridLines="true" gridLinesSet="true" horizontalCentered="false" verticalCentered="false"/>
  <pageMargins left="0.39375" right="0.295138888888889" top="0.295138888888889" bottom="0.315972222222222" header="0.511811023622047" footer="0.177083333333333"/>
  <pageSetup paperSize="9" scale="100" fitToWidth="1" fitToHeight="15" pageOrder="downThenOver" orientation="portrait" blackAndWhite="false" draft="false" cellComments="none" horizontalDpi="300" verticalDpi="300" copies="1"/>
  <headerFooter differentFirst="false" differentOddEven="false">
    <oddHeader/>
    <oddFooter>&amp;C&amp;D&amp;RPage &amp;P of &amp;N</oddFooter>
  </headerFooter>
  <legacyDrawing r:id="rId2"/>
  <extLst>
    <ext xmlns:x14="http://schemas.microsoft.com/office/spreadsheetml/2009/9/main" uri="{78C0D931-6437-407d-A8EE-F0AAD7539E65}">
      <x14:conditionalFormattings>
        <x14:conditionalFormatting xmlns:xm="http://schemas.microsoft.com/office/excel/2006/main">
          <x14:cfRule type="cellIs" priority="2" operator="equal" id="{2B12EF5D-89F1-47DD-8E1C-75EEBC29F8D4}">
            <xm:f>Metrics!$B$10</xm:f>
            <x14:dxf>
              <font>
                <color rgb="FFFFFFFF"/>
              </font>
              <fill>
                <patternFill>
                  <bgColor theme="0" tint="-0.35"/>
                </patternFill>
              </fill>
            </x14:dxf>
          </x14:cfRule>
          <x14:cfRule type="cellIs" priority="3" operator="equal" id="{F9B7795C-BDE8-48F6-9B82-20C0117D47A4}">
            <xm:f>Metrics!$B$3</xm:f>
            <x14:dxf>
              <font>
                <color rgb="FFD9D9D9"/>
              </font>
              <fill>
                <patternFill>
                  <bgColor theme="0"/>
                </patternFill>
              </fill>
            </x14:dxf>
          </x14:cfRule>
          <x14:cfRule type="cellIs" priority="4" operator="equal" id="{76CC30CD-2AE6-4EA5-9AA0-F0F4BCBF7CB9}">
            <xm:f>Metrics!$B$4</xm:f>
            <x14:dxf>
              <font>
                <color rgb="FFFFFFFF"/>
              </font>
              <fill>
                <patternFill>
                  <bgColor rgb="FFFF0000"/>
                </patternFill>
              </fill>
            </x14:dxf>
          </x14:cfRule>
          <x14:cfRule type="cellIs" priority="5" operator="equal" id="{21296E28-96B7-4E38-BEA4-86A79857D7B9}">
            <xm:f>Metrics!$B$5</xm:f>
            <x14:dxf>
              <font>
                <color rgb="FFFFFFFF"/>
              </font>
              <fill>
                <patternFill>
                  <bgColor rgb="FFC00000"/>
                </patternFill>
              </fill>
            </x14:dxf>
          </x14:cfRule>
          <x14:cfRule type="cellIs" priority="6" operator="equal" id="{BE6B1954-74B7-4015-894C-2EEC6E256DAA}">
            <xm:f>Metrics!$B$6</xm:f>
            <x14:dxf>
              <font>
                <color rgb="FFFFFFFF"/>
              </font>
              <fill>
                <patternFill>
                  <bgColor theme="2" tint="-0.5"/>
                </patternFill>
              </fill>
            </x14:dxf>
          </x14:cfRule>
          <x14:cfRule type="cellIs" priority="7" operator="equal" id="{502288E4-5454-488F-B39D-449D15DA4769}">
            <xm:f>Metrics!$B$7</xm:f>
            <x14:dxf>
              <font>
                <color rgb="FFFFFFFF"/>
              </font>
              <fill>
                <patternFill>
                  <bgColor rgb="FFFFC000"/>
                </patternFill>
              </fill>
            </x14:dxf>
          </x14:cfRule>
          <x14:cfRule type="cellIs" priority="8" operator="equal" id="{CBCDFC4F-6020-4BFC-8DAD-6B5157AE74E0}">
            <xm:f>Metrics!$B$8</xm:f>
            <x14:dxf>
              <font>
                <color rgb="FFFFFFFF"/>
              </font>
              <fill>
                <patternFill>
                  <bgColor rgb="FF92D050"/>
                </patternFill>
              </fill>
            </x14:dxf>
          </x14:cfRule>
          <x14:cfRule type="cellIs" priority="9" operator="equal" id="{87CD4DF0-894F-47EC-A2C3-ED593019F599}">
            <xm:f>Metrics!$B$9</xm:f>
            <x14:dxf>
              <font>
                <color rgb="FFFFFFFF"/>
              </font>
              <fill>
                <patternFill>
                  <bgColor rgb="FF336600"/>
                </patternFill>
              </fill>
            </x14:dxf>
          </x14:cfRule>
          <xm:sqref>D66:D99</xm:sqref>
        </x14:conditionalFormatting>
        <x14:conditionalFormatting xmlns:xm="http://schemas.microsoft.com/office/excel/2006/main">
          <x14:cfRule type="cellIs" priority="13" operator="equal" id="{326DEE31-1973-4A8F-ADD1-C3CEEAFCD476}">
            <xm:f>Metrics!$B$6</xm:f>
            <x14:dxf>
              <font>
                <color rgb="FFFFFFFF"/>
              </font>
              <fill>
                <patternFill>
                  <bgColor theme="2" tint="-0.5"/>
                </patternFill>
              </fill>
            </x14:dxf>
          </x14:cfRule>
          <x14:cfRule type="cellIs" priority="14" operator="equal" id="{5BE05536-FDB2-4E6F-A6A2-6D79B08EF767}">
            <xm:f>Metrics!$B$10</xm:f>
            <x14:dxf>
              <font>
                <color rgb="FFFFFFFF"/>
              </font>
              <fill>
                <patternFill>
                  <bgColor theme="0" tint="-0.35"/>
                </patternFill>
              </fill>
            </x14:dxf>
          </x14:cfRule>
          <x14:cfRule type="cellIs" priority="15" operator="equal" id="{9F2A2E33-48A2-4BD0-B2F4-A5598FE2D085}">
            <xm:f>Metrics!$B$9</xm:f>
            <x14:dxf>
              <font>
                <color rgb="FFFFFFFF"/>
              </font>
              <fill>
                <patternFill>
                  <bgColor rgb="FF336600"/>
                </patternFill>
              </fill>
            </x14:dxf>
          </x14:cfRule>
          <x14:cfRule type="cellIs" priority="16" operator="equal" id="{A1F18090-97C6-4235-A46C-2695CA3A1866}">
            <xm:f>Metrics!$B$8</xm:f>
            <x14:dxf>
              <font>
                <color rgb="FFFFFFFF"/>
              </font>
              <fill>
                <patternFill>
                  <bgColor rgb="FF92D050"/>
                </patternFill>
              </fill>
            </x14:dxf>
          </x14:cfRule>
          <x14:cfRule type="cellIs" priority="17" operator="equal" id="{CE72E881-C9AF-4E91-9A10-18756A8EE536}">
            <xm:f>Metrics!$B$7</xm:f>
            <x14:dxf>
              <font>
                <color rgb="FFFFFFFF"/>
              </font>
              <fill>
                <patternFill>
                  <bgColor rgb="FFFFC000"/>
                </patternFill>
              </fill>
            </x14:dxf>
          </x14:cfRule>
          <x14:cfRule type="cellIs" priority="18" operator="equal" id="{C4851C12-C73A-4984-B54F-CCAD53B610EF}">
            <xm:f>Metrics!$B$3</xm:f>
            <x14:dxf>
              <font>
                <color rgb="FFD9D9D9"/>
              </font>
              <fill>
                <patternFill>
                  <bgColor theme="0"/>
                </patternFill>
              </fill>
            </x14:dxf>
          </x14:cfRule>
          <x14:cfRule type="cellIs" priority="19" operator="equal" id="{63F8D0A8-CFC7-45FF-87C0-2E77995EFD87}">
            <xm:f>Metrics!$B$5</xm:f>
            <x14:dxf>
              <font>
                <color rgb="FFFFFFFF"/>
              </font>
              <fill>
                <patternFill>
                  <bgColor rgb="FFC00000"/>
                </patternFill>
              </fill>
            </x14:dxf>
          </x14:cfRule>
          <x14:cfRule type="cellIs" priority="20" operator="equal" id="{DA943684-A8FE-49C4-9836-D0C12BDF856D}">
            <xm:f>Metrics!$B$4</xm:f>
            <x14:dxf>
              <font>
                <color rgb="FFFFFFFF"/>
              </font>
              <fill>
                <patternFill>
                  <bgColor rgb="FFFF0000"/>
                </patternFill>
              </fill>
            </x14:dxf>
          </x14:cfRule>
          <xm:sqref>D51:D64</xm:sqref>
        </x14:conditionalFormatting>
        <x14:conditionalFormatting xmlns:xm="http://schemas.microsoft.com/office/excel/2006/main">
          <x14:cfRule type="cellIs" priority="24" operator="equal" id="{78D0BD57-BFE1-4383-8C91-94F3297BC350}">
            <xm:f>Metrics!$B$3</xm:f>
            <x14:dxf>
              <font>
                <color rgb="FFD9D9D9"/>
              </font>
              <fill>
                <patternFill>
                  <bgColor theme="0"/>
                </patternFill>
              </fill>
            </x14:dxf>
          </x14:cfRule>
          <x14:cfRule type="cellIs" priority="25" operator="equal" id="{309B7548-E550-428C-8D45-92B084592066}">
            <xm:f>Metrics!$B$4</xm:f>
            <x14:dxf>
              <font>
                <color rgb="FFFFFFFF"/>
              </font>
              <fill>
                <patternFill>
                  <bgColor rgb="FFFF0000"/>
                </patternFill>
              </fill>
            </x14:dxf>
          </x14:cfRule>
          <x14:cfRule type="cellIs" priority="26" operator="equal" id="{593912F7-E0EB-4BC5-A067-258D38868774}">
            <xm:f>Metrics!$B$5</xm:f>
            <x14:dxf>
              <font>
                <color rgb="FFFFFFFF"/>
              </font>
              <fill>
                <patternFill>
                  <bgColor rgb="FFC00000"/>
                </patternFill>
              </fill>
            </x14:dxf>
          </x14:cfRule>
          <x14:cfRule type="cellIs" priority="27" operator="equal" id="{3F10C7AD-1C49-42DA-B1F0-44789F3B6056}">
            <xm:f>Metrics!$B$6</xm:f>
            <x14:dxf>
              <font>
                <color rgb="FFFFFFFF"/>
              </font>
              <fill>
                <patternFill>
                  <bgColor theme="2" tint="-0.5"/>
                </patternFill>
              </fill>
            </x14:dxf>
          </x14:cfRule>
          <x14:cfRule type="cellIs" priority="28" operator="equal" id="{1D7256EF-8830-4592-8E80-F6C140287854}">
            <xm:f>Metrics!$B$7</xm:f>
            <x14:dxf>
              <font>
                <color rgb="FFFFFFFF"/>
              </font>
              <fill>
                <patternFill>
                  <bgColor rgb="FFFFC000"/>
                </patternFill>
              </fill>
            </x14:dxf>
          </x14:cfRule>
          <x14:cfRule type="cellIs" priority="29" operator="equal" id="{B85941C0-2580-48C7-9F3F-6248627C9C35}">
            <xm:f>Metrics!$B$8</xm:f>
            <x14:dxf>
              <font>
                <color rgb="FFFFFFFF"/>
              </font>
              <fill>
                <patternFill>
                  <bgColor rgb="FF92D050"/>
                </patternFill>
              </fill>
            </x14:dxf>
          </x14:cfRule>
          <x14:cfRule type="cellIs" priority="30" operator="equal" id="{7CA2C3D8-90AC-4D82-B6C3-D0C0325CFEF7}">
            <xm:f>Metrics!$B$9</xm:f>
            <x14:dxf>
              <font>
                <color rgb="FFFFFFFF"/>
              </font>
              <fill>
                <patternFill>
                  <bgColor rgb="FF336600"/>
                </patternFill>
              </fill>
            </x14:dxf>
          </x14:cfRule>
          <x14:cfRule type="cellIs" priority="31" operator="equal" id="{C94ACE51-D896-4621-9AB0-BA1FE0A0BBA3}">
            <xm:f>Metrics!$B$10</xm:f>
            <x14:dxf>
              <font>
                <color rgb="FFFFFFFF"/>
              </font>
              <fill>
                <patternFill>
                  <bgColor theme="0" tint="-0.35"/>
                </patternFill>
              </fill>
            </x14:dxf>
          </x14:cfRule>
          <xm:sqref>D4:D40</xm:sqref>
        </x14:conditionalFormatting>
        <x14:conditionalFormatting xmlns:xm="http://schemas.microsoft.com/office/excel/2006/main">
          <x14:cfRule type="cellIs" priority="35" operator="equal" id="{F0708AE2-F36B-4D1B-8364-D953C26987EB}">
            <xm:f>Metrics!$B$10</xm:f>
            <x14:dxf>
              <font>
                <color rgb="FFFFFFFF"/>
              </font>
              <fill>
                <patternFill>
                  <bgColor theme="0" tint="-0.35"/>
                </patternFill>
              </fill>
            </x14:dxf>
          </x14:cfRule>
          <x14:cfRule type="cellIs" priority="36" operator="equal" id="{80808B6A-C5A9-4898-A841-B562FD4C45BA}">
            <xm:f>Metrics!$B$9</xm:f>
            <x14:dxf>
              <font>
                <color rgb="FFFFFFFF"/>
              </font>
              <fill>
                <patternFill>
                  <bgColor rgb="FF336600"/>
                </patternFill>
              </fill>
            </x14:dxf>
          </x14:cfRule>
          <x14:cfRule type="cellIs" priority="37" operator="equal" id="{E93B325B-A852-4998-A0BE-71732E709A40}">
            <xm:f>Metrics!$B$8</xm:f>
            <x14:dxf>
              <font>
                <color rgb="FFFFFFFF"/>
              </font>
              <fill>
                <patternFill>
                  <bgColor rgb="FF92D050"/>
                </patternFill>
              </fill>
            </x14:dxf>
          </x14:cfRule>
          <x14:cfRule type="cellIs" priority="38" operator="equal" id="{B52F50E2-2040-4EF4-806D-7EFCD21FD28B}">
            <xm:f>Metrics!$B$7</xm:f>
            <x14:dxf>
              <font>
                <color rgb="FFFFFFFF"/>
              </font>
              <fill>
                <patternFill>
                  <bgColor rgb="FFFFC000"/>
                </patternFill>
              </fill>
            </x14:dxf>
          </x14:cfRule>
          <x14:cfRule type="cellIs" priority="39" operator="equal" id="{2320C33C-C500-482D-AC34-25B18EBF81F0}">
            <xm:f>Metrics!$B$6</xm:f>
            <x14:dxf>
              <font>
                <color rgb="FFFFFFFF"/>
              </font>
              <fill>
                <patternFill>
                  <bgColor theme="2" tint="-0.5"/>
                </patternFill>
              </fill>
            </x14:dxf>
          </x14:cfRule>
          <x14:cfRule type="cellIs" priority="40" operator="equal" id="{B830BB74-9334-48A2-B710-6D4771A4E5A1}">
            <xm:f>Metrics!$B$5</xm:f>
            <x14:dxf>
              <font>
                <color rgb="FFFFFFFF"/>
              </font>
              <fill>
                <patternFill>
                  <bgColor rgb="FFC00000"/>
                </patternFill>
              </fill>
            </x14:dxf>
          </x14:cfRule>
          <x14:cfRule type="cellIs" priority="41" operator="equal" id="{20B6849E-5EA5-4294-87E9-DAF6EA985E4A}">
            <xm:f>Metrics!$B$4</xm:f>
            <x14:dxf>
              <font>
                <color rgb="FFFFFFFF"/>
              </font>
              <fill>
                <patternFill>
                  <bgColor rgb="FFFF0000"/>
                </patternFill>
              </fill>
            </x14:dxf>
          </x14:cfRule>
          <x14:cfRule type="cellIs" priority="42" operator="equal" id="{626458D5-46D6-452C-BD83-AD9C7C494F61}">
            <xm:f>Metrics!$B$3</xm:f>
            <x14:dxf>
              <font>
                <color rgb="FFD9D9D9"/>
              </font>
              <fill>
                <patternFill>
                  <bgColor theme="0"/>
                </patternFill>
              </fill>
            </x14:dxf>
          </x14:cfRule>
          <xm:sqref>D42:D49</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B2:E3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2" activeCellId="0" sqref="C12"/>
    </sheetView>
  </sheetViews>
  <sheetFormatPr defaultColWidth="9.171875" defaultRowHeight="14.25" zeroHeight="false" outlineLevelRow="0" outlineLevelCol="0"/>
  <cols>
    <col collapsed="false" customWidth="true" hidden="false" outlineLevel="0" max="1" min="1" style="53" width="3.23"/>
    <col collapsed="false" customWidth="true" hidden="false" outlineLevel="0" max="2" min="2" style="53" width="22.44"/>
    <col collapsed="false" customWidth="true" hidden="false" outlineLevel="0" max="3" min="3" style="53" width="47.3"/>
    <col collapsed="false" customWidth="true" hidden="false" outlineLevel="0" max="4" min="4" style="53" width="13.35"/>
    <col collapsed="false" customWidth="true" hidden="false" outlineLevel="0" max="5" min="5" style="53" width="12.95"/>
    <col collapsed="false" customWidth="false" hidden="false" outlineLevel="0" max="16384" min="6" style="53" width="9.17"/>
  </cols>
  <sheetData>
    <row r="2" s="82" customFormat="true" ht="52.2" hidden="false" customHeight="false" outlineLevel="0" collapsed="false">
      <c r="B2" s="83" t="s">
        <v>22</v>
      </c>
      <c r="C2" s="84" t="s">
        <v>297</v>
      </c>
      <c r="D2" s="85" t="s">
        <v>298</v>
      </c>
      <c r="E2" s="86" t="s">
        <v>299</v>
      </c>
    </row>
    <row r="3" s="87" customFormat="true" ht="58.5" hidden="false" customHeight="true" outlineLevel="0" collapsed="false">
      <c r="B3" s="88" t="s">
        <v>129</v>
      </c>
      <c r="C3" s="89" t="s">
        <v>300</v>
      </c>
      <c r="D3" s="90" t="n">
        <f aca="false">COUNTIF('Mandatory ISMS requirements'!$D$3:$D$60,$B3)/'Mandatory ISMS requirements'!$D$61</f>
        <v>0</v>
      </c>
      <c r="E3" s="91" t="n">
        <f aca="false">COUNTIF('Annex A controls'!$D$3:$D$99,$B3)/ControlTotal</f>
        <v>0.666666666666667</v>
      </c>
    </row>
    <row r="4" s="87" customFormat="true" ht="58.5" hidden="false" customHeight="true" outlineLevel="0" collapsed="false">
      <c r="B4" s="92" t="s">
        <v>181</v>
      </c>
      <c r="C4" s="93" t="s">
        <v>301</v>
      </c>
      <c r="D4" s="94" t="n">
        <f aca="false">COUNTIF('Mandatory ISMS requirements'!$D$3:$D$60,$B4)/'Mandatory ISMS requirements'!$D$61</f>
        <v>0</v>
      </c>
      <c r="E4" s="95" t="n">
        <f aca="false">COUNTIF('Annex A controls'!$D$3:$D$99,$B4)/ControlTotal</f>
        <v>0.010752688172043</v>
      </c>
    </row>
    <row r="5" s="87" customFormat="true" ht="58.5" hidden="false" customHeight="true" outlineLevel="0" collapsed="false">
      <c r="B5" s="92" t="s">
        <v>49</v>
      </c>
      <c r="C5" s="93" t="s">
        <v>302</v>
      </c>
      <c r="D5" s="94" t="n">
        <f aca="false">COUNTIF('Mandatory ISMS requirements'!$D$3:$D$60,$B5)/'Mandatory ISMS requirements'!$D$61</f>
        <v>0.464285714285714</v>
      </c>
      <c r="E5" s="95" t="n">
        <f aca="false">COUNTIF('Annex A controls'!$D$3:$D$99,$B5)/ControlTotal</f>
        <v>0.010752688172043</v>
      </c>
    </row>
    <row r="6" s="87" customFormat="true" ht="58.5" hidden="false" customHeight="true" outlineLevel="0" collapsed="false">
      <c r="B6" s="92" t="s">
        <v>186</v>
      </c>
      <c r="C6" s="93" t="s">
        <v>303</v>
      </c>
      <c r="D6" s="94" t="n">
        <f aca="false">COUNTIF('Mandatory ISMS requirements'!$D$3:$D$60,$B6)/'Mandatory ISMS requirements'!$D$61</f>
        <v>0</v>
      </c>
      <c r="E6" s="95" t="n">
        <f aca="false">COUNTIF('Annex A controls'!$D$3:$D$99,$B6)/ControlTotal</f>
        <v>0.010752688172043</v>
      </c>
    </row>
    <row r="7" s="87" customFormat="true" ht="58.5" hidden="false" customHeight="true" outlineLevel="0" collapsed="false">
      <c r="B7" s="92" t="s">
        <v>136</v>
      </c>
      <c r="C7" s="93" t="s">
        <v>304</v>
      </c>
      <c r="D7" s="94" t="n">
        <f aca="false">COUNTIF('Mandatory ISMS requirements'!$D$3:$D$60,$B7)/'Mandatory ISMS requirements'!$D$61</f>
        <v>0</v>
      </c>
      <c r="E7" s="95" t="n">
        <f aca="false">COUNTIF('Annex A controls'!$D$3:$D$99,$B7)/ControlTotal</f>
        <v>0.021505376344086</v>
      </c>
    </row>
    <row r="8" s="87" customFormat="true" ht="58.5" hidden="false" customHeight="true" outlineLevel="0" collapsed="false">
      <c r="B8" s="92" t="s">
        <v>33</v>
      </c>
      <c r="C8" s="93" t="s">
        <v>305</v>
      </c>
      <c r="D8" s="94" t="n">
        <f aca="false">COUNTIF('Mandatory ISMS requirements'!$D$3:$D$60,$B8)/'Mandatory ISMS requirements'!$D$61</f>
        <v>0.357142857142857</v>
      </c>
      <c r="E8" s="95" t="n">
        <f aca="false">COUNTIF('Annex A controls'!$D$3:$D$99,$B8)/ControlTotal</f>
        <v>0.129032258064516</v>
      </c>
    </row>
    <row r="9" s="87" customFormat="true" ht="58.5" hidden="false" customHeight="true" outlineLevel="0" collapsed="false">
      <c r="B9" s="92" t="s">
        <v>27</v>
      </c>
      <c r="C9" s="93" t="s">
        <v>306</v>
      </c>
      <c r="D9" s="94" t="n">
        <f aca="false">COUNTIF('Mandatory ISMS requirements'!$D$3:$D$60,$B9)/'Mandatory ISMS requirements'!$D$61</f>
        <v>0.178571428571429</v>
      </c>
      <c r="E9" s="95" t="n">
        <f aca="false">COUNTIF('Annex A controls'!$D$3:$D$99,$B9)/ControlTotal</f>
        <v>0.139784946236559</v>
      </c>
    </row>
    <row r="10" s="87" customFormat="true" ht="58.5" hidden="false" customHeight="true" outlineLevel="0" collapsed="false">
      <c r="B10" s="96" t="s">
        <v>195</v>
      </c>
      <c r="C10" s="97" t="s">
        <v>307</v>
      </c>
      <c r="D10" s="98" t="n">
        <f aca="false">COUNTIF('Mandatory ISMS requirements'!$D$3:$D$60,$B10)/'Mandatory ISMS requirements'!$D$61</f>
        <v>0</v>
      </c>
      <c r="E10" s="99" t="n">
        <f aca="false">COUNTIF('Annex A controls'!$D$3:$D$99,$B10)/ControlTotal</f>
        <v>0.010752688172043</v>
      </c>
    </row>
    <row r="11" s="87" customFormat="true" ht="14.25" hidden="false" customHeight="false" outlineLevel="0" collapsed="false">
      <c r="C11" s="100" t="s">
        <v>308</v>
      </c>
      <c r="D11" s="101" t="n">
        <f aca="false">SUM(D3:D10)</f>
        <v>1</v>
      </c>
      <c r="E11" s="101" t="n">
        <f aca="false">SUM(E3:E10)</f>
        <v>1</v>
      </c>
    </row>
    <row r="12" s="87" customFormat="true" ht="14.25" hidden="false" customHeight="false" outlineLevel="0" collapsed="false"/>
    <row r="13" s="87" customFormat="true" ht="14.25" hidden="false" customHeight="false" outlineLevel="0" collapsed="false"/>
    <row r="14" s="87" customFormat="true" ht="19.7" hidden="false" customHeight="false" outlineLevel="0" collapsed="false">
      <c r="B14" s="102"/>
    </row>
    <row r="15" s="87" customFormat="true" ht="19.7" hidden="false" customHeight="false" outlineLevel="0" collapsed="false">
      <c r="B15" s="102"/>
    </row>
    <row r="16" s="87" customFormat="true" ht="19.7" hidden="false" customHeight="false" outlineLevel="0" collapsed="false">
      <c r="B16" s="102"/>
    </row>
    <row r="17" s="87" customFormat="true" ht="14.25" hidden="false" customHeight="false" outlineLevel="0" collapsed="false"/>
    <row r="18" s="87" customFormat="true" ht="14.25" hidden="false" customHeight="false" outlineLevel="0" collapsed="false"/>
    <row r="19" s="87" customFormat="true" ht="14.25" hidden="false" customHeight="false" outlineLevel="0" collapsed="false"/>
    <row r="20" s="87" customFormat="true" ht="14.25" hidden="false" customHeight="false" outlineLevel="0" collapsed="false"/>
    <row r="21" s="87" customFormat="true" ht="14.25" hidden="false" customHeight="false" outlineLevel="0" collapsed="false"/>
    <row r="22" s="87" customFormat="true" ht="14.25" hidden="false" customHeight="false" outlineLevel="0" collapsed="false"/>
    <row r="23" s="87" customFormat="true" ht="14.25" hidden="false" customHeight="false" outlineLevel="0" collapsed="false"/>
    <row r="24" s="87" customFormat="true" ht="14.25" hidden="false" customHeight="false" outlineLevel="0" collapsed="false"/>
    <row r="25" s="87" customFormat="true" ht="14.25" hidden="false" customHeight="false" outlineLevel="0" collapsed="false"/>
    <row r="26" s="87" customFormat="true" ht="14.25" hidden="false" customHeight="false" outlineLevel="0" collapsed="false"/>
    <row r="27" s="87" customFormat="true" ht="14.25" hidden="false" customHeight="false" outlineLevel="0" collapsed="false"/>
    <row r="28" s="87" customFormat="true" ht="14.25" hidden="false" customHeight="false" outlineLevel="0" collapsed="false"/>
    <row r="29" s="87" customFormat="true" ht="14.25" hidden="false" customHeight="false" outlineLevel="0" collapsed="false"/>
    <row r="30" s="87" customFormat="true" ht="14.25" hidden="false" customHeight="false" outlineLevel="0" collapsed="false"/>
    <row r="31" s="87" customFormat="true" ht="14.25" hidden="false" customHeight="false" outlineLevel="0" collapsed="false"/>
    <row r="32" s="87" customFormat="true" ht="14.25" hidden="false" customHeight="false" outlineLevel="0" collapsed="false"/>
    <row r="33" s="87" customFormat="true" ht="14.25" hidden="false" customHeight="false" outlineLevel="0" collapsed="false"/>
    <row r="34" s="87" customFormat="true" ht="14.25" hidden="false" customHeight="false" outlineLevel="0" collapsed="false"/>
    <row r="35" s="87" customFormat="true" ht="14.25" hidden="false" customHeight="false" outlineLevel="0" collapsed="false"/>
    <row r="36" s="87" customFormat="true" ht="14.25" hidden="false" customHeight="false" outlineLevel="0" collapsed="false"/>
    <row r="37" s="87" customFormat="true" ht="14.25" hidden="false" customHeight="false" outlineLevel="0" collapsed="false"/>
    <row r="38" s="87" customFormat="true" ht="14.25" hidden="false" customHeight="false" outlineLevel="0" collapsed="false"/>
    <row r="39" s="87" customFormat="true" ht="14.25" hidden="false" customHeight="false" outlineLevel="0" collapsed="false"/>
    <row r="40" s="87" customFormat="true" ht="14.25" hidden="false" customHeight="false" outlineLevel="0" collapsed="false"/>
    <row r="41" s="87" customFormat="true" ht="14.25" hidden="false" customHeight="false" outlineLevel="0" collapsed="false"/>
    <row r="42" s="87" customFormat="true" ht="14.25" hidden="false" customHeight="false" outlineLevel="0" collapsed="false"/>
    <row r="43" s="87" customFormat="true" ht="14.25" hidden="false" customHeight="false" outlineLevel="0" collapsed="false"/>
    <row r="44" s="87" customFormat="true" ht="14.25" hidden="false" customHeight="false" outlineLevel="0" collapsed="false"/>
    <row r="45" s="87" customFormat="true" ht="14.25" hidden="false" customHeight="false" outlineLevel="0" collapsed="false"/>
    <row r="46" s="87" customFormat="true" ht="14.25" hidden="false" customHeight="false" outlineLevel="0" collapsed="false"/>
    <row r="47" s="87" customFormat="true" ht="14.25" hidden="false" customHeight="false" outlineLevel="0" collapsed="false"/>
    <row r="48" s="87" customFormat="true" ht="14.25" hidden="false" customHeight="false" outlineLevel="0" collapsed="false"/>
    <row r="49" s="87" customFormat="true" ht="14.25" hidden="false" customHeight="false" outlineLevel="0" collapsed="false"/>
    <row r="50" s="87" customFormat="true" ht="14.25" hidden="false" customHeight="false" outlineLevel="0" collapsed="false"/>
    <row r="51" s="87" customFormat="true" ht="14.25" hidden="false" customHeight="false" outlineLevel="0" collapsed="false"/>
    <row r="52" s="87" customFormat="true" ht="14.25" hidden="false" customHeight="false" outlineLevel="0" collapsed="false"/>
    <row r="53" s="87" customFormat="true" ht="14.25" hidden="false" customHeight="false" outlineLevel="0" collapsed="false"/>
    <row r="54" s="87" customFormat="true" ht="14.25" hidden="false" customHeight="false" outlineLevel="0" collapsed="false"/>
    <row r="55" s="87" customFormat="true" ht="14.25" hidden="false" customHeight="false" outlineLevel="0" collapsed="false"/>
    <row r="56" s="87" customFormat="true" ht="14.25" hidden="false" customHeight="false" outlineLevel="0" collapsed="false"/>
    <row r="57" s="87" customFormat="true" ht="14.25" hidden="false" customHeight="false" outlineLevel="0" collapsed="false"/>
    <row r="58" s="87" customFormat="true" ht="14.25" hidden="false" customHeight="false" outlineLevel="0" collapsed="false"/>
    <row r="59" s="87" customFormat="true" ht="14.25" hidden="false" customHeight="false" outlineLevel="0" collapsed="false"/>
    <row r="60" s="87" customFormat="true" ht="14.25" hidden="false" customHeight="false" outlineLevel="0" collapsed="false"/>
    <row r="61" s="87" customFormat="true" ht="14.25" hidden="false" customHeight="false" outlineLevel="0" collapsed="false"/>
    <row r="62" s="87" customFormat="true" ht="14.25" hidden="false" customHeight="false" outlineLevel="0" collapsed="false"/>
    <row r="63" s="87" customFormat="true" ht="14.25" hidden="false" customHeight="false" outlineLevel="0" collapsed="false"/>
    <row r="64" s="87" customFormat="true" ht="14.25" hidden="false" customHeight="false" outlineLevel="0" collapsed="false"/>
    <row r="65" s="87" customFormat="true" ht="14.25" hidden="false" customHeight="false" outlineLevel="0" collapsed="false"/>
    <row r="66" s="87" customFormat="true" ht="14.25" hidden="false" customHeight="false" outlineLevel="0" collapsed="false"/>
    <row r="67" s="87" customFormat="true" ht="14.25" hidden="false" customHeight="false" outlineLevel="0" collapsed="false"/>
    <row r="68" s="87" customFormat="true" ht="14.25" hidden="false" customHeight="false" outlineLevel="0" collapsed="false"/>
    <row r="69" s="87" customFormat="true" ht="14.25" hidden="false" customHeight="false" outlineLevel="0" collapsed="false"/>
    <row r="70" s="87" customFormat="true" ht="14.25" hidden="false" customHeight="false" outlineLevel="0" collapsed="false"/>
    <row r="71" s="87" customFormat="true" ht="14.25" hidden="false" customHeight="false" outlineLevel="0" collapsed="false"/>
    <row r="72" s="87" customFormat="true" ht="14.25" hidden="false" customHeight="false" outlineLevel="0" collapsed="false"/>
    <row r="73" s="87" customFormat="true" ht="14.25" hidden="false" customHeight="false" outlineLevel="0" collapsed="false"/>
    <row r="74" s="87" customFormat="true" ht="14.25" hidden="false" customHeight="false" outlineLevel="0" collapsed="false"/>
    <row r="75" s="87" customFormat="true" ht="14.25" hidden="false" customHeight="false" outlineLevel="0" collapsed="false"/>
    <row r="76" s="87" customFormat="true" ht="14.25" hidden="false" customHeight="false" outlineLevel="0" collapsed="false"/>
    <row r="77" s="87" customFormat="true" ht="14.25" hidden="false" customHeight="false" outlineLevel="0" collapsed="false"/>
    <row r="78" s="87" customFormat="true" ht="14.25" hidden="false" customHeight="false" outlineLevel="0" collapsed="false"/>
    <row r="79" s="87" customFormat="true" ht="14.25" hidden="false" customHeight="false" outlineLevel="0" collapsed="false"/>
    <row r="80" s="87" customFormat="true" ht="14.25" hidden="false" customHeight="false" outlineLevel="0" collapsed="false"/>
    <row r="81" s="87" customFormat="true" ht="14.25" hidden="false" customHeight="false" outlineLevel="0" collapsed="false"/>
    <row r="82" s="87" customFormat="true" ht="14.25" hidden="false" customHeight="false" outlineLevel="0" collapsed="false"/>
    <row r="83" s="87" customFormat="true" ht="14.25" hidden="false" customHeight="false" outlineLevel="0" collapsed="false"/>
    <row r="84" s="87" customFormat="true" ht="14.25" hidden="false" customHeight="false" outlineLevel="0" collapsed="false"/>
    <row r="85" s="87" customFormat="true" ht="14.25" hidden="false" customHeight="false" outlineLevel="0" collapsed="false"/>
    <row r="86" s="87" customFormat="true" ht="14.25" hidden="false" customHeight="false" outlineLevel="0" collapsed="false"/>
    <row r="87" s="87" customFormat="true" ht="14.25" hidden="false" customHeight="false" outlineLevel="0" collapsed="false"/>
    <row r="88" s="87" customFormat="true" ht="14.25" hidden="false" customHeight="false" outlineLevel="0" collapsed="false"/>
    <row r="89" s="87" customFormat="true" ht="14.25" hidden="false" customHeight="false" outlineLevel="0" collapsed="false"/>
    <row r="90" s="87" customFormat="true" ht="14.25" hidden="false" customHeight="false" outlineLevel="0" collapsed="false"/>
    <row r="91" s="87" customFormat="true" ht="14.25" hidden="false" customHeight="false" outlineLevel="0" collapsed="false"/>
    <row r="92" s="87" customFormat="true" ht="14.25" hidden="false" customHeight="false" outlineLevel="0" collapsed="false"/>
    <row r="93" s="87" customFormat="true" ht="14.25" hidden="false" customHeight="false" outlineLevel="0" collapsed="false"/>
    <row r="94" s="87" customFormat="true" ht="14.25" hidden="false" customHeight="false" outlineLevel="0" collapsed="false"/>
    <row r="95" s="87" customFormat="true" ht="14.25" hidden="false" customHeight="false" outlineLevel="0" collapsed="false"/>
    <row r="96" s="87" customFormat="true" ht="14.25" hidden="false" customHeight="false" outlineLevel="0" collapsed="false"/>
    <row r="97" s="87" customFormat="true" ht="14.25" hidden="false" customHeight="false" outlineLevel="0" collapsed="false"/>
    <row r="98" s="87" customFormat="true" ht="14.25" hidden="false" customHeight="false" outlineLevel="0" collapsed="false"/>
    <row r="99" s="87" customFormat="true" ht="14.25" hidden="false" customHeight="false" outlineLevel="0" collapsed="false"/>
    <row r="100" s="87" customFormat="true" ht="14.25" hidden="false" customHeight="false" outlineLevel="0" collapsed="false"/>
    <row r="101" s="87" customFormat="true" ht="14.25" hidden="false" customHeight="false" outlineLevel="0" collapsed="false"/>
    <row r="102" s="87" customFormat="true" ht="14.25" hidden="false" customHeight="false" outlineLevel="0" collapsed="false"/>
    <row r="103" s="87" customFormat="true" ht="14.25" hidden="false" customHeight="false" outlineLevel="0" collapsed="false"/>
    <row r="104" s="87" customFormat="true" ht="14.25" hidden="false" customHeight="false" outlineLevel="0" collapsed="false"/>
    <row r="105" s="87" customFormat="true" ht="14.25" hidden="false" customHeight="false" outlineLevel="0" collapsed="false"/>
    <row r="106" s="87" customFormat="true" ht="14.25" hidden="false" customHeight="false" outlineLevel="0" collapsed="false"/>
    <row r="107" s="87" customFormat="true" ht="14.25" hidden="false" customHeight="false" outlineLevel="0" collapsed="false"/>
    <row r="108" s="87" customFormat="true" ht="14.25" hidden="false" customHeight="false" outlineLevel="0" collapsed="false"/>
    <row r="109" s="87" customFormat="true" ht="14.25" hidden="false" customHeight="false" outlineLevel="0" collapsed="false"/>
    <row r="110" s="87" customFormat="true" ht="14.25" hidden="false" customHeight="false" outlineLevel="0" collapsed="false"/>
    <row r="111" s="87" customFormat="true" ht="14.25" hidden="false" customHeight="false" outlineLevel="0" collapsed="false"/>
    <row r="112" s="87" customFormat="true" ht="14.25" hidden="false" customHeight="false" outlineLevel="0" collapsed="false"/>
    <row r="113" s="87" customFormat="true" ht="14.25" hidden="false" customHeight="false" outlineLevel="0" collapsed="false"/>
    <row r="114" s="87" customFormat="true" ht="14.25" hidden="false" customHeight="false" outlineLevel="0" collapsed="false"/>
    <row r="115" s="87" customFormat="true" ht="14.25" hidden="false" customHeight="false" outlineLevel="0" collapsed="false"/>
    <row r="116" s="87" customFormat="true" ht="14.25" hidden="false" customHeight="false" outlineLevel="0" collapsed="false"/>
    <row r="117" s="87" customFormat="true" ht="14.25" hidden="false" customHeight="false" outlineLevel="0" collapsed="false"/>
    <row r="118" s="87" customFormat="true" ht="14.25" hidden="false" customHeight="false" outlineLevel="0" collapsed="false"/>
    <row r="119" s="87" customFormat="true" ht="14.25" hidden="false" customHeight="false" outlineLevel="0" collapsed="false"/>
    <row r="120" s="87" customFormat="true" ht="14.25" hidden="false" customHeight="false" outlineLevel="0" collapsed="false"/>
    <row r="121" s="87" customFormat="true" ht="14.25" hidden="false" customHeight="false" outlineLevel="0" collapsed="false"/>
    <row r="122" s="87" customFormat="true" ht="14.25" hidden="false" customHeight="false" outlineLevel="0" collapsed="false"/>
    <row r="123" s="87" customFormat="true" ht="14.25" hidden="false" customHeight="false" outlineLevel="0" collapsed="false"/>
    <row r="124" s="87" customFormat="true" ht="14.25" hidden="false" customHeight="false" outlineLevel="0" collapsed="false"/>
    <row r="125" s="87" customFormat="true" ht="14.25" hidden="false" customHeight="false" outlineLevel="0" collapsed="false"/>
    <row r="126" s="87" customFormat="true" ht="14.25" hidden="false" customHeight="false" outlineLevel="0" collapsed="false"/>
    <row r="127" s="87" customFormat="true" ht="14.25" hidden="false" customHeight="false" outlineLevel="0" collapsed="false"/>
    <row r="128" s="87" customFormat="true" ht="14.25" hidden="false" customHeight="false" outlineLevel="0" collapsed="false"/>
    <row r="129" s="87" customFormat="true" ht="14.25" hidden="false" customHeight="false" outlineLevel="0" collapsed="false"/>
    <row r="130" s="87" customFormat="true" ht="14.25" hidden="false" customHeight="false" outlineLevel="0" collapsed="false"/>
    <row r="131" s="87" customFormat="true" ht="14.25" hidden="false" customHeight="false" outlineLevel="0" collapsed="false"/>
    <row r="132" s="87" customFormat="true" ht="14.25" hidden="false" customHeight="false" outlineLevel="0" collapsed="false"/>
    <row r="133" s="87" customFormat="true" ht="14.25" hidden="false" customHeight="false" outlineLevel="0" collapsed="false"/>
    <row r="134" s="87" customFormat="true" ht="14.25" hidden="false" customHeight="false" outlineLevel="0" collapsed="false"/>
    <row r="135" s="87" customFormat="true" ht="14.25" hidden="false" customHeight="false" outlineLevel="0" collapsed="false"/>
    <row r="136" s="87" customFormat="true" ht="14.25" hidden="false" customHeight="false" outlineLevel="0" collapsed="false"/>
    <row r="137" s="87" customFormat="true" ht="14.25" hidden="false" customHeight="false" outlineLevel="0" collapsed="false"/>
    <row r="138" s="87" customFormat="true" ht="14.25" hidden="false" customHeight="false" outlineLevel="0" collapsed="false"/>
    <row r="139" s="87" customFormat="true" ht="14.25" hidden="false" customHeight="false" outlineLevel="0" collapsed="false"/>
    <row r="140" s="87" customFormat="true" ht="14.25" hidden="false" customHeight="false" outlineLevel="0" collapsed="false"/>
    <row r="141" s="87" customFormat="true" ht="14.25" hidden="false" customHeight="false" outlineLevel="0" collapsed="false"/>
    <row r="142" s="87" customFormat="true" ht="14.25" hidden="false" customHeight="false" outlineLevel="0" collapsed="false"/>
    <row r="143" s="87" customFormat="true" ht="14.25" hidden="false" customHeight="false" outlineLevel="0" collapsed="false"/>
    <row r="144" s="87" customFormat="true" ht="14.25" hidden="false" customHeight="false" outlineLevel="0" collapsed="false"/>
    <row r="145" s="87" customFormat="true" ht="14.25" hidden="false" customHeight="false" outlineLevel="0" collapsed="false"/>
    <row r="146" s="87" customFormat="true" ht="14.25" hidden="false" customHeight="false" outlineLevel="0" collapsed="false"/>
    <row r="147" s="87" customFormat="true" ht="14.25" hidden="false" customHeight="false" outlineLevel="0" collapsed="false"/>
    <row r="148" s="87" customFormat="true" ht="14.25" hidden="false" customHeight="false" outlineLevel="0" collapsed="false"/>
    <row r="149" s="87" customFormat="true" ht="14.25" hidden="false" customHeight="false" outlineLevel="0" collapsed="false"/>
    <row r="150" s="87" customFormat="true" ht="14.25" hidden="false" customHeight="false" outlineLevel="0" collapsed="false"/>
    <row r="151" s="87" customFormat="true" ht="14.25" hidden="false" customHeight="false" outlineLevel="0" collapsed="false"/>
    <row r="152" s="87" customFormat="true" ht="14.25" hidden="false" customHeight="false" outlineLevel="0" collapsed="false"/>
    <row r="153" s="87" customFormat="true" ht="14.25" hidden="false" customHeight="false" outlineLevel="0" collapsed="false"/>
    <row r="154" s="87" customFormat="true" ht="14.25" hidden="false" customHeight="false" outlineLevel="0" collapsed="false"/>
    <row r="155" s="87" customFormat="true" ht="14.25" hidden="false" customHeight="false" outlineLevel="0" collapsed="false"/>
    <row r="156" s="87" customFormat="true" ht="14.25" hidden="false" customHeight="false" outlineLevel="0" collapsed="false"/>
    <row r="157" s="87" customFormat="true" ht="14.25" hidden="false" customHeight="false" outlineLevel="0" collapsed="false"/>
    <row r="158" s="87" customFormat="true" ht="14.25" hidden="false" customHeight="false" outlineLevel="0" collapsed="false"/>
    <row r="159" s="87" customFormat="true" ht="14.25" hidden="false" customHeight="false" outlineLevel="0" collapsed="false"/>
    <row r="160" s="87" customFormat="true" ht="14.25" hidden="false" customHeight="false" outlineLevel="0" collapsed="false"/>
    <row r="161" s="87" customFormat="true" ht="14.25" hidden="false" customHeight="false" outlineLevel="0" collapsed="false"/>
    <row r="162" s="87" customFormat="true" ht="14.25" hidden="false" customHeight="false" outlineLevel="0" collapsed="false"/>
    <row r="163" s="87" customFormat="true" ht="14.25" hidden="false" customHeight="false" outlineLevel="0" collapsed="false"/>
    <row r="164" s="87" customFormat="true" ht="14.25" hidden="false" customHeight="false" outlineLevel="0" collapsed="false"/>
    <row r="165" s="87" customFormat="true" ht="14.25" hidden="false" customHeight="false" outlineLevel="0" collapsed="false"/>
    <row r="166" s="87" customFormat="true" ht="14.25" hidden="false" customHeight="false" outlineLevel="0" collapsed="false"/>
    <row r="167" s="87" customFormat="true" ht="14.25" hidden="false" customHeight="false" outlineLevel="0" collapsed="false"/>
    <row r="168" s="87" customFormat="true" ht="14.25" hidden="false" customHeight="false" outlineLevel="0" collapsed="false"/>
    <row r="169" s="87" customFormat="true" ht="14.25" hidden="false" customHeight="false" outlineLevel="0" collapsed="false"/>
    <row r="170" s="87" customFormat="true" ht="14.25" hidden="false" customHeight="false" outlineLevel="0" collapsed="false"/>
    <row r="171" s="87" customFormat="true" ht="14.25" hidden="false" customHeight="false" outlineLevel="0" collapsed="false"/>
    <row r="172" s="87" customFormat="true" ht="14.25" hidden="false" customHeight="false" outlineLevel="0" collapsed="false"/>
    <row r="173" s="87" customFormat="true" ht="14.25" hidden="false" customHeight="false" outlineLevel="0" collapsed="false"/>
    <row r="174" s="87" customFormat="true" ht="14.25" hidden="false" customHeight="false" outlineLevel="0" collapsed="false"/>
    <row r="175" s="87" customFormat="true" ht="14.25" hidden="false" customHeight="false" outlineLevel="0" collapsed="false"/>
    <row r="176" s="87" customFormat="true" ht="14.25" hidden="false" customHeight="false" outlineLevel="0" collapsed="false"/>
    <row r="177" s="87" customFormat="true" ht="14.25" hidden="false" customHeight="false" outlineLevel="0" collapsed="false"/>
    <row r="178" s="87" customFormat="true" ht="14.25" hidden="false" customHeight="false" outlineLevel="0" collapsed="false"/>
    <row r="179" s="87" customFormat="true" ht="14.25" hidden="false" customHeight="false" outlineLevel="0" collapsed="false"/>
    <row r="180" s="87" customFormat="true" ht="14.25" hidden="false" customHeight="false" outlineLevel="0" collapsed="false"/>
    <row r="181" s="87" customFormat="true" ht="14.25" hidden="false" customHeight="false" outlineLevel="0" collapsed="false"/>
    <row r="182" s="87" customFormat="true" ht="14.25" hidden="false" customHeight="false" outlineLevel="0" collapsed="false"/>
    <row r="183" s="87" customFormat="true" ht="14.25" hidden="false" customHeight="false" outlineLevel="0" collapsed="false"/>
    <row r="184" s="87" customFormat="true" ht="14.25" hidden="false" customHeight="false" outlineLevel="0" collapsed="false"/>
    <row r="185" s="87" customFormat="true" ht="14.25" hidden="false" customHeight="false" outlineLevel="0" collapsed="false"/>
    <row r="186" s="87" customFormat="true" ht="14.25" hidden="false" customHeight="false" outlineLevel="0" collapsed="false"/>
    <row r="187" s="87" customFormat="true" ht="14.25" hidden="false" customHeight="false" outlineLevel="0" collapsed="false"/>
    <row r="188" s="87" customFormat="true" ht="14.25" hidden="false" customHeight="false" outlineLevel="0" collapsed="false"/>
    <row r="189" s="87" customFormat="true" ht="14.25" hidden="false" customHeight="false" outlineLevel="0" collapsed="false"/>
    <row r="190" s="87" customFormat="true" ht="14.25" hidden="false" customHeight="false" outlineLevel="0" collapsed="false"/>
    <row r="191" s="87" customFormat="true" ht="14.25" hidden="false" customHeight="false" outlineLevel="0" collapsed="false"/>
    <row r="192" s="87" customFormat="true" ht="14.25" hidden="false" customHeight="false" outlineLevel="0" collapsed="false"/>
    <row r="193" s="87" customFormat="true" ht="14.25" hidden="false" customHeight="false" outlineLevel="0" collapsed="false"/>
    <row r="194" s="87" customFormat="true" ht="14.25" hidden="false" customHeight="false" outlineLevel="0" collapsed="false"/>
    <row r="195" s="87" customFormat="true" ht="14.25" hidden="false" customHeight="false" outlineLevel="0" collapsed="false"/>
    <row r="196" s="87" customFormat="true" ht="14.25" hidden="false" customHeight="false" outlineLevel="0" collapsed="false"/>
    <row r="197" s="87" customFormat="true" ht="14.25" hidden="false" customHeight="false" outlineLevel="0" collapsed="false"/>
    <row r="198" s="87" customFormat="true" ht="14.25" hidden="false" customHeight="false" outlineLevel="0" collapsed="false"/>
    <row r="199" s="87" customFormat="true" ht="14.25" hidden="false" customHeight="false" outlineLevel="0" collapsed="false"/>
    <row r="200" s="87" customFormat="true" ht="14.25" hidden="false" customHeight="false" outlineLevel="0" collapsed="false"/>
    <row r="201" s="87" customFormat="true" ht="14.25" hidden="false" customHeight="false" outlineLevel="0" collapsed="false"/>
    <row r="202" s="87" customFormat="true" ht="14.25" hidden="false" customHeight="false" outlineLevel="0" collapsed="false"/>
    <row r="203" s="87" customFormat="true" ht="14.25" hidden="false" customHeight="false" outlineLevel="0" collapsed="false"/>
    <row r="204" s="87" customFormat="true" ht="14.25" hidden="false" customHeight="false" outlineLevel="0" collapsed="false"/>
    <row r="205" s="87" customFormat="true" ht="14.25" hidden="false" customHeight="false" outlineLevel="0" collapsed="false"/>
    <row r="206" s="87" customFormat="true" ht="14.25" hidden="false" customHeight="false" outlineLevel="0" collapsed="false"/>
    <row r="207" s="87" customFormat="true" ht="14.25" hidden="false" customHeight="false" outlineLevel="0" collapsed="false"/>
    <row r="208" s="87" customFormat="true" ht="14.25" hidden="false" customHeight="false" outlineLevel="0" collapsed="false"/>
    <row r="209" s="87" customFormat="true" ht="14.25" hidden="false" customHeight="false" outlineLevel="0" collapsed="false"/>
    <row r="210" s="87" customFormat="true" ht="14.25" hidden="false" customHeight="false" outlineLevel="0" collapsed="false"/>
    <row r="211" s="87" customFormat="true" ht="14.25" hidden="false" customHeight="false" outlineLevel="0" collapsed="false"/>
    <row r="212" s="87" customFormat="true" ht="14.25" hidden="false" customHeight="false" outlineLevel="0" collapsed="false"/>
    <row r="213" s="87" customFormat="true" ht="14.25" hidden="false" customHeight="false" outlineLevel="0" collapsed="false"/>
    <row r="214" s="87" customFormat="true" ht="14.25" hidden="false" customHeight="false" outlineLevel="0" collapsed="false"/>
    <row r="215" s="87" customFormat="true" ht="14.25" hidden="false" customHeight="false" outlineLevel="0" collapsed="false"/>
    <row r="216" s="87" customFormat="true" ht="14.25" hidden="false" customHeight="false" outlineLevel="0" collapsed="false"/>
    <row r="217" s="87" customFormat="true" ht="14.25" hidden="false" customHeight="false" outlineLevel="0" collapsed="false"/>
    <row r="218" s="87" customFormat="true" ht="14.25" hidden="false" customHeight="false" outlineLevel="0" collapsed="false"/>
    <row r="219" s="87" customFormat="true" ht="14.25" hidden="false" customHeight="false" outlineLevel="0" collapsed="false"/>
    <row r="220" s="87" customFormat="true" ht="14.25" hidden="false" customHeight="false" outlineLevel="0" collapsed="false"/>
    <row r="221" s="87" customFormat="true" ht="14.25" hidden="false" customHeight="false" outlineLevel="0" collapsed="false"/>
    <row r="222" s="87" customFormat="true" ht="14.25" hidden="false" customHeight="false" outlineLevel="0" collapsed="false"/>
    <row r="223" s="87" customFormat="true" ht="14.25" hidden="false" customHeight="false" outlineLevel="0" collapsed="false"/>
    <row r="224" s="87" customFormat="true" ht="14.25" hidden="false" customHeight="false" outlineLevel="0" collapsed="false"/>
    <row r="225" s="87" customFormat="true" ht="14.25" hidden="false" customHeight="false" outlineLevel="0" collapsed="false"/>
    <row r="226" s="87" customFormat="true" ht="14.25" hidden="false" customHeight="false" outlineLevel="0" collapsed="false"/>
    <row r="227" s="87" customFormat="true" ht="14.25" hidden="false" customHeight="false" outlineLevel="0" collapsed="false"/>
    <row r="228" s="87" customFormat="true" ht="14.25" hidden="false" customHeight="false" outlineLevel="0" collapsed="false"/>
    <row r="229" s="87" customFormat="true" ht="14.25" hidden="false" customHeight="false" outlineLevel="0" collapsed="false"/>
    <row r="230" s="87" customFormat="true" ht="14.25" hidden="false" customHeight="false" outlineLevel="0" collapsed="false"/>
    <row r="231" s="87" customFormat="true" ht="14.25" hidden="false" customHeight="false" outlineLevel="0" collapsed="false"/>
    <row r="232" s="87" customFormat="true" ht="14.25" hidden="false" customHeight="false" outlineLevel="0" collapsed="false"/>
    <row r="233" s="87" customFormat="true" ht="14.25" hidden="false" customHeight="false" outlineLevel="0" collapsed="false"/>
    <row r="234" s="87" customFormat="true" ht="14.25" hidden="false" customHeight="false" outlineLevel="0" collapsed="false"/>
    <row r="235" s="87" customFormat="true" ht="14.25" hidden="false" customHeight="false" outlineLevel="0" collapsed="false"/>
    <row r="236" s="87" customFormat="true" ht="14.25" hidden="false" customHeight="false" outlineLevel="0" collapsed="false"/>
    <row r="237" s="87" customFormat="true" ht="14.25" hidden="false" customHeight="false" outlineLevel="0" collapsed="false"/>
    <row r="238" s="87" customFormat="true" ht="14.25" hidden="false" customHeight="false" outlineLevel="0" collapsed="false"/>
    <row r="239" s="87" customFormat="true" ht="14.25" hidden="false" customHeight="false" outlineLevel="0" collapsed="false"/>
    <row r="240" s="87" customFormat="true" ht="14.25" hidden="false" customHeight="false" outlineLevel="0" collapsed="false"/>
    <row r="241" s="87" customFormat="true" ht="14.25" hidden="false" customHeight="false" outlineLevel="0" collapsed="false"/>
    <row r="242" s="87" customFormat="true" ht="14.25" hidden="false" customHeight="false" outlineLevel="0" collapsed="false"/>
    <row r="243" s="87" customFormat="true" ht="14.25" hidden="false" customHeight="false" outlineLevel="0" collapsed="false"/>
    <row r="244" s="87" customFormat="true" ht="14.25" hidden="false" customHeight="false" outlineLevel="0" collapsed="false"/>
    <row r="245" s="87" customFormat="true" ht="14.25" hidden="false" customHeight="false" outlineLevel="0" collapsed="false"/>
    <row r="246" s="87" customFormat="true" ht="14.25" hidden="false" customHeight="false" outlineLevel="0" collapsed="false"/>
    <row r="247" s="87" customFormat="true" ht="14.25" hidden="false" customHeight="false" outlineLevel="0" collapsed="false"/>
    <row r="248" s="87" customFormat="true" ht="14.25" hidden="false" customHeight="false" outlineLevel="0" collapsed="false"/>
    <row r="249" s="87" customFormat="true" ht="14.25" hidden="false" customHeight="false" outlineLevel="0" collapsed="false"/>
    <row r="250" s="87" customFormat="true" ht="14.25" hidden="false" customHeight="false" outlineLevel="0" collapsed="false"/>
    <row r="251" s="87" customFormat="true" ht="14.25" hidden="false" customHeight="false" outlineLevel="0" collapsed="false"/>
    <row r="252" s="87" customFormat="true" ht="14.25" hidden="false" customHeight="false" outlineLevel="0" collapsed="false"/>
    <row r="253" s="87" customFormat="true" ht="14.25" hidden="false" customHeight="false" outlineLevel="0" collapsed="false"/>
    <row r="254" s="87" customFormat="true" ht="14.25" hidden="false" customHeight="false" outlineLevel="0" collapsed="false"/>
    <row r="255" s="87" customFormat="true" ht="14.25" hidden="false" customHeight="false" outlineLevel="0" collapsed="false"/>
    <row r="256" s="87" customFormat="true" ht="14.25" hidden="false" customHeight="false" outlineLevel="0" collapsed="false"/>
    <row r="257" s="87" customFormat="true" ht="14.25" hidden="false" customHeight="false" outlineLevel="0" collapsed="false"/>
    <row r="258" s="87" customFormat="true" ht="14.25" hidden="false" customHeight="false" outlineLevel="0" collapsed="false"/>
    <row r="259" s="87" customFormat="true" ht="14.25" hidden="false" customHeight="false" outlineLevel="0" collapsed="false"/>
    <row r="260" s="87" customFormat="true" ht="14.25" hidden="false" customHeight="false" outlineLevel="0" collapsed="false"/>
    <row r="261" s="87" customFormat="true" ht="14.25" hidden="false" customHeight="false" outlineLevel="0" collapsed="false"/>
    <row r="262" s="87" customFormat="true" ht="14.25" hidden="false" customHeight="false" outlineLevel="0" collapsed="false"/>
    <row r="263" s="87" customFormat="true" ht="14.25" hidden="false" customHeight="false" outlineLevel="0" collapsed="false"/>
    <row r="264" s="87" customFormat="true" ht="14.25" hidden="false" customHeight="false" outlineLevel="0" collapsed="false"/>
    <row r="265" s="87" customFormat="true" ht="14.25" hidden="false" customHeight="false" outlineLevel="0" collapsed="false"/>
    <row r="266" s="87" customFormat="true" ht="14.25" hidden="false" customHeight="false" outlineLevel="0" collapsed="false"/>
    <row r="267" s="87" customFormat="true" ht="14.25" hidden="false" customHeight="false" outlineLevel="0" collapsed="false"/>
    <row r="268" s="87" customFormat="true" ht="14.25" hidden="false" customHeight="false" outlineLevel="0" collapsed="false"/>
    <row r="269" s="87" customFormat="true" ht="14.25" hidden="false" customHeight="false" outlineLevel="0" collapsed="false"/>
    <row r="270" s="87" customFormat="true" ht="14.25" hidden="false" customHeight="false" outlineLevel="0" collapsed="false"/>
    <row r="271" s="87" customFormat="true" ht="14.25" hidden="false" customHeight="false" outlineLevel="0" collapsed="false"/>
    <row r="272" s="87" customFormat="true" ht="14.25" hidden="false" customHeight="false" outlineLevel="0" collapsed="false"/>
    <row r="273" s="87" customFormat="true" ht="14.25" hidden="false" customHeight="false" outlineLevel="0" collapsed="false"/>
    <row r="274" s="87" customFormat="true" ht="14.25" hidden="false" customHeight="false" outlineLevel="0" collapsed="false"/>
    <row r="275" s="87" customFormat="true" ht="14.25" hidden="false" customHeight="false" outlineLevel="0" collapsed="false"/>
    <row r="276" s="87" customFormat="true" ht="14.25" hidden="false" customHeight="false" outlineLevel="0" collapsed="false"/>
    <row r="277" s="87" customFormat="true" ht="14.25" hidden="false" customHeight="false" outlineLevel="0" collapsed="false"/>
    <row r="278" s="87" customFormat="true" ht="14.25" hidden="false" customHeight="false" outlineLevel="0" collapsed="false"/>
    <row r="279" s="87" customFormat="true" ht="14.25" hidden="false" customHeight="false" outlineLevel="0" collapsed="false"/>
    <row r="280" s="87" customFormat="true" ht="14.25" hidden="false" customHeight="false" outlineLevel="0" collapsed="false"/>
    <row r="281" s="87" customFormat="true" ht="14.25" hidden="false" customHeight="false" outlineLevel="0" collapsed="false"/>
    <row r="282" s="87" customFormat="true" ht="14.25" hidden="false" customHeight="false" outlineLevel="0" collapsed="false"/>
    <row r="283" s="87" customFormat="true" ht="14.25" hidden="false" customHeight="false" outlineLevel="0" collapsed="false"/>
    <row r="284" s="87" customFormat="true" ht="14.25" hidden="false" customHeight="false" outlineLevel="0" collapsed="false"/>
    <row r="285" s="87" customFormat="true" ht="14.25" hidden="false" customHeight="false" outlineLevel="0" collapsed="false"/>
    <row r="286" s="87" customFormat="true" ht="14.25" hidden="false" customHeight="false" outlineLevel="0" collapsed="false"/>
    <row r="287" s="87" customFormat="true" ht="14.25" hidden="false" customHeight="false" outlineLevel="0" collapsed="false"/>
    <row r="288" s="87" customFormat="true" ht="14.25" hidden="false" customHeight="false" outlineLevel="0" collapsed="false"/>
    <row r="289" s="87" customFormat="true" ht="14.25" hidden="false" customHeight="false" outlineLevel="0" collapsed="false"/>
    <row r="290" s="87" customFormat="true" ht="14.25" hidden="false" customHeight="false" outlineLevel="0" collapsed="false"/>
    <row r="291" s="87" customFormat="true" ht="14.25" hidden="false" customHeight="false" outlineLevel="0" collapsed="false"/>
    <row r="292" s="87" customFormat="true" ht="14.25" hidden="false" customHeight="false" outlineLevel="0" collapsed="false"/>
    <row r="293" s="87" customFormat="true" ht="14.25" hidden="false" customHeight="false" outlineLevel="0" collapsed="false"/>
    <row r="294" s="87" customFormat="true" ht="14.25" hidden="false" customHeight="false" outlineLevel="0" collapsed="false"/>
    <row r="295" s="87" customFormat="true" ht="14.25" hidden="false" customHeight="false" outlineLevel="0" collapsed="false"/>
    <row r="296" s="87" customFormat="true" ht="14.25" hidden="false" customHeight="false" outlineLevel="0" collapsed="false"/>
    <row r="297" s="87" customFormat="true" ht="14.25" hidden="false" customHeight="false" outlineLevel="0" collapsed="false"/>
    <row r="298" s="87" customFormat="true" ht="14.25" hidden="false" customHeight="false" outlineLevel="0" collapsed="false"/>
    <row r="299" s="87" customFormat="true" ht="14.25" hidden="false" customHeight="false" outlineLevel="0" collapsed="false"/>
    <row r="300" s="87" customFormat="true" ht="14.25" hidden="false" customHeight="false" outlineLevel="0" collapsed="false"/>
    <row r="301" s="87" customFormat="true" ht="14.25" hidden="false" customHeight="false" outlineLevel="0" collapsed="false"/>
    <row r="302" s="87" customFormat="true" ht="14.25" hidden="false" customHeight="false" outlineLevel="0" collapsed="false"/>
    <row r="303" s="87" customFormat="true" ht="14.25" hidden="false" customHeight="false" outlineLevel="0" collapsed="false"/>
    <row r="304" s="87" customFormat="true" ht="14.25" hidden="false" customHeight="false" outlineLevel="0" collapsed="false"/>
    <row r="305" s="87" customFormat="true" ht="14.25" hidden="false" customHeight="false" outlineLevel="0" collapsed="false"/>
    <row r="306" s="87" customFormat="true" ht="14.25" hidden="false" customHeight="false" outlineLevel="0" collapsed="false"/>
    <row r="307" s="87" customFormat="true" ht="14.25" hidden="false" customHeight="false" outlineLevel="0" collapsed="false"/>
    <row r="308" s="87" customFormat="true" ht="14.25" hidden="false" customHeight="false" outlineLevel="0" collapsed="false"/>
    <row r="309" s="87" customFormat="true" ht="14.25" hidden="false" customHeight="false" outlineLevel="0" collapsed="false"/>
    <row r="310" s="87" customFormat="true" ht="14.25" hidden="false" customHeight="false" outlineLevel="0" collapsed="false"/>
    <row r="311" s="87" customFormat="true" ht="14.25" hidden="false" customHeight="false" outlineLevel="0" collapsed="false"/>
    <row r="312" s="87" customFormat="true" ht="14.25" hidden="false" customHeight="false" outlineLevel="0" collapsed="false"/>
    <row r="313" s="87" customFormat="true" ht="14.25" hidden="false" customHeight="false" outlineLevel="0" collapsed="false"/>
    <row r="314" s="87" customFormat="true" ht="14.25" hidden="false" customHeight="false" outlineLevel="0" collapsed="false"/>
    <row r="315" s="87" customFormat="true" ht="14.25" hidden="false" customHeight="false" outlineLevel="0" collapsed="false"/>
    <row r="316" s="87" customFormat="true" ht="14.25" hidden="false" customHeight="false" outlineLevel="0" collapsed="false"/>
    <row r="317" s="87" customFormat="true" ht="14.25" hidden="false" customHeight="false" outlineLevel="0" collapsed="false"/>
    <row r="318" s="87" customFormat="true" ht="14.25" hidden="false" customHeight="false" outlineLevel="0" collapsed="false"/>
    <row r="319" s="87" customFormat="true" ht="14.25" hidden="false" customHeight="false" outlineLevel="0" collapsed="false"/>
  </sheetData>
  <conditionalFormatting sqref="B10">
    <cfRule type="cellIs" priority="2" operator="equal" aboveAverage="0" equalAverage="0" bottom="0" percent="0" rank="0" text="" dxfId="298">
      <formula>$B$10</formula>
    </cfRule>
  </conditionalFormatting>
  <conditionalFormatting sqref="B3:B10">
    <cfRule type="cellIs" priority="3" operator="equal" aboveAverage="0" equalAverage="0" bottom="0" percent="0" rank="0" text="" dxfId="299">
      <formula>$B$9</formula>
    </cfRule>
    <cfRule type="cellIs" priority="4" operator="equal" aboveAverage="0" equalAverage="0" bottom="0" percent="0" rank="0" text="" dxfId="300">
      <formula>$B$8</formula>
    </cfRule>
    <cfRule type="cellIs" priority="5" operator="equal" aboveAverage="0" equalAverage="0" bottom="0" percent="0" rank="0" text="" dxfId="301">
      <formula>$B$7</formula>
    </cfRule>
    <cfRule type="cellIs" priority="6" operator="equal" aboveAverage="0" equalAverage="0" bottom="0" percent="0" rank="0" text="" dxfId="302">
      <formula>$B$6</formula>
    </cfRule>
    <cfRule type="cellIs" priority="7" operator="equal" aboveAverage="0" equalAverage="0" bottom="0" percent="0" rank="0" text="" dxfId="303">
      <formula>$B$5</formula>
    </cfRule>
    <cfRule type="cellIs" priority="8" operator="equal" aboveAverage="0" equalAverage="0" bottom="0" percent="0" rank="0" text="" dxfId="304">
      <formula>$B$4</formula>
    </cfRule>
    <cfRule type="cellIs" priority="9" operator="equal" aboveAverage="0" equalAverage="0" bottom="0" percent="0" rank="0" text="" dxfId="305">
      <formula>$B$3</formula>
    </cfRule>
    <cfRule type="containsText" priority="10" operator="containsText" aboveAverage="0" equalAverage="0" bottom="0" percent="0" rank="0" text="Initial" dxfId="306">
      <formula>NOT(ISERROR(SEARCH("Initial",B3)))</formula>
    </cfRule>
    <cfRule type="containsText" priority="11" operator="containsText" aboveAverage="0" equalAverage="0" bottom="0" percent="0" rank="0" text="Nonexistent" dxfId="307">
      <formula>NOT(ISERROR(SEARCH("Nonexistent",B3)))</formula>
    </cfRule>
    <cfRule type="expression" priority="12" aboveAverage="0" equalAverage="0" bottom="0" percent="0" rank="0" text="" dxfId="308">
      <formula>_xlfn.ORG.OPENOFFICE.STYLE(VLOOKUP(B3,#ref!,2,0))</formula>
    </cfRule>
  </conditionalFormatting>
  <dataValidations count="1">
    <dataValidation allowBlank="true" errorStyle="stop" operator="equal" promptTitle="Select Control Scope" showDropDown="false" showErrorMessage="true" showInputMessage="true" sqref="B3" type="none">
      <formula1>0</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28</TotalTime>
  <Application>LibreOffice/24.2.7.2$Linux_X86_64 LibreOffice_project/420$Build-2</Application>
  <HyperlinkBase>www.ISO27001security.com</HyperlinkBase>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contentStatus>Part of the FREE ISO27k Toolkit</cp:contentStatus>
  <dcterms:created xsi:type="dcterms:W3CDTF">2014-03-11T21:40:57Z</dcterms:created>
  <dc:creator>Gary@isect.com</dc:creator>
  <dc:description>Copyright © 2014 ISO27k Forum  See the embedded copyright notice</dc:description>
  <cp:keywords>ISO27k ISMS</cp:keywords>
  <dc:language>en-US</dc:language>
  <cp:lastModifiedBy/>
  <cp:lastPrinted>2014-03-12T05:00:07Z</cp:lastPrinted>
  <dcterms:modified xsi:type="dcterms:W3CDTF">2025-03-19T21:43:53Z</dcterms:modified>
  <cp:revision>3</cp:revision>
  <dc:subject>Information Security Management</dc:subject>
  <dc:title>ISMS status and SoA</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6115d7e-b42c-4cb0-9d5d-d9d427f162d6_ActionId">
    <vt:lpwstr>c92806bd-9e9f-4b66-a767-d3bb61c7171b</vt:lpwstr>
  </property>
  <property fmtid="{D5CDD505-2E9C-101B-9397-08002B2CF9AE}" pid="3" name="MSIP_Label_b6115d7e-b42c-4cb0-9d5d-d9d427f162d6_ContentBits">
    <vt:lpwstr>0</vt:lpwstr>
  </property>
  <property fmtid="{D5CDD505-2E9C-101B-9397-08002B2CF9AE}" pid="4" name="MSIP_Label_b6115d7e-b42c-4cb0-9d5d-d9d427f162d6_Enabled">
    <vt:lpwstr>true</vt:lpwstr>
  </property>
  <property fmtid="{D5CDD505-2E9C-101B-9397-08002B2CF9AE}" pid="5" name="MSIP_Label_b6115d7e-b42c-4cb0-9d5d-d9d427f162d6_Method">
    <vt:lpwstr>Standard</vt:lpwstr>
  </property>
  <property fmtid="{D5CDD505-2E9C-101B-9397-08002B2CF9AE}" pid="6" name="MSIP_Label_b6115d7e-b42c-4cb0-9d5d-d9d427f162d6_Name">
    <vt:lpwstr>Public</vt:lpwstr>
  </property>
  <property fmtid="{D5CDD505-2E9C-101B-9397-08002B2CF9AE}" pid="7" name="MSIP_Label_b6115d7e-b42c-4cb0-9d5d-d9d427f162d6_SetDate">
    <vt:lpwstr>2022-09-11T09:19:33Z</vt:lpwstr>
  </property>
  <property fmtid="{D5CDD505-2E9C-101B-9397-08002B2CF9AE}" pid="8" name="MSIP_Label_b6115d7e-b42c-4cb0-9d5d-d9d427f162d6_SiteId">
    <vt:lpwstr>b3df40eb-c945-4bc1-8821-0b8d9b63b14a</vt:lpwstr>
  </property>
</Properties>
</file>