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22" documentId="13_ncr:1_{9310F7DD-D1F3-4471-B768-D6C440F65358}" xr6:coauthVersionLast="47" xr6:coauthVersionMax="47" xr10:uidLastSave="{55B7A321-5604-4C32-9B5E-FE2687B3A1EC}"/>
  <bookViews>
    <workbookView xWindow="38610" yWindow="3855" windowWidth="28800" windowHeight="15345" activeTab="4" xr2:uid="{00000000-000D-0000-FFFF-FFFF00000000}"/>
  </bookViews>
  <sheets>
    <sheet name="Cover Page" sheetId="1" r:id="rId1"/>
    <sheet name="Data Validation" sheetId="2" state="hidden" r:id="rId2"/>
    <sheet name="Version control" sheetId="3" r:id="rId3"/>
    <sheet name="Risk register legend" sheetId="4" r:id="rId4"/>
    <sheet name="Risk register" sheetId="5" r:id="rId5"/>
    <sheet name="Heat map" sheetId="7" r:id="rId6"/>
    <sheet name="Overall risks" sheetId="8" r:id="rId7"/>
    <sheet name="Summary of risks" sheetId="9" state="hidden" r:id="rId8"/>
  </sheets>
  <definedNames>
    <definedName name="AAL" localSheetId="0">#REF!</definedName>
    <definedName name="AAL">#REF!</definedName>
    <definedName name="ACC" localSheetId="0">#REF!</definedName>
    <definedName name="ACC">#REF!</definedName>
    <definedName name="ACR" localSheetId="0">#REF!</definedName>
    <definedName name="ACR">#REF!</definedName>
    <definedName name="ALG" localSheetId="0">#REF!</definedName>
    <definedName name="ALG">#REF!</definedName>
    <definedName name="ANT" localSheetId="0">#REF!</definedName>
    <definedName name="ANT">#REF!</definedName>
    <definedName name="ATC" localSheetId="0">#REF!</definedName>
    <definedName name="ATC">#REF!</definedName>
    <definedName name="ATT" localSheetId="0">#REF!</definedName>
    <definedName name="ATT">#REF!</definedName>
    <definedName name="AUU" localSheetId="0">#REF!</definedName>
    <definedName name="AUU">#REF!</definedName>
    <definedName name="b" localSheetId="0">#REF!</definedName>
    <definedName name="b">#REF!</definedName>
    <definedName name="bb" localSheetId="0">#REF!</definedName>
    <definedName name="bb">#REF!</definedName>
    <definedName name="BCY" localSheetId="0">#REF!</definedName>
    <definedName name="BCY">#REF!</definedName>
    <definedName name="BDR" localSheetId="0">#REF!</definedName>
    <definedName name="BDR">#REF!</definedName>
    <definedName name="BNW" localSheetId="0">#REF!</definedName>
    <definedName name="BNW">#REF!</definedName>
    <definedName name="BSc_Elective" localSheetId="0">#REF!</definedName>
    <definedName name="BSc_Elective">#REF!</definedName>
    <definedName name="BscElective" localSheetId="0">#REF!</definedName>
    <definedName name="BscElective">#REF!</definedName>
    <definedName name="BScMajor" localSheetId="0">#REF!</definedName>
    <definedName name="BScMajor">#REF!</definedName>
    <definedName name="BScTrack" localSheetId="0">#REF!</definedName>
    <definedName name="BScTrack">#REF!</definedName>
    <definedName name="BSP" localSheetId="0">#REF!</definedName>
    <definedName name="BSP">#REF!</definedName>
    <definedName name="CCO" localSheetId="0">#REF!</definedName>
    <definedName name="CCO">#REF!</definedName>
    <definedName name="CCR" localSheetId="0">#REF!</definedName>
    <definedName name="CCR">#REF!</definedName>
    <definedName name="CDP" localSheetId="0">#REF!</definedName>
    <definedName name="CDP">#REF!</definedName>
    <definedName name="Checkbox">#REF!</definedName>
    <definedName name="CourseCodes" localSheetId="0">#REF!</definedName>
    <definedName name="CourseCodes">#REF!</definedName>
    <definedName name="CPM" localSheetId="0">#REF!</definedName>
    <definedName name="CPM">#REF!</definedName>
    <definedName name="CPP" localSheetId="0">#REF!</definedName>
    <definedName name="CPP">#REF!</definedName>
    <definedName name="CSE" localSheetId="0">#REF!</definedName>
    <definedName name="CSE">#REF!</definedName>
    <definedName name="CSF" localSheetId="0">#REF!</definedName>
    <definedName name="CSF">#REF!</definedName>
    <definedName name="CTH" localSheetId="0">#REF!</definedName>
    <definedName name="CTH">#REF!</definedName>
    <definedName name="DAT" localSheetId="0">#REF!</definedName>
    <definedName name="DAT">#REF!</definedName>
    <definedName name="DBA" localSheetId="0">#REF!</definedName>
    <definedName name="DBA">#REF!</definedName>
    <definedName name="DCO" localSheetId="0">#REF!</definedName>
    <definedName name="DCO">#REF!</definedName>
    <definedName name="DDL" localSheetId="0">#REF!</definedName>
    <definedName name="DDL">#REF!</definedName>
    <definedName name="DFS" localSheetId="0">#REF!</definedName>
    <definedName name="DFS">#REF!</definedName>
    <definedName name="DIA" localSheetId="0">#REF!</definedName>
    <definedName name="DIA">#REF!</definedName>
    <definedName name="DiplomaIT" localSheetId="0">#REF!</definedName>
    <definedName name="DiplomaIT">#REF!</definedName>
    <definedName name="DiplomaNonIT" localSheetId="0">#REF!</definedName>
    <definedName name="DiplomaNonIT">#REF!</definedName>
    <definedName name="DLL" localSheetId="0">#REF!</definedName>
    <definedName name="DLL">#REF!</definedName>
    <definedName name="DMS" localSheetId="0">#REF!</definedName>
    <definedName name="DMS">#REF!</definedName>
    <definedName name="DSA" localSheetId="0">#REF!</definedName>
    <definedName name="DSA">#REF!</definedName>
    <definedName name="DST" localSheetId="0">#REF!</definedName>
    <definedName name="DST">#REF!</definedName>
    <definedName name="DVF" localSheetId="0">#REF!</definedName>
    <definedName name="DVF">#REF!</definedName>
    <definedName name="ESI" localSheetId="0">#REF!</definedName>
    <definedName name="ESI">#REF!</definedName>
    <definedName name="FAC" localSheetId="0">#REF!</definedName>
    <definedName name="FAC">#REF!</definedName>
    <definedName name="FMD" localSheetId="0">#REF!</definedName>
    <definedName name="FMD">#REF!</definedName>
    <definedName name="FPM" localSheetId="0">#REF!</definedName>
    <definedName name="FPM">#REF!</definedName>
    <definedName name="GoToProgram" localSheetId="0">#REF!</definedName>
    <definedName name="GoToProgram">#REF!</definedName>
    <definedName name="HAA" localSheetId="0">#REF!</definedName>
    <definedName name="HAA">#REF!</definedName>
    <definedName name="HFS" localSheetId="0">#REF!</definedName>
    <definedName name="HFS">#REF!</definedName>
    <definedName name="HOF" localSheetId="0">#REF!</definedName>
    <definedName name="HOF">#REF!</definedName>
    <definedName name="HOP" localSheetId="0">#REF!</definedName>
    <definedName name="HOP">#REF!</definedName>
    <definedName name="HRE" localSheetId="0">#REF!</definedName>
    <definedName name="HRE">#REF!</definedName>
    <definedName name="IAA" localSheetId="0">#REF!</definedName>
    <definedName name="IAA">#REF!</definedName>
    <definedName name="IAC" localSheetId="0">#REF!</definedName>
    <definedName name="IAC">#REF!</definedName>
    <definedName name="IAS" localSheetId="0">#REF!</definedName>
    <definedName name="IAS">#REF!</definedName>
    <definedName name="ICS" localSheetId="0">#REF!</definedName>
    <definedName name="ICS">#REF!</definedName>
    <definedName name="IDR" localSheetId="0">#REF!</definedName>
    <definedName name="IDR">#REF!</definedName>
    <definedName name="IDS" localSheetId="0">#REF!</definedName>
    <definedName name="IDS">#REF!</definedName>
    <definedName name="IMM" localSheetId="0">#REF!</definedName>
    <definedName name="IMM">#REF!</definedName>
    <definedName name="ISC" localSheetId="0">#REF!</definedName>
    <definedName name="ISC">#REF!</definedName>
    <definedName name="ISS" localSheetId="0">#REF!</definedName>
    <definedName name="ISS">#REF!</definedName>
    <definedName name="ITC" localSheetId="0">#REF!</definedName>
    <definedName name="ITC">#REF!</definedName>
    <definedName name="LCS" localSheetId="0">#REF!</definedName>
    <definedName name="LCS">#REF!</definedName>
    <definedName name="listIndex" localSheetId="0">#REF!</definedName>
    <definedName name="listIndex">#REF!</definedName>
    <definedName name="ListOfPages" localSheetId="0">#REF!</definedName>
    <definedName name="ListOfPages">#REF!</definedName>
    <definedName name="LLP" localSheetId="0">#REF!</definedName>
    <definedName name="LLP">#REF!</definedName>
    <definedName name="LSA" localSheetId="0">#REF!</definedName>
    <definedName name="LSA">#REF!</definedName>
    <definedName name="MEF" localSheetId="0">#REF!</definedName>
    <definedName name="MEF">#REF!</definedName>
    <definedName name="MLL" localSheetId="0">#REF!</definedName>
    <definedName name="MLL">#REF!</definedName>
    <definedName name="MOT" localSheetId="0">#REF!</definedName>
    <definedName name="MOT">#REF!</definedName>
    <definedName name="NDF" localSheetId="0">#REF!</definedName>
    <definedName name="NDF">#REF!</definedName>
    <definedName name="NSA" localSheetId="0">#REF!</definedName>
    <definedName name="NSA">#REF!</definedName>
    <definedName name="NTP" localSheetId="0">#REF!</definedName>
    <definedName name="NTP">#REF!</definedName>
    <definedName name="NWF" localSheetId="0">#REF!</definedName>
    <definedName name="NWF">#REF!</definedName>
    <definedName name="OSA" localSheetId="0">#REF!</definedName>
    <definedName name="OSA">#REF!</definedName>
    <definedName name="OSC" localSheetId="0">#REF!</definedName>
    <definedName name="OSC">#REF!</definedName>
    <definedName name="OSH" localSheetId="0">#REF!</definedName>
    <definedName name="OSH">#REF!</definedName>
    <definedName name="OST" localSheetId="0">#REF!</definedName>
    <definedName name="OST">#REF!</definedName>
    <definedName name="PLE" localSheetId="0">#REF!</definedName>
    <definedName name="PLE">#REF!</definedName>
    <definedName name="PRI" localSheetId="0">#REF!</definedName>
    <definedName name="PRI">#REF!</definedName>
    <definedName name="PTT" localSheetId="0">#REF!</definedName>
    <definedName name="PTT">#REF!</definedName>
    <definedName name="QAT" localSheetId="0">#REF!</definedName>
    <definedName name="QAT">#REF!</definedName>
    <definedName name="Range" localSheetId="0">#REF!</definedName>
    <definedName name="Range">#REF!</definedName>
    <definedName name="RFP" localSheetId="0">#REF!</definedName>
    <definedName name="RFP">#REF!</definedName>
    <definedName name="SAS" localSheetId="0">#REF!</definedName>
    <definedName name="SAS">#REF!</definedName>
    <definedName name="SCC" localSheetId="0">#REF!</definedName>
    <definedName name="SCC">#REF!</definedName>
    <definedName name="SCP" localSheetId="0">#REF!</definedName>
    <definedName name="SCP">#REF!</definedName>
    <definedName name="SCS" localSheetId="0">#REF!</definedName>
    <definedName name="SCS">#REF!</definedName>
    <definedName name="Select_an_elective_Unit" localSheetId="0">#REF!</definedName>
    <definedName name="Select_an_elective_Unit">#REF!</definedName>
    <definedName name="SPG" localSheetId="0">#REF!</definedName>
    <definedName name="SPG">#REF!</definedName>
    <definedName name="SPM" localSheetId="0">#REF!</definedName>
    <definedName name="SPM">#REF!</definedName>
    <definedName name="SPP" localSheetId="0">#REF!</definedName>
    <definedName name="SPP">#REF!</definedName>
    <definedName name="SRA" localSheetId="0">#REF!</definedName>
    <definedName name="SRA">#REF!</definedName>
    <definedName name="SRE" localSheetId="0">#REF!</definedName>
    <definedName name="SRE">#REF!</definedName>
    <definedName name="SSA" localSheetId="0">#REF!</definedName>
    <definedName name="SSA">#REF!</definedName>
    <definedName name="SSE" localSheetId="0">#REF!</definedName>
    <definedName name="SSE">#REF!</definedName>
    <definedName name="Type" localSheetId="0">#REF!</definedName>
    <definedName name="Type">#REF!</definedName>
    <definedName name="VLA" localSheetId="0">#REF!</definedName>
    <definedName name="VLA">#REF!</definedName>
    <definedName name="VTT" localSheetId="0">#REF!</definedName>
    <definedName name="VTT">#REF!</definedName>
    <definedName name="WAS" localSheetId="0">#REF!</definedName>
    <definedName name="WAS">#REF!</definedName>
    <definedName name="WSA" localSheetId="0">#REF!</definedName>
    <definedName name="WSA">#REF!</definedName>
    <definedName name="WSN" localSheetId="0">#REF!</definedName>
    <definedName name="WS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JJ0Bv54tx1DA7nIN1WVznj6Lu7Q=="/>
    </ext>
  </extLst>
</workbook>
</file>

<file path=xl/calcChain.xml><?xml version="1.0" encoding="utf-8"?>
<calcChain xmlns="http://schemas.openxmlformats.org/spreadsheetml/2006/main">
  <c r="B8" i="8" l="1"/>
  <c r="D8" i="7"/>
  <c r="B8" i="5"/>
  <c r="B10" i="3"/>
  <c r="P14" i="7" l="1"/>
  <c r="P13" i="7"/>
  <c r="P12" i="7"/>
  <c r="P11" i="7"/>
  <c r="P10" i="7"/>
  <c r="O14" i="7"/>
  <c r="O13" i="7"/>
  <c r="O12" i="7"/>
  <c r="O11" i="7"/>
  <c r="O10" i="7"/>
  <c r="N14" i="7"/>
  <c r="N13" i="7"/>
  <c r="N12" i="7"/>
  <c r="N11" i="7"/>
  <c r="N10" i="7"/>
  <c r="M14" i="7"/>
  <c r="M13" i="7"/>
  <c r="M12" i="7"/>
  <c r="M11" i="7"/>
  <c r="M10" i="7"/>
  <c r="L14" i="7"/>
  <c r="L13" i="7"/>
  <c r="L12" i="7"/>
  <c r="L11" i="7"/>
  <c r="L10" i="7"/>
  <c r="H10" i="7"/>
  <c r="H11" i="7"/>
  <c r="H12" i="7"/>
  <c r="H13" i="7"/>
  <c r="H14" i="7"/>
  <c r="G10" i="7"/>
  <c r="G11" i="7"/>
  <c r="G12" i="7"/>
  <c r="G13" i="7"/>
  <c r="G14" i="7"/>
  <c r="F10" i="7"/>
  <c r="F11" i="7"/>
  <c r="F12" i="7"/>
  <c r="F13" i="7"/>
  <c r="F14" i="7"/>
  <c r="E10" i="7"/>
  <c r="E11" i="7"/>
  <c r="E12" i="7"/>
  <c r="E13" i="7"/>
  <c r="E14" i="7"/>
  <c r="D11" i="7"/>
  <c r="D12" i="7"/>
  <c r="D13" i="7"/>
  <c r="D14" i="7"/>
  <c r="D10" i="7"/>
  <c r="C4" i="9"/>
  <c r="F3" i="9"/>
  <c r="F4" i="9" l="1"/>
  <c r="F5" i="9"/>
  <c r="F6" i="9"/>
  <c r="F7" i="9"/>
  <c r="C5" i="9"/>
  <c r="C6" i="9"/>
  <c r="C7" i="9"/>
  <c r="C3" i="9"/>
</calcChain>
</file>

<file path=xl/sharedStrings.xml><?xml version="1.0" encoding="utf-8"?>
<sst xmlns="http://schemas.openxmlformats.org/spreadsheetml/2006/main" count="255" uniqueCount="160">
  <si>
    <t>Cybersecurity Risk Register</t>
  </si>
  <si>
    <t>Classification:</t>
  </si>
  <si>
    <t>Choose Classification</t>
  </si>
  <si>
    <t>Version:</t>
  </si>
  <si>
    <t>1.0</t>
  </si>
  <si>
    <t>Date:</t>
  </si>
  <si>
    <t>Please select a scope of risk</t>
  </si>
  <si>
    <t>Please select a risk treatment</t>
  </si>
  <si>
    <t>Please select overall inherent risk rating</t>
  </si>
  <si>
    <t>Please select a threat</t>
  </si>
  <si>
    <t>IT assets</t>
  </si>
  <si>
    <t>Risk Mitigation</t>
  </si>
  <si>
    <t>Top Secret</t>
  </si>
  <si>
    <t>Critical</t>
  </si>
  <si>
    <t>Credential compromise</t>
  </si>
  <si>
    <t>Business process</t>
  </si>
  <si>
    <t>Risk Avoidance</t>
  </si>
  <si>
    <t>Secret</t>
  </si>
  <si>
    <t>High</t>
  </si>
  <si>
    <t>Insider threats</t>
  </si>
  <si>
    <t>Personnel</t>
  </si>
  <si>
    <t>Risk Transfer</t>
  </si>
  <si>
    <t>Confidential</t>
  </si>
  <si>
    <t>Medium</t>
  </si>
  <si>
    <t>Asset compromise</t>
  </si>
  <si>
    <t>Risk Acceptance</t>
  </si>
  <si>
    <t>Public</t>
  </si>
  <si>
    <t>Low</t>
  </si>
  <si>
    <t>Social engineering</t>
  </si>
  <si>
    <t>Very Low</t>
  </si>
  <si>
    <t>Data breach/leakage</t>
  </si>
  <si>
    <t>N/A</t>
  </si>
  <si>
    <t>Loss of business continuity</t>
  </si>
  <si>
    <t>Data loss</t>
  </si>
  <si>
    <t>Mistaking compliance for protection</t>
  </si>
  <si>
    <t>Regulatory fines</t>
  </si>
  <si>
    <t>Outdated hardware</t>
  </si>
  <si>
    <t>Vulnerable software</t>
  </si>
  <si>
    <t>Cloud vulnerabilities</t>
  </si>
  <si>
    <t>Ransomware</t>
  </si>
  <si>
    <t>Malware</t>
  </si>
  <si>
    <t>Attacks on IoT devices</t>
  </si>
  <si>
    <t>Operational downtime</t>
  </si>
  <si>
    <t>DDoS</t>
  </si>
  <si>
    <t>Underestimation of risk occurrence probability</t>
  </si>
  <si>
    <t>Partial risk assessment</t>
  </si>
  <si>
    <t>Improper risk management</t>
  </si>
  <si>
    <t>Improper incident response</t>
  </si>
  <si>
    <t>Third party exposure</t>
  </si>
  <si>
    <t>Document Control</t>
  </si>
  <si>
    <t>Classification</t>
  </si>
  <si>
    <t>Date</t>
  </si>
  <si>
    <t>Legend</t>
  </si>
  <si>
    <t>Column name</t>
  </si>
  <si>
    <t>Description</t>
  </si>
  <si>
    <t>Risk identifier</t>
  </si>
  <si>
    <t>Unique number assigned to Risk</t>
  </si>
  <si>
    <t>Risk area (scope of risk)</t>
  </si>
  <si>
    <t>Area in which the risk was identified</t>
  </si>
  <si>
    <t>Risk owner</t>
  </si>
  <si>
    <t>Head of organization or asset and process owner for which a risk was identified</t>
  </si>
  <si>
    <t>Date of risk identification</t>
  </si>
  <si>
    <t>Description of the risk</t>
  </si>
  <si>
    <t>Risk description</t>
  </si>
  <si>
    <t>Risk cause</t>
  </si>
  <si>
    <t>Description of the cause of the inherent risk</t>
  </si>
  <si>
    <t>Threat</t>
  </si>
  <si>
    <t>Description of the threat arising from the risk</t>
  </si>
  <si>
    <t>Risk analysis and consequences</t>
  </si>
  <si>
    <t>Description of the possible consequences of the risk and information about the timescale in which they can happen.</t>
  </si>
  <si>
    <t>Date of risk analysis and evaluation</t>
  </si>
  <si>
    <t>Last date when risk has been identified and assessed</t>
  </si>
  <si>
    <t>Inherent risk likelihood (1-5)</t>
  </si>
  <si>
    <t>Quantitative evaluation of the inherent risk likelihood</t>
  </si>
  <si>
    <t>Inherent risk magnitude/impact (1-5)</t>
  </si>
  <si>
    <t>Quantitative evaluation of the inherent risk magnitude/impact</t>
  </si>
  <si>
    <t>Overall inherent risk rating</t>
  </si>
  <si>
    <t>Overall evaluation of the inherent risk (calculated automatically)</t>
  </si>
  <si>
    <t>Is the overall inherent risk rated OK? If not please provide a reason</t>
  </si>
  <si>
    <t>Information whether the risk owner accepts the risk evaluation or not and reason description in case of a mismatch</t>
  </si>
  <si>
    <t>Updated overall inherent risk rating (manual override)</t>
  </si>
  <si>
    <t>Overall evaluation of inherent risk and need for treatment actions provided manually by the risk owner in case of a mismatch</t>
  </si>
  <si>
    <t>Type of treatment action</t>
  </si>
  <si>
    <t>Type of treatment action chosen for the risk</t>
  </si>
  <si>
    <t>Risk treatment description</t>
  </si>
  <si>
    <t>Description of treatment actions which will be taken</t>
  </si>
  <si>
    <t>Owner of the treatment action</t>
  </si>
  <si>
    <t>Person responsible for implementing and monitoring of the treatment action</t>
  </si>
  <si>
    <t>Deadline for action</t>
  </si>
  <si>
    <t>Deadline for implementing the treatment action</t>
  </si>
  <si>
    <t>Residual risk description</t>
  </si>
  <si>
    <t>Residual risk likelihood (1-5)</t>
  </si>
  <si>
    <t>Quantitative evaluation of the residual risk likelihood</t>
  </si>
  <si>
    <t>Residual risk magnitude/impact (1-5)</t>
  </si>
  <si>
    <t>Quantitative evaluation of the residual risk magnitude/impact</t>
  </si>
  <si>
    <t>Overall residual risk rating</t>
  </si>
  <si>
    <t>Overall evaluation of the residual risk (calculated automatically)</t>
  </si>
  <si>
    <t>Following steps description</t>
  </si>
  <si>
    <t>Description of the steps which will follow implementation of the treatment action</t>
  </si>
  <si>
    <t>Last evaluation date</t>
  </si>
  <si>
    <t>Date of last evaluation of the residual risk</t>
  </si>
  <si>
    <t>Comment</t>
  </si>
  <si>
    <t>Place for any additional related comments (for example description of relation between different risks)</t>
  </si>
  <si>
    <t>Risk register</t>
  </si>
  <si>
    <t>Overall residaul risk rating</t>
  </si>
  <si>
    <t>Risk of unauthorized access to the files</t>
  </si>
  <si>
    <t>Lack of controls in place</t>
  </si>
  <si>
    <t>Monitor implementation of the controls and residual risk</t>
  </si>
  <si>
    <t xml:space="preserve">
.</t>
  </si>
  <si>
    <t>Inherent risk register heat map</t>
  </si>
  <si>
    <t>Residual risk register heat map</t>
  </si>
  <si>
    <t>Risk impact</t>
  </si>
  <si>
    <t>Very low</t>
  </si>
  <si>
    <t>Risk likelihood</t>
  </si>
  <si>
    <t xml:space="preserve"> </t>
  </si>
  <si>
    <t>Inherent risk</t>
  </si>
  <si>
    <t>Residual risk</t>
  </si>
  <si>
    <t>&lt;organization name&gt;</t>
  </si>
  <si>
    <t>Version</t>
  </si>
  <si>
    <t>Updated By</t>
  </si>
  <si>
    <t>Version Details</t>
  </si>
  <si>
    <t>Version control</t>
  </si>
  <si>
    <t>Insert organization's
logo here</t>
  </si>
  <si>
    <t>Department Manager</t>
  </si>
  <si>
    <t>Due to the fact that anyone can access general ledger there is consistent high possibility of data loss.</t>
  </si>
  <si>
    <t>Implement controls which will prevent unauthorized access to the general ledger</t>
  </si>
  <si>
    <t>There will still be a risk of making unauthorized changes (in purpose or by accident).</t>
  </si>
  <si>
    <t>IT Security Manager</t>
  </si>
  <si>
    <t>Unauthorized access to sensitive systems or data through phishing emails</t>
  </si>
  <si>
    <t>Lack of user awareness and education about phishing threats</t>
  </si>
  <si>
    <t>Data breach</t>
  </si>
  <si>
    <t>Phishing attacks can lead to stolen credentials, resulting in unauthorized access to systems and data breaches.</t>
  </si>
  <si>
    <t>Conduct regular phishing simulation exercises, provide user awareness training, and implement MFA.</t>
  </si>
  <si>
    <t>Sophisticated phishing attempts may still bypass initial defenses.</t>
  </si>
  <si>
    <t>Continue regular monitoring of phishing campaigns and adjust employee training as needed.</t>
  </si>
  <si>
    <t>IT Director</t>
  </si>
  <si>
    <t>Ransomware encrypts critical data, demanding payment for decryption</t>
  </si>
  <si>
    <t>Inadequate patch management and weak endpoint security controls</t>
  </si>
  <si>
    <t>Operational disruption and data loss</t>
  </si>
  <si>
    <t>Failure to protect systems from ransomware can result in loss of business-critical data and reputational damage.</t>
  </si>
  <si>
    <t>Implement patching, use endpoint detection, and regularly back up critical data.</t>
  </si>
  <si>
    <t>IT Security Team Lead</t>
  </si>
  <si>
    <t>Some risk remains due to evolving ransomware tactics.</t>
  </si>
  <si>
    <t>Periodically review and update backup and recovery plans; conduct penetration testing.</t>
  </si>
  <si>
    <t>HR Manager</t>
  </si>
  <si>
    <t>Disgruntled employees may intentionally leak or misuse information</t>
  </si>
  <si>
    <t>Lack of employee monitoring and access controls</t>
  </si>
  <si>
    <t>Data breach and financial loss</t>
  </si>
  <si>
    <t>Insider threats can lead to the compromise of intellectual property or unauthorized changes to systems.</t>
  </si>
  <si>
    <t>Implement access controls, conduct regular training, and audit employee access.</t>
  </si>
  <si>
    <t>Some risk remains if employees bypass access controls.</t>
  </si>
  <si>
    <t>Periodic monitoring and access review.</t>
  </si>
  <si>
    <t>IT Infrastructure Manager</t>
  </si>
  <si>
    <t>Failure to apply security patches in a timely manner</t>
  </si>
  <si>
    <t>Inefficient patch management processes</t>
  </si>
  <si>
    <t>System compromise and data breach</t>
  </si>
  <si>
    <t>Unpatched systems can be exploited, leading to unauthorized access and data theft.</t>
  </si>
  <si>
    <t>Implement patch management and conduct regular vulnerability assessments.</t>
  </si>
  <si>
    <t>Some risk remains due to delays in third-party software patches.</t>
  </si>
  <si>
    <t>Review patch management processes regularly.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</si>
</sst>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8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238"/>
    </font>
    <font>
      <sz val="12"/>
      <name val="Calibri"/>
      <family val="2"/>
      <charset val="238"/>
    </font>
    <font>
      <sz val="11"/>
      <color theme="1"/>
      <name val="Arial"/>
      <family val="2"/>
      <charset val="238"/>
    </font>
    <font>
      <sz val="31"/>
      <color rgb="FF2B3B82"/>
      <name val="Arial"/>
      <family val="2"/>
      <charset val="238"/>
    </font>
    <font>
      <sz val="11"/>
      <name val="Arial"/>
      <family val="2"/>
      <charset val="238"/>
    </font>
    <font>
      <sz val="12"/>
      <color theme="1"/>
      <name val="Arial"/>
      <family val="2"/>
      <charset val="238"/>
    </font>
    <font>
      <sz val="12"/>
      <name val="Arial"/>
      <family val="2"/>
      <charset val="238"/>
    </font>
    <font>
      <sz val="11"/>
      <color rgb="FFFF0000"/>
      <name val="Arial"/>
      <family val="2"/>
      <charset val="238"/>
    </font>
    <font>
      <sz val="11"/>
      <color theme="0"/>
      <name val="Arial"/>
      <family val="2"/>
      <charset val="238"/>
    </font>
    <font>
      <b/>
      <sz val="12"/>
      <color rgb="FFFFFFFF"/>
      <name val="Arial"/>
      <family val="2"/>
      <charset val="238"/>
    </font>
    <font>
      <sz val="16"/>
      <color rgb="FF2B3B82"/>
      <name val="Arial"/>
      <family val="2"/>
      <charset val="238"/>
    </font>
    <font>
      <sz val="11"/>
      <color rgb="FF2B3B82"/>
      <name val="Arial"/>
      <family val="2"/>
      <charset val="238"/>
    </font>
    <font>
      <sz val="12"/>
      <color theme="0"/>
      <name val="Arial"/>
      <family val="2"/>
      <charset val="238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theme="4"/>
      <name val="Arial"/>
      <family val="2"/>
      <charset val="238"/>
    </font>
    <font>
      <sz val="11"/>
      <color theme="4"/>
      <name val="Arial"/>
      <family val="2"/>
      <charset val="238"/>
    </font>
    <font>
      <b/>
      <sz val="12"/>
      <color theme="4"/>
      <name val="Arial"/>
      <family val="2"/>
      <charset val="238"/>
    </font>
    <font>
      <sz val="12"/>
      <color theme="4"/>
      <name val="Calibri"/>
      <family val="2"/>
      <charset val="238"/>
    </font>
    <font>
      <i/>
      <sz val="12"/>
      <color theme="4"/>
      <name val="Arial"/>
      <family val="2"/>
      <charset val="238"/>
    </font>
    <font>
      <b/>
      <sz val="12"/>
      <color theme="4"/>
      <name val="Arial"/>
      <family val="2"/>
    </font>
    <font>
      <sz val="16"/>
      <color theme="4"/>
      <name val="Arial"/>
      <family val="2"/>
      <charset val="238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CDCE0"/>
        <bgColor rgb="FFDCDCE0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rgb="FFD8D8D8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CDCE0"/>
        <bgColor indexed="64"/>
      </patternFill>
    </fill>
    <fill>
      <patternFill patternType="solid">
        <fgColor rgb="FF373E49"/>
        <bgColor rgb="FF2D3982"/>
      </patternFill>
    </fill>
    <fill>
      <patternFill patternType="solid">
        <fgColor rgb="FF373E49"/>
        <bgColor indexed="64"/>
      </patternFill>
    </fill>
    <fill>
      <patternFill patternType="solid">
        <fgColor rgb="FFD9D9D9"/>
        <bgColor rgb="FF00B8AD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rgb="FF00B9AD"/>
      </patternFill>
    </fill>
    <fill>
      <patternFill patternType="solid">
        <fgColor rgb="FFFFFF00"/>
        <bgColor rgb="FFDCDCE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0" fontId="0" fillId="2" borderId="4" xfId="0" applyFill="1" applyBorder="1" applyAlignment="1">
      <alignment wrapText="1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11" xfId="0" applyFont="1" applyFill="1" applyBorder="1"/>
    <xf numFmtId="0" fontId="7" fillId="2" borderId="4" xfId="0" applyFont="1" applyFill="1" applyBorder="1"/>
    <xf numFmtId="0" fontId="7" fillId="2" borderId="12" xfId="0" applyFont="1" applyFill="1" applyBorder="1"/>
    <xf numFmtId="0" fontId="7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right" vertical="center"/>
    </xf>
    <xf numFmtId="0" fontId="7" fillId="2" borderId="5" xfId="0" applyFont="1" applyFill="1" applyBorder="1"/>
    <xf numFmtId="0" fontId="13" fillId="2" borderId="6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4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5" borderId="0" xfId="0" applyFont="1" applyFill="1"/>
    <xf numFmtId="0" fontId="0" fillId="5" borderId="0" xfId="0" applyFill="1"/>
    <xf numFmtId="0" fontId="7" fillId="6" borderId="4" xfId="0" applyFont="1" applyFill="1" applyBorder="1"/>
    <xf numFmtId="0" fontId="7" fillId="5" borderId="0" xfId="0" applyFont="1" applyFill="1"/>
    <xf numFmtId="0" fontId="0" fillId="6" borderId="4" xfId="0" applyFill="1" applyBorder="1" applyAlignment="1">
      <alignment wrapText="1"/>
    </xf>
    <xf numFmtId="0" fontId="0" fillId="6" borderId="4" xfId="0" applyFill="1" applyBorder="1" applyAlignment="1">
      <alignment horizontal="right" vertical="center" wrapText="1"/>
    </xf>
    <xf numFmtId="0" fontId="0" fillId="6" borderId="4" xfId="0" applyFill="1" applyBorder="1" applyAlignment="1">
      <alignment vertical="center" wrapText="1"/>
    </xf>
    <xf numFmtId="0" fontId="10" fillId="0" borderId="18" xfId="0" applyFont="1" applyBorder="1"/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0" xfId="0" applyFill="1" applyBorder="1" applyAlignment="1">
      <alignment horizontal="righ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right" vertical="center" wrapText="1"/>
    </xf>
    <xf numFmtId="0" fontId="10" fillId="0" borderId="13" xfId="0" applyFont="1" applyBorder="1"/>
    <xf numFmtId="0" fontId="10" fillId="2" borderId="18" xfId="0" applyFont="1" applyFill="1" applyBorder="1" applyAlignment="1">
      <alignment wrapText="1"/>
    </xf>
    <xf numFmtId="0" fontId="10" fillId="0" borderId="13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wrapText="1"/>
    </xf>
    <xf numFmtId="0" fontId="10" fillId="0" borderId="14" xfId="0" applyFont="1" applyBorder="1"/>
    <xf numFmtId="0" fontId="5" fillId="0" borderId="0" xfId="0" applyFont="1"/>
    <xf numFmtId="0" fontId="10" fillId="12" borderId="4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20" xfId="0" applyFont="1" applyBorder="1"/>
    <xf numFmtId="0" fontId="10" fillId="14" borderId="1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11" fillId="0" borderId="4" xfId="0" applyFont="1" applyBorder="1" applyAlignment="1">
      <alignment horizontal="center" vertical="center"/>
    </xf>
    <xf numFmtId="165" fontId="10" fillId="0" borderId="13" xfId="0" applyNumberFormat="1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20" fillId="15" borderId="1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left" vertical="center"/>
    </xf>
    <xf numFmtId="164" fontId="21" fillId="2" borderId="4" xfId="0" applyNumberFormat="1" applyFont="1" applyFill="1" applyBorder="1" applyAlignment="1">
      <alignment horizontal="left" vertical="center"/>
    </xf>
    <xf numFmtId="165" fontId="21" fillId="0" borderId="4" xfId="0" applyNumberFormat="1" applyFont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/>
    </xf>
    <xf numFmtId="0" fontId="21" fillId="17" borderId="8" xfId="0" applyFont="1" applyFill="1" applyBorder="1" applyAlignment="1">
      <alignment horizontal="center"/>
    </xf>
    <xf numFmtId="0" fontId="21" fillId="17" borderId="14" xfId="0" applyFont="1" applyFill="1" applyBorder="1" applyAlignment="1">
      <alignment horizontal="center"/>
    </xf>
    <xf numFmtId="0" fontId="23" fillId="17" borderId="13" xfId="0" applyFont="1" applyFill="1" applyBorder="1" applyAlignment="1">
      <alignment horizontal="center"/>
    </xf>
    <xf numFmtId="0" fontId="25" fillId="0" borderId="13" xfId="0" applyFont="1" applyBorder="1" applyAlignment="1">
      <alignment wrapText="1"/>
    </xf>
    <xf numFmtId="0" fontId="26" fillId="19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65" fontId="21" fillId="0" borderId="13" xfId="0" applyNumberFormat="1" applyFont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14" fontId="21" fillId="4" borderId="13" xfId="0" applyNumberFormat="1" applyFont="1" applyFill="1" applyBorder="1" applyAlignment="1">
      <alignment horizontal="center" vertical="center" wrapText="1"/>
    </xf>
    <xf numFmtId="14" fontId="21" fillId="0" borderId="13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/>
    </xf>
    <xf numFmtId="14" fontId="0" fillId="2" borderId="21" xfId="0" applyNumberForma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center" vertical="center"/>
    </xf>
    <xf numFmtId="0" fontId="9" fillId="0" borderId="4" xfId="0" applyFont="1" applyBorder="1"/>
    <xf numFmtId="0" fontId="9" fillId="0" borderId="12" xfId="0" applyFont="1" applyBorder="1"/>
    <xf numFmtId="0" fontId="15" fillId="7" borderId="11" xfId="0" applyFont="1" applyFill="1" applyBorder="1" applyAlignment="1">
      <alignment horizontal="center" vertical="top"/>
    </xf>
    <xf numFmtId="0" fontId="16" fillId="8" borderId="4" xfId="0" applyFont="1" applyFill="1" applyBorder="1"/>
    <xf numFmtId="0" fontId="16" fillId="8" borderId="12" xfId="0" applyFont="1" applyFill="1" applyBorder="1"/>
    <xf numFmtId="0" fontId="7" fillId="2" borderId="4" xfId="0" applyFont="1" applyFill="1" applyBorder="1" applyAlignment="1">
      <alignment horizontal="left"/>
    </xf>
    <xf numFmtId="0" fontId="21" fillId="2" borderId="4" xfId="0" applyFont="1" applyFill="1" applyBorder="1" applyAlignment="1">
      <alignment horizontal="left"/>
    </xf>
    <xf numFmtId="0" fontId="21" fillId="0" borderId="4" xfId="0" applyFont="1" applyBorder="1"/>
    <xf numFmtId="0" fontId="0" fillId="0" borderId="4" xfId="0" applyBorder="1"/>
    <xf numFmtId="0" fontId="14" fillId="15" borderId="8" xfId="0" applyFont="1" applyFill="1" applyBorder="1" applyAlignment="1">
      <alignment horizontal="center"/>
    </xf>
    <xf numFmtId="0" fontId="11" fillId="16" borderId="9" xfId="0" applyFont="1" applyFill="1" applyBorder="1"/>
    <xf numFmtId="0" fontId="11" fillId="16" borderId="10" xfId="0" applyFont="1" applyFill="1" applyBorder="1"/>
    <xf numFmtId="0" fontId="23" fillId="17" borderId="8" xfId="0" applyFont="1" applyFill="1" applyBorder="1" applyAlignment="1">
      <alignment horizontal="center"/>
    </xf>
    <xf numFmtId="0" fontId="21" fillId="18" borderId="9" xfId="0" applyFont="1" applyFill="1" applyBorder="1"/>
    <xf numFmtId="0" fontId="21" fillId="18" borderId="10" xfId="0" applyFont="1" applyFill="1" applyBorder="1"/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21" fillId="18" borderId="2" xfId="0" applyFont="1" applyFill="1" applyBorder="1"/>
    <xf numFmtId="0" fontId="21" fillId="18" borderId="3" xfId="0" applyFont="1" applyFill="1" applyBorder="1"/>
    <xf numFmtId="0" fontId="21" fillId="17" borderId="14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25" fillId="0" borderId="8" xfId="0" applyFont="1" applyBorder="1" applyAlignment="1">
      <alignment wrapText="1"/>
    </xf>
    <xf numFmtId="0" fontId="24" fillId="0" borderId="9" xfId="0" applyFont="1" applyBorder="1"/>
    <xf numFmtId="0" fontId="24" fillId="0" borderId="10" xfId="0" applyFont="1" applyBorder="1"/>
    <xf numFmtId="0" fontId="25" fillId="0" borderId="8" xfId="0" applyFont="1" applyBorder="1" applyAlignment="1">
      <alignment horizontal="left" wrapText="1"/>
    </xf>
    <xf numFmtId="0" fontId="25" fillId="0" borderId="9" xfId="0" applyFont="1" applyBorder="1" applyAlignment="1">
      <alignment horizontal="left" wrapText="1"/>
    </xf>
    <xf numFmtId="0" fontId="25" fillId="0" borderId="10" xfId="0" applyFont="1" applyBorder="1" applyAlignment="1">
      <alignment horizontal="left" wrapText="1"/>
    </xf>
    <xf numFmtId="0" fontId="6" fillId="16" borderId="9" xfId="0" applyFont="1" applyFill="1" applyBorder="1"/>
    <xf numFmtId="0" fontId="6" fillId="16" borderId="10" xfId="0" applyFont="1" applyFill="1" applyBorder="1"/>
    <xf numFmtId="0" fontId="24" fillId="18" borderId="9" xfId="0" applyFont="1" applyFill="1" applyBorder="1"/>
    <xf numFmtId="0" fontId="24" fillId="18" borderId="10" xfId="0" applyFont="1" applyFill="1" applyBorder="1"/>
    <xf numFmtId="0" fontId="18" fillId="15" borderId="8" xfId="0" applyFont="1" applyFill="1" applyBorder="1" applyAlignment="1">
      <alignment horizontal="center" vertical="center" wrapText="1"/>
    </xf>
    <xf numFmtId="0" fontId="19" fillId="16" borderId="9" xfId="0" applyFont="1" applyFill="1" applyBorder="1"/>
    <xf numFmtId="0" fontId="19" fillId="16" borderId="10" xfId="0" applyFont="1" applyFill="1" applyBorder="1"/>
    <xf numFmtId="0" fontId="21" fillId="0" borderId="4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12" borderId="13" xfId="0" applyFont="1" applyFill="1" applyBorder="1" applyAlignment="1">
      <alignment horizontal="center" vertical="center" wrapText="1"/>
    </xf>
    <xf numFmtId="165" fontId="21" fillId="12" borderId="13" xfId="0" applyNumberFormat="1" applyFont="1" applyFill="1" applyBorder="1" applyAlignment="1">
      <alignment horizontal="center" vertical="center" wrapText="1"/>
    </xf>
    <xf numFmtId="0" fontId="21" fillId="20" borderId="13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rgb="FFFF505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 patternType="solid">
          <bgColor rgb="FFFFFF00"/>
        </patternFill>
      </fill>
    </dxf>
    <dxf>
      <fill>
        <patternFill>
          <bgColor rgb="FFFFFF80"/>
        </patternFill>
      </fill>
    </dxf>
    <dxf>
      <fill>
        <patternFill>
          <bgColor rgb="FFFF505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FF80"/>
        </patternFill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colors>
    <mruColors>
      <color rgb="FF00B050"/>
      <color rgb="FF635CF6"/>
      <color rgb="FFED7D31"/>
      <color rgb="FFFF0000"/>
      <color rgb="FFDCDCE0"/>
      <color rgb="FFFFFF80"/>
      <color rgb="FFFFFF00"/>
      <color rgb="FFFF9900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inherent risks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'Summary of risks'!$C$2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FF5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61-4053-A73B-62B7623BD4AC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61-4053-A73B-62B7623BD4AC}"/>
              </c:ext>
            </c:extLst>
          </c:dPt>
          <c:dPt>
            <c:idx val="2"/>
            <c:bubble3D val="0"/>
            <c:spPr>
              <a:solidFill>
                <a:srgbClr val="FFC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61-4053-A73B-62B7623BD4AC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61-4053-A73B-62B7623BD4AC}"/>
              </c:ext>
            </c:extLst>
          </c:dPt>
          <c:dPt>
            <c:idx val="4"/>
            <c:bubble3D val="0"/>
            <c:spPr>
              <a:solidFill>
                <a:srgbClr val="FFFF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761-4053-A73B-62B7623BD4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of risks'!$B$3:$B$7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Very Low</c:v>
                </c:pt>
              </c:strCache>
            </c:strRef>
          </c:cat>
          <c:val>
            <c:numRef>
              <c:f>'Summary of risks'!$C$3:$C$7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761-4053-A73B-62B7623BD4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</a:t>
            </a:r>
            <a:r>
              <a:rPr lang="pl-PL"/>
              <a:t>residual</a:t>
            </a:r>
            <a:r>
              <a:rPr lang="en-US"/>
              <a:t> risks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5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8E-494D-8DDF-7598E904A202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8E-494D-8DDF-7598E904A202}"/>
              </c:ext>
            </c:extLst>
          </c:dPt>
          <c:dPt>
            <c:idx val="2"/>
            <c:bubble3D val="0"/>
            <c:spPr>
              <a:solidFill>
                <a:srgbClr val="FFC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8E-494D-8DDF-7598E904A202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E8E-494D-8DDF-7598E904A202}"/>
              </c:ext>
            </c:extLst>
          </c:dPt>
          <c:dPt>
            <c:idx val="4"/>
            <c:bubble3D val="0"/>
            <c:spPr>
              <a:solidFill>
                <a:srgbClr val="FFFF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E8E-494D-8DDF-7598E904A2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of risks'!$E$3:$E$7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Very Low</c:v>
                </c:pt>
              </c:strCache>
            </c:strRef>
          </c:cat>
          <c:val>
            <c:numRef>
              <c:f>'Summary of risks'!$F$3:$F$7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8E-494D-8DDF-7598E904A2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19050</xdr:rowOff>
        </xdr:from>
        <xdr:to>
          <xdr:col>2</xdr:col>
          <xdr:colOff>371475</xdr:colOff>
          <xdr:row>6</xdr:row>
          <xdr:rowOff>144309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over Page'!$D$7:$F$14" spid="_x0000_s22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00" y="19050"/>
              <a:ext cx="1990725" cy="126825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28575</xdr:rowOff>
        </xdr:from>
        <xdr:to>
          <xdr:col>1</xdr:col>
          <xdr:colOff>1495425</xdr:colOff>
          <xdr:row>6</xdr:row>
          <xdr:rowOff>153834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over Page'!$D$7:$F$14" spid="_x0000_s32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00" y="28575"/>
              <a:ext cx="1990725" cy="126825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43295</xdr:colOff>
          <xdr:row>0</xdr:row>
          <xdr:rowOff>33770</xdr:rowOff>
        </xdr:from>
        <xdr:to>
          <xdr:col>2</xdr:col>
          <xdr:colOff>204787</xdr:colOff>
          <xdr:row>6</xdr:row>
          <xdr:rowOff>133052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over Page'!$D$7:$F$14" spid="_x0000_s43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295" y="33770"/>
              <a:ext cx="1980767" cy="12422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28575</xdr:rowOff>
        </xdr:from>
        <xdr:to>
          <xdr:col>3</xdr:col>
          <xdr:colOff>457200</xdr:colOff>
          <xdr:row>6</xdr:row>
          <xdr:rowOff>153834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over Page'!$D$7:$F$14" spid="_x0000_s73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00" y="28575"/>
              <a:ext cx="1990725" cy="126825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701040</xdr:colOff>
      <xdr:row>8</xdr:row>
      <xdr:rowOff>129540</xdr:rowOff>
    </xdr:from>
    <xdr:to>
      <xdr:col>6</xdr:col>
      <xdr:colOff>276225</xdr:colOff>
      <xdr:row>29</xdr:row>
      <xdr:rowOff>67584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767715</xdr:colOff>
      <xdr:row>8</xdr:row>
      <xdr:rowOff>133350</xdr:rowOff>
    </xdr:from>
    <xdr:to>
      <xdr:col>12</xdr:col>
      <xdr:colOff>352425</xdr:colOff>
      <xdr:row>29</xdr:row>
      <xdr:rowOff>73299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28575</xdr:rowOff>
        </xdr:from>
        <xdr:to>
          <xdr:col>2</xdr:col>
          <xdr:colOff>209550</xdr:colOff>
          <xdr:row>6</xdr:row>
          <xdr:rowOff>153834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Cover Page'!$D$7:$F$14" spid="_x0000_s835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575" y="28575"/>
              <a:ext cx="1990725" cy="126825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73E49"/>
      </a:accent1>
      <a:accent2>
        <a:srgbClr val="211261"/>
      </a:accent2>
      <a:accent3>
        <a:srgbClr val="515793"/>
      </a:accent3>
      <a:accent4>
        <a:srgbClr val="5DC4BB"/>
      </a:accent4>
      <a:accent5>
        <a:srgbClr val="555660"/>
      </a:accent5>
      <a:accent6>
        <a:srgbClr val="1DCAD3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B8AD"/>
    <pageSetUpPr autoPageBreaks="0" fitToPage="1"/>
  </sheetPr>
  <dimension ref="A1:Y999"/>
  <sheetViews>
    <sheetView topLeftCell="A7" workbookViewId="0">
      <selection activeCell="D23" sqref="D23:E23"/>
    </sheetView>
  </sheetViews>
  <sheetFormatPr defaultColWidth="14.42578125" defaultRowHeight="15" customHeight="1" x14ac:dyDescent="0.2"/>
  <cols>
    <col min="1" max="5" width="11.85546875" style="31" customWidth="1"/>
    <col min="6" max="6" width="13.140625" style="31" customWidth="1"/>
    <col min="7" max="9" width="11.85546875" style="31" customWidth="1"/>
    <col min="10" max="25" width="8.85546875" style="31" customWidth="1"/>
    <col min="26" max="16384" width="14.42578125" style="31"/>
  </cols>
  <sheetData>
    <row r="1" spans="1:25" ht="15" customHeight="1" x14ac:dyDescent="0.2">
      <c r="A1" s="5"/>
      <c r="B1" s="6"/>
      <c r="C1" s="6"/>
      <c r="D1" s="6"/>
      <c r="E1" s="6"/>
      <c r="F1" s="6"/>
      <c r="G1" s="6"/>
      <c r="H1" s="6"/>
      <c r="I1" s="7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ht="15" customHeight="1" x14ac:dyDescent="0.2">
      <c r="A2" s="8"/>
      <c r="B2" s="9"/>
      <c r="C2" s="9"/>
      <c r="D2" s="9"/>
      <c r="E2" s="9"/>
      <c r="F2" s="9"/>
      <c r="G2" s="9"/>
      <c r="H2" s="9"/>
      <c r="I2" s="1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15" customHeight="1" x14ac:dyDescent="0.2">
      <c r="A3" s="8"/>
      <c r="B3" s="9"/>
      <c r="C3" s="9"/>
      <c r="D3" s="9"/>
      <c r="E3" s="9"/>
      <c r="F3" s="9"/>
      <c r="G3" s="9"/>
      <c r="H3" s="9"/>
      <c r="I3" s="1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ht="15" customHeight="1" x14ac:dyDescent="0.2">
      <c r="A4" s="8"/>
      <c r="B4" s="9"/>
      <c r="C4" s="9"/>
      <c r="D4" s="9"/>
      <c r="E4" s="9"/>
      <c r="F4" s="9"/>
      <c r="G4" s="9"/>
      <c r="H4" s="9"/>
      <c r="I4" s="1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ht="15" customHeight="1" x14ac:dyDescent="0.2">
      <c r="A5" s="8"/>
      <c r="B5" s="9"/>
      <c r="C5" s="9"/>
      <c r="D5" s="9"/>
      <c r="E5" s="9"/>
      <c r="F5" s="9"/>
      <c r="G5" s="9"/>
      <c r="H5" s="9"/>
      <c r="I5" s="1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25" ht="15" customHeight="1" x14ac:dyDescent="0.2">
      <c r="A6" s="8"/>
      <c r="B6" s="9"/>
      <c r="C6" s="9"/>
      <c r="D6" s="9"/>
      <c r="E6" s="9"/>
      <c r="F6" s="9"/>
      <c r="G6" s="9"/>
      <c r="H6" s="9"/>
      <c r="I6" s="1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5" customHeight="1" x14ac:dyDescent="0.2">
      <c r="A7" s="8"/>
      <c r="B7" s="9"/>
      <c r="C7" s="9"/>
      <c r="D7" s="87" t="s">
        <v>122</v>
      </c>
      <c r="E7" s="88"/>
      <c r="F7" s="88"/>
      <c r="G7" s="9"/>
      <c r="H7" s="9"/>
      <c r="I7" s="1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ht="15" customHeight="1" x14ac:dyDescent="0.2">
      <c r="A8" s="8"/>
      <c r="B8" s="9"/>
      <c r="C8" s="9"/>
      <c r="D8" s="88"/>
      <c r="E8" s="88"/>
      <c r="F8" s="88"/>
      <c r="G8" s="9"/>
      <c r="H8" s="9"/>
      <c r="I8" s="1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 ht="15" customHeight="1" x14ac:dyDescent="0.2">
      <c r="A9" s="8"/>
      <c r="B9" s="9"/>
      <c r="C9" s="9"/>
      <c r="D9" s="88"/>
      <c r="E9" s="88"/>
      <c r="F9" s="88"/>
      <c r="G9" s="9"/>
      <c r="H9" s="9"/>
      <c r="I9" s="1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 ht="15" customHeight="1" x14ac:dyDescent="0.2">
      <c r="A10" s="8"/>
      <c r="B10" s="9"/>
      <c r="C10" s="9"/>
      <c r="D10" s="88"/>
      <c r="E10" s="88"/>
      <c r="F10" s="88"/>
      <c r="G10" s="9"/>
      <c r="H10" s="9"/>
      <c r="I10" s="1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25" ht="15" customHeight="1" x14ac:dyDescent="0.2">
      <c r="A11" s="8"/>
      <c r="B11" s="9"/>
      <c r="C11" s="9"/>
      <c r="D11" s="88"/>
      <c r="E11" s="88"/>
      <c r="F11" s="88"/>
      <c r="G11" s="9"/>
      <c r="H11" s="9"/>
      <c r="I11" s="1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ht="15" customHeight="1" x14ac:dyDescent="0.2">
      <c r="A12" s="8"/>
      <c r="B12" s="9"/>
      <c r="C12" s="9"/>
      <c r="D12" s="88"/>
      <c r="E12" s="88"/>
      <c r="F12" s="88"/>
      <c r="G12" s="9"/>
      <c r="H12" s="9"/>
      <c r="I12" s="1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spans="1:25" ht="15" customHeight="1" x14ac:dyDescent="0.2">
      <c r="A13" s="8"/>
      <c r="B13" s="9"/>
      <c r="C13" s="9"/>
      <c r="D13" s="88"/>
      <c r="E13" s="88"/>
      <c r="F13" s="88"/>
      <c r="G13" s="9"/>
      <c r="H13" s="9"/>
      <c r="I13" s="1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spans="1:25" ht="15" customHeight="1" x14ac:dyDescent="0.2">
      <c r="A14" s="8"/>
      <c r="B14" s="9"/>
      <c r="C14" s="9"/>
      <c r="D14" s="88"/>
      <c r="E14" s="88"/>
      <c r="F14" s="88"/>
      <c r="G14" s="9"/>
      <c r="H14" s="9"/>
      <c r="I14" s="1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spans="1:25" ht="15" customHeight="1" x14ac:dyDescent="0.2">
      <c r="A15" s="8"/>
      <c r="B15" s="9"/>
      <c r="C15" s="9"/>
      <c r="D15" s="9"/>
      <c r="E15" s="9"/>
      <c r="F15" s="9"/>
      <c r="G15" s="9"/>
      <c r="H15" s="9"/>
      <c r="I15" s="1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spans="1:25" ht="15" customHeight="1" x14ac:dyDescent="0.2">
      <c r="A16" s="8"/>
      <c r="B16" s="9"/>
      <c r="C16" s="9"/>
      <c r="D16" s="9"/>
      <c r="E16" s="9"/>
      <c r="F16" s="9"/>
      <c r="G16" s="9"/>
      <c r="H16" s="9"/>
      <c r="I16" s="1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ht="15" customHeight="1" x14ac:dyDescent="0.2">
      <c r="A17" s="8"/>
      <c r="B17" s="9"/>
      <c r="C17" s="9"/>
      <c r="D17" s="9"/>
      <c r="E17" s="9"/>
      <c r="F17" s="9"/>
      <c r="G17" s="9"/>
      <c r="H17" s="9"/>
      <c r="I17" s="1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spans="1:25" ht="15" customHeight="1" x14ac:dyDescent="0.2">
      <c r="A18" s="8"/>
      <c r="B18" s="9"/>
      <c r="C18" s="9"/>
      <c r="D18" s="9"/>
      <c r="E18" s="9"/>
      <c r="F18" s="9"/>
      <c r="G18" s="9"/>
      <c r="H18" s="9"/>
      <c r="I18" s="1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spans="1:25" ht="15" customHeight="1" x14ac:dyDescent="0.2">
      <c r="A19" s="8"/>
      <c r="B19" s="9"/>
      <c r="C19" s="9"/>
      <c r="D19" s="9"/>
      <c r="E19" s="9"/>
      <c r="F19" s="9"/>
      <c r="G19" s="9"/>
      <c r="H19" s="9"/>
      <c r="I19" s="1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spans="1:25" ht="15" customHeight="1" x14ac:dyDescent="0.2">
      <c r="A20" s="8"/>
      <c r="B20" s="9"/>
      <c r="C20" s="9"/>
      <c r="D20" s="9"/>
      <c r="E20" s="9"/>
      <c r="F20" s="9"/>
      <c r="G20" s="9"/>
      <c r="H20" s="9"/>
      <c r="I20" s="1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spans="1:25" ht="38.25" x14ac:dyDescent="0.2">
      <c r="A21" s="90" t="s">
        <v>0</v>
      </c>
      <c r="B21" s="91"/>
      <c r="C21" s="91"/>
      <c r="D21" s="91"/>
      <c r="E21" s="91"/>
      <c r="F21" s="91"/>
      <c r="G21" s="91"/>
      <c r="H21" s="91"/>
      <c r="I21" s="92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20.25" x14ac:dyDescent="0.2">
      <c r="A22" s="93" t="s">
        <v>117</v>
      </c>
      <c r="B22" s="94"/>
      <c r="C22" s="94"/>
      <c r="D22" s="94"/>
      <c r="E22" s="94"/>
      <c r="F22" s="94"/>
      <c r="G22" s="94"/>
      <c r="H22" s="94"/>
      <c r="I22" s="95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spans="1:25" ht="15" customHeight="1" x14ac:dyDescent="0.2">
      <c r="A23" s="8"/>
      <c r="B23" s="9"/>
      <c r="C23" s="9"/>
      <c r="D23" s="96"/>
      <c r="E23" s="91"/>
      <c r="F23" s="11"/>
      <c r="G23" s="9"/>
      <c r="H23" s="9"/>
      <c r="I23" s="1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spans="1:25" ht="15" customHeight="1" x14ac:dyDescent="0.2">
      <c r="A24" s="8"/>
      <c r="B24" s="9"/>
      <c r="C24" s="9"/>
      <c r="D24" s="97" t="s">
        <v>1</v>
      </c>
      <c r="E24" s="98"/>
      <c r="F24" s="70" t="s">
        <v>2</v>
      </c>
      <c r="G24" s="12"/>
      <c r="H24" s="9"/>
      <c r="I24" s="1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5" ht="15" customHeight="1" x14ac:dyDescent="0.2">
      <c r="A25" s="8"/>
      <c r="B25" s="9"/>
      <c r="C25" s="9"/>
      <c r="D25" s="97" t="s">
        <v>3</v>
      </c>
      <c r="E25" s="98"/>
      <c r="F25" s="71" t="s">
        <v>4</v>
      </c>
      <c r="G25" s="12"/>
      <c r="H25" s="9"/>
      <c r="I25" s="1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spans="1:25" ht="15" customHeight="1" x14ac:dyDescent="0.2">
      <c r="A26" s="8"/>
      <c r="B26" s="9"/>
      <c r="C26" s="62"/>
      <c r="D26" s="89" t="s">
        <v>5</v>
      </c>
      <c r="E26" s="89"/>
      <c r="F26" s="72">
        <v>44665</v>
      </c>
      <c r="G26" s="14"/>
      <c r="H26" s="9"/>
      <c r="I26" s="1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spans="1:25" ht="15" customHeight="1" x14ac:dyDescent="0.2">
      <c r="A27" s="8"/>
      <c r="B27" s="9"/>
      <c r="C27" s="9"/>
      <c r="D27" s="13"/>
      <c r="E27" s="13"/>
      <c r="F27" s="9"/>
      <c r="G27" s="11"/>
      <c r="H27" s="9"/>
      <c r="I27" s="1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spans="1:25" ht="15" customHeight="1" x14ac:dyDescent="0.2">
      <c r="A28" s="8"/>
      <c r="B28" s="9"/>
      <c r="C28" s="9"/>
      <c r="D28" s="13"/>
      <c r="E28" s="13"/>
      <c r="F28" s="9"/>
      <c r="G28" s="9"/>
      <c r="H28" s="9"/>
      <c r="I28" s="1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spans="1:25" ht="15" customHeight="1" x14ac:dyDescent="0.2">
      <c r="A29" s="8"/>
      <c r="B29" s="9"/>
      <c r="C29" s="9"/>
      <c r="D29" s="9"/>
      <c r="E29" s="9"/>
      <c r="F29" s="9"/>
      <c r="G29" s="9"/>
      <c r="H29" s="9"/>
      <c r="I29" s="1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spans="1:25" ht="15" customHeight="1" x14ac:dyDescent="0.2">
      <c r="A30" s="8"/>
      <c r="B30" s="9"/>
      <c r="C30" s="9"/>
      <c r="D30" s="9"/>
      <c r="E30" s="9"/>
      <c r="F30" s="9"/>
      <c r="G30" s="9"/>
      <c r="H30" s="9"/>
      <c r="I30" s="1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spans="1:25" ht="15" customHeight="1" x14ac:dyDescent="0.2">
      <c r="A31" s="8"/>
      <c r="B31" s="9"/>
      <c r="C31" s="9"/>
      <c r="D31" s="9"/>
      <c r="E31" s="9"/>
      <c r="F31" s="9"/>
      <c r="G31" s="9"/>
      <c r="H31" s="9"/>
      <c r="I31" s="1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spans="1:25" ht="15" customHeight="1" x14ac:dyDescent="0.2">
      <c r="A32" s="8"/>
      <c r="B32" s="9"/>
      <c r="C32" s="9"/>
      <c r="D32" s="9"/>
      <c r="E32" s="9"/>
      <c r="F32" s="9"/>
      <c r="G32" s="9"/>
      <c r="H32" s="9"/>
      <c r="I32" s="1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spans="1:25" ht="15" customHeight="1" x14ac:dyDescent="0.2">
      <c r="A33" s="8"/>
      <c r="B33" s="9"/>
      <c r="C33" s="9"/>
      <c r="D33" s="9"/>
      <c r="E33" s="9"/>
      <c r="F33" s="9"/>
      <c r="G33" s="9"/>
      <c r="H33" s="9"/>
      <c r="I33" s="1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spans="1:25" ht="15" customHeight="1" x14ac:dyDescent="0.2">
      <c r="A34" s="8"/>
      <c r="B34" s="9"/>
      <c r="C34" s="9"/>
      <c r="D34" s="9"/>
      <c r="E34" s="9"/>
      <c r="F34" s="9"/>
      <c r="G34" s="9"/>
      <c r="H34" s="9"/>
      <c r="I34" s="1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spans="1:25" ht="15" customHeight="1" x14ac:dyDescent="0.2">
      <c r="A35" s="8"/>
      <c r="B35" s="9"/>
      <c r="C35" s="9"/>
      <c r="D35" s="9"/>
      <c r="E35" s="9"/>
      <c r="F35" s="9"/>
      <c r="G35" s="9"/>
      <c r="H35" s="9"/>
      <c r="I35" s="1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spans="1:25" ht="15" customHeight="1" x14ac:dyDescent="0.2">
      <c r="A36" s="8"/>
      <c r="B36" s="9"/>
      <c r="C36" s="9"/>
      <c r="D36" s="9"/>
      <c r="E36" s="9"/>
      <c r="F36" s="9"/>
      <c r="G36" s="9"/>
      <c r="H36" s="9"/>
      <c r="I36" s="1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spans="1:25" ht="15" customHeight="1" x14ac:dyDescent="0.2">
      <c r="A37" s="8"/>
      <c r="B37" s="9"/>
      <c r="C37" s="9"/>
      <c r="D37" s="9"/>
      <c r="E37" s="9"/>
      <c r="F37" s="9"/>
      <c r="G37" s="9"/>
      <c r="H37" s="9"/>
      <c r="I37" s="1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spans="1:25" ht="15" customHeight="1" x14ac:dyDescent="0.2">
      <c r="A38" s="8"/>
      <c r="B38" s="9"/>
      <c r="C38" s="9"/>
      <c r="D38" s="9"/>
      <c r="E38" s="9"/>
      <c r="F38" s="9"/>
      <c r="G38" s="9"/>
      <c r="H38" s="9"/>
      <c r="I38" s="1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spans="1:25" ht="15" customHeight="1" x14ac:dyDescent="0.2">
      <c r="A39" s="8"/>
      <c r="B39" s="9"/>
      <c r="C39" s="9"/>
      <c r="D39" s="9"/>
      <c r="E39" s="9"/>
      <c r="F39" s="9"/>
      <c r="G39" s="9"/>
      <c r="H39" s="9"/>
      <c r="I39" s="1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spans="1:25" ht="15" customHeight="1" x14ac:dyDescent="0.2">
      <c r="A40" s="8"/>
      <c r="B40" s="9"/>
      <c r="C40" s="9"/>
      <c r="D40" s="9"/>
      <c r="E40" s="9"/>
      <c r="F40" s="9"/>
      <c r="G40" s="9"/>
      <c r="H40" s="9"/>
      <c r="I40" s="1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spans="1:25" ht="15" customHeight="1" x14ac:dyDescent="0.2">
      <c r="A41" s="8"/>
      <c r="B41" s="9"/>
      <c r="C41" s="9"/>
      <c r="D41" s="9"/>
      <c r="E41" s="9"/>
      <c r="F41" s="9"/>
      <c r="G41" s="9"/>
      <c r="H41" s="9"/>
      <c r="I41" s="1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spans="1:25" ht="15" customHeight="1" x14ac:dyDescent="0.2">
      <c r="A42" s="15"/>
      <c r="B42" s="16"/>
      <c r="C42" s="17"/>
      <c r="D42" s="17"/>
      <c r="E42" s="17"/>
      <c r="F42" s="17"/>
      <c r="G42" s="17"/>
      <c r="H42" s="17"/>
      <c r="I42" s="18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1:25" ht="14.25" customHeigh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5" ht="14.25" customHeight="1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spans="1:25" ht="14.2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25" ht="14.25" customHeight="1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spans="1:25" ht="14.25" customHeight="1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spans="1:25" ht="14.2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spans="1:25" ht="14.2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spans="1:25" ht="14.2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spans="1:25" ht="14.2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4.2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spans="1:25" ht="14.2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ht="14.2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5" ht="14.2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spans="1:25" ht="14.2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5" ht="14.2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5" ht="14.2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5" ht="14.2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5" ht="14.2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14.2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14.2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14.2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4.2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4.2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4.2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 ht="14.2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 ht="14.2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 ht="14.2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 ht="14.2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 ht="14.2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 ht="14.2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 ht="14.2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4.2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4.2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4.2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4.2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4.2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4.2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4.2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4.2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4.2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 ht="14.2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4.2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4.2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4.2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4.2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4.2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4.2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4.2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4.2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4.2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4.2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4.2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4.2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4.2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4.2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4.2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4.2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4.2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ht="14.2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ht="14.2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4.2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4.2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spans="1:25" ht="14.2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spans="1:25" ht="14.2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spans="1:25" ht="14.2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 ht="14.2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spans="1:25" ht="14.2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spans="1:25" ht="14.2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ht="14.2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spans="1:25" ht="14.2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spans="1:25" ht="14.2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spans="1:25" ht="14.2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spans="1:25" ht="14.2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spans="1:25" ht="14.2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spans="1:25" ht="14.2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14.2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14.2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spans="1:25" ht="14.2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spans="1:25" ht="14.2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spans="1:25" ht="14.2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spans="1:25" ht="14.2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spans="1:25" ht="14.2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spans="1:25" ht="14.2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spans="1:25" ht="14.2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spans="1:25" ht="14.2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spans="1:25" ht="14.2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spans="1:25" ht="14.2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spans="1:25" ht="14.2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spans="1:25" ht="14.2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spans="1:25" ht="14.2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spans="1:25" ht="14.2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spans="1:25" ht="14.2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spans="1:25" ht="14.2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spans="1:25" ht="14.2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spans="1:25" ht="14.2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</row>
    <row r="138" spans="1:25" ht="14.2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</row>
    <row r="139" spans="1:25" ht="14.2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spans="1:25" ht="14.2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spans="1:25" ht="14.2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spans="1:25" ht="14.2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</row>
    <row r="143" spans="1:25" ht="14.2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</row>
    <row r="144" spans="1:25" ht="14.2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ht="14.2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</row>
    <row r="146" spans="1:25" ht="14.2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</row>
    <row r="147" spans="1:25" ht="14.2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spans="1:25" ht="14.2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</row>
    <row r="149" spans="1:25" ht="14.2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</row>
    <row r="150" spans="1:25" ht="14.2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</row>
    <row r="151" spans="1:25" ht="14.2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</row>
    <row r="152" spans="1:25" ht="14.2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</row>
    <row r="153" spans="1:25" ht="14.2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</row>
    <row r="154" spans="1:25" ht="14.2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</row>
    <row r="155" spans="1:25" ht="14.2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</row>
    <row r="156" spans="1:25" ht="14.2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</row>
    <row r="157" spans="1:25" ht="14.2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</row>
    <row r="158" spans="1:25" ht="14.2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</row>
    <row r="159" spans="1:25" ht="14.2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</row>
    <row r="160" spans="1:25" ht="14.2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</row>
    <row r="161" spans="1:25" ht="14.2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ht="14.2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spans="1:25" ht="14.2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</row>
    <row r="164" spans="1:25" ht="14.2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25" ht="14.2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</row>
    <row r="166" spans="1:25" ht="14.2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spans="1:25" ht="14.2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</row>
    <row r="168" spans="1:25" ht="14.2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</row>
    <row r="169" spans="1:25" ht="14.2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</row>
    <row r="170" spans="1:25" ht="14.2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</row>
    <row r="171" spans="1:25" ht="14.2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</row>
    <row r="172" spans="1:25" ht="14.2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</row>
    <row r="173" spans="1:25" ht="14.2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</row>
    <row r="174" spans="1:25" ht="14.2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</row>
    <row r="175" spans="1:25" ht="14.2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spans="1:25" ht="14.2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</row>
    <row r="177" spans="1:25" ht="14.2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spans="1:25" ht="14.2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ht="14.2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spans="1:25" ht="14.2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</row>
    <row r="181" spans="1:25" ht="14.2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spans="1:25" ht="14.2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spans="1:25" ht="14.2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spans="1:25" ht="14.2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spans="1:25" ht="14.2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spans="1:25" ht="14.2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spans="1:25" ht="14.2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spans="1:25" ht="14.2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spans="1:25" ht="14.2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spans="1:25" ht="14.2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spans="1:25" ht="14.2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spans="1:25" ht="14.2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spans="1:25" ht="14.2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spans="1:25" ht="14.2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spans="1:25" ht="14.2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</row>
    <row r="196" spans="1:25" ht="14.2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</row>
    <row r="197" spans="1:25" ht="14.2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</row>
    <row r="198" spans="1:25" ht="14.2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</row>
    <row r="199" spans="1:25" ht="14.2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</row>
    <row r="200" spans="1:25" ht="14.2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</row>
    <row r="201" spans="1:25" ht="14.2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</row>
    <row r="202" spans="1:25" ht="14.2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</row>
    <row r="203" spans="1:25" ht="14.2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</row>
    <row r="204" spans="1:25" ht="14.2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</row>
    <row r="205" spans="1:25" ht="14.2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</row>
    <row r="206" spans="1:25" ht="14.2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</row>
    <row r="207" spans="1:25" ht="14.2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</row>
    <row r="208" spans="1:25" ht="14.2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</row>
    <row r="209" spans="1:25" ht="14.2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</row>
    <row r="210" spans="1:25" ht="14.2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</row>
    <row r="211" spans="1:25" ht="14.2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</row>
    <row r="212" spans="1:25" ht="14.2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ht="14.2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</row>
    <row r="214" spans="1:25" ht="14.2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</row>
    <row r="215" spans="1:25" ht="14.2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</row>
    <row r="216" spans="1:25" ht="14.2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</row>
    <row r="217" spans="1:25" ht="14.2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</row>
    <row r="218" spans="1:25" ht="14.2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</row>
    <row r="219" spans="1:25" ht="14.2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spans="1:25" ht="14.2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</row>
    <row r="221" spans="1:25" ht="14.2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</row>
    <row r="222" spans="1:25" ht="14.2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</row>
    <row r="223" spans="1:25" ht="14.2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</row>
    <row r="224" spans="1:25" ht="14.2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</row>
    <row r="225" spans="1:25" ht="14.2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</row>
    <row r="226" spans="1:25" ht="14.2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</row>
    <row r="227" spans="1:25" ht="14.2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</row>
    <row r="228" spans="1:25" ht="14.2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</row>
    <row r="229" spans="1:25" ht="14.2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</row>
    <row r="230" spans="1:25" ht="14.2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</row>
    <row r="231" spans="1:25" ht="14.2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</row>
    <row r="232" spans="1:25" ht="14.2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</row>
    <row r="233" spans="1:25" ht="14.2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</row>
    <row r="234" spans="1:25" ht="14.2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</row>
    <row r="235" spans="1:25" ht="14.2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</row>
    <row r="236" spans="1:25" ht="14.2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</row>
    <row r="237" spans="1:25" ht="14.2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</row>
    <row r="238" spans="1:25" ht="14.2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</row>
    <row r="239" spans="1:25" ht="14.2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</row>
    <row r="240" spans="1:25" ht="14.2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</row>
    <row r="241" spans="1:25" ht="14.2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</row>
    <row r="242" spans="1:25" ht="14.2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</row>
    <row r="243" spans="1:25" ht="14.2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</row>
    <row r="244" spans="1:25" ht="14.2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</row>
    <row r="245" spans="1:25" ht="14.2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</row>
    <row r="246" spans="1:25" ht="14.2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spans="1:25" ht="14.2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</row>
    <row r="248" spans="1:25" ht="14.2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</row>
    <row r="249" spans="1:25" ht="14.2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</row>
    <row r="250" spans="1:25" ht="14.2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</row>
    <row r="251" spans="1:25" ht="14.2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</row>
    <row r="252" spans="1:25" ht="14.2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</row>
    <row r="253" spans="1:25" ht="14.2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</row>
    <row r="254" spans="1:25" ht="14.2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</row>
    <row r="255" spans="1:25" ht="14.2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</row>
    <row r="256" spans="1:25" ht="14.2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spans="1:25" ht="14.2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</row>
    <row r="258" spans="1:25" ht="14.2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</row>
    <row r="259" spans="1:25" ht="14.2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</row>
    <row r="260" spans="1:25" ht="14.2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</row>
    <row r="261" spans="1:25" ht="14.2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</row>
    <row r="262" spans="1:25" ht="14.2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</row>
    <row r="263" spans="1:25" ht="14.2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spans="1:25" ht="14.2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</row>
    <row r="265" spans="1:25" ht="14.2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</row>
    <row r="266" spans="1:25" ht="14.2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spans="1:25" ht="14.2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</row>
    <row r="268" spans="1:25" ht="14.2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</row>
    <row r="269" spans="1:25" ht="14.2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</row>
    <row r="270" spans="1:25" ht="14.2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</row>
    <row r="271" spans="1:25" ht="14.2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</row>
    <row r="272" spans="1:25" ht="14.2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</row>
    <row r="273" spans="1:25" ht="14.2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</row>
    <row r="274" spans="1:25" ht="14.2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</row>
    <row r="275" spans="1:25" ht="14.2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</row>
    <row r="276" spans="1:25" ht="14.2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</row>
    <row r="277" spans="1:25" ht="14.2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</row>
    <row r="278" spans="1:25" ht="14.2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</row>
    <row r="279" spans="1:25" ht="14.2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</row>
    <row r="280" spans="1:25" ht="14.2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</row>
    <row r="281" spans="1:25" ht="14.2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</row>
    <row r="282" spans="1:25" ht="14.2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</row>
    <row r="283" spans="1:25" ht="14.2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</row>
    <row r="284" spans="1:25" ht="14.2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</row>
    <row r="285" spans="1:25" ht="14.2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</row>
    <row r="286" spans="1:25" ht="14.2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</row>
    <row r="287" spans="1:25" ht="14.2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</row>
    <row r="288" spans="1:25" ht="14.2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</row>
    <row r="289" spans="1:25" ht="14.2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spans="1:25" ht="14.2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</row>
    <row r="291" spans="1:25" ht="14.2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</row>
    <row r="292" spans="1:25" ht="14.2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</row>
    <row r="293" spans="1:25" ht="14.2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</row>
    <row r="294" spans="1:25" ht="14.2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</row>
    <row r="295" spans="1:25" ht="14.2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</row>
    <row r="296" spans="1:25" ht="14.2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</row>
    <row r="297" spans="1:25" ht="14.2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</row>
    <row r="298" spans="1:25" ht="14.2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</row>
    <row r="299" spans="1:25" ht="14.2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</row>
    <row r="300" spans="1:25" ht="14.2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</row>
    <row r="301" spans="1:25" ht="14.2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</row>
    <row r="302" spans="1:25" ht="14.2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</row>
    <row r="303" spans="1:25" ht="14.2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</row>
    <row r="304" spans="1:25" ht="14.2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</row>
    <row r="305" spans="1:25" ht="14.2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</row>
    <row r="306" spans="1:25" ht="14.2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</row>
    <row r="307" spans="1:25" ht="14.2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</row>
    <row r="308" spans="1:25" ht="14.2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</row>
    <row r="309" spans="1:25" ht="14.2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</row>
    <row r="310" spans="1:25" ht="14.2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</row>
    <row r="311" spans="1:25" ht="14.2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</row>
    <row r="312" spans="1:25" ht="14.2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</row>
    <row r="313" spans="1:25" ht="14.2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</row>
    <row r="314" spans="1:25" ht="14.2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</row>
    <row r="315" spans="1:25" ht="14.2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</row>
    <row r="316" spans="1:25" ht="14.2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</row>
    <row r="317" spans="1:25" ht="14.2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</row>
    <row r="318" spans="1:25" ht="14.2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</row>
    <row r="319" spans="1:25" ht="14.2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</row>
    <row r="320" spans="1:25" ht="14.2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</row>
    <row r="321" spans="1:25" ht="14.2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</row>
    <row r="322" spans="1:25" ht="14.2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</row>
    <row r="323" spans="1:25" ht="14.2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</row>
    <row r="324" spans="1:25" ht="14.2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</row>
    <row r="325" spans="1:25" ht="14.2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spans="1:25" ht="14.2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</row>
    <row r="327" spans="1:25" ht="14.2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</row>
    <row r="328" spans="1:25" ht="14.2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</row>
    <row r="329" spans="1:25" ht="14.2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</row>
    <row r="330" spans="1:25" ht="14.2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</row>
    <row r="331" spans="1:25" ht="14.2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</row>
    <row r="332" spans="1:25" ht="14.2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</row>
    <row r="333" spans="1:25" ht="14.2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</row>
    <row r="334" spans="1:25" ht="14.2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</row>
    <row r="335" spans="1:25" ht="14.2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</row>
    <row r="336" spans="1:25" ht="14.2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</row>
    <row r="337" spans="1:25" ht="14.2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</row>
    <row r="338" spans="1:25" ht="14.2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</row>
    <row r="339" spans="1:25" ht="14.2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</row>
    <row r="340" spans="1:25" ht="14.2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</row>
    <row r="341" spans="1:25" ht="14.2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</row>
    <row r="342" spans="1:25" ht="14.2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</row>
    <row r="343" spans="1:25" ht="14.2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</row>
    <row r="344" spans="1:25" ht="14.2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</row>
    <row r="345" spans="1:25" ht="14.2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spans="1:25" ht="14.2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</row>
    <row r="347" spans="1:25" ht="14.2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</row>
    <row r="348" spans="1:25" ht="14.2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</row>
    <row r="349" spans="1:25" ht="14.2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</row>
    <row r="350" spans="1:25" ht="14.2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</row>
    <row r="351" spans="1:25" ht="14.2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</row>
    <row r="352" spans="1:25" ht="14.2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</row>
    <row r="353" spans="1:25" ht="14.2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</row>
    <row r="354" spans="1:25" ht="14.2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</row>
    <row r="355" spans="1:25" ht="14.2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</row>
    <row r="356" spans="1:25" ht="14.2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</row>
    <row r="357" spans="1:25" ht="14.2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</row>
    <row r="358" spans="1:25" ht="14.2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</row>
    <row r="359" spans="1:25" ht="14.2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</row>
    <row r="360" spans="1:25" ht="14.2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</row>
    <row r="361" spans="1:25" ht="14.2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</row>
    <row r="362" spans="1:25" ht="14.2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</row>
    <row r="363" spans="1:25" ht="14.2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</row>
    <row r="364" spans="1:25" ht="14.2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</row>
    <row r="365" spans="1:25" ht="14.2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spans="1:25" ht="14.2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</row>
    <row r="367" spans="1:25" ht="14.2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</row>
    <row r="368" spans="1:25" ht="14.2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</row>
    <row r="369" spans="1:25" ht="14.2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</row>
    <row r="370" spans="1:25" ht="14.2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</row>
    <row r="371" spans="1:25" ht="14.2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</row>
    <row r="372" spans="1:25" ht="14.2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</row>
    <row r="373" spans="1:25" ht="14.2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 spans="1:25" ht="14.2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 spans="1:25" ht="14.2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 spans="1:25" ht="14.2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 spans="1:25" ht="14.2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 spans="1:25" ht="14.2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 spans="1:25" ht="14.2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 spans="1:25" ht="14.2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 spans="1:25" ht="14.2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spans="1:25" ht="14.2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</row>
    <row r="383" spans="1:25" ht="14.2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</row>
    <row r="384" spans="1:25" ht="14.2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</row>
    <row r="385" spans="1:25" ht="14.2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</row>
    <row r="386" spans="1:25" ht="14.2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</row>
    <row r="387" spans="1:25" ht="14.2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</row>
    <row r="388" spans="1:25" ht="14.2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</row>
    <row r="389" spans="1:25" ht="14.2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</row>
    <row r="390" spans="1:25" ht="14.2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</row>
    <row r="391" spans="1:25" ht="14.2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</row>
    <row r="392" spans="1:25" ht="14.2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</row>
    <row r="393" spans="1:25" ht="14.2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</row>
    <row r="394" spans="1:25" ht="14.2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</row>
    <row r="395" spans="1:25" ht="14.2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</row>
    <row r="396" spans="1:25" ht="14.2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</row>
    <row r="397" spans="1:25" ht="14.2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</row>
    <row r="398" spans="1:25" ht="14.2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</row>
    <row r="399" spans="1:25" ht="14.2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</row>
    <row r="400" spans="1:25" ht="14.2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</row>
    <row r="401" spans="1:25" ht="14.2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</row>
    <row r="402" spans="1:25" ht="14.2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</row>
    <row r="403" spans="1:25" ht="14.2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</row>
    <row r="404" spans="1:25" ht="14.2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</row>
    <row r="405" spans="1:25" ht="14.2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</row>
    <row r="406" spans="1:25" ht="14.2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</row>
    <row r="407" spans="1:25" ht="14.2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</row>
    <row r="408" spans="1:25" ht="14.2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spans="1:25" ht="14.2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</row>
    <row r="410" spans="1:25" ht="14.2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</row>
    <row r="411" spans="1:25" ht="14.2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</row>
    <row r="412" spans="1:25" ht="14.2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</row>
    <row r="413" spans="1:25" ht="14.2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</row>
    <row r="414" spans="1:25" ht="14.2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</row>
    <row r="415" spans="1:25" ht="14.2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</row>
    <row r="416" spans="1:25" ht="14.2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</row>
    <row r="417" spans="1:25" ht="14.2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</row>
    <row r="418" spans="1:25" ht="14.2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</row>
    <row r="419" spans="1:25" ht="14.2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</row>
    <row r="420" spans="1:25" ht="14.2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</row>
    <row r="421" spans="1:25" ht="14.2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</row>
    <row r="422" spans="1:25" ht="14.2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</row>
    <row r="423" spans="1:25" ht="14.2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</row>
    <row r="424" spans="1:25" ht="14.2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</row>
    <row r="425" spans="1:25" ht="14.2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</row>
    <row r="426" spans="1:25" ht="14.2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</row>
    <row r="427" spans="1:25" ht="14.2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</row>
    <row r="428" spans="1:25" ht="14.2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</row>
    <row r="429" spans="1:25" ht="14.2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</row>
    <row r="430" spans="1:25" ht="14.2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</row>
    <row r="431" spans="1:25" ht="14.2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</row>
    <row r="432" spans="1:25" ht="14.2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</row>
    <row r="433" spans="1:25" ht="14.2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</row>
    <row r="434" spans="1:25" ht="14.2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</row>
    <row r="435" spans="1:25" ht="14.2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</row>
    <row r="436" spans="1:25" ht="14.2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</row>
    <row r="437" spans="1:25" ht="14.2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</row>
    <row r="438" spans="1:25" ht="14.2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</row>
    <row r="439" spans="1:25" ht="14.2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</row>
    <row r="440" spans="1:25" ht="14.2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</row>
    <row r="441" spans="1:25" ht="14.2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</row>
    <row r="442" spans="1:25" ht="14.2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</row>
    <row r="443" spans="1:25" ht="14.2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</row>
    <row r="444" spans="1:25" ht="14.2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</row>
    <row r="445" spans="1:25" ht="14.2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</row>
    <row r="446" spans="1:25" ht="14.2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</row>
    <row r="447" spans="1:25" ht="14.2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</row>
    <row r="448" spans="1:25" ht="14.2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</row>
    <row r="449" spans="1:25" ht="14.2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</row>
    <row r="450" spans="1:25" ht="14.2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</row>
    <row r="451" spans="1:25" ht="14.2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</row>
    <row r="452" spans="1:25" ht="14.2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</row>
    <row r="453" spans="1:25" ht="14.2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</row>
    <row r="454" spans="1:25" ht="14.2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</row>
    <row r="455" spans="1:25" ht="14.2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</row>
    <row r="456" spans="1:25" ht="14.2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</row>
    <row r="457" spans="1:25" ht="14.2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</row>
    <row r="458" spans="1:25" ht="14.2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</row>
    <row r="459" spans="1:25" ht="14.2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</row>
    <row r="460" spans="1:25" ht="14.2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</row>
    <row r="461" spans="1:25" ht="14.2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</row>
    <row r="462" spans="1:25" ht="14.2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</row>
    <row r="463" spans="1:25" ht="14.2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</row>
    <row r="464" spans="1:25" ht="14.2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</row>
    <row r="465" spans="1:25" ht="14.2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</row>
    <row r="466" spans="1:25" ht="14.2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</row>
    <row r="467" spans="1:25" ht="14.2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</row>
    <row r="468" spans="1:25" ht="14.2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</row>
    <row r="469" spans="1:25" ht="14.2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</row>
    <row r="470" spans="1:25" ht="14.2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</row>
    <row r="471" spans="1:25" ht="14.2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</row>
    <row r="472" spans="1:25" ht="14.2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</row>
    <row r="473" spans="1:25" ht="14.2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</row>
    <row r="474" spans="1:25" ht="14.2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</row>
    <row r="475" spans="1:25" ht="14.2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</row>
    <row r="476" spans="1:25" ht="14.2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</row>
    <row r="477" spans="1:25" ht="14.2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</row>
    <row r="478" spans="1:25" ht="14.2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</row>
    <row r="479" spans="1:25" ht="14.2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</row>
    <row r="480" spans="1:25" ht="14.2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</row>
    <row r="481" spans="1:25" ht="14.2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</row>
    <row r="482" spans="1:25" ht="14.2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</row>
    <row r="483" spans="1:25" ht="14.2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</row>
    <row r="484" spans="1:25" ht="14.2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</row>
    <row r="485" spans="1:25" ht="14.2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</row>
    <row r="486" spans="1:25" ht="14.2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</row>
    <row r="487" spans="1:25" ht="14.2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</row>
    <row r="488" spans="1:25" ht="14.2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</row>
    <row r="489" spans="1:25" ht="14.2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</row>
    <row r="490" spans="1:25" ht="14.2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</row>
    <row r="491" spans="1:25" ht="14.2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</row>
    <row r="492" spans="1:25" ht="14.2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</row>
    <row r="493" spans="1:25" ht="14.2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</row>
    <row r="494" spans="1:25" ht="14.2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</row>
    <row r="495" spans="1:25" ht="14.2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</row>
    <row r="496" spans="1:25" ht="14.2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</row>
    <row r="497" spans="1:25" ht="14.2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</row>
    <row r="498" spans="1:25" ht="14.2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</row>
    <row r="499" spans="1:25" ht="14.2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</row>
    <row r="500" spans="1:25" ht="14.2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</row>
    <row r="501" spans="1:25" ht="14.2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</row>
    <row r="502" spans="1:25" ht="14.2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</row>
    <row r="503" spans="1:25" ht="14.2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</row>
    <row r="504" spans="1:25" ht="14.2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</row>
    <row r="505" spans="1:25" ht="14.2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</row>
    <row r="506" spans="1:25" ht="14.2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</row>
    <row r="507" spans="1:25" ht="14.2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</row>
    <row r="508" spans="1:25" ht="14.2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</row>
    <row r="509" spans="1:25" ht="14.2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</row>
    <row r="510" spans="1:25" ht="14.2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</row>
    <row r="511" spans="1:25" ht="14.2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</row>
    <row r="512" spans="1:25" ht="14.2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</row>
    <row r="513" spans="1:25" ht="14.2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</row>
    <row r="514" spans="1:25" ht="14.2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</row>
    <row r="515" spans="1:25" ht="14.2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</row>
    <row r="516" spans="1:25" ht="14.2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</row>
    <row r="517" spans="1:25" ht="14.2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</row>
    <row r="518" spans="1:25" ht="14.2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</row>
    <row r="519" spans="1:25" ht="14.2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</row>
    <row r="520" spans="1:25" ht="14.2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</row>
    <row r="521" spans="1:25" ht="14.2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</row>
    <row r="522" spans="1:25" ht="14.2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</row>
    <row r="523" spans="1:25" ht="14.2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</row>
    <row r="524" spans="1:25" ht="14.2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</row>
    <row r="525" spans="1:25" ht="14.2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</row>
    <row r="526" spans="1:25" ht="14.2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</row>
    <row r="527" spans="1:25" ht="14.2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</row>
    <row r="528" spans="1:25" ht="14.2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</row>
    <row r="529" spans="1:25" ht="14.2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</row>
    <row r="530" spans="1:25" ht="14.2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</row>
    <row r="531" spans="1:25" ht="14.2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</row>
    <row r="532" spans="1:25" ht="14.2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</row>
    <row r="533" spans="1:25" ht="14.2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</row>
    <row r="534" spans="1:25" ht="14.2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</row>
    <row r="535" spans="1:25" ht="14.2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</row>
    <row r="536" spans="1:25" ht="14.2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</row>
    <row r="537" spans="1:25" ht="14.2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</row>
    <row r="538" spans="1:25" ht="14.2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</row>
    <row r="539" spans="1:25" ht="14.2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</row>
    <row r="540" spans="1:25" ht="14.2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</row>
    <row r="541" spans="1:25" ht="14.2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</row>
    <row r="542" spans="1:25" ht="14.2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</row>
    <row r="543" spans="1:25" ht="14.2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</row>
    <row r="544" spans="1:25" ht="14.2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</row>
    <row r="545" spans="1:25" ht="14.2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</row>
    <row r="546" spans="1:25" ht="14.2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</row>
    <row r="547" spans="1:25" ht="14.2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</row>
    <row r="548" spans="1:25" ht="14.2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</row>
    <row r="549" spans="1:25" ht="14.2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</row>
    <row r="550" spans="1:25" ht="14.2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</row>
    <row r="551" spans="1:25" ht="14.2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</row>
    <row r="552" spans="1:25" ht="14.2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</row>
    <row r="553" spans="1:25" ht="14.2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</row>
    <row r="554" spans="1:25" ht="14.2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</row>
    <row r="555" spans="1:25" ht="14.2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</row>
    <row r="556" spans="1:25" ht="14.2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</row>
    <row r="557" spans="1:25" ht="14.2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</row>
    <row r="558" spans="1:25" ht="14.2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</row>
    <row r="559" spans="1:25" ht="14.2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</row>
    <row r="560" spans="1:25" ht="14.2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</row>
    <row r="561" spans="1:25" ht="14.2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</row>
    <row r="562" spans="1:25" ht="14.2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</row>
    <row r="563" spans="1:25" ht="14.2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</row>
    <row r="564" spans="1:25" ht="14.2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</row>
    <row r="565" spans="1:25" ht="14.2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</row>
    <row r="566" spans="1:25" ht="14.2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</row>
    <row r="567" spans="1:25" ht="14.2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</row>
    <row r="568" spans="1:25" ht="14.2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</row>
    <row r="569" spans="1:25" ht="14.2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</row>
    <row r="570" spans="1:25" ht="14.2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</row>
    <row r="571" spans="1:25" ht="14.2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</row>
    <row r="572" spans="1:25" ht="14.2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</row>
    <row r="573" spans="1:25" ht="14.2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</row>
    <row r="574" spans="1:25" ht="14.2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</row>
    <row r="575" spans="1:25" ht="14.2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</row>
    <row r="576" spans="1:25" ht="14.2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</row>
    <row r="577" spans="1:25" ht="14.2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</row>
    <row r="578" spans="1:25" ht="14.2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</row>
    <row r="579" spans="1:25" ht="14.2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</row>
    <row r="580" spans="1:25" ht="14.2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</row>
    <row r="581" spans="1:25" ht="14.2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</row>
    <row r="582" spans="1:25" ht="14.2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</row>
    <row r="583" spans="1:25" ht="14.2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</row>
    <row r="584" spans="1:25" ht="14.2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</row>
    <row r="585" spans="1:25" ht="14.2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</row>
    <row r="586" spans="1:25" ht="14.2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</row>
    <row r="587" spans="1:25" ht="14.2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</row>
    <row r="588" spans="1:25" ht="14.2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</row>
    <row r="589" spans="1:25" ht="14.2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</row>
    <row r="590" spans="1:25" ht="14.2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</row>
    <row r="591" spans="1:25" ht="14.2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</row>
    <row r="592" spans="1:25" ht="14.2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</row>
    <row r="593" spans="1:25" ht="14.2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</row>
    <row r="594" spans="1:25" ht="14.2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</row>
    <row r="595" spans="1:25" ht="14.2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</row>
    <row r="596" spans="1:25" ht="14.2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</row>
    <row r="597" spans="1:25" ht="14.2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</row>
    <row r="598" spans="1:25" ht="14.2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</row>
    <row r="599" spans="1:25" ht="14.2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</row>
    <row r="600" spans="1:25" ht="14.2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</row>
    <row r="601" spans="1:25" ht="14.2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</row>
    <row r="602" spans="1:25" ht="14.2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</row>
    <row r="603" spans="1:25" ht="14.2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</row>
    <row r="604" spans="1:25" ht="14.2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</row>
    <row r="605" spans="1:25" ht="14.2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</row>
    <row r="606" spans="1:25" ht="14.2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</row>
    <row r="607" spans="1:25" ht="14.2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</row>
    <row r="608" spans="1:25" ht="14.2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</row>
    <row r="609" spans="1:25" ht="14.2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</row>
    <row r="610" spans="1:25" ht="14.2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</row>
    <row r="611" spans="1:25" ht="14.2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</row>
    <row r="612" spans="1:25" ht="14.2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</row>
    <row r="613" spans="1:25" ht="14.2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</row>
    <row r="614" spans="1:25" ht="14.2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</row>
    <row r="615" spans="1:25" ht="14.2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</row>
    <row r="616" spans="1:25" ht="14.2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</row>
    <row r="617" spans="1:25" ht="14.2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</row>
    <row r="618" spans="1:25" ht="14.2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</row>
    <row r="619" spans="1:25" ht="14.2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</row>
    <row r="620" spans="1:25" ht="14.2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</row>
    <row r="621" spans="1:25" ht="14.2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</row>
    <row r="622" spans="1:25" ht="14.2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</row>
    <row r="623" spans="1:25" ht="14.2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</row>
    <row r="624" spans="1:25" ht="14.2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</row>
    <row r="625" spans="1:25" ht="14.2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</row>
    <row r="626" spans="1:25" ht="14.2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</row>
    <row r="627" spans="1:25" ht="14.2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</row>
    <row r="628" spans="1:25" ht="14.2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</row>
    <row r="629" spans="1:25" ht="14.2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</row>
    <row r="630" spans="1:25" ht="14.2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</row>
    <row r="631" spans="1:25" ht="14.2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</row>
    <row r="632" spans="1:25" ht="14.2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</row>
    <row r="633" spans="1:25" ht="14.2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</row>
    <row r="634" spans="1:25" ht="14.2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</row>
    <row r="635" spans="1:25" ht="14.2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</row>
    <row r="636" spans="1:25" ht="14.2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</row>
    <row r="637" spans="1:25" ht="14.2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</row>
    <row r="638" spans="1:25" ht="14.2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</row>
    <row r="639" spans="1:25" ht="14.2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</row>
    <row r="640" spans="1:25" ht="14.2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</row>
    <row r="641" spans="1:25" ht="14.2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</row>
    <row r="642" spans="1:25" ht="14.2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</row>
    <row r="643" spans="1:25" ht="14.2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</row>
    <row r="644" spans="1:25" ht="14.2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</row>
    <row r="645" spans="1:25" ht="14.2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</row>
    <row r="646" spans="1:25" ht="14.2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</row>
    <row r="647" spans="1:25" ht="14.2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</row>
    <row r="648" spans="1:25" ht="14.2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</row>
    <row r="649" spans="1:25" ht="14.2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</row>
    <row r="650" spans="1:25" ht="14.2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</row>
    <row r="651" spans="1:25" ht="14.2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</row>
    <row r="652" spans="1:25" ht="14.2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</row>
    <row r="653" spans="1:25" ht="14.2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</row>
    <row r="654" spans="1:25" ht="14.2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</row>
    <row r="655" spans="1:25" ht="14.2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</row>
    <row r="656" spans="1:25" ht="14.2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</row>
    <row r="657" spans="1:25" ht="14.2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</row>
    <row r="658" spans="1:25" ht="14.2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</row>
    <row r="659" spans="1:25" ht="14.2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</row>
    <row r="660" spans="1:25" ht="14.2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</row>
    <row r="661" spans="1:25" ht="14.2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</row>
    <row r="662" spans="1:25" ht="14.2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</row>
    <row r="663" spans="1:25" ht="14.2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</row>
    <row r="664" spans="1:25" ht="14.2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</row>
    <row r="665" spans="1:25" ht="14.2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</row>
    <row r="666" spans="1:25" ht="14.2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</row>
    <row r="667" spans="1:25" ht="14.2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</row>
    <row r="668" spans="1:25" ht="14.2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</row>
    <row r="669" spans="1:25" ht="14.2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</row>
    <row r="670" spans="1:25" ht="14.2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</row>
    <row r="671" spans="1:25" ht="14.2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</row>
    <row r="672" spans="1:25" ht="14.2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</row>
    <row r="673" spans="1:25" ht="14.2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</row>
    <row r="674" spans="1:25" ht="14.2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</row>
    <row r="675" spans="1:25" ht="14.2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</row>
    <row r="676" spans="1:25" ht="14.2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</row>
    <row r="677" spans="1:25" ht="14.2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</row>
    <row r="678" spans="1:25" ht="14.2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</row>
    <row r="679" spans="1:25" ht="14.2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</row>
    <row r="680" spans="1:25" ht="14.2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</row>
    <row r="681" spans="1:25" ht="14.2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</row>
    <row r="682" spans="1:25" ht="14.2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</row>
    <row r="683" spans="1:25" ht="14.2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</row>
    <row r="684" spans="1:25" ht="14.2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</row>
    <row r="685" spans="1:25" ht="14.2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</row>
    <row r="686" spans="1:25" ht="14.2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</row>
    <row r="687" spans="1:25" ht="14.2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</row>
    <row r="688" spans="1:25" ht="14.2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</row>
    <row r="689" spans="1:25" ht="14.2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</row>
    <row r="690" spans="1:25" ht="14.2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</row>
    <row r="691" spans="1:25" ht="14.2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</row>
    <row r="692" spans="1:25" ht="14.2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</row>
    <row r="693" spans="1:25" ht="14.2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</row>
    <row r="694" spans="1:25" ht="14.2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</row>
    <row r="695" spans="1:25" ht="14.2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</row>
    <row r="696" spans="1:25" ht="14.2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</row>
    <row r="697" spans="1:25" ht="14.2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</row>
    <row r="698" spans="1:25" ht="14.2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</row>
    <row r="699" spans="1:25" ht="14.2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</row>
    <row r="700" spans="1:25" ht="14.2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</row>
    <row r="701" spans="1:25" ht="14.2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</row>
    <row r="702" spans="1:25" ht="14.2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</row>
    <row r="703" spans="1:25" ht="14.2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</row>
    <row r="704" spans="1:25" ht="14.2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</row>
    <row r="705" spans="1:25" ht="14.2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</row>
    <row r="706" spans="1:25" ht="14.2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</row>
    <row r="707" spans="1:25" ht="14.2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</row>
    <row r="708" spans="1:25" ht="14.2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</row>
    <row r="709" spans="1:25" ht="14.2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</row>
    <row r="710" spans="1:25" ht="14.2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</row>
    <row r="711" spans="1:25" ht="14.2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</row>
    <row r="712" spans="1:25" ht="14.2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</row>
    <row r="713" spans="1:25" ht="14.2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</row>
    <row r="714" spans="1:25" ht="14.2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</row>
    <row r="715" spans="1:25" ht="14.2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</row>
    <row r="716" spans="1:25" ht="14.2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</row>
    <row r="717" spans="1:25" ht="14.2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</row>
    <row r="718" spans="1:25" ht="14.2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</row>
    <row r="719" spans="1:25" ht="14.2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</row>
    <row r="720" spans="1:25" ht="14.2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</row>
    <row r="721" spans="1:25" ht="14.2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</row>
    <row r="722" spans="1:25" ht="14.2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</row>
    <row r="723" spans="1:25" ht="14.2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</row>
    <row r="724" spans="1:25" ht="14.2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</row>
    <row r="725" spans="1:25" ht="14.2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</row>
    <row r="726" spans="1:25" ht="14.2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</row>
    <row r="727" spans="1:25" ht="14.2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</row>
    <row r="728" spans="1:25" ht="14.2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</row>
    <row r="729" spans="1:25" ht="14.2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</row>
    <row r="730" spans="1:25" ht="14.2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</row>
    <row r="731" spans="1:25" ht="14.2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</row>
    <row r="732" spans="1:25" ht="14.2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</row>
    <row r="733" spans="1:25" ht="14.2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</row>
    <row r="734" spans="1:25" ht="14.2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</row>
    <row r="735" spans="1:25" ht="14.2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</row>
    <row r="736" spans="1:25" ht="14.2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</row>
    <row r="737" spans="1:25" ht="14.2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</row>
    <row r="738" spans="1:25" ht="14.2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</row>
    <row r="739" spans="1:25" ht="14.2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</row>
    <row r="740" spans="1:25" ht="14.2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</row>
    <row r="741" spans="1:25" ht="14.2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</row>
    <row r="742" spans="1:25" ht="14.2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</row>
    <row r="743" spans="1:25" ht="14.2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</row>
    <row r="744" spans="1:25" ht="14.2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</row>
    <row r="745" spans="1:25" ht="14.2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</row>
    <row r="746" spans="1:25" ht="14.2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</row>
    <row r="747" spans="1:25" ht="14.2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</row>
    <row r="748" spans="1:25" ht="14.2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</row>
    <row r="749" spans="1:25" ht="14.2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</row>
    <row r="750" spans="1:25" ht="14.2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</row>
    <row r="751" spans="1:25" ht="14.2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</row>
    <row r="752" spans="1:25" ht="14.2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</row>
    <row r="753" spans="1:25" ht="14.2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</row>
    <row r="754" spans="1:25" ht="14.2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</row>
    <row r="755" spans="1:25" ht="14.2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</row>
    <row r="756" spans="1:25" ht="14.2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</row>
    <row r="757" spans="1:25" ht="14.2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</row>
    <row r="758" spans="1:25" ht="14.2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</row>
    <row r="759" spans="1:25" ht="14.2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</row>
    <row r="760" spans="1:25" ht="14.2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</row>
    <row r="761" spans="1:25" ht="14.2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</row>
    <row r="762" spans="1:25" ht="14.2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</row>
    <row r="763" spans="1:25" ht="14.2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</row>
    <row r="764" spans="1:25" ht="14.2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</row>
    <row r="765" spans="1:25" ht="14.2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</row>
    <row r="766" spans="1:25" ht="14.2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</row>
    <row r="767" spans="1:25" ht="14.2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</row>
    <row r="768" spans="1:25" ht="14.2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</row>
    <row r="769" spans="1:25" ht="14.2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</row>
    <row r="770" spans="1:25" ht="14.2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</row>
    <row r="771" spans="1:25" ht="14.2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</row>
    <row r="772" spans="1:25" ht="14.2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</row>
    <row r="773" spans="1:25" ht="14.2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</row>
    <row r="774" spans="1:25" ht="14.2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</row>
    <row r="775" spans="1:25" ht="14.2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</row>
    <row r="776" spans="1:25" ht="14.2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</row>
    <row r="777" spans="1:25" ht="14.2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</row>
    <row r="778" spans="1:25" ht="14.2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</row>
    <row r="779" spans="1:25" ht="14.2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</row>
    <row r="780" spans="1:25" ht="14.2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</row>
    <row r="781" spans="1:25" ht="14.2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</row>
    <row r="782" spans="1:25" ht="14.2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</row>
    <row r="783" spans="1:25" ht="14.2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</row>
    <row r="784" spans="1:25" ht="14.2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</row>
    <row r="785" spans="1:25" ht="14.2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</row>
    <row r="786" spans="1:25" ht="14.2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</row>
    <row r="787" spans="1:25" ht="14.2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</row>
    <row r="788" spans="1:25" ht="14.2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</row>
    <row r="789" spans="1:25" ht="14.2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</row>
    <row r="790" spans="1:25" ht="14.2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</row>
    <row r="791" spans="1:25" ht="14.2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</row>
    <row r="792" spans="1:25" ht="14.2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</row>
    <row r="793" spans="1:25" ht="14.2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</row>
    <row r="794" spans="1:25" ht="14.2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</row>
    <row r="795" spans="1:25" ht="14.2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</row>
    <row r="796" spans="1:25" ht="14.2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</row>
    <row r="797" spans="1:25" ht="14.2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</row>
    <row r="798" spans="1:25" ht="14.2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</row>
    <row r="799" spans="1:25" ht="14.2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</row>
    <row r="800" spans="1:25" ht="14.2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</row>
    <row r="801" spans="1:25" ht="14.2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</row>
    <row r="802" spans="1:25" ht="14.2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</row>
    <row r="803" spans="1:25" ht="14.2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</row>
    <row r="804" spans="1:25" ht="14.2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</row>
    <row r="805" spans="1:25" ht="14.2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</row>
    <row r="806" spans="1:25" ht="14.2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</row>
    <row r="807" spans="1:25" ht="14.2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</row>
    <row r="808" spans="1:25" ht="14.2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</row>
    <row r="809" spans="1:25" ht="14.2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</row>
    <row r="810" spans="1:25" ht="14.2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</row>
    <row r="811" spans="1:25" ht="14.2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</row>
    <row r="812" spans="1:25" ht="14.2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</row>
    <row r="813" spans="1:25" ht="14.2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</row>
    <row r="814" spans="1:25" ht="14.2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</row>
    <row r="815" spans="1:25" ht="14.2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</row>
    <row r="816" spans="1:25" ht="14.2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</row>
    <row r="817" spans="1:25" ht="14.2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</row>
    <row r="818" spans="1:25" ht="14.2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</row>
    <row r="819" spans="1:25" ht="14.2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</row>
    <row r="820" spans="1:25" ht="14.2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</row>
    <row r="821" spans="1:25" ht="14.2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</row>
    <row r="822" spans="1:25" ht="14.2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</row>
    <row r="823" spans="1:25" ht="14.2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</row>
    <row r="824" spans="1:25" ht="14.2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</row>
    <row r="825" spans="1:25" ht="14.2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</row>
    <row r="826" spans="1:25" ht="14.2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</row>
    <row r="827" spans="1:25" ht="14.2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</row>
    <row r="828" spans="1:25" ht="14.2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</row>
    <row r="829" spans="1:25" ht="14.2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</row>
    <row r="830" spans="1:25" ht="14.2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</row>
    <row r="831" spans="1:25" ht="14.2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</row>
    <row r="832" spans="1:25" ht="14.2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</row>
    <row r="833" spans="1:25" ht="14.2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</row>
    <row r="834" spans="1:25" ht="14.2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</row>
    <row r="835" spans="1:25" ht="14.2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</row>
    <row r="836" spans="1:25" ht="14.2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</row>
    <row r="837" spans="1:25" ht="14.2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</row>
    <row r="838" spans="1:25" ht="14.2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</row>
    <row r="839" spans="1:25" ht="14.2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</row>
    <row r="840" spans="1:25" ht="14.2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</row>
    <row r="841" spans="1:25" ht="14.2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</row>
    <row r="842" spans="1:25" ht="14.2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</row>
    <row r="843" spans="1:25" ht="14.2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</row>
    <row r="844" spans="1:25" ht="14.2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</row>
    <row r="845" spans="1:25" ht="14.2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</row>
    <row r="846" spans="1:25" ht="14.2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</row>
    <row r="847" spans="1:25" ht="14.2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</row>
    <row r="848" spans="1:25" ht="14.2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</row>
    <row r="849" spans="1:25" ht="14.2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</row>
    <row r="850" spans="1:25" ht="14.2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</row>
    <row r="851" spans="1:25" ht="14.2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</row>
    <row r="852" spans="1:25" ht="14.2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</row>
    <row r="853" spans="1:25" ht="14.2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</row>
    <row r="854" spans="1:25" ht="14.2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</row>
    <row r="855" spans="1:25" ht="14.2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</row>
    <row r="856" spans="1:25" ht="14.2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</row>
    <row r="857" spans="1:25" ht="14.2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</row>
    <row r="858" spans="1:25" ht="14.2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</row>
    <row r="859" spans="1:25" ht="14.2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</row>
    <row r="860" spans="1:25" ht="14.2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</row>
    <row r="861" spans="1:25" ht="14.2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</row>
    <row r="862" spans="1:25" ht="14.2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</row>
    <row r="863" spans="1:25" ht="14.2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</row>
    <row r="864" spans="1:25" ht="14.2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</row>
    <row r="865" spans="1:25" ht="14.2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spans="1:25" ht="14.2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</row>
    <row r="867" spans="1:25" ht="14.2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</row>
    <row r="868" spans="1:25" ht="14.2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</row>
    <row r="869" spans="1:25" ht="14.2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</row>
    <row r="870" spans="1:25" ht="14.2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</row>
    <row r="871" spans="1:25" ht="14.2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</row>
    <row r="872" spans="1:25" ht="14.2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</row>
    <row r="873" spans="1:25" ht="14.2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</row>
    <row r="874" spans="1:25" ht="14.2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</row>
    <row r="875" spans="1:25" ht="14.2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</row>
    <row r="876" spans="1:25" ht="14.2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</row>
    <row r="877" spans="1:25" ht="14.2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</row>
    <row r="878" spans="1:25" ht="14.2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</row>
    <row r="879" spans="1:25" ht="14.2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</row>
    <row r="880" spans="1:25" ht="14.2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</row>
    <row r="881" spans="1:25" ht="14.2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</row>
    <row r="882" spans="1:25" ht="14.2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</row>
    <row r="883" spans="1:25" ht="14.2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</row>
    <row r="884" spans="1:25" ht="14.2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</row>
    <row r="885" spans="1:25" ht="14.2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</row>
    <row r="886" spans="1:25" ht="14.2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</row>
    <row r="887" spans="1:25" ht="14.2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</row>
    <row r="888" spans="1:25" ht="14.2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</row>
    <row r="889" spans="1:25" ht="14.2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</row>
    <row r="890" spans="1:25" ht="14.2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</row>
    <row r="891" spans="1:25" ht="14.2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</row>
    <row r="892" spans="1:25" ht="14.2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</row>
    <row r="893" spans="1:25" ht="14.2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</row>
    <row r="894" spans="1:25" ht="14.2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</row>
    <row r="895" spans="1:25" ht="14.2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</row>
    <row r="896" spans="1:25" ht="14.2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</row>
    <row r="897" spans="1:25" ht="14.2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</row>
    <row r="898" spans="1:25" ht="14.2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</row>
    <row r="899" spans="1:25" ht="14.2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</row>
    <row r="900" spans="1:25" ht="14.2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</row>
    <row r="901" spans="1:25" ht="14.2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</row>
    <row r="902" spans="1:25" ht="14.2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</row>
    <row r="903" spans="1:25" ht="14.2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</row>
    <row r="904" spans="1:25" ht="14.2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</row>
    <row r="905" spans="1:25" ht="14.2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</row>
    <row r="906" spans="1:25" ht="14.2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</row>
    <row r="907" spans="1:25" ht="14.2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</row>
    <row r="908" spans="1:25" ht="14.2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</row>
    <row r="909" spans="1:25" ht="14.2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</row>
    <row r="910" spans="1:25" ht="14.2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</row>
    <row r="911" spans="1:25" ht="14.2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</row>
    <row r="912" spans="1:25" ht="14.2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</row>
    <row r="913" spans="1:25" ht="14.2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</row>
    <row r="914" spans="1:25" ht="14.2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</row>
    <row r="915" spans="1:25" ht="14.2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</row>
    <row r="916" spans="1:25" ht="14.2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</row>
    <row r="917" spans="1:25" ht="14.2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</row>
    <row r="918" spans="1:25" ht="14.2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</row>
    <row r="919" spans="1:25" ht="14.2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</row>
    <row r="920" spans="1:25" ht="14.2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</row>
    <row r="921" spans="1:25" ht="14.2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</row>
    <row r="922" spans="1:25" ht="14.2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</row>
    <row r="923" spans="1:25" ht="14.2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</row>
    <row r="924" spans="1:25" ht="14.2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</row>
    <row r="925" spans="1:25" ht="14.2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</row>
    <row r="926" spans="1:25" ht="14.2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</row>
    <row r="927" spans="1:25" ht="14.2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</row>
    <row r="928" spans="1:25" ht="14.2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</row>
    <row r="929" spans="1:25" ht="14.2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</row>
    <row r="930" spans="1:25" ht="14.2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</row>
    <row r="931" spans="1:25" ht="14.2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</row>
    <row r="932" spans="1:25" ht="14.2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</row>
    <row r="933" spans="1:25" ht="14.2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</row>
    <row r="934" spans="1:25" ht="14.2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</row>
    <row r="935" spans="1:25" ht="14.2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</row>
    <row r="936" spans="1:25" ht="14.2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</row>
    <row r="937" spans="1:25" ht="14.2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</row>
    <row r="938" spans="1:25" ht="14.2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</row>
    <row r="939" spans="1:25" ht="14.2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</row>
    <row r="940" spans="1:25" ht="14.2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</row>
    <row r="941" spans="1:25" ht="14.2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</row>
    <row r="942" spans="1:25" ht="14.2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</row>
    <row r="943" spans="1:25" ht="14.2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</row>
    <row r="944" spans="1:25" ht="14.2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</row>
    <row r="945" spans="1:25" ht="14.2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</row>
    <row r="946" spans="1:25" ht="14.2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</row>
    <row r="947" spans="1:25" ht="14.2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</row>
    <row r="948" spans="1:25" ht="14.2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</row>
    <row r="949" spans="1:25" ht="14.2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</row>
    <row r="950" spans="1:25" ht="14.2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</row>
    <row r="951" spans="1:25" ht="14.2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</row>
    <row r="952" spans="1:25" ht="14.2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</row>
    <row r="953" spans="1:25" ht="14.2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</row>
    <row r="954" spans="1:25" ht="14.2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</row>
    <row r="955" spans="1:25" ht="14.2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</row>
    <row r="956" spans="1:25" ht="14.2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</row>
    <row r="957" spans="1:25" ht="14.2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</row>
    <row r="958" spans="1:25" ht="14.2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</row>
    <row r="959" spans="1:25" ht="14.2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</row>
    <row r="960" spans="1:25" ht="14.2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</row>
    <row r="961" spans="1:25" ht="14.2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</row>
    <row r="962" spans="1:25" ht="14.2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</row>
    <row r="963" spans="1:25" ht="14.2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</row>
    <row r="964" spans="1:25" ht="14.2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</row>
    <row r="965" spans="1:25" ht="14.2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</row>
    <row r="966" spans="1:25" ht="14.2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</row>
    <row r="967" spans="1:25" ht="14.2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</row>
    <row r="968" spans="1:25" ht="14.2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</row>
    <row r="969" spans="1:25" ht="14.2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</row>
    <row r="970" spans="1:25" ht="14.2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</row>
    <row r="971" spans="1:25" ht="14.2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</row>
    <row r="972" spans="1:25" ht="14.2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</row>
    <row r="973" spans="1:25" ht="14.2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</row>
    <row r="974" spans="1:25" ht="14.2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</row>
    <row r="975" spans="1:25" ht="14.2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</row>
    <row r="976" spans="1:25" ht="14.2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</row>
    <row r="977" spans="1:25" ht="14.2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</row>
    <row r="978" spans="1:25" ht="14.2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</row>
    <row r="979" spans="1:25" ht="14.2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</row>
    <row r="980" spans="1:25" ht="14.2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</row>
    <row r="981" spans="1:25" ht="14.2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</row>
    <row r="982" spans="1:25" ht="14.2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</row>
    <row r="983" spans="1:25" ht="14.2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</row>
    <row r="984" spans="1:25" ht="14.2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</row>
    <row r="985" spans="1:25" ht="14.2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</row>
    <row r="986" spans="1:25" ht="14.2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</row>
    <row r="987" spans="1:25" ht="14.2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</row>
    <row r="988" spans="1:25" ht="14.2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</row>
    <row r="989" spans="1:25" ht="14.2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</row>
    <row r="990" spans="1:25" ht="14.2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</row>
    <row r="991" spans="1:25" ht="14.2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</row>
    <row r="992" spans="1:25" ht="14.2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</row>
    <row r="993" spans="1:25" ht="14.2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</row>
    <row r="994" spans="1:25" ht="14.2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</row>
    <row r="995" spans="1:25" ht="14.2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</row>
    <row r="996" spans="1:25" ht="14.2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</row>
    <row r="997" spans="1:25" ht="14.2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</row>
    <row r="998" spans="1:25" ht="14.2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</row>
    <row r="999" spans="1:25" ht="14.2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</row>
  </sheetData>
  <mergeCells count="7">
    <mergeCell ref="D7:F14"/>
    <mergeCell ref="D26:E26"/>
    <mergeCell ref="A21:I21"/>
    <mergeCell ref="A22:I22"/>
    <mergeCell ref="D23:E23"/>
    <mergeCell ref="D24:E24"/>
    <mergeCell ref="D25:E25"/>
  </mergeCells>
  <pageMargins left="0" right="0" top="0" bottom="0.25" header="0" footer="0"/>
  <pageSetup paperSize="9" orientation="portrait" r:id="rId1"/>
  <headerFooter>
    <oddHeader>&amp;L&amp;"Arial,Regular"&amp;10&amp;K029BFFRESTRICTED &amp;K000000 - Third Party</oddHeader>
    <oddFooter>&amp;R&amp;"Calibri"&amp;11&amp;K000000&amp;"Calibri"&amp;11&amp;K000000#FF8C00مقيد – داخلي_x000D_&amp;1#&amp;"Courier New"&amp;10&amp;K0078D7مقيد – عام</oddFooter>
    <evenHeader>&amp;L&amp;"Arial,Regular"&amp;10&amp;K029BFFRESTRICTED &amp;K000000 - Third Party</evenHeader>
    <firstHeader>&amp;L&amp;"Arial,Regular"&amp;10&amp;K029BFFRESTRICTED &amp;K000000 - Third Party</first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'Data Validation'!$F$1:$F$5</xm:f>
          </x14:formula1>
          <xm:sqref>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autoPageBreaks="0"/>
  </sheetPr>
  <dimension ref="B1:L1000"/>
  <sheetViews>
    <sheetView topLeftCell="C1" workbookViewId="0">
      <selection activeCell="L1" sqref="L1"/>
    </sheetView>
  </sheetViews>
  <sheetFormatPr defaultColWidth="14.42578125" defaultRowHeight="15" customHeight="1" x14ac:dyDescent="0.25"/>
  <cols>
    <col min="1" max="1" width="8.5703125" customWidth="1"/>
    <col min="2" max="2" width="31.85546875" customWidth="1"/>
    <col min="3" max="3" width="8.5703125" customWidth="1"/>
    <col min="4" max="4" width="26.140625" customWidth="1"/>
    <col min="5" max="5" width="11.5703125" customWidth="1"/>
    <col min="6" max="6" width="19.42578125" bestFit="1" customWidth="1"/>
    <col min="7" max="9" width="8.5703125" customWidth="1"/>
    <col min="10" max="10" width="33.5703125" bestFit="1" customWidth="1"/>
    <col min="11" max="11" width="8.5703125" customWidth="1"/>
    <col min="12" max="12" width="39.5703125" bestFit="1" customWidth="1"/>
    <col min="13" max="20" width="8.5703125" customWidth="1"/>
  </cols>
  <sheetData>
    <row r="1" spans="2:12" ht="14.25" customHeight="1" x14ac:dyDescent="0.25">
      <c r="B1" s="1" t="s">
        <v>6</v>
      </c>
      <c r="D1" s="1" t="s">
        <v>7</v>
      </c>
      <c r="F1" t="s">
        <v>2</v>
      </c>
      <c r="H1">
        <v>1</v>
      </c>
      <c r="J1" s="51" t="s">
        <v>8</v>
      </c>
      <c r="L1" t="s">
        <v>9</v>
      </c>
    </row>
    <row r="2" spans="2:12" ht="14.25" customHeight="1" x14ac:dyDescent="0.25">
      <c r="B2" s="1" t="s">
        <v>10</v>
      </c>
      <c r="D2" s="1" t="s">
        <v>11</v>
      </c>
      <c r="F2" t="s">
        <v>12</v>
      </c>
      <c r="H2">
        <v>2</v>
      </c>
      <c r="J2" s="51" t="s">
        <v>13</v>
      </c>
      <c r="L2" t="s">
        <v>14</v>
      </c>
    </row>
    <row r="3" spans="2:12" ht="14.25" customHeight="1" x14ac:dyDescent="0.25">
      <c r="B3" s="1" t="s">
        <v>15</v>
      </c>
      <c r="D3" s="1" t="s">
        <v>16</v>
      </c>
      <c r="F3" t="s">
        <v>17</v>
      </c>
      <c r="H3">
        <v>3</v>
      </c>
      <c r="J3" s="51" t="s">
        <v>18</v>
      </c>
      <c r="L3" t="s">
        <v>19</v>
      </c>
    </row>
    <row r="4" spans="2:12" ht="14.25" customHeight="1" x14ac:dyDescent="0.25">
      <c r="B4" s="1" t="s">
        <v>20</v>
      </c>
      <c r="D4" s="1" t="s">
        <v>21</v>
      </c>
      <c r="F4" t="s">
        <v>22</v>
      </c>
      <c r="H4">
        <v>4</v>
      </c>
      <c r="J4" s="51" t="s">
        <v>23</v>
      </c>
      <c r="L4" t="s">
        <v>24</v>
      </c>
    </row>
    <row r="5" spans="2:12" ht="14.25" customHeight="1" x14ac:dyDescent="0.25">
      <c r="D5" s="1" t="s">
        <v>25</v>
      </c>
      <c r="F5" t="s">
        <v>26</v>
      </c>
      <c r="H5">
        <v>5</v>
      </c>
      <c r="J5" s="51" t="s">
        <v>27</v>
      </c>
      <c r="L5" t="s">
        <v>28</v>
      </c>
    </row>
    <row r="6" spans="2:12" ht="14.25" customHeight="1" x14ac:dyDescent="0.25">
      <c r="J6" s="51" t="s">
        <v>29</v>
      </c>
      <c r="L6" t="s">
        <v>30</v>
      </c>
    </row>
    <row r="7" spans="2:12" ht="14.25" customHeight="1" x14ac:dyDescent="0.25">
      <c r="J7" s="51" t="s">
        <v>31</v>
      </c>
      <c r="L7" t="s">
        <v>32</v>
      </c>
    </row>
    <row r="8" spans="2:12" ht="14.25" customHeight="1" x14ac:dyDescent="0.25">
      <c r="L8" t="s">
        <v>33</v>
      </c>
    </row>
    <row r="9" spans="2:12" ht="14.25" customHeight="1" x14ac:dyDescent="0.25">
      <c r="L9" t="s">
        <v>34</v>
      </c>
    </row>
    <row r="10" spans="2:12" ht="14.25" customHeight="1" x14ac:dyDescent="0.25">
      <c r="L10" t="s">
        <v>35</v>
      </c>
    </row>
    <row r="11" spans="2:12" ht="14.25" customHeight="1" x14ac:dyDescent="0.25">
      <c r="L11" t="s">
        <v>36</v>
      </c>
    </row>
    <row r="12" spans="2:12" ht="14.25" customHeight="1" x14ac:dyDescent="0.25">
      <c r="L12" t="s">
        <v>37</v>
      </c>
    </row>
    <row r="13" spans="2:12" ht="14.25" customHeight="1" x14ac:dyDescent="0.25">
      <c r="L13" t="s">
        <v>38</v>
      </c>
    </row>
    <row r="14" spans="2:12" ht="14.25" customHeight="1" x14ac:dyDescent="0.25">
      <c r="L14" t="s">
        <v>39</v>
      </c>
    </row>
    <row r="15" spans="2:12" ht="14.25" customHeight="1" x14ac:dyDescent="0.25">
      <c r="L15" t="s">
        <v>40</v>
      </c>
    </row>
    <row r="16" spans="2:12" ht="14.25" customHeight="1" x14ac:dyDescent="0.25">
      <c r="L16" t="s">
        <v>41</v>
      </c>
    </row>
    <row r="17" spans="12:12" ht="14.25" customHeight="1" x14ac:dyDescent="0.25">
      <c r="L17" t="s">
        <v>42</v>
      </c>
    </row>
    <row r="18" spans="12:12" ht="14.25" customHeight="1" x14ac:dyDescent="0.25">
      <c r="L18" t="s">
        <v>43</v>
      </c>
    </row>
    <row r="19" spans="12:12" ht="14.25" customHeight="1" x14ac:dyDescent="0.25">
      <c r="L19" t="s">
        <v>44</v>
      </c>
    </row>
    <row r="20" spans="12:12" ht="14.25" customHeight="1" x14ac:dyDescent="0.25">
      <c r="L20" t="s">
        <v>45</v>
      </c>
    </row>
    <row r="21" spans="12:12" ht="14.25" customHeight="1" x14ac:dyDescent="0.25">
      <c r="L21" t="s">
        <v>46</v>
      </c>
    </row>
    <row r="22" spans="12:12" ht="14.25" customHeight="1" x14ac:dyDescent="0.25">
      <c r="L22" t="s">
        <v>47</v>
      </c>
    </row>
    <row r="23" spans="12:12" ht="14.25" customHeight="1" x14ac:dyDescent="0.25">
      <c r="L23" t="s">
        <v>48</v>
      </c>
    </row>
    <row r="24" spans="12:12" ht="14.25" customHeight="1" x14ac:dyDescent="0.25"/>
    <row r="25" spans="12:12" ht="14.25" customHeight="1" x14ac:dyDescent="0.25"/>
    <row r="26" spans="12:12" ht="14.25" customHeight="1" x14ac:dyDescent="0.25"/>
    <row r="27" spans="12:12" ht="14.25" customHeight="1" x14ac:dyDescent="0.25"/>
    <row r="28" spans="12:12" ht="14.25" customHeight="1" x14ac:dyDescent="0.25"/>
    <row r="29" spans="12:12" ht="14.25" customHeight="1" x14ac:dyDescent="0.25"/>
    <row r="30" spans="12:12" ht="14.25" customHeight="1" x14ac:dyDescent="0.25"/>
    <row r="31" spans="12:12" ht="14.25" customHeight="1" x14ac:dyDescent="0.25"/>
    <row r="32" spans="12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  <headerFooter>
    <oddHeader>&amp;L&amp;"Arial,Regular"&amp;10&amp;K029BFFRESTRICTED &amp;K000000 - Third Party</oddHeader>
    <oddFooter>&amp;R&amp;"Calibri"&amp;11&amp;K000000&amp;"Calibri"&amp;11&amp;K000000#FF8C00مقيد – داخلي_x000D_&amp;1#&amp;"Courier New"&amp;10&amp;K0078D7مقيد – عام</oddFooter>
    <evenHeader>&amp;L&amp;"Arial,Regular"&amp;10&amp;K029BFFRESTRICTED &amp;K000000 - Third Party</evenHeader>
    <firstHeader>&amp;L&amp;"Arial,Regular"&amp;10&amp;K029BFFRESTRICTED &amp;K000000 - Third Party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  <pageSetUpPr autoPageBreaks="0"/>
  </sheetPr>
  <dimension ref="A1:AA990"/>
  <sheetViews>
    <sheetView showGridLines="0" workbookViewId="0"/>
  </sheetViews>
  <sheetFormatPr defaultColWidth="14.42578125" defaultRowHeight="15" customHeight="1" x14ac:dyDescent="0.25"/>
  <cols>
    <col min="1" max="1" width="8" style="29" customWidth="1"/>
    <col min="2" max="6" width="16.85546875" style="29" customWidth="1"/>
    <col min="7" max="7" width="8" style="29" customWidth="1"/>
    <col min="8" max="16384" width="14.42578125" style="29"/>
  </cols>
  <sheetData>
    <row r="1" spans="1:27" ht="15" customHeight="1" x14ac:dyDescent="0.25">
      <c r="A1" s="19"/>
      <c r="B1" s="20"/>
      <c r="C1" s="20"/>
      <c r="D1" s="20"/>
      <c r="E1" s="20"/>
      <c r="F1" s="20"/>
      <c r="G1" s="2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8"/>
    </row>
    <row r="2" spans="1:27" ht="15" customHeight="1" x14ac:dyDescent="0.25">
      <c r="A2" s="22"/>
      <c r="B2" s="23"/>
      <c r="C2" s="23"/>
      <c r="D2" s="23"/>
      <c r="E2" s="23"/>
      <c r="F2" s="23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8"/>
    </row>
    <row r="3" spans="1:27" ht="15" customHeight="1" x14ac:dyDescent="0.25">
      <c r="A3" s="64"/>
      <c r="B3" s="63"/>
      <c r="C3" s="63"/>
      <c r="D3" s="63"/>
      <c r="E3" s="63"/>
      <c r="F3" s="63"/>
      <c r="G3" s="6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8"/>
    </row>
    <row r="4" spans="1:27" ht="15" customHeight="1" x14ac:dyDescent="0.25">
      <c r="A4" s="64"/>
      <c r="B4" s="63"/>
      <c r="C4" s="63"/>
      <c r="D4" s="63"/>
      <c r="E4" s="63"/>
      <c r="F4" s="63"/>
      <c r="G4" s="6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8"/>
    </row>
    <row r="5" spans="1:27" ht="15" customHeight="1" x14ac:dyDescent="0.25">
      <c r="A5" s="64"/>
      <c r="B5" s="63"/>
      <c r="C5" s="63"/>
      <c r="D5" s="63"/>
      <c r="E5" s="63"/>
      <c r="F5" s="63"/>
      <c r="G5" s="6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8"/>
    </row>
    <row r="6" spans="1:27" ht="15" customHeight="1" x14ac:dyDescent="0.25">
      <c r="A6" s="64"/>
      <c r="B6" s="63"/>
      <c r="C6" s="63"/>
      <c r="D6" s="63"/>
      <c r="E6" s="63"/>
      <c r="F6" s="63"/>
      <c r="G6" s="6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8"/>
    </row>
    <row r="7" spans="1:27" ht="15" customHeight="1" x14ac:dyDescent="0.25">
      <c r="A7" s="64"/>
      <c r="B7" s="63"/>
      <c r="C7" s="63"/>
      <c r="D7" s="63"/>
      <c r="E7" s="63"/>
      <c r="F7" s="63"/>
      <c r="G7" s="6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8"/>
    </row>
    <row r="8" spans="1:27" ht="15" customHeight="1" x14ac:dyDescent="0.25">
      <c r="A8" s="22"/>
      <c r="B8" s="100" t="s">
        <v>49</v>
      </c>
      <c r="C8" s="101"/>
      <c r="D8" s="101"/>
      <c r="E8" s="101"/>
      <c r="F8" s="102"/>
      <c r="G8" s="2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8"/>
    </row>
    <row r="9" spans="1:27" ht="15" customHeight="1" x14ac:dyDescent="0.25">
      <c r="A9" s="22"/>
      <c r="B9" s="103" t="s">
        <v>50</v>
      </c>
      <c r="C9" s="104"/>
      <c r="D9" s="104"/>
      <c r="E9" s="104"/>
      <c r="F9" s="105"/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8"/>
    </row>
    <row r="10" spans="1:27" ht="15" customHeight="1" x14ac:dyDescent="0.25">
      <c r="A10" s="22"/>
      <c r="B10" s="106" t="str">
        <f>'Cover Page'!F24</f>
        <v>Choose Classification</v>
      </c>
      <c r="C10" s="107"/>
      <c r="D10" s="107"/>
      <c r="E10" s="107"/>
      <c r="F10" s="108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8"/>
    </row>
    <row r="11" spans="1:27" ht="15" customHeight="1" x14ac:dyDescent="0.25">
      <c r="A11" s="22"/>
      <c r="B11" s="114"/>
      <c r="C11" s="115"/>
      <c r="D11" s="115"/>
      <c r="E11" s="115"/>
      <c r="F11" s="116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8"/>
    </row>
    <row r="12" spans="1:27" ht="15" customHeight="1" x14ac:dyDescent="0.25">
      <c r="A12" s="22"/>
      <c r="B12" s="103" t="s">
        <v>121</v>
      </c>
      <c r="C12" s="104"/>
      <c r="D12" s="109"/>
      <c r="E12" s="109"/>
      <c r="F12" s="110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8"/>
    </row>
    <row r="13" spans="1:27" ht="15" customHeight="1" x14ac:dyDescent="0.25">
      <c r="A13" s="22"/>
      <c r="B13" s="73" t="s">
        <v>118</v>
      </c>
      <c r="C13" s="74" t="s">
        <v>51</v>
      </c>
      <c r="D13" s="75" t="s">
        <v>119</v>
      </c>
      <c r="E13" s="111" t="s">
        <v>120</v>
      </c>
      <c r="F13" s="111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8"/>
    </row>
    <row r="14" spans="1:27" ht="15" customHeight="1" x14ac:dyDescent="0.25">
      <c r="A14" s="22"/>
      <c r="B14" s="46"/>
      <c r="C14" s="67"/>
      <c r="D14" s="50"/>
      <c r="E14" s="112"/>
      <c r="F14" s="113"/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8"/>
    </row>
    <row r="15" spans="1:27" ht="15" customHeight="1" x14ac:dyDescent="0.25">
      <c r="A15" s="22"/>
      <c r="B15" s="46"/>
      <c r="C15" s="67"/>
      <c r="D15" s="50"/>
      <c r="E15" s="112"/>
      <c r="F15" s="113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8"/>
    </row>
    <row r="16" spans="1:27" ht="15" customHeight="1" x14ac:dyDescent="0.25">
      <c r="A16" s="22"/>
      <c r="B16" s="46"/>
      <c r="C16" s="67"/>
      <c r="D16" s="50"/>
      <c r="E16" s="112"/>
      <c r="F16" s="113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8"/>
    </row>
    <row r="17" spans="1:27" ht="15" customHeight="1" x14ac:dyDescent="0.25">
      <c r="A17" s="22"/>
      <c r="B17" s="46"/>
      <c r="C17" s="67"/>
      <c r="D17" s="50"/>
      <c r="E17" s="112"/>
      <c r="F17" s="113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8"/>
    </row>
    <row r="18" spans="1:27" ht="15" customHeight="1" x14ac:dyDescent="0.25">
      <c r="A18" s="22"/>
      <c r="B18" s="23"/>
      <c r="C18" s="23"/>
      <c r="D18" s="99"/>
      <c r="E18" s="99"/>
      <c r="F18" s="99"/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8"/>
    </row>
    <row r="19" spans="1:27" ht="15" customHeight="1" x14ac:dyDescent="0.25">
      <c r="A19" s="25"/>
      <c r="B19" s="26"/>
      <c r="C19" s="26"/>
      <c r="D19" s="26"/>
      <c r="E19" s="26"/>
      <c r="F19" s="26"/>
      <c r="G19" s="2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8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8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8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8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8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8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8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8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8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8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8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8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8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8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8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8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8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8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8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8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8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8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8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8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8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8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8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8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8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8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8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8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8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8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8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8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8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8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8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8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8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8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8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8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8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8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8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8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8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8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8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8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8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8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8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8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8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8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8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8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8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8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8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8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8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8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8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8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8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8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8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8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8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8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8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8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8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8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8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8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8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8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8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8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8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8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8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8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8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8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8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8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8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8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8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8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8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8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8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8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8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8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8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8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8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8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8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8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8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8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8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8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8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8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8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8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8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8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8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8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8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8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8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8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8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8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8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8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8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8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8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8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8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8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8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8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8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8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8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8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8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8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8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8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8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8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8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8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8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8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8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8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8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8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8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8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8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8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8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8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8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8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8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8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8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8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8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8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8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8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8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8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8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8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8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8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8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8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8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8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8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8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8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8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8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8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8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8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8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8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8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8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8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8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8"/>
    </row>
    <row r="214" spans="1:27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</sheetData>
  <mergeCells count="11">
    <mergeCell ref="D18:F18"/>
    <mergeCell ref="B8:F8"/>
    <mergeCell ref="B9:F9"/>
    <mergeCell ref="B10:F10"/>
    <mergeCell ref="B12:F12"/>
    <mergeCell ref="E13:F13"/>
    <mergeCell ref="E14:F14"/>
    <mergeCell ref="E15:F15"/>
    <mergeCell ref="E16:F16"/>
    <mergeCell ref="E17:F17"/>
    <mergeCell ref="B11:F11"/>
  </mergeCells>
  <pageMargins left="0.7" right="0.7" top="0.75" bottom="0.75" header="0.3" footer="0.3"/>
  <pageSetup orientation="portrait" r:id="rId1"/>
  <headerFooter>
    <oddHeader>&amp;L&amp;"Arial,Regular"&amp;10&amp;K029BFFRESTRICTED &amp;K000000 - Third Party</oddHeader>
    <oddFooter>&amp;R&amp;1#&amp;"Courier New"&amp;10&amp;K0078D7مقيد – عام</oddFooter>
    <evenHeader>&amp;L&amp;"Arial,Regular"&amp;10&amp;K029BFFRESTRICTED &amp;K000000 - Third Party</evenHeader>
    <firstHeader>&amp;L&amp;"Arial,Regular"&amp;10&amp;K029BFFRESTRICTED &amp;K000000 - Third Party</first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outlinePr summaryBelow="0" summaryRight="0"/>
    <pageSetUpPr autoPageBreaks="0"/>
  </sheetPr>
  <dimension ref="A1:Z986"/>
  <sheetViews>
    <sheetView showGridLines="0" workbookViewId="0">
      <selection activeCell="C17" sqref="C17:E17"/>
    </sheetView>
  </sheetViews>
  <sheetFormatPr defaultColWidth="14.42578125" defaultRowHeight="15" customHeight="1" x14ac:dyDescent="0.25"/>
  <cols>
    <col min="1" max="1" width="8" style="29" customWidth="1"/>
    <col min="2" max="2" width="41.42578125" style="29" customWidth="1"/>
    <col min="3" max="5" width="36.85546875" style="29" customWidth="1"/>
    <col min="6" max="6" width="8" style="29" customWidth="1"/>
    <col min="7" max="16384" width="14.42578125" style="29"/>
  </cols>
  <sheetData>
    <row r="1" spans="1:26" ht="15" customHeight="1" x14ac:dyDescent="0.25">
      <c r="A1" s="19"/>
      <c r="B1" s="20"/>
      <c r="C1" s="20"/>
      <c r="D1" s="20"/>
      <c r="E1" s="20"/>
      <c r="F1" s="2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8"/>
    </row>
    <row r="2" spans="1:26" ht="15" customHeight="1" x14ac:dyDescent="0.25">
      <c r="A2" s="22"/>
      <c r="B2" s="23"/>
      <c r="C2" s="23"/>
      <c r="D2" s="23"/>
      <c r="E2" s="23"/>
      <c r="F2" s="2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8"/>
    </row>
    <row r="3" spans="1:26" ht="15" customHeight="1" x14ac:dyDescent="0.25">
      <c r="A3" s="64"/>
      <c r="B3" s="63"/>
      <c r="C3" s="63"/>
      <c r="D3" s="63"/>
      <c r="E3" s="63"/>
      <c r="F3" s="6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8"/>
    </row>
    <row r="4" spans="1:26" ht="15" customHeight="1" x14ac:dyDescent="0.25">
      <c r="A4" s="64"/>
      <c r="B4" s="63"/>
      <c r="C4" s="63"/>
      <c r="D4" s="63"/>
      <c r="E4" s="63"/>
      <c r="F4" s="6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8"/>
    </row>
    <row r="5" spans="1:26" ht="15" customHeight="1" x14ac:dyDescent="0.25">
      <c r="A5" s="64"/>
      <c r="B5" s="63"/>
      <c r="C5" s="63"/>
      <c r="D5" s="63"/>
      <c r="E5" s="63"/>
      <c r="F5" s="6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8"/>
    </row>
    <row r="6" spans="1:26" ht="15" customHeight="1" x14ac:dyDescent="0.25">
      <c r="A6" s="64"/>
      <c r="B6" s="63"/>
      <c r="C6" s="63"/>
      <c r="D6" s="63"/>
      <c r="E6" s="63"/>
      <c r="F6" s="6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8"/>
    </row>
    <row r="7" spans="1:26" ht="15" customHeight="1" x14ac:dyDescent="0.25">
      <c r="A7" s="64"/>
      <c r="B7" s="63"/>
      <c r="C7" s="63"/>
      <c r="D7" s="63"/>
      <c r="E7" s="63"/>
      <c r="F7" s="6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8"/>
    </row>
    <row r="8" spans="1:26" ht="15.75" x14ac:dyDescent="0.25">
      <c r="A8" s="35"/>
      <c r="B8" s="100" t="s">
        <v>52</v>
      </c>
      <c r="C8" s="123"/>
      <c r="D8" s="123"/>
      <c r="E8" s="124"/>
      <c r="F8" s="2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8"/>
    </row>
    <row r="9" spans="1:26" ht="15.75" x14ac:dyDescent="0.25">
      <c r="A9" s="35"/>
      <c r="B9" s="76" t="s">
        <v>53</v>
      </c>
      <c r="C9" s="103" t="s">
        <v>54</v>
      </c>
      <c r="D9" s="125"/>
      <c r="E9" s="126"/>
      <c r="F9" s="2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8"/>
    </row>
    <row r="10" spans="1:26" ht="15.75" x14ac:dyDescent="0.25">
      <c r="A10" s="35"/>
      <c r="B10" s="77" t="s">
        <v>55</v>
      </c>
      <c r="C10" s="117" t="s">
        <v>56</v>
      </c>
      <c r="D10" s="118"/>
      <c r="E10" s="119"/>
      <c r="F10" s="2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8"/>
    </row>
    <row r="11" spans="1:26" ht="15.75" x14ac:dyDescent="0.25">
      <c r="A11" s="35"/>
      <c r="B11" s="77" t="s">
        <v>57</v>
      </c>
      <c r="C11" s="117" t="s">
        <v>58</v>
      </c>
      <c r="D11" s="118"/>
      <c r="E11" s="119"/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8"/>
    </row>
    <row r="12" spans="1:26" ht="15.75" x14ac:dyDescent="0.25">
      <c r="A12" s="35"/>
      <c r="B12" s="77" t="s">
        <v>59</v>
      </c>
      <c r="C12" s="117" t="s">
        <v>60</v>
      </c>
      <c r="D12" s="118"/>
      <c r="E12" s="119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8"/>
    </row>
    <row r="13" spans="1:26" ht="15.75" x14ac:dyDescent="0.25">
      <c r="A13" s="35"/>
      <c r="B13" s="77" t="s">
        <v>61</v>
      </c>
      <c r="C13" s="117" t="s">
        <v>61</v>
      </c>
      <c r="D13" s="118"/>
      <c r="E13" s="119"/>
      <c r="F13" s="2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8"/>
    </row>
    <row r="14" spans="1:26" ht="15.75" x14ac:dyDescent="0.25">
      <c r="A14" s="35"/>
      <c r="B14" s="77" t="s">
        <v>62</v>
      </c>
      <c r="C14" s="117" t="s">
        <v>63</v>
      </c>
      <c r="D14" s="118"/>
      <c r="E14" s="119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8"/>
    </row>
    <row r="15" spans="1:26" ht="15.75" x14ac:dyDescent="0.25">
      <c r="A15" s="35"/>
      <c r="B15" s="77" t="s">
        <v>64</v>
      </c>
      <c r="C15" s="117" t="s">
        <v>65</v>
      </c>
      <c r="D15" s="118"/>
      <c r="E15" s="119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8"/>
    </row>
    <row r="16" spans="1:26" ht="15.75" x14ac:dyDescent="0.25">
      <c r="A16" s="35"/>
      <c r="B16" s="77" t="s">
        <v>66</v>
      </c>
      <c r="C16" s="120" t="s">
        <v>67</v>
      </c>
      <c r="D16" s="121"/>
      <c r="E16" s="122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8"/>
    </row>
    <row r="17" spans="1:26" ht="15.75" x14ac:dyDescent="0.25">
      <c r="A17" s="35"/>
      <c r="B17" s="77" t="s">
        <v>68</v>
      </c>
      <c r="C17" s="117" t="s">
        <v>69</v>
      </c>
      <c r="D17" s="118"/>
      <c r="E17" s="119"/>
      <c r="F17" s="2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8"/>
    </row>
    <row r="18" spans="1:26" ht="15.75" x14ac:dyDescent="0.25">
      <c r="A18" s="35"/>
      <c r="B18" s="77" t="s">
        <v>70</v>
      </c>
      <c r="C18" s="117" t="s">
        <v>71</v>
      </c>
      <c r="D18" s="118"/>
      <c r="E18" s="119"/>
      <c r="F18" s="2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8"/>
    </row>
    <row r="19" spans="1:26" ht="15.75" x14ac:dyDescent="0.25">
      <c r="A19" s="35"/>
      <c r="B19" s="77" t="s">
        <v>72</v>
      </c>
      <c r="C19" s="117" t="s">
        <v>73</v>
      </c>
      <c r="D19" s="118"/>
      <c r="E19" s="119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8"/>
    </row>
    <row r="20" spans="1:26" ht="15.75" x14ac:dyDescent="0.25">
      <c r="A20" s="35"/>
      <c r="B20" s="77" t="s">
        <v>74</v>
      </c>
      <c r="C20" s="117" t="s">
        <v>75</v>
      </c>
      <c r="D20" s="118"/>
      <c r="E20" s="119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8"/>
    </row>
    <row r="21" spans="1:26" ht="15.75" x14ac:dyDescent="0.25">
      <c r="A21" s="35"/>
      <c r="B21" s="77" t="s">
        <v>76</v>
      </c>
      <c r="C21" s="117" t="s">
        <v>77</v>
      </c>
      <c r="D21" s="118"/>
      <c r="E21" s="119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8"/>
    </row>
    <row r="22" spans="1:26" ht="30.75" x14ac:dyDescent="0.25">
      <c r="A22" s="35"/>
      <c r="B22" s="77" t="s">
        <v>78</v>
      </c>
      <c r="C22" s="117" t="s">
        <v>79</v>
      </c>
      <c r="D22" s="118"/>
      <c r="E22" s="119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8"/>
    </row>
    <row r="23" spans="1:26" ht="30.75" x14ac:dyDescent="0.25">
      <c r="A23" s="35"/>
      <c r="B23" s="77" t="s">
        <v>80</v>
      </c>
      <c r="C23" s="117" t="s">
        <v>81</v>
      </c>
      <c r="D23" s="118"/>
      <c r="E23" s="119"/>
      <c r="F23" s="2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8"/>
    </row>
    <row r="24" spans="1:26" ht="15.75" x14ac:dyDescent="0.25">
      <c r="A24" s="35"/>
      <c r="B24" s="77" t="s">
        <v>82</v>
      </c>
      <c r="C24" s="117" t="s">
        <v>83</v>
      </c>
      <c r="D24" s="118"/>
      <c r="E24" s="119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8"/>
    </row>
    <row r="25" spans="1:26" ht="15.75" x14ac:dyDescent="0.25">
      <c r="A25" s="35"/>
      <c r="B25" s="77" t="s">
        <v>84</v>
      </c>
      <c r="C25" s="117" t="s">
        <v>85</v>
      </c>
      <c r="D25" s="118"/>
      <c r="E25" s="119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8"/>
    </row>
    <row r="26" spans="1:26" ht="15.75" x14ac:dyDescent="0.25">
      <c r="A26" s="35"/>
      <c r="B26" s="77" t="s">
        <v>86</v>
      </c>
      <c r="C26" s="117" t="s">
        <v>87</v>
      </c>
      <c r="D26" s="118"/>
      <c r="E26" s="119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8"/>
    </row>
    <row r="27" spans="1:26" ht="15.75" x14ac:dyDescent="0.25">
      <c r="A27" s="35"/>
      <c r="B27" s="77" t="s">
        <v>88</v>
      </c>
      <c r="C27" s="117" t="s">
        <v>89</v>
      </c>
      <c r="D27" s="118"/>
      <c r="E27" s="119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8"/>
    </row>
    <row r="28" spans="1:26" ht="15.75" x14ac:dyDescent="0.25">
      <c r="A28" s="35"/>
      <c r="B28" s="77" t="s">
        <v>90</v>
      </c>
      <c r="C28" s="117" t="s">
        <v>90</v>
      </c>
      <c r="D28" s="118"/>
      <c r="E28" s="119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8"/>
    </row>
    <row r="29" spans="1:26" ht="15.75" x14ac:dyDescent="0.25">
      <c r="A29" s="35"/>
      <c r="B29" s="77" t="s">
        <v>91</v>
      </c>
      <c r="C29" s="117" t="s">
        <v>92</v>
      </c>
      <c r="D29" s="118"/>
      <c r="E29" s="119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8"/>
    </row>
    <row r="30" spans="1:26" ht="15.75" x14ac:dyDescent="0.25">
      <c r="A30" s="35"/>
      <c r="B30" s="77" t="s">
        <v>93</v>
      </c>
      <c r="C30" s="117" t="s">
        <v>94</v>
      </c>
      <c r="D30" s="118"/>
      <c r="E30" s="119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8"/>
    </row>
    <row r="31" spans="1:26" ht="15.75" x14ac:dyDescent="0.25">
      <c r="A31" s="35"/>
      <c r="B31" s="77" t="s">
        <v>95</v>
      </c>
      <c r="C31" s="117" t="s">
        <v>96</v>
      </c>
      <c r="D31" s="118"/>
      <c r="E31" s="119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8"/>
    </row>
    <row r="32" spans="1:26" ht="15.75" x14ac:dyDescent="0.25">
      <c r="A32" s="35"/>
      <c r="B32" s="77" t="s">
        <v>97</v>
      </c>
      <c r="C32" s="117" t="s">
        <v>98</v>
      </c>
      <c r="D32" s="118"/>
      <c r="E32" s="119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8"/>
    </row>
    <row r="33" spans="1:26" ht="15.75" x14ac:dyDescent="0.25">
      <c r="A33" s="35"/>
      <c r="B33" s="77" t="s">
        <v>99</v>
      </c>
      <c r="C33" s="117" t="s">
        <v>100</v>
      </c>
      <c r="D33" s="118"/>
      <c r="E33" s="119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8"/>
    </row>
    <row r="34" spans="1:26" ht="15.75" x14ac:dyDescent="0.25">
      <c r="A34" s="35"/>
      <c r="B34" s="77" t="s">
        <v>101</v>
      </c>
      <c r="C34" s="117" t="s">
        <v>102</v>
      </c>
      <c r="D34" s="118"/>
      <c r="E34" s="119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8"/>
    </row>
    <row r="35" spans="1:26" ht="15" customHeight="1" x14ac:dyDescent="0.25">
      <c r="A35" s="25"/>
      <c r="B35" s="26"/>
      <c r="C35" s="26"/>
      <c r="D35" s="26"/>
      <c r="E35" s="26"/>
      <c r="F35" s="2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8"/>
    </row>
    <row r="36" spans="1:26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8"/>
    </row>
    <row r="37" spans="1:26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8"/>
    </row>
    <row r="38" spans="1:26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8"/>
    </row>
    <row r="39" spans="1:26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8"/>
    </row>
    <row r="40" spans="1:26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8"/>
    </row>
    <row r="41" spans="1:26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8"/>
    </row>
    <row r="42" spans="1:26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8"/>
    </row>
    <row r="43" spans="1:26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8"/>
    </row>
    <row r="44" spans="1:26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8"/>
    </row>
    <row r="45" spans="1:26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8"/>
    </row>
    <row r="46" spans="1:26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8"/>
    </row>
    <row r="47" spans="1:26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8"/>
    </row>
    <row r="48" spans="1:26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8"/>
    </row>
    <row r="49" spans="1:26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8"/>
    </row>
    <row r="50" spans="1:26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8"/>
    </row>
    <row r="51" spans="1:26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8"/>
    </row>
    <row r="52" spans="1:26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8"/>
    </row>
    <row r="53" spans="1:26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8"/>
    </row>
    <row r="54" spans="1:26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8"/>
    </row>
    <row r="55" spans="1:26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8"/>
    </row>
    <row r="56" spans="1:26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8"/>
    </row>
    <row r="57" spans="1:26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8"/>
    </row>
    <row r="58" spans="1:26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8"/>
    </row>
    <row r="59" spans="1:26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8"/>
    </row>
    <row r="60" spans="1:26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8"/>
    </row>
    <row r="61" spans="1:26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8"/>
    </row>
    <row r="62" spans="1:26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8"/>
    </row>
    <row r="63" spans="1:26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8"/>
    </row>
    <row r="64" spans="1:26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8"/>
    </row>
    <row r="65" spans="1:26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8"/>
    </row>
    <row r="66" spans="1:26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8"/>
    </row>
    <row r="67" spans="1:26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8"/>
    </row>
    <row r="68" spans="1:26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8"/>
    </row>
    <row r="69" spans="1:26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8"/>
    </row>
    <row r="70" spans="1:26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8"/>
    </row>
    <row r="71" spans="1:26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8"/>
    </row>
    <row r="72" spans="1:26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8"/>
    </row>
    <row r="73" spans="1:26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8"/>
    </row>
    <row r="74" spans="1:26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8"/>
    </row>
    <row r="75" spans="1:26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8"/>
    </row>
    <row r="76" spans="1:26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8"/>
    </row>
    <row r="77" spans="1:26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8"/>
    </row>
    <row r="78" spans="1:26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8"/>
    </row>
    <row r="79" spans="1:26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8"/>
    </row>
    <row r="80" spans="1:26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8"/>
    </row>
    <row r="81" spans="1:26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8"/>
    </row>
    <row r="82" spans="1:26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8"/>
    </row>
    <row r="83" spans="1:26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8"/>
    </row>
    <row r="84" spans="1:26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8"/>
    </row>
    <row r="85" spans="1:26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8"/>
    </row>
    <row r="86" spans="1:26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8"/>
    </row>
    <row r="87" spans="1:26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8"/>
    </row>
    <row r="88" spans="1:26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8"/>
    </row>
    <row r="89" spans="1:26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8"/>
    </row>
    <row r="90" spans="1:26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8"/>
    </row>
    <row r="91" spans="1:26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8"/>
    </row>
    <row r="92" spans="1:26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8"/>
    </row>
    <row r="93" spans="1:26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8"/>
    </row>
    <row r="94" spans="1:26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8"/>
    </row>
    <row r="95" spans="1:26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8"/>
    </row>
    <row r="96" spans="1:26" ht="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8"/>
    </row>
    <row r="97" spans="1:26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8"/>
    </row>
    <row r="98" spans="1:26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8"/>
    </row>
    <row r="99" spans="1:26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8"/>
    </row>
    <row r="100" spans="1:26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8"/>
    </row>
    <row r="101" spans="1:26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8"/>
    </row>
    <row r="102" spans="1:26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8"/>
    </row>
    <row r="103" spans="1:26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8"/>
    </row>
    <row r="104" spans="1:26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8"/>
    </row>
    <row r="105" spans="1:26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8"/>
    </row>
    <row r="106" spans="1:26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8"/>
    </row>
    <row r="107" spans="1:26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8"/>
    </row>
    <row r="108" spans="1:26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8"/>
    </row>
    <row r="109" spans="1:26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8"/>
    </row>
    <row r="110" spans="1:26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8"/>
    </row>
    <row r="111" spans="1:26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8"/>
    </row>
    <row r="112" spans="1:26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8"/>
    </row>
    <row r="113" spans="1:26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8"/>
    </row>
    <row r="114" spans="1:26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8"/>
    </row>
    <row r="115" spans="1:26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8"/>
    </row>
    <row r="116" spans="1:26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8"/>
    </row>
    <row r="117" spans="1:26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8"/>
    </row>
    <row r="118" spans="1:26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8"/>
    </row>
    <row r="119" spans="1:26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8"/>
    </row>
    <row r="120" spans="1:26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8"/>
    </row>
    <row r="121" spans="1:26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8"/>
    </row>
    <row r="122" spans="1:26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8"/>
    </row>
    <row r="123" spans="1:26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8"/>
    </row>
    <row r="124" spans="1:26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8"/>
    </row>
    <row r="125" spans="1:26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8"/>
    </row>
    <row r="126" spans="1:26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8"/>
    </row>
    <row r="127" spans="1:26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8"/>
    </row>
    <row r="128" spans="1:26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8"/>
    </row>
    <row r="129" spans="1:26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8"/>
    </row>
    <row r="130" spans="1:26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8"/>
    </row>
    <row r="131" spans="1:26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8"/>
    </row>
    <row r="132" spans="1:26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8"/>
    </row>
    <row r="133" spans="1:26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8"/>
    </row>
    <row r="134" spans="1:26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8"/>
    </row>
    <row r="135" spans="1:26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8"/>
    </row>
    <row r="136" spans="1:26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8"/>
    </row>
    <row r="137" spans="1:26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8"/>
    </row>
    <row r="138" spans="1:26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8"/>
    </row>
    <row r="139" spans="1:26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8"/>
    </row>
    <row r="140" spans="1:26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8"/>
    </row>
    <row r="141" spans="1:26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8"/>
    </row>
    <row r="142" spans="1:26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8"/>
    </row>
    <row r="143" spans="1:26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8"/>
    </row>
    <row r="144" spans="1:26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8"/>
    </row>
    <row r="145" spans="1:26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8"/>
    </row>
    <row r="146" spans="1:26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8"/>
    </row>
    <row r="147" spans="1:26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8"/>
    </row>
    <row r="148" spans="1:26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8"/>
    </row>
    <row r="149" spans="1:26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8"/>
    </row>
    <row r="150" spans="1:26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8"/>
    </row>
    <row r="151" spans="1:26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8"/>
    </row>
    <row r="152" spans="1:26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8"/>
    </row>
    <row r="153" spans="1:26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8"/>
    </row>
    <row r="154" spans="1:26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8"/>
    </row>
    <row r="155" spans="1:26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8"/>
    </row>
    <row r="156" spans="1:26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8"/>
    </row>
    <row r="157" spans="1:26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8"/>
    </row>
    <row r="158" spans="1:26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8"/>
    </row>
    <row r="159" spans="1:26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8"/>
    </row>
    <row r="160" spans="1:26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8"/>
    </row>
    <row r="161" spans="1:26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8"/>
    </row>
    <row r="162" spans="1:26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8"/>
    </row>
    <row r="163" spans="1:26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8"/>
    </row>
    <row r="164" spans="1:26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8"/>
    </row>
    <row r="165" spans="1:26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8"/>
    </row>
    <row r="166" spans="1:26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8"/>
    </row>
    <row r="167" spans="1:26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8"/>
    </row>
    <row r="168" spans="1:26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8"/>
    </row>
    <row r="169" spans="1:26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8"/>
    </row>
    <row r="170" spans="1:26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8"/>
    </row>
    <row r="171" spans="1:26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8"/>
    </row>
    <row r="172" spans="1:26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8"/>
    </row>
    <row r="173" spans="1:26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8"/>
    </row>
    <row r="174" spans="1:26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8"/>
    </row>
    <row r="175" spans="1:26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8"/>
    </row>
    <row r="176" spans="1:26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8"/>
    </row>
    <row r="177" spans="1:26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8"/>
    </row>
    <row r="178" spans="1:26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8"/>
    </row>
    <row r="179" spans="1:26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8"/>
    </row>
    <row r="180" spans="1:26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8"/>
    </row>
    <row r="181" spans="1:26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8"/>
    </row>
    <row r="182" spans="1:26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8"/>
    </row>
    <row r="183" spans="1:26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8"/>
    </row>
    <row r="184" spans="1:26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8"/>
    </row>
    <row r="185" spans="1:26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8"/>
    </row>
    <row r="186" spans="1:26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8"/>
    </row>
    <row r="187" spans="1:26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8"/>
    </row>
    <row r="188" spans="1:26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8"/>
    </row>
    <row r="189" spans="1:26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8"/>
    </row>
    <row r="190" spans="1:26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8"/>
    </row>
    <row r="191" spans="1:26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8"/>
    </row>
    <row r="192" spans="1:26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8"/>
    </row>
    <row r="193" spans="1:26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8"/>
    </row>
    <row r="194" spans="1:26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8"/>
    </row>
    <row r="195" spans="1:26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8"/>
    </row>
    <row r="196" spans="1:26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8"/>
    </row>
    <row r="197" spans="1:26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8"/>
    </row>
    <row r="198" spans="1:26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8"/>
    </row>
    <row r="199" spans="1:26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8"/>
    </row>
    <row r="200" spans="1:26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8"/>
    </row>
    <row r="201" spans="1:26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8"/>
    </row>
    <row r="202" spans="1:26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8"/>
    </row>
    <row r="203" spans="1:26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8"/>
    </row>
    <row r="204" spans="1:26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8"/>
    </row>
    <row r="205" spans="1:26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8"/>
    </row>
    <row r="206" spans="1:26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8"/>
    </row>
    <row r="207" spans="1:26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8"/>
    </row>
    <row r="208" spans="1:26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8"/>
    </row>
    <row r="209" spans="1:26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8"/>
    </row>
    <row r="210" spans="1:26" ht="15" customHeight="1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" customHeight="1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" customHeight="1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" customHeight="1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" customHeight="1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" customHeight="1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" customHeight="1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" customHeight="1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" customHeight="1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" customHeight="1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" customHeight="1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" customHeight="1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" customHeight="1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" customHeight="1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" customHeight="1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" customHeight="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" customHeight="1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" customHeight="1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" customHeight="1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" customHeight="1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" customHeight="1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" customHeight="1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" customHeight="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" customHeight="1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" customHeight="1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" customHeight="1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" customHeight="1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" customHeight="1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" customHeight="1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" customHeight="1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" customHeight="1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" customHeight="1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" customHeight="1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" customHeight="1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" customHeight="1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" customHeight="1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" customHeight="1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" customHeight="1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" customHeight="1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" customHeight="1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" customHeight="1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" customHeight="1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" customHeight="1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" customHeight="1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" customHeight="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" customHeight="1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" customHeight="1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" customHeight="1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" customHeight="1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" customHeight="1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" customHeight="1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" customHeight="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" customHeight="1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" customHeight="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" customHeight="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" customHeight="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" customHeight="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" customHeight="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" customHeight="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" customHeight="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" customHeight="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" customHeight="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" customHeight="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" customHeight="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" customHeight="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" customHeigh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" customHeigh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" customHeigh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" customHeigh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" customHeigh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" customHeigh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" customHeigh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" customHeigh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" customHeigh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" customHeigh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" customHeigh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" customHeigh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" customHeigh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" customHeigh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" customHeigh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" customHeigh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" customHeigh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" customHeigh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" customHeigh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" customHeight="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" customHeight="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" customHeight="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" customHeight="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" customHeight="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" customHeight="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" customHeight="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" customHeight="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" customHeight="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" customHeight="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" customHeight="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" customHeight="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" customHeight="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" customHeight="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" customHeight="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" customHeight="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" customHeight="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" customHeight="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" customHeight="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" customHeight="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" customHeight="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" customHeight="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" customHeight="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" customHeight="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" customHeight="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" customHeight="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" customHeight="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" customHeight="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" customHeight="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" customHeight="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" customHeight="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" customHeight="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" customHeight="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" customHeight="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" customHeight="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" customHeight="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" customHeight="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" customHeight="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" customHeight="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" customHeight="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" customHeight="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" customHeight="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" customHeight="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" customHeight="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" customHeight="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" customHeight="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" customHeight="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" customHeight="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" customHeight="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" customHeight="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" customHeight="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" customHeight="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" customHeight="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" customHeight="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" customHeight="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" customHeight="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" customHeight="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" customHeight="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" customHeight="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" customHeight="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" customHeight="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" customHeight="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" customHeight="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" customHeight="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" customHeight="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" customHeight="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" customHeight="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" customHeight="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" customHeight="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" customHeight="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" customHeight="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" customHeight="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" customHeight="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" customHeight="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" customHeight="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" customHeight="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" customHeight="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" customHeight="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" customHeight="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" customHeight="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" customHeight="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" customHeight="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" customHeight="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" customHeight="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" customHeight="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" customHeight="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" customHeight="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" customHeight="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" customHeight="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" customHeight="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" customHeight="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" customHeight="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" customHeight="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" customHeight="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" customHeight="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" customHeight="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" customHeight="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" customHeight="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" customHeight="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" customHeight="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" customHeight="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" customHeight="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" customHeight="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" customHeight="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" customHeight="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" customHeight="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" customHeight="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" customHeight="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" customHeight="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" customHeight="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" customHeight="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" customHeight="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" customHeight="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" customHeight="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" customHeight="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" customHeight="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" customHeight="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" customHeight="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" customHeight="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" customHeight="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" customHeight="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" customHeight="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" customHeight="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" customHeight="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" customHeight="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" customHeight="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" customHeight="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" customHeight="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" customHeight="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" customHeight="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" customHeight="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" customHeight="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" customHeight="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" customHeight="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" customHeight="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" customHeight="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" customHeight="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" customHeight="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" customHeight="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" customHeight="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" customHeight="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" customHeight="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" customHeight="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" customHeight="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" customHeight="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" customHeight="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" customHeight="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" customHeight="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" customHeight="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" customHeight="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" customHeight="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" customHeight="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" customHeight="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" customHeight="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" customHeight="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" customHeight="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" customHeight="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" customHeight="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" customHeight="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" customHeight="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" customHeight="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" customHeight="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" customHeight="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" customHeight="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" customHeight="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" customHeight="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" customHeight="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" customHeight="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" customHeight="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" customHeight="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" customHeight="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" customHeight="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" customHeight="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" customHeight="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" customHeight="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" customHeight="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" customHeigh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" customHeight="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" customHeight="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" customHeight="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" customHeight="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" customHeight="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" customHeight="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" customHeight="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" customHeight="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" customHeight="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" customHeight="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" customHeight="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" customHeight="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" customHeight="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" customHeight="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" customHeight="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" customHeight="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" customHeight="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" customHeight="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" customHeight="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" customHeight="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" customHeight="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" customHeight="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" customHeight="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" customHeight="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" customHeight="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" customHeight="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" customHeight="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" customHeight="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" customHeight="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" customHeight="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" customHeight="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" customHeight="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" customHeight="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" customHeight="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" customHeight="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" customHeight="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" customHeight="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" customHeight="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" customHeight="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" customHeight="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" customHeight="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" customHeight="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" customHeight="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" customHeight="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" customHeight="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" customHeight="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" customHeight="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" customHeight="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" customHeight="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" customHeight="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" customHeight="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" customHeight="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" customHeight="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" customHeight="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" customHeight="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" customHeight="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" customHeight="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" customHeight="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" customHeight="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" customHeight="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" customHeight="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" customHeight="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" customHeight="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" customHeight="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" customHeight="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" customHeight="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" customHeight="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" customHeight="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" customHeight="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" customHeight="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" customHeight="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" customHeight="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" customHeight="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" customHeight="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" customHeight="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" customHeight="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" customHeight="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" customHeight="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" customHeight="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" customHeight="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" customHeight="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" customHeight="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" customHeight="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" customHeight="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" customHeight="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" customHeight="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" customHeight="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" customHeight="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" customHeight="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" customHeight="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" customHeight="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" customHeight="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" customHeight="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" customHeight="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" customHeight="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" customHeight="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" customHeight="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" customHeight="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" customHeight="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" customHeight="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" customHeight="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" customHeight="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" customHeight="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" customHeight="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" customHeight="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" customHeight="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" customHeight="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" customHeight="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" customHeight="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" customHeight="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" customHeight="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" customHeight="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" customHeight="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" customHeight="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" customHeight="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" customHeight="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" customHeight="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" customHeight="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" customHeight="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" customHeight="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" customHeight="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" customHeight="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" customHeight="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" customHeight="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" customHeight="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" customHeight="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" customHeight="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" customHeight="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" customHeight="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" customHeight="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" customHeight="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" customHeight="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" customHeight="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" customHeight="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" customHeight="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" customHeight="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" customHeight="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" customHeight="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" customHeight="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" customHeight="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" customHeight="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" customHeight="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" customHeight="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" customHeight="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" customHeight="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" customHeight="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" customHeight="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" customHeight="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" customHeight="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" customHeight="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" customHeight="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" customHeight="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" customHeight="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" customHeight="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" customHeight="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" customHeight="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" customHeight="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" customHeight="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" customHeight="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" customHeight="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" customHeight="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" customHeight="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" customHeight="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" customHeight="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" customHeight="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" customHeight="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" customHeight="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" customHeight="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" customHeight="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" customHeight="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" customHeight="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" customHeight="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" customHeight="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" customHeight="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" customHeight="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" customHeight="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" customHeight="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" customHeight="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" customHeight="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" customHeight="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" customHeight="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" customHeight="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" customHeight="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" customHeight="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" customHeight="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" customHeight="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" customHeight="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" customHeight="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" customHeight="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" customHeight="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" customHeight="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" customHeight="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" customHeight="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" customHeight="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" customHeight="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" customHeight="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" customHeight="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" customHeight="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" customHeight="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" customHeight="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" customHeight="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" customHeight="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" customHeight="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" customHeight="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" customHeight="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" customHeight="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" customHeight="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" customHeight="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" customHeight="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" customHeight="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" customHeight="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" customHeight="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" customHeight="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" customHeight="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" customHeight="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" customHeight="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" customHeight="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" customHeight="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" customHeight="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" customHeight="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" customHeight="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" customHeight="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" customHeight="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" customHeight="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" customHeight="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" customHeight="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" customHeight="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" customHeight="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" customHeight="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" customHeight="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" customHeight="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" customHeight="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" customHeight="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" customHeight="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" customHeight="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" customHeight="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" customHeight="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" customHeight="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" customHeight="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" customHeight="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" customHeigh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" customHeigh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" customHeight="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" customHeight="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" customHeight="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" customHeight="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" customHeight="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" customHeight="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" customHeight="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" customHeight="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" customHeight="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" customHeight="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" customHeight="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" customHeight="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" customHeight="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" customHeight="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" customHeight="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" customHeight="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" customHeight="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" customHeight="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" customHeight="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" customHeight="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" customHeight="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" customHeight="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" customHeight="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" customHeight="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" customHeight="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" customHeight="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" customHeight="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" customHeight="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" customHeight="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" customHeight="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" customHeight="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" customHeight="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" customHeight="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" customHeight="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" customHeight="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" customHeight="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" customHeight="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" customHeight="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" customHeight="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" customHeight="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" customHeight="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" customHeight="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" customHeight="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" customHeight="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" customHeight="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" customHeight="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" customHeight="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" customHeight="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" customHeight="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" customHeight="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" customHeight="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" customHeight="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" customHeight="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" customHeight="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" customHeight="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" customHeight="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" customHeight="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" customHeight="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" customHeight="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" customHeight="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" customHeight="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" customHeight="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" customHeight="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" customHeight="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" customHeight="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" customHeight="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" customHeight="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" customHeight="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" customHeight="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" customHeight="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" customHeight="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" customHeight="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" customHeight="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" customHeight="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" customHeight="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" customHeight="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" customHeight="1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" customHeight="1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" customHeight="1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" customHeight="1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" customHeight="1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" customHeight="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" customHeight="1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" customHeight="1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" customHeight="1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" customHeight="1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" customHeight="1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" customHeight="1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" customHeight="1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" customHeight="1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" customHeight="1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" customHeight="1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" customHeight="1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" customHeight="1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" customHeight="1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" customHeight="1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" customHeight="1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" customHeight="1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" customHeight="1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" customHeight="1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" customHeight="1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" customHeight="1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" customHeight="1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" customHeight="1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" customHeight="1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" customHeight="1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" customHeight="1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" customHeight="1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" customHeight="1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" customHeight="1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" customHeight="1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" customHeight="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" customHeight="1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" customHeight="1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" customHeight="1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" customHeight="1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" customHeight="1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" customHeight="1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" customHeight="1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" customHeight="1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" customHeight="1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" customHeight="1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" customHeight="1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</sheetData>
  <mergeCells count="27">
    <mergeCell ref="B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7:E27"/>
    <mergeCell ref="C33:E33"/>
    <mergeCell ref="C34:E34"/>
    <mergeCell ref="C21:E21"/>
    <mergeCell ref="C22:E22"/>
    <mergeCell ref="C23:E23"/>
    <mergeCell ref="C24:E24"/>
    <mergeCell ref="C25:E25"/>
    <mergeCell ref="C26:E26"/>
    <mergeCell ref="C28:E28"/>
    <mergeCell ref="C29:E29"/>
    <mergeCell ref="C30:E30"/>
    <mergeCell ref="C31:E31"/>
    <mergeCell ref="C32:E32"/>
  </mergeCells>
  <pageMargins left="0.7" right="0.7" top="0.75" bottom="0.75" header="0.3" footer="0.3"/>
  <pageSetup orientation="portrait" r:id="rId1"/>
  <headerFooter>
    <oddHeader>&amp;L&amp;"Arial,Regular"&amp;10&amp;K029BFFRESTRICTED &amp;K000000 - Third Party</oddHeader>
    <oddFooter>&amp;R&amp;1#&amp;"Courier New"&amp;10&amp;K0078D7مقيد – عام</oddFooter>
    <evenHeader>&amp;L&amp;"Arial,Regular"&amp;10&amp;K029BFFRESTRICTED &amp;K000000 - Third Party</evenHeader>
    <firstHeader>&amp;L&amp;"Arial,Regular"&amp;10&amp;K029BFFRESTRICTED &amp;K000000 - Third Party</first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rgb="FF07A3A5"/>
    <pageSetUpPr autoPageBreaks="0"/>
  </sheetPr>
  <dimension ref="A1:AP990"/>
  <sheetViews>
    <sheetView tabSelected="1" zoomScaleNormal="100" workbookViewId="0">
      <pane ySplit="11" topLeftCell="A12" activePane="bottomLeft" state="frozen"/>
      <selection pane="bottomLeft" activeCell="K11" sqref="K11"/>
    </sheetView>
  </sheetViews>
  <sheetFormatPr defaultColWidth="14.42578125" defaultRowHeight="15" customHeight="1" x14ac:dyDescent="0.25"/>
  <cols>
    <col min="1" max="1" width="8.85546875" style="29" customWidth="1"/>
    <col min="2" max="8" width="18.42578125" style="29" customWidth="1"/>
    <col min="9" max="9" width="37.5703125" style="29" customWidth="1"/>
    <col min="10" max="25" width="18.42578125" style="29" customWidth="1"/>
    <col min="26" max="42" width="8.85546875" style="29" customWidth="1"/>
    <col min="43" max="16384" width="14.42578125" style="29"/>
  </cols>
  <sheetData>
    <row r="1" spans="1:42" ht="15" customHeight="1" x14ac:dyDescent="0.25">
      <c r="A1" s="36"/>
      <c r="B1" s="37"/>
      <c r="C1" s="37"/>
      <c r="D1" s="38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9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</row>
    <row r="2" spans="1:42" ht="15" customHeight="1" x14ac:dyDescent="0.25">
      <c r="A2" s="4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1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</row>
    <row r="3" spans="1:42" ht="15" customHeight="1" x14ac:dyDescent="0.25">
      <c r="A3" s="4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1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</row>
    <row r="4" spans="1:42" ht="15" customHeight="1" x14ac:dyDescent="0.25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1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</row>
    <row r="5" spans="1:42" ht="15" customHeight="1" x14ac:dyDescent="0.25">
      <c r="A5" s="4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1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</row>
    <row r="6" spans="1:42" ht="15" customHeight="1" x14ac:dyDescent="0.25">
      <c r="A6" s="4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1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</row>
    <row r="7" spans="1:42" ht="15" customHeight="1" x14ac:dyDescent="0.25">
      <c r="A7" s="4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1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</row>
    <row r="8" spans="1:42" ht="15" customHeight="1" x14ac:dyDescent="0.25">
      <c r="A8" s="40"/>
      <c r="B8" s="68" t="str">
        <f>'Cover Page'!F24</f>
        <v>Choose Classification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1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</row>
    <row r="9" spans="1:42" ht="15" customHeight="1" x14ac:dyDescent="0.25">
      <c r="A9" s="4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1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</row>
    <row r="10" spans="1:42" ht="24.75" customHeight="1" x14ac:dyDescent="0.25">
      <c r="A10" s="47"/>
      <c r="B10" s="127" t="s">
        <v>103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9"/>
      <c r="Z10" s="41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</row>
    <row r="11" spans="1:42" ht="101.25" customHeight="1" x14ac:dyDescent="0.25">
      <c r="A11" s="47"/>
      <c r="B11" s="78" t="s">
        <v>55</v>
      </c>
      <c r="C11" s="78" t="s">
        <v>57</v>
      </c>
      <c r="D11" s="78" t="s">
        <v>59</v>
      </c>
      <c r="E11" s="78" t="s">
        <v>61</v>
      </c>
      <c r="F11" s="78" t="s">
        <v>62</v>
      </c>
      <c r="G11" s="78" t="s">
        <v>64</v>
      </c>
      <c r="H11" s="78" t="s">
        <v>66</v>
      </c>
      <c r="I11" s="78" t="s">
        <v>68</v>
      </c>
      <c r="J11" s="78" t="s">
        <v>70</v>
      </c>
      <c r="K11" s="78" t="s">
        <v>72</v>
      </c>
      <c r="L11" s="78" t="s">
        <v>74</v>
      </c>
      <c r="M11" s="78" t="s">
        <v>76</v>
      </c>
      <c r="N11" s="78" t="s">
        <v>80</v>
      </c>
      <c r="O11" s="78" t="s">
        <v>82</v>
      </c>
      <c r="P11" s="78" t="s">
        <v>84</v>
      </c>
      <c r="Q11" s="78" t="s">
        <v>86</v>
      </c>
      <c r="R11" s="78" t="s">
        <v>88</v>
      </c>
      <c r="S11" s="78" t="s">
        <v>90</v>
      </c>
      <c r="T11" s="78" t="s">
        <v>91</v>
      </c>
      <c r="U11" s="78" t="s">
        <v>93</v>
      </c>
      <c r="V11" s="78" t="s">
        <v>104</v>
      </c>
      <c r="W11" s="78" t="s">
        <v>97</v>
      </c>
      <c r="X11" s="78" t="s">
        <v>99</v>
      </c>
      <c r="Y11" s="78" t="s">
        <v>101</v>
      </c>
      <c r="Z11" s="41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</row>
    <row r="12" spans="1:42" ht="85.5" customHeight="1" x14ac:dyDescent="0.25">
      <c r="A12" s="47"/>
      <c r="B12" s="69">
        <v>1</v>
      </c>
      <c r="C12" s="134" t="s">
        <v>15</v>
      </c>
      <c r="D12" s="134" t="s">
        <v>123</v>
      </c>
      <c r="E12" s="135">
        <v>44614</v>
      </c>
      <c r="F12" s="134" t="s">
        <v>105</v>
      </c>
      <c r="G12" s="134" t="s">
        <v>106</v>
      </c>
      <c r="H12" s="134" t="s">
        <v>33</v>
      </c>
      <c r="I12" s="134" t="s">
        <v>124</v>
      </c>
      <c r="J12" s="80">
        <v>44615</v>
      </c>
      <c r="K12" s="134">
        <v>4</v>
      </c>
      <c r="L12" s="134">
        <v>4</v>
      </c>
      <c r="M12" s="137" t="s">
        <v>18</v>
      </c>
      <c r="N12" s="79" t="s">
        <v>31</v>
      </c>
      <c r="O12" s="79" t="s">
        <v>11</v>
      </c>
      <c r="P12" s="79" t="s">
        <v>125</v>
      </c>
      <c r="Q12" s="79" t="s">
        <v>123</v>
      </c>
      <c r="R12" s="80">
        <v>44620</v>
      </c>
      <c r="S12" s="79" t="s">
        <v>126</v>
      </c>
      <c r="T12" s="79">
        <v>1</v>
      </c>
      <c r="U12" s="79">
        <v>5</v>
      </c>
      <c r="V12" s="48" t="s">
        <v>27</v>
      </c>
      <c r="W12" s="79" t="s">
        <v>107</v>
      </c>
      <c r="X12" s="80">
        <v>44615</v>
      </c>
      <c r="Y12" s="79" t="s">
        <v>31</v>
      </c>
      <c r="Z12" s="41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</row>
    <row r="13" spans="1:42" ht="85.5" customHeight="1" x14ac:dyDescent="0.25">
      <c r="A13" s="47"/>
      <c r="B13" s="69">
        <v>2</v>
      </c>
      <c r="C13" s="81" t="s">
        <v>10</v>
      </c>
      <c r="D13" s="136" t="s">
        <v>127</v>
      </c>
      <c r="E13" s="82">
        <v>44630</v>
      </c>
      <c r="F13" s="81" t="s">
        <v>128</v>
      </c>
      <c r="G13" s="81" t="s">
        <v>129</v>
      </c>
      <c r="H13" s="81" t="s">
        <v>130</v>
      </c>
      <c r="I13" s="81" t="s">
        <v>131</v>
      </c>
      <c r="J13" s="82">
        <v>44631</v>
      </c>
      <c r="K13" s="81">
        <v>5</v>
      </c>
      <c r="L13" s="81">
        <v>5</v>
      </c>
      <c r="M13" s="61" t="s">
        <v>18</v>
      </c>
      <c r="N13" s="81" t="s">
        <v>31</v>
      </c>
      <c r="O13" s="81" t="s">
        <v>11</v>
      </c>
      <c r="P13" s="81" t="s">
        <v>132</v>
      </c>
      <c r="Q13" s="81" t="s">
        <v>127</v>
      </c>
      <c r="R13" s="82">
        <v>44666</v>
      </c>
      <c r="S13" s="81" t="s">
        <v>133</v>
      </c>
      <c r="T13" s="81">
        <v>2</v>
      </c>
      <c r="U13" s="81">
        <v>3</v>
      </c>
      <c r="V13" s="61" t="s">
        <v>23</v>
      </c>
      <c r="W13" s="81" t="s">
        <v>134</v>
      </c>
      <c r="X13" s="82">
        <v>44662</v>
      </c>
      <c r="Y13" s="81" t="s">
        <v>31</v>
      </c>
      <c r="Z13" s="41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42" ht="85.5" customHeight="1" x14ac:dyDescent="0.25">
      <c r="A14" s="49" t="s">
        <v>108</v>
      </c>
      <c r="B14" s="69">
        <v>3</v>
      </c>
      <c r="C14" s="79" t="s">
        <v>10</v>
      </c>
      <c r="D14" s="134" t="s">
        <v>135</v>
      </c>
      <c r="E14" s="83">
        <v>44635</v>
      </c>
      <c r="F14" s="79" t="s">
        <v>136</v>
      </c>
      <c r="G14" s="79" t="s">
        <v>137</v>
      </c>
      <c r="H14" s="79" t="s">
        <v>138</v>
      </c>
      <c r="I14" s="79" t="s">
        <v>139</v>
      </c>
      <c r="J14" s="83">
        <v>44637</v>
      </c>
      <c r="K14" s="79">
        <v>4</v>
      </c>
      <c r="L14" s="79">
        <v>5</v>
      </c>
      <c r="M14" s="48" t="s">
        <v>18</v>
      </c>
      <c r="N14" s="79" t="s">
        <v>31</v>
      </c>
      <c r="O14" s="79" t="s">
        <v>11</v>
      </c>
      <c r="P14" s="79" t="s">
        <v>140</v>
      </c>
      <c r="Q14" s="79" t="s">
        <v>141</v>
      </c>
      <c r="R14" s="83">
        <v>44682</v>
      </c>
      <c r="S14" s="79" t="s">
        <v>142</v>
      </c>
      <c r="T14" s="79">
        <v>2</v>
      </c>
      <c r="U14" s="79">
        <v>4</v>
      </c>
      <c r="V14" s="48" t="s">
        <v>23</v>
      </c>
      <c r="W14" s="79" t="s">
        <v>143</v>
      </c>
      <c r="X14" s="83">
        <v>44686</v>
      </c>
      <c r="Y14" s="79" t="s">
        <v>31</v>
      </c>
      <c r="Z14" s="41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spans="1:42" ht="85.5" customHeight="1" x14ac:dyDescent="0.25">
      <c r="A15" s="49" t="s">
        <v>108</v>
      </c>
      <c r="B15" s="69">
        <v>4</v>
      </c>
      <c r="C15" s="81" t="s">
        <v>20</v>
      </c>
      <c r="D15" s="136" t="s">
        <v>144</v>
      </c>
      <c r="E15" s="82">
        <v>44640</v>
      </c>
      <c r="F15" s="81" t="s">
        <v>145</v>
      </c>
      <c r="G15" s="81" t="s">
        <v>146</v>
      </c>
      <c r="H15" s="81" t="s">
        <v>147</v>
      </c>
      <c r="I15" s="81" t="s">
        <v>148</v>
      </c>
      <c r="J15" s="82">
        <v>44642</v>
      </c>
      <c r="K15" s="81">
        <v>3</v>
      </c>
      <c r="L15" s="81">
        <v>4</v>
      </c>
      <c r="M15" s="61" t="s">
        <v>23</v>
      </c>
      <c r="N15" s="81" t="s">
        <v>31</v>
      </c>
      <c r="O15" s="81" t="s">
        <v>11</v>
      </c>
      <c r="P15" s="81" t="s">
        <v>149</v>
      </c>
      <c r="Q15" s="81" t="s">
        <v>144</v>
      </c>
      <c r="R15" s="82">
        <v>44681</v>
      </c>
      <c r="S15" s="81" t="s">
        <v>150</v>
      </c>
      <c r="T15" s="81">
        <v>2</v>
      </c>
      <c r="U15" s="81">
        <v>3</v>
      </c>
      <c r="V15" s="61" t="s">
        <v>27</v>
      </c>
      <c r="W15" s="81" t="s">
        <v>151</v>
      </c>
      <c r="X15" s="82">
        <v>44682</v>
      </c>
      <c r="Y15" s="81" t="s">
        <v>31</v>
      </c>
      <c r="Z15" s="41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</row>
    <row r="16" spans="1:42" ht="85.5" customHeight="1" x14ac:dyDescent="0.25">
      <c r="A16" s="49" t="s">
        <v>108</v>
      </c>
      <c r="B16" s="69">
        <v>5</v>
      </c>
      <c r="C16" s="79" t="s">
        <v>10</v>
      </c>
      <c r="D16" s="79" t="s">
        <v>152</v>
      </c>
      <c r="E16" s="83">
        <v>44652</v>
      </c>
      <c r="F16" s="79" t="s">
        <v>153</v>
      </c>
      <c r="G16" s="79" t="s">
        <v>154</v>
      </c>
      <c r="H16" s="79" t="s">
        <v>155</v>
      </c>
      <c r="I16" s="79" t="s">
        <v>156</v>
      </c>
      <c r="J16" s="83">
        <v>44654</v>
      </c>
      <c r="K16" s="79">
        <v>4</v>
      </c>
      <c r="L16" s="79">
        <v>4</v>
      </c>
      <c r="M16" s="48" t="s">
        <v>18</v>
      </c>
      <c r="N16" s="79" t="s">
        <v>31</v>
      </c>
      <c r="O16" s="79" t="s">
        <v>11</v>
      </c>
      <c r="P16" s="79" t="s">
        <v>157</v>
      </c>
      <c r="Q16" s="79" t="s">
        <v>152</v>
      </c>
      <c r="R16" s="83">
        <v>44666</v>
      </c>
      <c r="S16" s="79" t="s">
        <v>158</v>
      </c>
      <c r="T16" s="79">
        <v>2</v>
      </c>
      <c r="U16" s="79">
        <v>4</v>
      </c>
      <c r="V16" s="48" t="s">
        <v>23</v>
      </c>
      <c r="W16" s="79" t="s">
        <v>159</v>
      </c>
      <c r="X16" s="83">
        <v>44686</v>
      </c>
      <c r="Y16" s="79" t="s">
        <v>31</v>
      </c>
      <c r="Z16" s="41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</row>
    <row r="17" spans="1:42" ht="15" customHeight="1" x14ac:dyDescent="0.25">
      <c r="A17" s="42"/>
      <c r="B17" s="43"/>
      <c r="C17" s="44"/>
      <c r="D17" s="44"/>
      <c r="E17" s="86"/>
      <c r="F17" s="44"/>
      <c r="G17" s="44"/>
      <c r="H17" s="44"/>
      <c r="I17" s="44"/>
      <c r="J17" s="86"/>
      <c r="K17" s="44"/>
      <c r="L17" s="44"/>
      <c r="M17" s="44"/>
      <c r="N17" s="44"/>
      <c r="O17" s="44"/>
      <c r="P17" s="44"/>
      <c r="Q17" s="44"/>
      <c r="R17" s="86"/>
      <c r="S17" s="44"/>
      <c r="T17" s="44"/>
      <c r="U17" s="44"/>
      <c r="V17" s="44"/>
      <c r="W17" s="44"/>
      <c r="X17" s="86"/>
      <c r="Y17" s="44"/>
      <c r="Z17" s="45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2"/>
      <c r="AL17" s="32"/>
      <c r="AM17" s="32"/>
      <c r="AN17" s="32"/>
      <c r="AO17" s="32"/>
      <c r="AP17" s="32"/>
    </row>
    <row r="18" spans="1:42" ht="14.25" customHeight="1" x14ac:dyDescent="0.25">
      <c r="A18" s="32"/>
      <c r="B18" s="33"/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2"/>
      <c r="AL18" s="32"/>
      <c r="AM18" s="32"/>
      <c r="AN18" s="32"/>
      <c r="AO18" s="32"/>
      <c r="AP18" s="32"/>
    </row>
    <row r="19" spans="1:42" ht="14.25" customHeight="1" x14ac:dyDescent="0.25">
      <c r="A19" s="32"/>
      <c r="B19" s="33"/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2"/>
      <c r="AL19" s="32"/>
      <c r="AM19" s="32"/>
      <c r="AN19" s="32"/>
      <c r="AO19" s="32"/>
      <c r="AP19" s="32"/>
    </row>
    <row r="20" spans="1:42" ht="14.25" customHeight="1" x14ac:dyDescent="0.25">
      <c r="A20" s="32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2"/>
      <c r="AL20" s="32"/>
      <c r="AM20" s="32"/>
      <c r="AN20" s="32"/>
      <c r="AO20" s="32"/>
      <c r="AP20" s="32"/>
    </row>
    <row r="21" spans="1:42" ht="14.25" customHeight="1" x14ac:dyDescent="0.25">
      <c r="A21" s="32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2"/>
      <c r="AL21" s="32"/>
      <c r="AM21" s="32"/>
      <c r="AN21" s="32"/>
      <c r="AO21" s="32"/>
      <c r="AP21" s="32"/>
    </row>
    <row r="22" spans="1:42" ht="14.25" customHeight="1" x14ac:dyDescent="0.25">
      <c r="A22" s="32"/>
      <c r="B22" s="33"/>
      <c r="C22" s="34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2"/>
      <c r="AL22" s="32"/>
      <c r="AM22" s="32"/>
      <c r="AN22" s="32"/>
      <c r="AO22" s="32"/>
      <c r="AP22" s="32"/>
    </row>
    <row r="23" spans="1:42" ht="14.25" customHeight="1" x14ac:dyDescent="0.25">
      <c r="A23" s="32"/>
      <c r="B23" s="33"/>
      <c r="C23" s="34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</row>
    <row r="24" spans="1:42" ht="14.25" customHeight="1" x14ac:dyDescent="0.25">
      <c r="A24" s="32"/>
      <c r="B24" s="33"/>
      <c r="C24" s="3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</row>
    <row r="25" spans="1:42" ht="14.25" customHeight="1" x14ac:dyDescent="0.25">
      <c r="A25" s="32"/>
      <c r="B25" s="33"/>
      <c r="C25" s="3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</row>
    <row r="26" spans="1:42" ht="14.25" customHeight="1" x14ac:dyDescent="0.25">
      <c r="A26" s="32"/>
      <c r="B26" s="33"/>
      <c r="C26" s="3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</row>
    <row r="27" spans="1:42" ht="14.25" customHeight="1" x14ac:dyDescent="0.25">
      <c r="A27" s="32"/>
      <c r="B27" s="33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</row>
    <row r="28" spans="1:42" ht="14.25" customHeight="1" x14ac:dyDescent="0.25">
      <c r="A28" s="32"/>
      <c r="B28" s="33"/>
      <c r="C28" s="3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</row>
    <row r="29" spans="1:42" ht="14.25" customHeight="1" x14ac:dyDescent="0.25">
      <c r="A29" s="32"/>
      <c r="B29" s="33"/>
      <c r="C29" s="3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</row>
    <row r="30" spans="1:42" ht="14.25" customHeight="1" x14ac:dyDescent="0.25">
      <c r="A30" s="32"/>
      <c r="B30" s="33"/>
      <c r="C30" s="34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</row>
    <row r="31" spans="1:42" ht="14.25" customHeight="1" x14ac:dyDescent="0.25">
      <c r="A31" s="32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</row>
    <row r="32" spans="1:42" ht="14.25" customHeight="1" x14ac:dyDescent="0.25">
      <c r="A32" s="32"/>
      <c r="B32" s="33"/>
      <c r="C32" s="3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</row>
    <row r="33" spans="1:42" ht="14.25" customHeight="1" x14ac:dyDescent="0.25">
      <c r="A33" s="32"/>
      <c r="B33" s="33"/>
      <c r="C33" s="34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</row>
    <row r="34" spans="1:42" ht="14.25" customHeight="1" x14ac:dyDescent="0.25">
      <c r="A34" s="32"/>
      <c r="B34" s="33"/>
      <c r="C34" s="34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</row>
    <row r="35" spans="1:42" ht="14.25" customHeight="1" x14ac:dyDescent="0.25">
      <c r="A35" s="32"/>
      <c r="B35" s="33"/>
      <c r="C35" s="34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</row>
    <row r="36" spans="1:42" ht="14.25" customHeight="1" x14ac:dyDescent="0.25">
      <c r="A36" s="32"/>
      <c r="B36" s="33"/>
      <c r="C36" s="34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</row>
    <row r="37" spans="1:42" ht="14.25" customHeight="1" x14ac:dyDescent="0.25">
      <c r="A37" s="32"/>
      <c r="B37" s="33"/>
      <c r="C37" s="34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</row>
    <row r="38" spans="1:42" ht="14.25" customHeight="1" x14ac:dyDescent="0.25">
      <c r="A38" s="32"/>
      <c r="B38" s="33"/>
      <c r="C38" s="34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</row>
    <row r="39" spans="1:42" ht="14.25" customHeight="1" x14ac:dyDescent="0.25">
      <c r="A39" s="32"/>
      <c r="B39" s="33"/>
      <c r="C39" s="34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</row>
    <row r="40" spans="1:42" ht="14.25" customHeight="1" x14ac:dyDescent="0.25">
      <c r="A40" s="32"/>
      <c r="B40" s="33"/>
      <c r="C40" s="34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</row>
    <row r="41" spans="1:42" ht="14.25" customHeight="1" x14ac:dyDescent="0.25">
      <c r="A41" s="32"/>
      <c r="B41" s="33"/>
      <c r="C41" s="34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</row>
    <row r="42" spans="1:42" ht="14.25" customHeight="1" x14ac:dyDescent="0.25">
      <c r="A42" s="32"/>
      <c r="B42" s="33"/>
      <c r="C42" s="34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</row>
    <row r="43" spans="1:42" ht="14.25" customHeight="1" x14ac:dyDescent="0.25">
      <c r="A43" s="32"/>
      <c r="B43" s="33"/>
      <c r="C43" s="34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</row>
    <row r="44" spans="1:42" ht="14.25" customHeight="1" x14ac:dyDescent="0.25">
      <c r="A44" s="32"/>
      <c r="B44" s="33"/>
      <c r="C44" s="34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</row>
    <row r="45" spans="1:42" ht="14.25" customHeight="1" x14ac:dyDescent="0.25">
      <c r="A45" s="32"/>
      <c r="B45" s="33"/>
      <c r="C45" s="34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</row>
    <row r="46" spans="1:42" ht="14.25" customHeight="1" x14ac:dyDescent="0.25">
      <c r="A46" s="32"/>
      <c r="B46" s="33"/>
      <c r="C46" s="34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</row>
    <row r="47" spans="1:42" ht="14.25" customHeight="1" x14ac:dyDescent="0.25">
      <c r="A47" s="32"/>
      <c r="B47" s="33"/>
      <c r="C47" s="34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</row>
    <row r="48" spans="1:42" ht="14.25" customHeight="1" x14ac:dyDescent="0.25">
      <c r="A48" s="32"/>
      <c r="B48" s="33"/>
      <c r="C48" s="34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</row>
    <row r="49" spans="1:42" ht="14.25" customHeight="1" x14ac:dyDescent="0.25">
      <c r="A49" s="32"/>
      <c r="B49" s="33"/>
      <c r="C49" s="34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</row>
    <row r="50" spans="1:42" ht="14.25" customHeight="1" x14ac:dyDescent="0.25">
      <c r="A50" s="32"/>
      <c r="B50" s="33"/>
      <c r="C50" s="34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</row>
    <row r="51" spans="1:42" ht="14.25" customHeight="1" x14ac:dyDescent="0.25">
      <c r="A51" s="32"/>
      <c r="B51" s="33"/>
      <c r="C51" s="34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</row>
    <row r="52" spans="1:42" ht="14.25" customHeight="1" x14ac:dyDescent="0.25">
      <c r="A52" s="32"/>
      <c r="B52" s="33"/>
      <c r="C52" s="34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</row>
    <row r="53" spans="1:42" ht="14.25" customHeight="1" x14ac:dyDescent="0.25">
      <c r="A53" s="32"/>
      <c r="B53" s="33"/>
      <c r="C53" s="34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</row>
    <row r="54" spans="1:42" ht="14.25" customHeight="1" x14ac:dyDescent="0.25">
      <c r="A54" s="32"/>
      <c r="B54" s="33"/>
      <c r="C54" s="3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</row>
    <row r="55" spans="1:42" ht="14.25" customHeight="1" x14ac:dyDescent="0.25">
      <c r="A55" s="32"/>
      <c r="B55" s="33"/>
      <c r="C55" s="34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</row>
    <row r="56" spans="1:42" ht="14.25" customHeight="1" x14ac:dyDescent="0.25">
      <c r="A56" s="32"/>
      <c r="B56" s="33"/>
      <c r="C56" s="34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</row>
    <row r="57" spans="1:42" ht="14.25" customHeight="1" x14ac:dyDescent="0.25">
      <c r="A57" s="32"/>
      <c r="B57" s="33"/>
      <c r="C57" s="34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</row>
    <row r="58" spans="1:42" ht="14.25" customHeight="1" x14ac:dyDescent="0.25">
      <c r="A58" s="32"/>
      <c r="B58" s="33"/>
      <c r="C58" s="34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</row>
    <row r="59" spans="1:42" ht="14.25" customHeight="1" x14ac:dyDescent="0.25">
      <c r="A59" s="32"/>
      <c r="B59" s="33"/>
      <c r="C59" s="34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42" ht="14.25" customHeight="1" x14ac:dyDescent="0.25">
      <c r="A60" s="32"/>
      <c r="B60" s="33"/>
      <c r="C60" s="34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</row>
    <row r="61" spans="1:42" ht="14.25" customHeight="1" x14ac:dyDescent="0.25">
      <c r="A61" s="32"/>
      <c r="B61" s="33"/>
      <c r="C61" s="34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</row>
    <row r="62" spans="1:42" ht="14.25" customHeight="1" x14ac:dyDescent="0.25">
      <c r="A62" s="32"/>
      <c r="B62" s="33"/>
      <c r="C62" s="34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</row>
    <row r="63" spans="1:42" ht="14.25" customHeight="1" x14ac:dyDescent="0.25">
      <c r="A63" s="32"/>
      <c r="B63" s="33"/>
      <c r="C63" s="34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</row>
    <row r="64" spans="1:42" ht="14.25" customHeight="1" x14ac:dyDescent="0.25">
      <c r="A64" s="32"/>
      <c r="B64" s="33"/>
      <c r="C64" s="34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</row>
    <row r="65" spans="1:42" ht="14.25" customHeight="1" x14ac:dyDescent="0.25">
      <c r="A65" s="32"/>
      <c r="B65" s="33"/>
      <c r="C65" s="34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</row>
    <row r="66" spans="1:42" ht="14.25" customHeight="1" x14ac:dyDescent="0.25">
      <c r="A66" s="32"/>
      <c r="B66" s="33"/>
      <c r="C66" s="34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</row>
    <row r="67" spans="1:42" ht="14.25" customHeight="1" x14ac:dyDescent="0.25">
      <c r="A67" s="32"/>
      <c r="B67" s="33"/>
      <c r="C67" s="34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</row>
    <row r="68" spans="1:42" ht="14.25" customHeight="1" x14ac:dyDescent="0.25">
      <c r="A68" s="32"/>
      <c r="B68" s="33"/>
      <c r="C68" s="34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</row>
    <row r="69" spans="1:42" ht="14.25" customHeight="1" x14ac:dyDescent="0.25">
      <c r="A69" s="32"/>
      <c r="B69" s="33"/>
      <c r="C69" s="34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</row>
    <row r="70" spans="1:42" ht="14.25" customHeight="1" x14ac:dyDescent="0.25">
      <c r="A70" s="32"/>
      <c r="B70" s="33"/>
      <c r="C70" s="34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</row>
    <row r="71" spans="1:42" ht="14.25" customHeight="1" x14ac:dyDescent="0.25">
      <c r="A71" s="32"/>
      <c r="B71" s="33"/>
      <c r="C71" s="34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</row>
    <row r="72" spans="1:42" ht="14.25" customHeight="1" x14ac:dyDescent="0.25">
      <c r="A72" s="32"/>
      <c r="B72" s="33"/>
      <c r="C72" s="3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</row>
    <row r="73" spans="1:42" ht="14.25" customHeight="1" x14ac:dyDescent="0.25">
      <c r="A73" s="32"/>
      <c r="B73" s="33"/>
      <c r="C73" s="34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</row>
    <row r="74" spans="1:42" ht="14.25" customHeight="1" x14ac:dyDescent="0.25">
      <c r="A74" s="32"/>
      <c r="B74" s="33"/>
      <c r="C74" s="34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</row>
    <row r="75" spans="1:42" ht="14.25" customHeight="1" x14ac:dyDescent="0.25">
      <c r="A75" s="32"/>
      <c r="B75" s="33"/>
      <c r="C75" s="34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</row>
    <row r="76" spans="1:42" ht="14.25" customHeight="1" x14ac:dyDescent="0.25">
      <c r="A76" s="32"/>
      <c r="B76" s="33"/>
      <c r="C76" s="34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</row>
    <row r="77" spans="1:42" ht="14.25" customHeight="1" x14ac:dyDescent="0.25">
      <c r="A77" s="32"/>
      <c r="B77" s="33"/>
      <c r="C77" s="34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</row>
    <row r="78" spans="1:42" ht="14.25" customHeight="1" x14ac:dyDescent="0.25">
      <c r="A78" s="32"/>
      <c r="B78" s="33"/>
      <c r="C78" s="34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</row>
    <row r="79" spans="1:42" ht="14.25" customHeight="1" x14ac:dyDescent="0.25">
      <c r="A79" s="32"/>
      <c r="B79" s="33"/>
      <c r="C79" s="34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</row>
    <row r="80" spans="1:42" ht="14.25" customHeight="1" x14ac:dyDescent="0.25">
      <c r="A80" s="32"/>
      <c r="B80" s="33"/>
      <c r="C80" s="34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</row>
    <row r="81" spans="1:42" ht="14.25" customHeight="1" x14ac:dyDescent="0.25">
      <c r="A81" s="32"/>
      <c r="B81" s="33"/>
      <c r="C81" s="34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</row>
    <row r="82" spans="1:42" ht="14.25" customHeight="1" x14ac:dyDescent="0.25">
      <c r="A82" s="32"/>
      <c r="B82" s="33"/>
      <c r="C82" s="34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2"/>
      <c r="AL82" s="32"/>
      <c r="AM82" s="32"/>
      <c r="AN82" s="32"/>
      <c r="AO82" s="32"/>
      <c r="AP82" s="32"/>
    </row>
    <row r="83" spans="1:42" ht="14.25" customHeight="1" x14ac:dyDescent="0.25">
      <c r="A83" s="32"/>
      <c r="B83" s="33"/>
      <c r="C83" s="34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2"/>
      <c r="AL83" s="32"/>
      <c r="AM83" s="32"/>
      <c r="AN83" s="32"/>
      <c r="AO83" s="32"/>
      <c r="AP83" s="32"/>
    </row>
    <row r="84" spans="1:42" ht="14.25" customHeight="1" x14ac:dyDescent="0.25">
      <c r="A84" s="32"/>
      <c r="B84" s="33"/>
      <c r="C84" s="34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2"/>
      <c r="AL84" s="32"/>
      <c r="AM84" s="32"/>
      <c r="AN84" s="32"/>
      <c r="AO84" s="32"/>
      <c r="AP84" s="32"/>
    </row>
    <row r="85" spans="1:42" ht="14.25" customHeight="1" x14ac:dyDescent="0.25">
      <c r="A85" s="32"/>
      <c r="B85" s="33"/>
      <c r="C85" s="34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2"/>
      <c r="AL85" s="32"/>
      <c r="AM85" s="32"/>
      <c r="AN85" s="32"/>
      <c r="AO85" s="32"/>
      <c r="AP85" s="32"/>
    </row>
    <row r="86" spans="1:42" ht="14.25" customHeight="1" x14ac:dyDescent="0.25">
      <c r="A86" s="32"/>
      <c r="B86" s="33"/>
      <c r="C86" s="34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2"/>
      <c r="AL86" s="32"/>
      <c r="AM86" s="32"/>
      <c r="AN86" s="32"/>
      <c r="AO86" s="32"/>
      <c r="AP86" s="32"/>
    </row>
    <row r="87" spans="1:42" ht="14.25" customHeight="1" x14ac:dyDescent="0.25">
      <c r="A87" s="32"/>
      <c r="B87" s="33"/>
      <c r="C87" s="34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2"/>
      <c r="AL87" s="32"/>
      <c r="AM87" s="32"/>
      <c r="AN87" s="32"/>
      <c r="AO87" s="32"/>
      <c r="AP87" s="32"/>
    </row>
    <row r="88" spans="1:42" ht="14.25" customHeight="1" x14ac:dyDescent="0.25">
      <c r="A88" s="32"/>
      <c r="B88" s="33"/>
      <c r="C88" s="34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2"/>
      <c r="AL88" s="32"/>
      <c r="AM88" s="32"/>
      <c r="AN88" s="32"/>
      <c r="AO88" s="32"/>
      <c r="AP88" s="32"/>
    </row>
    <row r="89" spans="1:42" ht="14.25" customHeight="1" x14ac:dyDescent="0.25">
      <c r="A89" s="32"/>
      <c r="B89" s="33"/>
      <c r="C89" s="34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2"/>
      <c r="AL89" s="32"/>
      <c r="AM89" s="32"/>
      <c r="AN89" s="32"/>
      <c r="AO89" s="32"/>
      <c r="AP89" s="32"/>
    </row>
    <row r="90" spans="1:42" ht="14.25" customHeight="1" x14ac:dyDescent="0.25">
      <c r="A90" s="32"/>
      <c r="B90" s="33"/>
      <c r="C90" s="34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2"/>
      <c r="AL90" s="32"/>
      <c r="AM90" s="32"/>
      <c r="AN90" s="32"/>
      <c r="AO90" s="32"/>
      <c r="AP90" s="32"/>
    </row>
    <row r="91" spans="1:42" ht="14.25" customHeight="1" x14ac:dyDescent="0.25">
      <c r="A91" s="32"/>
      <c r="B91" s="33"/>
      <c r="C91" s="34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2"/>
      <c r="AL91" s="32"/>
      <c r="AM91" s="32"/>
      <c r="AN91" s="32"/>
      <c r="AO91" s="32"/>
      <c r="AP91" s="32"/>
    </row>
    <row r="92" spans="1:42" ht="14.25" customHeight="1" x14ac:dyDescent="0.25">
      <c r="A92" s="32"/>
      <c r="B92" s="33"/>
      <c r="C92" s="34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2"/>
      <c r="AL92" s="32"/>
      <c r="AM92" s="32"/>
      <c r="AN92" s="32"/>
      <c r="AO92" s="32"/>
      <c r="AP92" s="32"/>
    </row>
    <row r="93" spans="1:42" ht="14.25" customHeight="1" x14ac:dyDescent="0.25">
      <c r="A93" s="32"/>
      <c r="B93" s="33"/>
      <c r="C93" s="34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2"/>
      <c r="AL93" s="32"/>
      <c r="AM93" s="32"/>
      <c r="AN93" s="32"/>
      <c r="AO93" s="32"/>
      <c r="AP93" s="32"/>
    </row>
    <row r="94" spans="1:42" ht="14.25" customHeight="1" x14ac:dyDescent="0.25">
      <c r="A94" s="32"/>
      <c r="B94" s="33"/>
      <c r="C94" s="34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2"/>
      <c r="AL94" s="32"/>
      <c r="AM94" s="32"/>
      <c r="AN94" s="32"/>
      <c r="AO94" s="32"/>
      <c r="AP94" s="32"/>
    </row>
    <row r="95" spans="1:42" ht="14.25" customHeight="1" x14ac:dyDescent="0.25">
      <c r="A95" s="32"/>
      <c r="B95" s="33"/>
      <c r="C95" s="34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2"/>
      <c r="AL95" s="32"/>
      <c r="AM95" s="32"/>
      <c r="AN95" s="32"/>
      <c r="AO95" s="32"/>
      <c r="AP95" s="32"/>
    </row>
    <row r="96" spans="1:42" ht="14.25" customHeight="1" x14ac:dyDescent="0.25">
      <c r="A96" s="32"/>
      <c r="B96" s="33"/>
      <c r="C96" s="34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2"/>
      <c r="AL96" s="32"/>
      <c r="AM96" s="32"/>
      <c r="AN96" s="32"/>
      <c r="AO96" s="32"/>
      <c r="AP96" s="32"/>
    </row>
    <row r="97" spans="1:42" ht="14.25" customHeight="1" x14ac:dyDescent="0.25">
      <c r="A97" s="32"/>
      <c r="B97" s="33"/>
      <c r="C97" s="34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2"/>
      <c r="AL97" s="32"/>
      <c r="AM97" s="32"/>
      <c r="AN97" s="32"/>
      <c r="AO97" s="32"/>
      <c r="AP97" s="32"/>
    </row>
    <row r="98" spans="1:42" ht="14.25" customHeight="1" x14ac:dyDescent="0.25">
      <c r="A98" s="32"/>
      <c r="B98" s="33"/>
      <c r="C98" s="34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2"/>
      <c r="AL98" s="32"/>
      <c r="AM98" s="32"/>
      <c r="AN98" s="32"/>
      <c r="AO98" s="32"/>
      <c r="AP98" s="32"/>
    </row>
    <row r="99" spans="1:42" ht="14.25" customHeight="1" x14ac:dyDescent="0.25">
      <c r="A99" s="32"/>
      <c r="B99" s="33"/>
      <c r="C99" s="34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2"/>
      <c r="AL99" s="32"/>
      <c r="AM99" s="32"/>
      <c r="AN99" s="32"/>
      <c r="AO99" s="32"/>
      <c r="AP99" s="32"/>
    </row>
    <row r="100" spans="1:42" ht="14.25" customHeight="1" x14ac:dyDescent="0.25">
      <c r="A100" s="32"/>
      <c r="B100" s="33"/>
      <c r="C100" s="34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2"/>
      <c r="AL100" s="32"/>
      <c r="AM100" s="32"/>
      <c r="AN100" s="32"/>
      <c r="AO100" s="32"/>
      <c r="AP100" s="32"/>
    </row>
    <row r="101" spans="1:42" ht="14.25" customHeight="1" x14ac:dyDescent="0.25">
      <c r="A101" s="32"/>
      <c r="B101" s="33"/>
      <c r="C101" s="34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2"/>
      <c r="AL101" s="32"/>
      <c r="AM101" s="32"/>
      <c r="AN101" s="32"/>
      <c r="AO101" s="32"/>
      <c r="AP101" s="32"/>
    </row>
    <row r="102" spans="1:42" ht="14.25" customHeight="1" x14ac:dyDescent="0.25">
      <c r="A102" s="32"/>
      <c r="B102" s="33"/>
      <c r="C102" s="34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2"/>
      <c r="AL102" s="32"/>
      <c r="AM102" s="32"/>
      <c r="AN102" s="32"/>
      <c r="AO102" s="32"/>
      <c r="AP102" s="32"/>
    </row>
    <row r="103" spans="1:42" ht="14.25" customHeight="1" x14ac:dyDescent="0.25">
      <c r="A103" s="32"/>
      <c r="B103" s="33"/>
      <c r="C103" s="34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2"/>
      <c r="AL103" s="32"/>
      <c r="AM103" s="32"/>
      <c r="AN103" s="32"/>
      <c r="AO103" s="32"/>
      <c r="AP103" s="32"/>
    </row>
    <row r="104" spans="1:42" ht="14.25" customHeight="1" x14ac:dyDescent="0.25">
      <c r="A104" s="32"/>
      <c r="B104" s="33"/>
      <c r="C104" s="3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2"/>
      <c r="AL104" s="32"/>
      <c r="AM104" s="32"/>
      <c r="AN104" s="32"/>
      <c r="AO104" s="32"/>
      <c r="AP104" s="32"/>
    </row>
    <row r="105" spans="1:42" ht="14.25" customHeight="1" x14ac:dyDescent="0.25">
      <c r="A105" s="32"/>
      <c r="B105" s="33"/>
      <c r="C105" s="3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2"/>
      <c r="AL105" s="32"/>
      <c r="AM105" s="32"/>
      <c r="AN105" s="32"/>
      <c r="AO105" s="32"/>
      <c r="AP105" s="32"/>
    </row>
    <row r="106" spans="1:42" ht="14.25" customHeight="1" x14ac:dyDescent="0.25">
      <c r="A106" s="32"/>
      <c r="B106" s="33"/>
      <c r="C106" s="3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2"/>
      <c r="AL106" s="32"/>
      <c r="AM106" s="32"/>
      <c r="AN106" s="32"/>
      <c r="AO106" s="32"/>
      <c r="AP106" s="32"/>
    </row>
    <row r="107" spans="1:42" ht="14.25" customHeight="1" x14ac:dyDescent="0.25">
      <c r="A107" s="32"/>
      <c r="B107" s="33"/>
      <c r="C107" s="3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2"/>
      <c r="AL107" s="32"/>
      <c r="AM107" s="32"/>
      <c r="AN107" s="32"/>
      <c r="AO107" s="32"/>
      <c r="AP107" s="32"/>
    </row>
    <row r="108" spans="1:42" ht="14.25" customHeight="1" x14ac:dyDescent="0.25">
      <c r="A108" s="32"/>
      <c r="B108" s="33"/>
      <c r="C108" s="34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2"/>
      <c r="AL108" s="32"/>
      <c r="AM108" s="32"/>
      <c r="AN108" s="32"/>
      <c r="AO108" s="32"/>
      <c r="AP108" s="32"/>
    </row>
    <row r="109" spans="1:42" ht="14.25" customHeight="1" x14ac:dyDescent="0.25">
      <c r="A109" s="32"/>
      <c r="B109" s="33"/>
      <c r="C109" s="34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2"/>
      <c r="AL109" s="32"/>
      <c r="AM109" s="32"/>
      <c r="AN109" s="32"/>
      <c r="AO109" s="32"/>
      <c r="AP109" s="32"/>
    </row>
    <row r="110" spans="1:42" ht="14.25" customHeight="1" x14ac:dyDescent="0.25">
      <c r="A110" s="32"/>
      <c r="B110" s="33"/>
      <c r="C110" s="34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2"/>
      <c r="AL110" s="32"/>
      <c r="AM110" s="32"/>
      <c r="AN110" s="32"/>
      <c r="AO110" s="32"/>
      <c r="AP110" s="32"/>
    </row>
    <row r="111" spans="1:42" ht="14.25" customHeight="1" x14ac:dyDescent="0.25">
      <c r="A111" s="32"/>
      <c r="B111" s="33"/>
      <c r="C111" s="34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2"/>
      <c r="AL111" s="32"/>
      <c r="AM111" s="32"/>
      <c r="AN111" s="32"/>
      <c r="AO111" s="32"/>
      <c r="AP111" s="32"/>
    </row>
    <row r="112" spans="1:42" ht="14.25" customHeight="1" x14ac:dyDescent="0.25">
      <c r="A112" s="32"/>
      <c r="B112" s="33"/>
      <c r="C112" s="34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2"/>
      <c r="AL112" s="32"/>
      <c r="AM112" s="32"/>
      <c r="AN112" s="32"/>
      <c r="AO112" s="32"/>
      <c r="AP112" s="32"/>
    </row>
    <row r="113" spans="1:42" ht="14.25" customHeight="1" x14ac:dyDescent="0.25">
      <c r="A113" s="32"/>
      <c r="B113" s="33"/>
      <c r="C113" s="34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2"/>
      <c r="AL113" s="32"/>
      <c r="AM113" s="32"/>
      <c r="AN113" s="32"/>
      <c r="AO113" s="32"/>
      <c r="AP113" s="32"/>
    </row>
    <row r="114" spans="1:42" ht="14.25" customHeight="1" x14ac:dyDescent="0.25">
      <c r="A114" s="32"/>
      <c r="B114" s="33"/>
      <c r="C114" s="34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2"/>
      <c r="AL114" s="32"/>
      <c r="AM114" s="32"/>
      <c r="AN114" s="32"/>
      <c r="AO114" s="32"/>
      <c r="AP114" s="32"/>
    </row>
    <row r="115" spans="1:42" ht="14.25" customHeight="1" x14ac:dyDescent="0.25">
      <c r="A115" s="32"/>
      <c r="B115" s="33"/>
      <c r="C115" s="34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2"/>
      <c r="AL115" s="32"/>
      <c r="AM115" s="32"/>
      <c r="AN115" s="32"/>
      <c r="AO115" s="32"/>
      <c r="AP115" s="32"/>
    </row>
    <row r="116" spans="1:42" ht="14.25" customHeight="1" x14ac:dyDescent="0.25">
      <c r="A116" s="32"/>
      <c r="B116" s="33"/>
      <c r="C116" s="34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2"/>
      <c r="AL116" s="32"/>
      <c r="AM116" s="32"/>
      <c r="AN116" s="32"/>
      <c r="AO116" s="32"/>
      <c r="AP116" s="32"/>
    </row>
    <row r="117" spans="1:42" ht="14.25" customHeight="1" x14ac:dyDescent="0.25">
      <c r="A117" s="32"/>
      <c r="B117" s="33"/>
      <c r="C117" s="34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2"/>
      <c r="AL117" s="32"/>
      <c r="AM117" s="32"/>
      <c r="AN117" s="32"/>
      <c r="AO117" s="32"/>
      <c r="AP117" s="32"/>
    </row>
    <row r="118" spans="1:42" ht="14.25" customHeight="1" x14ac:dyDescent="0.25">
      <c r="A118" s="32"/>
      <c r="B118" s="33"/>
      <c r="C118" s="34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2"/>
      <c r="AL118" s="32"/>
      <c r="AM118" s="32"/>
      <c r="AN118" s="32"/>
      <c r="AO118" s="32"/>
      <c r="AP118" s="32"/>
    </row>
    <row r="119" spans="1:42" ht="14.25" customHeight="1" x14ac:dyDescent="0.25">
      <c r="A119" s="32"/>
      <c r="B119" s="33"/>
      <c r="C119" s="34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2"/>
      <c r="AL119" s="32"/>
      <c r="AM119" s="32"/>
      <c r="AN119" s="32"/>
      <c r="AO119" s="32"/>
      <c r="AP119" s="32"/>
    </row>
    <row r="120" spans="1:42" ht="14.25" customHeight="1" x14ac:dyDescent="0.25">
      <c r="A120" s="32"/>
      <c r="B120" s="33"/>
      <c r="C120" s="34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2"/>
      <c r="AL120" s="32"/>
      <c r="AM120" s="32"/>
      <c r="AN120" s="32"/>
      <c r="AO120" s="32"/>
      <c r="AP120" s="32"/>
    </row>
    <row r="121" spans="1:42" ht="14.25" customHeight="1" x14ac:dyDescent="0.25">
      <c r="A121" s="32"/>
      <c r="B121" s="33"/>
      <c r="C121" s="34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2"/>
      <c r="AL121" s="32"/>
      <c r="AM121" s="32"/>
      <c r="AN121" s="32"/>
      <c r="AO121" s="32"/>
      <c r="AP121" s="32"/>
    </row>
    <row r="122" spans="1:42" ht="14.25" customHeight="1" x14ac:dyDescent="0.25">
      <c r="A122" s="32"/>
      <c r="B122" s="33"/>
      <c r="C122" s="34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2"/>
      <c r="AL122" s="32"/>
      <c r="AM122" s="32"/>
      <c r="AN122" s="32"/>
      <c r="AO122" s="32"/>
      <c r="AP122" s="32"/>
    </row>
    <row r="123" spans="1:42" ht="14.25" customHeight="1" x14ac:dyDescent="0.25">
      <c r="A123" s="32"/>
      <c r="B123" s="33"/>
      <c r="C123" s="34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2"/>
      <c r="AL123" s="32"/>
      <c r="AM123" s="32"/>
      <c r="AN123" s="32"/>
      <c r="AO123" s="32"/>
      <c r="AP123" s="32"/>
    </row>
    <row r="124" spans="1:42" ht="14.25" customHeight="1" x14ac:dyDescent="0.25">
      <c r="A124" s="32"/>
      <c r="B124" s="33"/>
      <c r="C124" s="34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2"/>
      <c r="AL124" s="32"/>
      <c r="AM124" s="32"/>
      <c r="AN124" s="32"/>
      <c r="AO124" s="32"/>
      <c r="AP124" s="32"/>
    </row>
    <row r="125" spans="1:42" ht="14.25" customHeight="1" x14ac:dyDescent="0.25">
      <c r="A125" s="32"/>
      <c r="B125" s="33"/>
      <c r="C125" s="34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2"/>
      <c r="AL125" s="32"/>
      <c r="AM125" s="32"/>
      <c r="AN125" s="32"/>
      <c r="AO125" s="32"/>
      <c r="AP125" s="32"/>
    </row>
    <row r="126" spans="1:42" ht="14.25" customHeight="1" x14ac:dyDescent="0.25">
      <c r="A126" s="32"/>
      <c r="B126" s="33"/>
      <c r="C126" s="34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2"/>
      <c r="AL126" s="32"/>
      <c r="AM126" s="32"/>
      <c r="AN126" s="32"/>
      <c r="AO126" s="32"/>
      <c r="AP126" s="32"/>
    </row>
    <row r="127" spans="1:42" ht="14.25" customHeight="1" x14ac:dyDescent="0.25">
      <c r="A127" s="32"/>
      <c r="B127" s="33"/>
      <c r="C127" s="34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2"/>
      <c r="AL127" s="32"/>
      <c r="AM127" s="32"/>
      <c r="AN127" s="32"/>
      <c r="AO127" s="32"/>
      <c r="AP127" s="32"/>
    </row>
    <row r="128" spans="1:42" ht="14.25" customHeight="1" x14ac:dyDescent="0.25">
      <c r="A128" s="32"/>
      <c r="B128" s="33"/>
      <c r="C128" s="34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2"/>
      <c r="AL128" s="32"/>
      <c r="AM128" s="32"/>
      <c r="AN128" s="32"/>
      <c r="AO128" s="32"/>
      <c r="AP128" s="32"/>
    </row>
    <row r="129" spans="1:42" ht="14.25" customHeight="1" x14ac:dyDescent="0.25">
      <c r="A129" s="32"/>
      <c r="B129" s="33"/>
      <c r="C129" s="34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2"/>
      <c r="AL129" s="32"/>
      <c r="AM129" s="32"/>
      <c r="AN129" s="32"/>
      <c r="AO129" s="32"/>
      <c r="AP129" s="32"/>
    </row>
    <row r="130" spans="1:42" ht="14.25" customHeight="1" x14ac:dyDescent="0.25">
      <c r="A130" s="32"/>
      <c r="B130" s="33"/>
      <c r="C130" s="34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2"/>
      <c r="AL130" s="32"/>
      <c r="AM130" s="32"/>
      <c r="AN130" s="32"/>
      <c r="AO130" s="32"/>
      <c r="AP130" s="32"/>
    </row>
    <row r="131" spans="1:42" ht="14.25" customHeight="1" x14ac:dyDescent="0.25">
      <c r="A131" s="32"/>
      <c r="B131" s="33"/>
      <c r="C131" s="34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2"/>
      <c r="AL131" s="32"/>
      <c r="AM131" s="32"/>
      <c r="AN131" s="32"/>
      <c r="AO131" s="32"/>
      <c r="AP131" s="32"/>
    </row>
    <row r="132" spans="1:42" ht="14.25" customHeight="1" x14ac:dyDescent="0.25">
      <c r="A132" s="32"/>
      <c r="B132" s="33"/>
      <c r="C132" s="34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2"/>
      <c r="AL132" s="32"/>
      <c r="AM132" s="32"/>
      <c r="AN132" s="32"/>
      <c r="AO132" s="32"/>
      <c r="AP132" s="32"/>
    </row>
    <row r="133" spans="1:42" ht="14.25" customHeight="1" x14ac:dyDescent="0.25">
      <c r="A133" s="32"/>
      <c r="B133" s="33"/>
      <c r="C133" s="34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2"/>
      <c r="AL133" s="32"/>
      <c r="AM133" s="32"/>
      <c r="AN133" s="32"/>
      <c r="AO133" s="32"/>
      <c r="AP133" s="32"/>
    </row>
    <row r="134" spans="1:42" ht="14.25" customHeight="1" x14ac:dyDescent="0.25">
      <c r="A134" s="32"/>
      <c r="B134" s="33"/>
      <c r="C134" s="34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2"/>
      <c r="AL134" s="32"/>
      <c r="AM134" s="32"/>
      <c r="AN134" s="32"/>
      <c r="AO134" s="32"/>
      <c r="AP134" s="32"/>
    </row>
    <row r="135" spans="1:42" ht="14.25" customHeight="1" x14ac:dyDescent="0.25">
      <c r="A135" s="32"/>
      <c r="B135" s="33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2"/>
      <c r="AL135" s="32"/>
      <c r="AM135" s="32"/>
      <c r="AN135" s="32"/>
      <c r="AO135" s="32"/>
      <c r="AP135" s="32"/>
    </row>
    <row r="136" spans="1:42" ht="14.25" customHeight="1" x14ac:dyDescent="0.25">
      <c r="A136" s="32"/>
      <c r="B136" s="33"/>
      <c r="C136" s="34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2"/>
      <c r="AL136" s="32"/>
      <c r="AM136" s="32"/>
      <c r="AN136" s="32"/>
      <c r="AO136" s="32"/>
      <c r="AP136" s="32"/>
    </row>
    <row r="137" spans="1:42" ht="14.25" customHeight="1" x14ac:dyDescent="0.25">
      <c r="A137" s="32"/>
      <c r="B137" s="33"/>
      <c r="C137" s="34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2"/>
      <c r="AL137" s="32"/>
      <c r="AM137" s="32"/>
      <c r="AN137" s="32"/>
      <c r="AO137" s="32"/>
      <c r="AP137" s="32"/>
    </row>
    <row r="138" spans="1:42" ht="14.25" customHeight="1" x14ac:dyDescent="0.25">
      <c r="A138" s="32"/>
      <c r="B138" s="33"/>
      <c r="C138" s="34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2"/>
      <c r="AL138" s="32"/>
      <c r="AM138" s="32"/>
      <c r="AN138" s="32"/>
      <c r="AO138" s="32"/>
      <c r="AP138" s="32"/>
    </row>
    <row r="139" spans="1:42" ht="14.25" customHeight="1" x14ac:dyDescent="0.25">
      <c r="A139" s="32"/>
      <c r="B139" s="33"/>
      <c r="C139" s="34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2"/>
      <c r="AL139" s="32"/>
      <c r="AM139" s="32"/>
      <c r="AN139" s="32"/>
      <c r="AO139" s="32"/>
      <c r="AP139" s="32"/>
    </row>
    <row r="140" spans="1:42" ht="14.25" customHeight="1" x14ac:dyDescent="0.25">
      <c r="A140" s="32"/>
      <c r="B140" s="33"/>
      <c r="C140" s="34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2"/>
      <c r="AL140" s="32"/>
      <c r="AM140" s="32"/>
      <c r="AN140" s="32"/>
      <c r="AO140" s="32"/>
      <c r="AP140" s="32"/>
    </row>
    <row r="141" spans="1:42" ht="14.25" customHeight="1" x14ac:dyDescent="0.25">
      <c r="A141" s="32"/>
      <c r="B141" s="33"/>
      <c r="C141" s="34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2"/>
      <c r="AL141" s="32"/>
      <c r="AM141" s="32"/>
      <c r="AN141" s="32"/>
      <c r="AO141" s="32"/>
      <c r="AP141" s="32"/>
    </row>
    <row r="142" spans="1:42" ht="14.25" customHeight="1" x14ac:dyDescent="0.25">
      <c r="A142" s="32"/>
      <c r="B142" s="33"/>
      <c r="C142" s="34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2"/>
      <c r="AL142" s="32"/>
      <c r="AM142" s="32"/>
      <c r="AN142" s="32"/>
      <c r="AO142" s="32"/>
      <c r="AP142" s="32"/>
    </row>
    <row r="143" spans="1:42" ht="14.25" customHeight="1" x14ac:dyDescent="0.25">
      <c r="A143" s="32"/>
      <c r="B143" s="33"/>
      <c r="C143" s="34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2"/>
      <c r="AL143" s="32"/>
      <c r="AM143" s="32"/>
      <c r="AN143" s="32"/>
      <c r="AO143" s="32"/>
      <c r="AP143" s="32"/>
    </row>
    <row r="144" spans="1:42" ht="14.25" customHeight="1" x14ac:dyDescent="0.25">
      <c r="A144" s="32"/>
      <c r="B144" s="33"/>
      <c r="C144" s="34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2"/>
      <c r="AL144" s="32"/>
      <c r="AM144" s="32"/>
      <c r="AN144" s="32"/>
      <c r="AO144" s="32"/>
      <c r="AP144" s="32"/>
    </row>
    <row r="145" spans="1:42" ht="14.25" customHeight="1" x14ac:dyDescent="0.25">
      <c r="A145" s="32"/>
      <c r="B145" s="33"/>
      <c r="C145" s="34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2"/>
      <c r="AL145" s="32"/>
      <c r="AM145" s="32"/>
      <c r="AN145" s="32"/>
      <c r="AO145" s="32"/>
      <c r="AP145" s="32"/>
    </row>
    <row r="146" spans="1:42" ht="14.25" customHeight="1" x14ac:dyDescent="0.25">
      <c r="A146" s="32"/>
      <c r="B146" s="33"/>
      <c r="C146" s="34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2"/>
      <c r="AL146" s="32"/>
      <c r="AM146" s="32"/>
      <c r="AN146" s="32"/>
      <c r="AO146" s="32"/>
      <c r="AP146" s="32"/>
    </row>
    <row r="147" spans="1:42" ht="14.25" customHeight="1" x14ac:dyDescent="0.25">
      <c r="A147" s="32"/>
      <c r="B147" s="33"/>
      <c r="C147" s="34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2"/>
      <c r="AL147" s="32"/>
      <c r="AM147" s="32"/>
      <c r="AN147" s="32"/>
      <c r="AO147" s="32"/>
      <c r="AP147" s="32"/>
    </row>
    <row r="148" spans="1:42" ht="14.25" customHeight="1" x14ac:dyDescent="0.25">
      <c r="A148" s="32"/>
      <c r="B148" s="33"/>
      <c r="C148" s="34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2"/>
      <c r="AL148" s="32"/>
      <c r="AM148" s="32"/>
      <c r="AN148" s="32"/>
      <c r="AO148" s="32"/>
      <c r="AP148" s="32"/>
    </row>
    <row r="149" spans="1:42" ht="14.25" customHeight="1" x14ac:dyDescent="0.25">
      <c r="A149" s="32"/>
      <c r="B149" s="33"/>
      <c r="C149" s="34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2"/>
      <c r="AL149" s="32"/>
      <c r="AM149" s="32"/>
      <c r="AN149" s="32"/>
      <c r="AO149" s="32"/>
      <c r="AP149" s="32"/>
    </row>
    <row r="150" spans="1:42" ht="14.25" customHeight="1" x14ac:dyDescent="0.25">
      <c r="A150" s="32"/>
      <c r="B150" s="33"/>
      <c r="C150" s="34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2"/>
      <c r="AL150" s="32"/>
      <c r="AM150" s="32"/>
      <c r="AN150" s="32"/>
      <c r="AO150" s="32"/>
      <c r="AP150" s="32"/>
    </row>
    <row r="151" spans="1:42" ht="14.25" customHeight="1" x14ac:dyDescent="0.25">
      <c r="A151" s="32"/>
      <c r="B151" s="33"/>
      <c r="C151" s="34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2"/>
      <c r="AL151" s="32"/>
      <c r="AM151" s="32"/>
      <c r="AN151" s="32"/>
      <c r="AO151" s="32"/>
      <c r="AP151" s="32"/>
    </row>
    <row r="152" spans="1:42" ht="14.25" customHeight="1" x14ac:dyDescent="0.25">
      <c r="A152" s="32"/>
      <c r="B152" s="33"/>
      <c r="C152" s="34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2"/>
      <c r="AL152" s="32"/>
      <c r="AM152" s="32"/>
      <c r="AN152" s="32"/>
      <c r="AO152" s="32"/>
      <c r="AP152" s="32"/>
    </row>
    <row r="153" spans="1:42" ht="14.25" customHeight="1" x14ac:dyDescent="0.25">
      <c r="A153" s="32"/>
      <c r="B153" s="33"/>
      <c r="C153" s="34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2"/>
      <c r="AL153" s="32"/>
      <c r="AM153" s="32"/>
      <c r="AN153" s="32"/>
      <c r="AO153" s="32"/>
      <c r="AP153" s="32"/>
    </row>
    <row r="154" spans="1:42" ht="14.25" customHeight="1" x14ac:dyDescent="0.25">
      <c r="A154" s="32"/>
      <c r="B154" s="33"/>
      <c r="C154" s="34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2"/>
      <c r="AL154" s="32"/>
      <c r="AM154" s="32"/>
      <c r="AN154" s="32"/>
      <c r="AO154" s="32"/>
      <c r="AP154" s="32"/>
    </row>
    <row r="155" spans="1:42" ht="14.25" customHeight="1" x14ac:dyDescent="0.25">
      <c r="A155" s="32"/>
      <c r="B155" s="33"/>
      <c r="C155" s="34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2"/>
      <c r="AL155" s="32"/>
      <c r="AM155" s="32"/>
      <c r="AN155" s="32"/>
      <c r="AO155" s="32"/>
      <c r="AP155" s="32"/>
    </row>
    <row r="156" spans="1:42" ht="14.25" customHeight="1" x14ac:dyDescent="0.25">
      <c r="A156" s="32"/>
      <c r="B156" s="33"/>
      <c r="C156" s="34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2"/>
      <c r="AL156" s="32"/>
      <c r="AM156" s="32"/>
      <c r="AN156" s="32"/>
      <c r="AO156" s="32"/>
      <c r="AP156" s="32"/>
    </row>
    <row r="157" spans="1:42" ht="14.25" customHeight="1" x14ac:dyDescent="0.25">
      <c r="A157" s="32"/>
      <c r="B157" s="33"/>
      <c r="C157" s="34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2"/>
      <c r="AL157" s="32"/>
      <c r="AM157" s="32"/>
      <c r="AN157" s="32"/>
      <c r="AO157" s="32"/>
      <c r="AP157" s="32"/>
    </row>
    <row r="158" spans="1:42" ht="14.25" customHeight="1" x14ac:dyDescent="0.25">
      <c r="A158" s="32"/>
      <c r="B158" s="33"/>
      <c r="C158" s="34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2"/>
      <c r="AL158" s="32"/>
      <c r="AM158" s="32"/>
      <c r="AN158" s="32"/>
      <c r="AO158" s="32"/>
      <c r="AP158" s="32"/>
    </row>
    <row r="159" spans="1:42" ht="14.25" customHeight="1" x14ac:dyDescent="0.25">
      <c r="A159" s="32"/>
      <c r="B159" s="33"/>
      <c r="C159" s="34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2"/>
      <c r="AL159" s="32"/>
      <c r="AM159" s="32"/>
      <c r="AN159" s="32"/>
      <c r="AO159" s="32"/>
      <c r="AP159" s="32"/>
    </row>
    <row r="160" spans="1:42" ht="14.25" customHeight="1" x14ac:dyDescent="0.25">
      <c r="A160" s="32"/>
      <c r="B160" s="33"/>
      <c r="C160" s="34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2"/>
      <c r="AL160" s="32"/>
      <c r="AM160" s="32"/>
      <c r="AN160" s="32"/>
      <c r="AO160" s="32"/>
      <c r="AP160" s="32"/>
    </row>
    <row r="161" spans="1:42" ht="14.25" customHeight="1" x14ac:dyDescent="0.25">
      <c r="A161" s="32"/>
      <c r="B161" s="33"/>
      <c r="C161" s="34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2"/>
      <c r="AL161" s="32"/>
      <c r="AM161" s="32"/>
      <c r="AN161" s="32"/>
      <c r="AO161" s="32"/>
      <c r="AP161" s="32"/>
    </row>
    <row r="162" spans="1:42" ht="14.25" customHeight="1" x14ac:dyDescent="0.25">
      <c r="A162" s="32"/>
      <c r="B162" s="33"/>
      <c r="C162" s="3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2"/>
      <c r="AL162" s="32"/>
      <c r="AM162" s="32"/>
      <c r="AN162" s="32"/>
      <c r="AO162" s="32"/>
      <c r="AP162" s="32"/>
    </row>
    <row r="163" spans="1:42" ht="14.25" customHeight="1" x14ac:dyDescent="0.25">
      <c r="A163" s="32"/>
      <c r="B163" s="33"/>
      <c r="C163" s="34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2"/>
      <c r="AL163" s="32"/>
      <c r="AM163" s="32"/>
      <c r="AN163" s="32"/>
      <c r="AO163" s="32"/>
      <c r="AP163" s="32"/>
    </row>
    <row r="164" spans="1:42" ht="14.25" customHeight="1" x14ac:dyDescent="0.25">
      <c r="A164" s="32"/>
      <c r="B164" s="33"/>
      <c r="C164" s="34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2"/>
      <c r="AL164" s="32"/>
      <c r="AM164" s="32"/>
      <c r="AN164" s="32"/>
      <c r="AO164" s="32"/>
      <c r="AP164" s="32"/>
    </row>
    <row r="165" spans="1:42" ht="14.25" customHeight="1" x14ac:dyDescent="0.25">
      <c r="A165" s="32"/>
      <c r="B165" s="33"/>
      <c r="C165" s="34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2"/>
      <c r="AL165" s="32"/>
      <c r="AM165" s="32"/>
      <c r="AN165" s="32"/>
      <c r="AO165" s="32"/>
      <c r="AP165" s="32"/>
    </row>
    <row r="166" spans="1:42" ht="14.25" customHeight="1" x14ac:dyDescent="0.25">
      <c r="A166" s="32"/>
      <c r="B166" s="33"/>
      <c r="C166" s="34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2"/>
      <c r="AL166" s="32"/>
      <c r="AM166" s="32"/>
      <c r="AN166" s="32"/>
      <c r="AO166" s="32"/>
      <c r="AP166" s="32"/>
    </row>
    <row r="167" spans="1:42" ht="14.25" customHeight="1" x14ac:dyDescent="0.25">
      <c r="A167" s="32"/>
      <c r="B167" s="33"/>
      <c r="C167" s="34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2"/>
      <c r="AL167" s="32"/>
      <c r="AM167" s="32"/>
      <c r="AN167" s="32"/>
      <c r="AO167" s="32"/>
      <c r="AP167" s="32"/>
    </row>
    <row r="168" spans="1:42" ht="14.25" customHeight="1" x14ac:dyDescent="0.25">
      <c r="A168" s="32"/>
      <c r="B168" s="33"/>
      <c r="C168" s="34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2"/>
      <c r="AL168" s="32"/>
      <c r="AM168" s="32"/>
      <c r="AN168" s="32"/>
      <c r="AO168" s="32"/>
      <c r="AP168" s="32"/>
    </row>
    <row r="169" spans="1:42" ht="14.25" customHeight="1" x14ac:dyDescent="0.25">
      <c r="A169" s="32"/>
      <c r="B169" s="33"/>
      <c r="C169" s="34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2"/>
      <c r="AL169" s="32"/>
      <c r="AM169" s="32"/>
      <c r="AN169" s="32"/>
      <c r="AO169" s="32"/>
      <c r="AP169" s="32"/>
    </row>
    <row r="170" spans="1:42" ht="14.25" customHeight="1" x14ac:dyDescent="0.25">
      <c r="A170" s="32"/>
      <c r="B170" s="33"/>
      <c r="C170" s="34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2"/>
      <c r="AL170" s="32"/>
      <c r="AM170" s="32"/>
      <c r="AN170" s="32"/>
      <c r="AO170" s="32"/>
      <c r="AP170" s="32"/>
    </row>
    <row r="171" spans="1:42" ht="14.25" customHeight="1" x14ac:dyDescent="0.25">
      <c r="A171" s="32"/>
      <c r="B171" s="33"/>
      <c r="C171" s="34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2"/>
      <c r="AL171" s="32"/>
      <c r="AM171" s="32"/>
      <c r="AN171" s="32"/>
      <c r="AO171" s="32"/>
      <c r="AP171" s="32"/>
    </row>
    <row r="172" spans="1:42" ht="14.25" customHeight="1" x14ac:dyDescent="0.25">
      <c r="A172" s="32"/>
      <c r="B172" s="33"/>
      <c r="C172" s="34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2"/>
      <c r="AL172" s="32"/>
      <c r="AM172" s="32"/>
      <c r="AN172" s="32"/>
      <c r="AO172" s="32"/>
      <c r="AP172" s="32"/>
    </row>
    <row r="173" spans="1:42" ht="14.25" customHeight="1" x14ac:dyDescent="0.25">
      <c r="A173" s="32"/>
      <c r="B173" s="33"/>
      <c r="C173" s="34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2"/>
      <c r="AL173" s="32"/>
      <c r="AM173" s="32"/>
      <c r="AN173" s="32"/>
      <c r="AO173" s="32"/>
      <c r="AP173" s="32"/>
    </row>
    <row r="174" spans="1:42" ht="14.25" customHeight="1" x14ac:dyDescent="0.25">
      <c r="A174" s="32"/>
      <c r="B174" s="33"/>
      <c r="C174" s="34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2"/>
      <c r="AL174" s="32"/>
      <c r="AM174" s="32"/>
      <c r="AN174" s="32"/>
      <c r="AO174" s="32"/>
      <c r="AP174" s="32"/>
    </row>
    <row r="175" spans="1:42" ht="14.25" customHeight="1" x14ac:dyDescent="0.25">
      <c r="A175" s="32"/>
      <c r="B175" s="33"/>
      <c r="C175" s="34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2"/>
      <c r="AL175" s="32"/>
      <c r="AM175" s="32"/>
      <c r="AN175" s="32"/>
      <c r="AO175" s="32"/>
      <c r="AP175" s="32"/>
    </row>
    <row r="176" spans="1:42" ht="14.25" customHeight="1" x14ac:dyDescent="0.25">
      <c r="A176" s="32"/>
      <c r="B176" s="33"/>
      <c r="C176" s="34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2"/>
      <c r="AL176" s="32"/>
      <c r="AM176" s="32"/>
      <c r="AN176" s="32"/>
      <c r="AO176" s="32"/>
      <c r="AP176" s="32"/>
    </row>
    <row r="177" spans="1:42" ht="14.25" customHeight="1" x14ac:dyDescent="0.25">
      <c r="A177" s="32"/>
      <c r="B177" s="33"/>
      <c r="C177" s="34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2"/>
      <c r="AL177" s="32"/>
      <c r="AM177" s="32"/>
      <c r="AN177" s="32"/>
      <c r="AO177" s="32"/>
      <c r="AP177" s="32"/>
    </row>
    <row r="178" spans="1:42" ht="14.25" customHeight="1" x14ac:dyDescent="0.25">
      <c r="A178" s="32"/>
      <c r="B178" s="33"/>
      <c r="C178" s="34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2"/>
      <c r="AL178" s="32"/>
      <c r="AM178" s="32"/>
      <c r="AN178" s="32"/>
      <c r="AO178" s="32"/>
      <c r="AP178" s="32"/>
    </row>
    <row r="179" spans="1:42" ht="14.25" customHeight="1" x14ac:dyDescent="0.25">
      <c r="A179" s="32"/>
      <c r="B179" s="33"/>
      <c r="C179" s="34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2"/>
      <c r="AL179" s="32"/>
      <c r="AM179" s="32"/>
      <c r="AN179" s="32"/>
      <c r="AO179" s="32"/>
      <c r="AP179" s="32"/>
    </row>
    <row r="180" spans="1:42" ht="14.25" customHeight="1" x14ac:dyDescent="0.25">
      <c r="A180" s="32"/>
      <c r="B180" s="33"/>
      <c r="C180" s="34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2"/>
      <c r="AL180" s="32"/>
      <c r="AM180" s="32"/>
      <c r="AN180" s="32"/>
      <c r="AO180" s="32"/>
      <c r="AP180" s="32"/>
    </row>
    <row r="181" spans="1:42" ht="14.25" customHeight="1" x14ac:dyDescent="0.25">
      <c r="A181" s="32"/>
      <c r="B181" s="33"/>
      <c r="C181" s="34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2"/>
      <c r="AL181" s="32"/>
      <c r="AM181" s="32"/>
      <c r="AN181" s="32"/>
      <c r="AO181" s="32"/>
      <c r="AP181" s="32"/>
    </row>
    <row r="182" spans="1:42" ht="14.25" customHeight="1" x14ac:dyDescent="0.25">
      <c r="A182" s="32"/>
      <c r="B182" s="33"/>
      <c r="C182" s="34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2"/>
      <c r="AL182" s="32"/>
      <c r="AM182" s="32"/>
      <c r="AN182" s="32"/>
      <c r="AO182" s="32"/>
      <c r="AP182" s="32"/>
    </row>
    <row r="183" spans="1:42" ht="14.25" customHeight="1" x14ac:dyDescent="0.25">
      <c r="A183" s="32"/>
      <c r="B183" s="33"/>
      <c r="C183" s="34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2"/>
      <c r="AL183" s="32"/>
      <c r="AM183" s="32"/>
      <c r="AN183" s="32"/>
      <c r="AO183" s="32"/>
      <c r="AP183" s="32"/>
    </row>
    <row r="184" spans="1:42" ht="14.25" customHeight="1" x14ac:dyDescent="0.25">
      <c r="A184" s="32"/>
      <c r="B184" s="33"/>
      <c r="C184" s="34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2"/>
      <c r="AL184" s="32"/>
      <c r="AM184" s="32"/>
      <c r="AN184" s="32"/>
      <c r="AO184" s="32"/>
      <c r="AP184" s="32"/>
    </row>
    <row r="185" spans="1:42" ht="14.25" customHeight="1" x14ac:dyDescent="0.25">
      <c r="A185" s="32"/>
      <c r="B185" s="33"/>
      <c r="C185" s="34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2"/>
      <c r="AL185" s="32"/>
      <c r="AM185" s="32"/>
      <c r="AN185" s="32"/>
      <c r="AO185" s="32"/>
      <c r="AP185" s="32"/>
    </row>
    <row r="186" spans="1:42" ht="14.25" customHeight="1" x14ac:dyDescent="0.25">
      <c r="A186" s="32"/>
      <c r="B186" s="33"/>
      <c r="C186" s="34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2"/>
      <c r="AL186" s="32"/>
      <c r="AM186" s="32"/>
      <c r="AN186" s="32"/>
      <c r="AO186" s="32"/>
      <c r="AP186" s="32"/>
    </row>
    <row r="187" spans="1:42" ht="14.25" customHeight="1" x14ac:dyDescent="0.25">
      <c r="A187" s="32"/>
      <c r="B187" s="33"/>
      <c r="C187" s="34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2"/>
      <c r="AL187" s="32"/>
      <c r="AM187" s="32"/>
      <c r="AN187" s="32"/>
      <c r="AO187" s="32"/>
      <c r="AP187" s="32"/>
    </row>
    <row r="188" spans="1:42" ht="14.25" customHeight="1" x14ac:dyDescent="0.25">
      <c r="A188" s="32"/>
      <c r="B188" s="33"/>
      <c r="C188" s="34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2"/>
      <c r="AL188" s="32"/>
      <c r="AM188" s="32"/>
      <c r="AN188" s="32"/>
      <c r="AO188" s="32"/>
      <c r="AP188" s="32"/>
    </row>
    <row r="189" spans="1:42" ht="14.25" customHeight="1" x14ac:dyDescent="0.25">
      <c r="A189" s="32"/>
      <c r="B189" s="33"/>
      <c r="C189" s="34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2"/>
      <c r="AL189" s="32"/>
      <c r="AM189" s="32"/>
      <c r="AN189" s="32"/>
      <c r="AO189" s="32"/>
      <c r="AP189" s="32"/>
    </row>
    <row r="190" spans="1:42" ht="14.25" customHeight="1" x14ac:dyDescent="0.25">
      <c r="A190" s="32"/>
      <c r="B190" s="33"/>
      <c r="C190" s="34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2"/>
      <c r="AL190" s="32"/>
      <c r="AM190" s="32"/>
      <c r="AN190" s="32"/>
      <c r="AO190" s="32"/>
      <c r="AP190" s="32"/>
    </row>
    <row r="191" spans="1:42" ht="14.25" customHeight="1" x14ac:dyDescent="0.25">
      <c r="A191" s="32"/>
      <c r="B191" s="33"/>
      <c r="C191" s="34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2"/>
      <c r="AL191" s="32"/>
      <c r="AM191" s="32"/>
      <c r="AN191" s="32"/>
      <c r="AO191" s="32"/>
      <c r="AP191" s="32"/>
    </row>
    <row r="192" spans="1:42" ht="14.25" customHeight="1" x14ac:dyDescent="0.25">
      <c r="A192" s="32"/>
      <c r="B192" s="33"/>
      <c r="C192" s="34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2"/>
      <c r="AL192" s="32"/>
      <c r="AM192" s="32"/>
      <c r="AN192" s="32"/>
      <c r="AO192" s="32"/>
      <c r="AP192" s="32"/>
    </row>
    <row r="193" spans="1:42" ht="14.25" customHeight="1" x14ac:dyDescent="0.25">
      <c r="A193" s="32"/>
      <c r="B193" s="33"/>
      <c r="C193" s="34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2"/>
      <c r="AL193" s="32"/>
      <c r="AM193" s="32"/>
      <c r="AN193" s="32"/>
      <c r="AO193" s="32"/>
      <c r="AP193" s="32"/>
    </row>
    <row r="194" spans="1:42" ht="14.25" customHeight="1" x14ac:dyDescent="0.25">
      <c r="A194" s="32"/>
      <c r="B194" s="33"/>
      <c r="C194" s="34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2"/>
      <c r="AL194" s="32"/>
      <c r="AM194" s="32"/>
      <c r="AN194" s="32"/>
      <c r="AO194" s="32"/>
      <c r="AP194" s="32"/>
    </row>
    <row r="195" spans="1:42" ht="14.25" customHeight="1" x14ac:dyDescent="0.25">
      <c r="A195" s="32"/>
      <c r="B195" s="33"/>
      <c r="C195" s="34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2"/>
      <c r="AL195" s="32"/>
      <c r="AM195" s="32"/>
      <c r="AN195" s="32"/>
      <c r="AO195" s="32"/>
      <c r="AP195" s="32"/>
    </row>
    <row r="196" spans="1:42" ht="14.25" customHeight="1" x14ac:dyDescent="0.25">
      <c r="A196" s="32"/>
      <c r="B196" s="33"/>
      <c r="C196" s="34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2"/>
      <c r="AL196" s="32"/>
      <c r="AM196" s="32"/>
      <c r="AN196" s="32"/>
      <c r="AO196" s="32"/>
      <c r="AP196" s="32"/>
    </row>
    <row r="197" spans="1:42" ht="14.25" customHeight="1" x14ac:dyDescent="0.25">
      <c r="A197" s="32"/>
      <c r="B197" s="33"/>
      <c r="C197" s="34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2"/>
      <c r="AL197" s="32"/>
      <c r="AM197" s="32"/>
      <c r="AN197" s="32"/>
      <c r="AO197" s="32"/>
      <c r="AP197" s="32"/>
    </row>
    <row r="198" spans="1:42" ht="14.25" customHeight="1" x14ac:dyDescent="0.25">
      <c r="A198" s="32"/>
      <c r="B198" s="33"/>
      <c r="C198" s="34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2"/>
      <c r="AL198" s="32"/>
      <c r="AM198" s="32"/>
      <c r="AN198" s="32"/>
      <c r="AO198" s="32"/>
      <c r="AP198" s="32"/>
    </row>
    <row r="199" spans="1:42" ht="14.25" customHeight="1" x14ac:dyDescent="0.25">
      <c r="A199" s="32"/>
      <c r="B199" s="33"/>
      <c r="C199" s="34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2"/>
      <c r="AL199" s="32"/>
      <c r="AM199" s="32"/>
      <c r="AN199" s="32"/>
      <c r="AO199" s="32"/>
      <c r="AP199" s="32"/>
    </row>
    <row r="200" spans="1:42" ht="14.25" customHeight="1" x14ac:dyDescent="0.25">
      <c r="A200" s="32"/>
      <c r="B200" s="33"/>
      <c r="C200" s="34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2"/>
      <c r="AL200" s="32"/>
      <c r="AM200" s="32"/>
      <c r="AN200" s="32"/>
      <c r="AO200" s="32"/>
      <c r="AP200" s="32"/>
    </row>
    <row r="201" spans="1:42" ht="14.25" customHeight="1" x14ac:dyDescent="0.25">
      <c r="A201" s="32"/>
      <c r="B201" s="33"/>
      <c r="C201" s="34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2"/>
      <c r="AL201" s="32"/>
      <c r="AM201" s="32"/>
      <c r="AN201" s="32"/>
      <c r="AO201" s="32"/>
      <c r="AP201" s="32"/>
    </row>
    <row r="202" spans="1:42" ht="14.25" customHeight="1" x14ac:dyDescent="0.25">
      <c r="A202" s="32"/>
      <c r="B202" s="33"/>
      <c r="C202" s="34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2"/>
      <c r="AL202" s="32"/>
      <c r="AM202" s="32"/>
      <c r="AN202" s="32"/>
      <c r="AO202" s="32"/>
      <c r="AP202" s="32"/>
    </row>
    <row r="203" spans="1:42" ht="14.25" customHeight="1" x14ac:dyDescent="0.25">
      <c r="A203" s="32"/>
      <c r="B203" s="33"/>
      <c r="C203" s="34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2"/>
      <c r="AL203" s="32"/>
      <c r="AM203" s="32"/>
      <c r="AN203" s="32"/>
      <c r="AO203" s="32"/>
      <c r="AP203" s="32"/>
    </row>
    <row r="204" spans="1:42" ht="14.25" customHeight="1" x14ac:dyDescent="0.25">
      <c r="A204" s="32"/>
      <c r="B204" s="33"/>
      <c r="C204" s="34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2"/>
      <c r="AL204" s="32"/>
      <c r="AM204" s="32"/>
      <c r="AN204" s="32"/>
      <c r="AO204" s="32"/>
      <c r="AP204" s="32"/>
    </row>
    <row r="205" spans="1:42" ht="14.25" customHeight="1" x14ac:dyDescent="0.25">
      <c r="A205" s="32"/>
      <c r="B205" s="33"/>
      <c r="C205" s="34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2"/>
      <c r="AL205" s="32"/>
      <c r="AM205" s="32"/>
      <c r="AN205" s="32"/>
      <c r="AO205" s="32"/>
      <c r="AP205" s="32"/>
    </row>
    <row r="206" spans="1:42" ht="14.25" customHeight="1" x14ac:dyDescent="0.25">
      <c r="A206" s="32"/>
      <c r="B206" s="33"/>
      <c r="C206" s="34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2"/>
      <c r="AL206" s="32"/>
      <c r="AM206" s="32"/>
      <c r="AN206" s="32"/>
      <c r="AO206" s="32"/>
      <c r="AP206" s="32"/>
    </row>
    <row r="207" spans="1:42" ht="14.25" customHeight="1" x14ac:dyDescent="0.25">
      <c r="A207" s="32"/>
      <c r="B207" s="33"/>
      <c r="C207" s="34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2"/>
      <c r="AL207" s="32"/>
      <c r="AM207" s="32"/>
      <c r="AN207" s="32"/>
      <c r="AO207" s="32"/>
      <c r="AP207" s="32"/>
    </row>
    <row r="208" spans="1:42" ht="14.25" customHeight="1" x14ac:dyDescent="0.25">
      <c r="A208" s="32"/>
      <c r="B208" s="33"/>
      <c r="C208" s="34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2"/>
      <c r="AL208" s="32"/>
      <c r="AM208" s="32"/>
      <c r="AN208" s="32"/>
      <c r="AO208" s="32"/>
      <c r="AP208" s="32"/>
    </row>
    <row r="209" spans="1:42" ht="14.25" customHeight="1" x14ac:dyDescent="0.25">
      <c r="A209" s="32"/>
      <c r="B209" s="33"/>
      <c r="C209" s="34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2"/>
      <c r="AL209" s="32"/>
      <c r="AM209" s="32"/>
      <c r="AN209" s="32"/>
      <c r="AO209" s="32"/>
      <c r="AP209" s="32"/>
    </row>
    <row r="210" spans="1:42" ht="14.25" customHeight="1" x14ac:dyDescent="0.25">
      <c r="A210" s="32"/>
      <c r="B210" s="33"/>
      <c r="C210" s="34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2"/>
      <c r="AL210" s="32"/>
      <c r="AM210" s="32"/>
      <c r="AN210" s="32"/>
      <c r="AO210" s="32"/>
      <c r="AP210" s="32"/>
    </row>
    <row r="211" spans="1:42" ht="14.25" customHeight="1" x14ac:dyDescent="0.25">
      <c r="A211" s="32"/>
      <c r="B211" s="33"/>
      <c r="C211" s="34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2"/>
      <c r="AL211" s="32"/>
      <c r="AM211" s="32"/>
      <c r="AN211" s="32"/>
      <c r="AO211" s="32"/>
      <c r="AP211" s="32"/>
    </row>
    <row r="212" spans="1:42" ht="14.25" customHeight="1" x14ac:dyDescent="0.25">
      <c r="A212" s="32"/>
      <c r="B212" s="33"/>
      <c r="C212" s="34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2"/>
      <c r="AL212" s="32"/>
      <c r="AM212" s="32"/>
      <c r="AN212" s="32"/>
      <c r="AO212" s="32"/>
      <c r="AP212" s="32"/>
    </row>
    <row r="213" spans="1:42" ht="14.25" customHeight="1" x14ac:dyDescent="0.25">
      <c r="A213" s="32"/>
      <c r="B213" s="33"/>
      <c r="C213" s="34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2"/>
      <c r="AL213" s="32"/>
      <c r="AM213" s="32"/>
      <c r="AN213" s="32"/>
      <c r="AO213" s="32"/>
      <c r="AP213" s="32"/>
    </row>
    <row r="214" spans="1:42" ht="14.25" customHeight="1" x14ac:dyDescent="0.25">
      <c r="A214" s="32"/>
      <c r="B214" s="33"/>
      <c r="C214" s="34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2"/>
      <c r="AL214" s="32"/>
      <c r="AM214" s="32"/>
      <c r="AN214" s="32"/>
      <c r="AO214" s="32"/>
      <c r="AP214" s="32"/>
    </row>
    <row r="215" spans="1:42" ht="14.25" customHeight="1" x14ac:dyDescent="0.25">
      <c r="A215" s="32"/>
      <c r="B215" s="33"/>
      <c r="C215" s="34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2"/>
      <c r="AL215" s="32"/>
      <c r="AM215" s="32"/>
      <c r="AN215" s="32"/>
      <c r="AO215" s="32"/>
      <c r="AP215" s="32"/>
    </row>
    <row r="216" spans="1:42" ht="14.25" customHeight="1" x14ac:dyDescent="0.25">
      <c r="A216" s="32"/>
      <c r="B216" s="33"/>
      <c r="C216" s="34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2"/>
      <c r="AL216" s="32"/>
      <c r="AM216" s="32"/>
      <c r="AN216" s="32"/>
      <c r="AO216" s="32"/>
      <c r="AP216" s="32"/>
    </row>
    <row r="217" spans="1:42" ht="14.25" customHeight="1" x14ac:dyDescent="0.25">
      <c r="A217" s="32"/>
      <c r="B217" s="33"/>
      <c r="C217" s="34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2"/>
      <c r="AL217" s="32"/>
      <c r="AM217" s="32"/>
      <c r="AN217" s="32"/>
      <c r="AO217" s="32"/>
      <c r="AP217" s="32"/>
    </row>
    <row r="218" spans="1:42" ht="14.25" customHeight="1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</row>
    <row r="219" spans="1:42" ht="14.25" customHeight="1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</row>
    <row r="220" spans="1:42" ht="14.25" customHeight="1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</row>
    <row r="221" spans="1:42" ht="14.25" customHeight="1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</row>
    <row r="222" spans="1:42" ht="14.25" customHeight="1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</row>
    <row r="223" spans="1:42" ht="14.25" customHeight="1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</row>
    <row r="224" spans="1:42" ht="14.25" customHeight="1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</row>
    <row r="225" spans="1:42" ht="14.25" customHeight="1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</row>
    <row r="226" spans="1:42" ht="14.25" customHeight="1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</row>
    <row r="227" spans="1:42" ht="14.25" customHeight="1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</row>
    <row r="228" spans="1:42" ht="14.25" customHeight="1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</row>
    <row r="229" spans="1:42" ht="14.25" customHeight="1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</row>
    <row r="230" spans="1:42" ht="14.25" customHeight="1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</row>
    <row r="231" spans="1:42" ht="14.25" customHeight="1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</row>
    <row r="232" spans="1:42" ht="14.25" customHeight="1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</row>
    <row r="233" spans="1:42" ht="14.25" customHeight="1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</row>
    <row r="234" spans="1:42" ht="14.25" customHeight="1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</row>
    <row r="235" spans="1:42" ht="14.25" customHeight="1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</row>
    <row r="236" spans="1:42" ht="14.25" customHeight="1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</row>
    <row r="237" spans="1:42" ht="14.25" customHeight="1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</row>
    <row r="238" spans="1:42" ht="14.25" customHeight="1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</row>
    <row r="239" spans="1:42" ht="14.25" customHeight="1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</row>
    <row r="240" spans="1:42" ht="14.25" customHeight="1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</row>
    <row r="241" spans="1:42" ht="14.25" customHeight="1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</row>
    <row r="242" spans="1:42" ht="14.25" customHeight="1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</row>
    <row r="243" spans="1:42" ht="14.25" customHeight="1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</row>
    <row r="244" spans="1:42" ht="14.25" customHeight="1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</row>
    <row r="245" spans="1:42" ht="14.25" customHeight="1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</row>
    <row r="246" spans="1:42" ht="14.25" customHeight="1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</row>
    <row r="247" spans="1:42" ht="14.25" customHeight="1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</row>
    <row r="248" spans="1:42" ht="14.25" customHeight="1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</row>
    <row r="249" spans="1:42" ht="14.25" customHeight="1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</row>
    <row r="250" spans="1:42" ht="14.25" customHeight="1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</row>
    <row r="251" spans="1:42" ht="14.25" customHeight="1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</row>
    <row r="252" spans="1:42" ht="14.25" customHeight="1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</row>
    <row r="253" spans="1:42" ht="14.25" customHeight="1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</row>
    <row r="254" spans="1:42" ht="14.25" customHeight="1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</row>
    <row r="255" spans="1:42" ht="14.25" customHeight="1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</row>
    <row r="256" spans="1:42" ht="14.25" customHeight="1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</row>
    <row r="257" spans="1:42" ht="14.25" customHeight="1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</row>
    <row r="258" spans="1:42" ht="14.25" customHeight="1" x14ac:dyDescent="0.2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</row>
    <row r="259" spans="1:42" ht="14.25" customHeight="1" x14ac:dyDescent="0.2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</row>
    <row r="260" spans="1:42" ht="14.25" customHeight="1" x14ac:dyDescent="0.2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</row>
    <row r="261" spans="1:42" ht="14.25" customHeight="1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</row>
    <row r="262" spans="1:42" ht="14.25" customHeight="1" x14ac:dyDescent="0.2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</row>
    <row r="263" spans="1:42" ht="14.25" customHeight="1" x14ac:dyDescent="0.2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</row>
    <row r="264" spans="1:42" ht="14.25" customHeight="1" x14ac:dyDescent="0.2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</row>
    <row r="265" spans="1:42" ht="14.25" customHeight="1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</row>
    <row r="266" spans="1:42" ht="14.25" customHeight="1" x14ac:dyDescent="0.2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</row>
    <row r="267" spans="1:42" ht="14.25" customHeight="1" x14ac:dyDescent="0.2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</row>
    <row r="268" spans="1:42" ht="14.25" customHeight="1" x14ac:dyDescent="0.2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</row>
    <row r="269" spans="1:42" ht="14.25" customHeight="1" x14ac:dyDescent="0.2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</row>
    <row r="270" spans="1:42" ht="14.25" customHeight="1" x14ac:dyDescent="0.2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</row>
    <row r="271" spans="1:42" ht="14.25" customHeight="1" x14ac:dyDescent="0.2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</row>
    <row r="272" spans="1:42" ht="14.25" customHeight="1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</row>
    <row r="273" spans="1:42" ht="14.25" customHeight="1" x14ac:dyDescent="0.2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</row>
    <row r="274" spans="1:42" ht="14.25" customHeight="1" x14ac:dyDescent="0.2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</row>
    <row r="275" spans="1:42" ht="14.25" customHeight="1" x14ac:dyDescent="0.2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</row>
    <row r="276" spans="1:42" ht="14.25" customHeight="1" x14ac:dyDescent="0.2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</row>
    <row r="277" spans="1:42" ht="14.25" customHeight="1" x14ac:dyDescent="0.2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</row>
    <row r="278" spans="1:42" ht="14.25" customHeight="1" x14ac:dyDescent="0.2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</row>
    <row r="279" spans="1:42" ht="14.25" customHeight="1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</row>
    <row r="280" spans="1:42" ht="14.25" customHeight="1" x14ac:dyDescent="0.2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</row>
    <row r="281" spans="1:42" ht="14.25" customHeight="1" x14ac:dyDescent="0.2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</row>
    <row r="282" spans="1:42" ht="14.25" customHeight="1" x14ac:dyDescent="0.2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</row>
    <row r="283" spans="1:42" ht="14.25" customHeight="1" x14ac:dyDescent="0.2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</row>
    <row r="284" spans="1:42" ht="14.25" customHeight="1" x14ac:dyDescent="0.2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</row>
    <row r="285" spans="1:42" ht="14.25" customHeight="1" x14ac:dyDescent="0.2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</row>
    <row r="286" spans="1:42" ht="14.25" customHeight="1" x14ac:dyDescent="0.2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</row>
    <row r="287" spans="1:42" ht="14.25" customHeight="1" x14ac:dyDescent="0.2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</row>
    <row r="288" spans="1:42" ht="14.25" customHeight="1" x14ac:dyDescent="0.2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</row>
    <row r="289" spans="1:42" ht="14.25" customHeight="1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</row>
    <row r="290" spans="1:42" ht="14.25" customHeight="1" x14ac:dyDescent="0.2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</row>
    <row r="291" spans="1:42" ht="14.25" customHeight="1" x14ac:dyDescent="0.2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</row>
    <row r="292" spans="1:42" ht="14.25" customHeight="1" x14ac:dyDescent="0.2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</row>
    <row r="293" spans="1:42" ht="14.25" customHeight="1" x14ac:dyDescent="0.2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</row>
    <row r="294" spans="1:42" ht="14.25" customHeight="1" x14ac:dyDescent="0.2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</row>
    <row r="295" spans="1:42" ht="14.25" customHeight="1" x14ac:dyDescent="0.2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</row>
    <row r="296" spans="1:42" ht="14.25" customHeight="1" x14ac:dyDescent="0.2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</row>
    <row r="297" spans="1:42" ht="14.25" customHeight="1" x14ac:dyDescent="0.2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</row>
    <row r="298" spans="1:42" ht="14.25" customHeight="1" x14ac:dyDescent="0.2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</row>
    <row r="299" spans="1:42" ht="14.25" customHeight="1" x14ac:dyDescent="0.2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</row>
    <row r="300" spans="1:42" ht="14.25" customHeight="1" x14ac:dyDescent="0.2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</row>
    <row r="301" spans="1:42" ht="14.25" customHeight="1" x14ac:dyDescent="0.2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</row>
    <row r="302" spans="1:42" ht="14.25" customHeight="1" x14ac:dyDescent="0.2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</row>
    <row r="303" spans="1:42" ht="14.25" customHeight="1" x14ac:dyDescent="0.2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</row>
    <row r="304" spans="1:42" ht="14.25" customHeight="1" x14ac:dyDescent="0.2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</row>
    <row r="305" spans="1:42" ht="14.25" customHeight="1" x14ac:dyDescent="0.2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</row>
    <row r="306" spans="1:42" ht="14.25" customHeight="1" x14ac:dyDescent="0.2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</row>
    <row r="307" spans="1:42" ht="14.25" customHeight="1" x14ac:dyDescent="0.2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</row>
    <row r="308" spans="1:42" ht="14.25" customHeight="1" x14ac:dyDescent="0.2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</row>
    <row r="309" spans="1:42" ht="14.25" customHeight="1" x14ac:dyDescent="0.2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</row>
    <row r="310" spans="1:42" ht="14.25" customHeight="1" x14ac:dyDescent="0.2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</row>
    <row r="311" spans="1:42" ht="14.25" customHeight="1" x14ac:dyDescent="0.2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</row>
    <row r="312" spans="1:42" ht="14.25" customHeight="1" x14ac:dyDescent="0.2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</row>
    <row r="313" spans="1:42" ht="14.25" customHeight="1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</row>
    <row r="314" spans="1:42" ht="14.25" customHeight="1" x14ac:dyDescent="0.2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</row>
    <row r="315" spans="1:42" ht="14.25" customHeight="1" x14ac:dyDescent="0.2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</row>
    <row r="316" spans="1:42" ht="14.25" customHeight="1" x14ac:dyDescent="0.2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</row>
    <row r="317" spans="1:42" ht="14.25" customHeight="1" x14ac:dyDescent="0.2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</row>
    <row r="318" spans="1:42" ht="14.25" customHeight="1" x14ac:dyDescent="0.2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</row>
    <row r="319" spans="1:42" ht="14.25" customHeight="1" x14ac:dyDescent="0.2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</row>
    <row r="320" spans="1:42" ht="14.25" customHeight="1" x14ac:dyDescent="0.2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</row>
    <row r="321" spans="1:42" ht="14.25" customHeight="1" x14ac:dyDescent="0.2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</row>
    <row r="322" spans="1:42" ht="14.25" customHeight="1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</row>
    <row r="323" spans="1:42" ht="14.25" customHeight="1" x14ac:dyDescent="0.2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</row>
    <row r="324" spans="1:42" ht="14.25" customHeight="1" x14ac:dyDescent="0.2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</row>
    <row r="325" spans="1:42" ht="14.25" customHeight="1" x14ac:dyDescent="0.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</row>
    <row r="326" spans="1:42" ht="14.25" customHeight="1" x14ac:dyDescent="0.2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</row>
    <row r="327" spans="1:42" ht="14.25" customHeight="1" x14ac:dyDescent="0.2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</row>
    <row r="328" spans="1:42" ht="14.25" customHeight="1" x14ac:dyDescent="0.2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</row>
    <row r="329" spans="1:42" ht="14.25" customHeight="1" x14ac:dyDescent="0.2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</row>
    <row r="330" spans="1:42" ht="14.25" customHeight="1" x14ac:dyDescent="0.2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</row>
    <row r="331" spans="1:42" ht="14.25" customHeight="1" x14ac:dyDescent="0.2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</row>
    <row r="332" spans="1:42" ht="14.25" customHeight="1" x14ac:dyDescent="0.2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</row>
    <row r="333" spans="1:42" ht="14.25" customHeight="1" x14ac:dyDescent="0.2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</row>
    <row r="334" spans="1:42" ht="14.25" customHeight="1" x14ac:dyDescent="0.2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</row>
    <row r="335" spans="1:42" ht="14.25" customHeight="1" x14ac:dyDescent="0.2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</row>
    <row r="336" spans="1:42" ht="14.25" customHeight="1" x14ac:dyDescent="0.2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</row>
    <row r="337" spans="1:42" ht="14.25" customHeight="1" x14ac:dyDescent="0.2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</row>
    <row r="338" spans="1:42" ht="14.25" customHeight="1" x14ac:dyDescent="0.2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</row>
    <row r="339" spans="1:42" ht="14.25" customHeight="1" x14ac:dyDescent="0.2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</row>
    <row r="340" spans="1:42" ht="14.25" customHeight="1" x14ac:dyDescent="0.2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</row>
    <row r="341" spans="1:42" ht="14.25" customHeight="1" x14ac:dyDescent="0.2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</row>
    <row r="342" spans="1:42" ht="14.25" customHeight="1" x14ac:dyDescent="0.2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</row>
    <row r="343" spans="1:42" ht="14.25" customHeight="1" x14ac:dyDescent="0.2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</row>
    <row r="344" spans="1:42" ht="14.25" customHeight="1" x14ac:dyDescent="0.2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</row>
    <row r="345" spans="1:42" ht="14.25" customHeight="1" x14ac:dyDescent="0.2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</row>
    <row r="346" spans="1:42" ht="14.25" customHeight="1" x14ac:dyDescent="0.2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</row>
    <row r="347" spans="1:42" ht="14.25" customHeight="1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</row>
    <row r="348" spans="1:42" ht="14.25" customHeight="1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</row>
    <row r="349" spans="1:42" ht="14.25" customHeight="1" x14ac:dyDescent="0.2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</row>
    <row r="350" spans="1:42" ht="14.25" customHeight="1" x14ac:dyDescent="0.2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</row>
    <row r="351" spans="1:42" ht="14.25" customHeight="1" x14ac:dyDescent="0.2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</row>
    <row r="352" spans="1:42" ht="14.25" customHeight="1" x14ac:dyDescent="0.2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</row>
    <row r="353" spans="1:42" ht="14.25" customHeight="1" x14ac:dyDescent="0.2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</row>
    <row r="354" spans="1:42" ht="14.25" customHeight="1" x14ac:dyDescent="0.2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</row>
    <row r="355" spans="1:42" ht="14.25" customHeight="1" x14ac:dyDescent="0.2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</row>
    <row r="356" spans="1:42" ht="14.25" customHeight="1" x14ac:dyDescent="0.2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</row>
    <row r="357" spans="1:42" ht="14.25" customHeight="1" x14ac:dyDescent="0.2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</row>
    <row r="358" spans="1:42" ht="14.25" customHeight="1" x14ac:dyDescent="0.2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</row>
    <row r="359" spans="1:42" ht="14.25" customHeight="1" x14ac:dyDescent="0.2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</row>
    <row r="360" spans="1:42" ht="14.25" customHeight="1" x14ac:dyDescent="0.2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</row>
    <row r="361" spans="1:42" ht="14.25" customHeight="1" x14ac:dyDescent="0.2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</row>
    <row r="362" spans="1:42" ht="14.25" customHeight="1" x14ac:dyDescent="0.2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</row>
    <row r="363" spans="1:42" ht="14.25" customHeight="1" x14ac:dyDescent="0.2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</row>
    <row r="364" spans="1:42" ht="14.25" customHeight="1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</row>
    <row r="365" spans="1:42" ht="14.25" customHeight="1" x14ac:dyDescent="0.2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</row>
    <row r="366" spans="1:42" ht="14.25" customHeight="1" x14ac:dyDescent="0.2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</row>
    <row r="367" spans="1:42" ht="14.25" customHeight="1" x14ac:dyDescent="0.2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</row>
    <row r="368" spans="1:42" ht="14.25" customHeight="1" x14ac:dyDescent="0.2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</row>
    <row r="369" spans="1:42" ht="14.25" customHeight="1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</row>
    <row r="370" spans="1:42" ht="14.25" customHeight="1" x14ac:dyDescent="0.2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</row>
    <row r="371" spans="1:42" ht="14.25" customHeight="1" x14ac:dyDescent="0.2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</row>
    <row r="372" spans="1:42" ht="14.25" customHeight="1" x14ac:dyDescent="0.2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</row>
    <row r="373" spans="1:42" ht="14.25" customHeight="1" x14ac:dyDescent="0.2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</row>
    <row r="374" spans="1:42" ht="14.25" customHeight="1" x14ac:dyDescent="0.2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</row>
    <row r="375" spans="1:42" ht="14.25" customHeight="1" x14ac:dyDescent="0.2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</row>
    <row r="376" spans="1:42" ht="14.25" customHeight="1" x14ac:dyDescent="0.2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</row>
    <row r="377" spans="1:42" ht="14.25" customHeight="1" x14ac:dyDescent="0.2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</row>
    <row r="378" spans="1:42" ht="14.25" customHeight="1" x14ac:dyDescent="0.2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</row>
    <row r="379" spans="1:42" ht="14.25" customHeight="1" x14ac:dyDescent="0.2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</row>
    <row r="380" spans="1:42" ht="14.25" customHeight="1" x14ac:dyDescent="0.2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</row>
    <row r="381" spans="1:42" ht="14.25" customHeight="1" x14ac:dyDescent="0.2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</row>
    <row r="382" spans="1:42" ht="14.25" customHeight="1" x14ac:dyDescent="0.2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</row>
    <row r="383" spans="1:42" ht="14.25" customHeight="1" x14ac:dyDescent="0.2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</row>
    <row r="384" spans="1:42" ht="14.25" customHeight="1" x14ac:dyDescent="0.2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</row>
    <row r="385" spans="1:42" ht="14.25" customHeight="1" x14ac:dyDescent="0.2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</row>
    <row r="386" spans="1:42" ht="14.25" customHeight="1" x14ac:dyDescent="0.2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</row>
    <row r="387" spans="1:42" ht="14.25" customHeight="1" x14ac:dyDescent="0.2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</row>
    <row r="388" spans="1:42" ht="14.25" customHeight="1" x14ac:dyDescent="0.2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</row>
    <row r="389" spans="1:42" ht="14.25" customHeight="1" x14ac:dyDescent="0.2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</row>
    <row r="390" spans="1:42" ht="14.25" customHeight="1" x14ac:dyDescent="0.2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</row>
    <row r="391" spans="1:42" ht="14.25" customHeight="1" x14ac:dyDescent="0.2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</row>
    <row r="392" spans="1:42" ht="14.25" customHeight="1" x14ac:dyDescent="0.2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</row>
    <row r="393" spans="1:42" ht="14.25" customHeight="1" x14ac:dyDescent="0.2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</row>
    <row r="394" spans="1:42" ht="14.25" customHeight="1" x14ac:dyDescent="0.2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</row>
    <row r="395" spans="1:42" ht="14.25" customHeight="1" x14ac:dyDescent="0.2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</row>
    <row r="396" spans="1:42" ht="14.25" customHeight="1" x14ac:dyDescent="0.2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</row>
    <row r="397" spans="1:42" ht="14.25" customHeight="1" x14ac:dyDescent="0.2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</row>
    <row r="398" spans="1:42" ht="14.25" customHeight="1" x14ac:dyDescent="0.2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</row>
    <row r="399" spans="1:42" ht="14.25" customHeight="1" x14ac:dyDescent="0.2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</row>
    <row r="400" spans="1:42" ht="14.25" customHeight="1" x14ac:dyDescent="0.2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</row>
    <row r="401" spans="1:42" ht="14.25" customHeight="1" x14ac:dyDescent="0.2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</row>
    <row r="402" spans="1:42" ht="14.25" customHeight="1" x14ac:dyDescent="0.2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</row>
    <row r="403" spans="1:42" ht="14.25" customHeight="1" x14ac:dyDescent="0.2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</row>
    <row r="404" spans="1:42" ht="14.25" customHeight="1" x14ac:dyDescent="0.2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</row>
    <row r="405" spans="1:42" ht="14.25" customHeight="1" x14ac:dyDescent="0.2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</row>
    <row r="406" spans="1:42" ht="14.25" customHeight="1" x14ac:dyDescent="0.2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</row>
    <row r="407" spans="1:42" ht="14.25" customHeight="1" x14ac:dyDescent="0.2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</row>
    <row r="408" spans="1:42" ht="14.25" customHeight="1" x14ac:dyDescent="0.2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</row>
    <row r="409" spans="1:42" ht="14.25" customHeight="1" x14ac:dyDescent="0.2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</row>
    <row r="410" spans="1:42" ht="14.25" customHeight="1" x14ac:dyDescent="0.2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</row>
    <row r="411" spans="1:42" ht="14.25" customHeight="1" x14ac:dyDescent="0.2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</row>
    <row r="412" spans="1:42" ht="14.25" customHeight="1" x14ac:dyDescent="0.2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</row>
    <row r="413" spans="1:42" ht="14.25" customHeight="1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</row>
    <row r="414" spans="1:42" ht="14.25" customHeight="1" x14ac:dyDescent="0.2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</row>
    <row r="415" spans="1:42" ht="14.25" customHeight="1" x14ac:dyDescent="0.2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</row>
    <row r="416" spans="1:42" ht="14.25" customHeight="1" x14ac:dyDescent="0.2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</row>
    <row r="417" spans="1:42" ht="14.25" customHeight="1" x14ac:dyDescent="0.2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</row>
    <row r="418" spans="1:42" ht="14.25" customHeight="1" x14ac:dyDescent="0.2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</row>
    <row r="419" spans="1:42" ht="14.25" customHeight="1" x14ac:dyDescent="0.2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</row>
    <row r="420" spans="1:42" ht="14.25" customHeight="1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</row>
    <row r="421" spans="1:42" ht="14.25" customHeight="1" x14ac:dyDescent="0.2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</row>
    <row r="422" spans="1:42" ht="14.25" customHeight="1" x14ac:dyDescent="0.2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</row>
    <row r="423" spans="1:42" ht="14.25" customHeight="1" x14ac:dyDescent="0.2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</row>
    <row r="424" spans="1:42" ht="14.25" customHeight="1" x14ac:dyDescent="0.2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</row>
    <row r="425" spans="1:42" ht="14.25" customHeight="1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</row>
    <row r="426" spans="1:42" ht="14.25" customHeight="1" x14ac:dyDescent="0.2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</row>
    <row r="427" spans="1:42" ht="14.25" customHeight="1" x14ac:dyDescent="0.2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</row>
    <row r="428" spans="1:42" ht="14.25" customHeight="1" x14ac:dyDescent="0.2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</row>
    <row r="429" spans="1:42" ht="14.25" customHeight="1" x14ac:dyDescent="0.2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</row>
    <row r="430" spans="1:42" ht="14.25" customHeight="1" x14ac:dyDescent="0.2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</row>
    <row r="431" spans="1:42" ht="14.25" customHeight="1" x14ac:dyDescent="0.2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</row>
    <row r="432" spans="1:42" ht="14.25" customHeight="1" x14ac:dyDescent="0.2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</row>
    <row r="433" spans="1:42" ht="14.25" customHeight="1" x14ac:dyDescent="0.2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</row>
    <row r="434" spans="1:42" ht="14.25" customHeight="1" x14ac:dyDescent="0.2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</row>
    <row r="435" spans="1:42" ht="14.25" customHeight="1" x14ac:dyDescent="0.2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</row>
    <row r="436" spans="1:42" ht="14.25" customHeight="1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</row>
    <row r="437" spans="1:42" ht="14.25" customHeight="1" x14ac:dyDescent="0.2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</row>
    <row r="438" spans="1:42" ht="14.25" customHeight="1" x14ac:dyDescent="0.2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</row>
    <row r="439" spans="1:42" ht="14.25" customHeight="1" x14ac:dyDescent="0.2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</row>
    <row r="440" spans="1:42" ht="14.25" customHeight="1" x14ac:dyDescent="0.2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</row>
    <row r="441" spans="1:42" ht="14.25" customHeight="1" x14ac:dyDescent="0.2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</row>
    <row r="442" spans="1:42" ht="14.25" customHeight="1" x14ac:dyDescent="0.2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</row>
    <row r="443" spans="1:42" ht="14.25" customHeight="1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</row>
    <row r="444" spans="1:42" ht="14.25" customHeight="1" x14ac:dyDescent="0.2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</row>
    <row r="445" spans="1:42" ht="14.25" customHeight="1" x14ac:dyDescent="0.2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</row>
    <row r="446" spans="1:42" ht="14.25" customHeight="1" x14ac:dyDescent="0.2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</row>
    <row r="447" spans="1:42" ht="14.25" customHeight="1" x14ac:dyDescent="0.2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</row>
    <row r="448" spans="1:42" ht="14.25" customHeight="1" x14ac:dyDescent="0.2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</row>
    <row r="449" spans="1:42" ht="14.25" customHeight="1" x14ac:dyDescent="0.2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</row>
    <row r="450" spans="1:42" ht="14.25" customHeight="1" x14ac:dyDescent="0.2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</row>
    <row r="451" spans="1:42" ht="14.25" customHeight="1" x14ac:dyDescent="0.2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</row>
    <row r="452" spans="1:42" ht="14.25" customHeight="1" x14ac:dyDescent="0.2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</row>
    <row r="453" spans="1:42" ht="14.25" customHeight="1" x14ac:dyDescent="0.2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</row>
    <row r="454" spans="1:42" ht="14.25" customHeight="1" x14ac:dyDescent="0.2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</row>
    <row r="455" spans="1:42" ht="14.25" customHeight="1" x14ac:dyDescent="0.2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</row>
    <row r="456" spans="1:42" ht="14.25" customHeight="1" x14ac:dyDescent="0.2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</row>
    <row r="457" spans="1:42" ht="14.25" customHeight="1" x14ac:dyDescent="0.2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</row>
    <row r="458" spans="1:42" ht="14.25" customHeight="1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</row>
    <row r="459" spans="1:42" ht="14.25" customHeight="1" x14ac:dyDescent="0.2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</row>
    <row r="460" spans="1:42" ht="14.25" customHeight="1" x14ac:dyDescent="0.2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</row>
    <row r="461" spans="1:42" ht="14.25" customHeight="1" x14ac:dyDescent="0.2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</row>
    <row r="462" spans="1:42" ht="14.25" customHeight="1" x14ac:dyDescent="0.2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</row>
    <row r="463" spans="1:42" ht="14.25" customHeight="1" x14ac:dyDescent="0.2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</row>
    <row r="464" spans="1:42" ht="14.25" customHeight="1" x14ac:dyDescent="0.2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</row>
    <row r="465" spans="1:42" ht="14.25" customHeight="1" x14ac:dyDescent="0.2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</row>
    <row r="466" spans="1:42" ht="14.25" customHeight="1" x14ac:dyDescent="0.2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</row>
    <row r="467" spans="1:42" ht="14.25" customHeight="1" x14ac:dyDescent="0.2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</row>
    <row r="468" spans="1:42" ht="14.25" customHeight="1" x14ac:dyDescent="0.2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</row>
    <row r="469" spans="1:42" ht="14.25" customHeight="1" x14ac:dyDescent="0.2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</row>
    <row r="470" spans="1:42" ht="14.25" customHeight="1" x14ac:dyDescent="0.2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</row>
    <row r="471" spans="1:42" ht="14.25" customHeight="1" x14ac:dyDescent="0.2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</row>
    <row r="472" spans="1:42" ht="14.25" customHeight="1" x14ac:dyDescent="0.2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</row>
    <row r="473" spans="1:42" ht="14.25" customHeight="1" x14ac:dyDescent="0.2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</row>
    <row r="474" spans="1:42" ht="14.25" customHeight="1" x14ac:dyDescent="0.2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</row>
    <row r="475" spans="1:42" ht="14.25" customHeight="1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</row>
    <row r="476" spans="1:42" ht="14.25" customHeight="1" x14ac:dyDescent="0.2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</row>
    <row r="477" spans="1:42" ht="14.25" customHeight="1" x14ac:dyDescent="0.2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</row>
    <row r="478" spans="1:42" ht="14.25" customHeight="1" x14ac:dyDescent="0.2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</row>
    <row r="479" spans="1:42" ht="14.25" customHeight="1" x14ac:dyDescent="0.2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</row>
    <row r="480" spans="1:42" ht="14.25" customHeight="1" x14ac:dyDescent="0.2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</row>
    <row r="481" spans="1:42" ht="14.25" customHeight="1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</row>
    <row r="482" spans="1:42" ht="14.25" customHeight="1" x14ac:dyDescent="0.2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</row>
    <row r="483" spans="1:42" ht="14.25" customHeight="1" x14ac:dyDescent="0.2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</row>
    <row r="484" spans="1:42" ht="14.25" customHeight="1" x14ac:dyDescent="0.2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</row>
    <row r="485" spans="1:42" ht="14.25" customHeight="1" x14ac:dyDescent="0.2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</row>
    <row r="486" spans="1:42" ht="14.25" customHeight="1" x14ac:dyDescent="0.2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</row>
    <row r="487" spans="1:42" ht="14.25" customHeight="1" x14ac:dyDescent="0.2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</row>
    <row r="488" spans="1:42" ht="14.25" customHeight="1" x14ac:dyDescent="0.2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</row>
    <row r="489" spans="1:42" ht="14.25" customHeight="1" x14ac:dyDescent="0.2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</row>
    <row r="490" spans="1:42" ht="14.25" customHeight="1" x14ac:dyDescent="0.2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</row>
    <row r="491" spans="1:42" ht="14.25" customHeight="1" x14ac:dyDescent="0.2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</row>
    <row r="492" spans="1:42" ht="14.25" customHeight="1" x14ac:dyDescent="0.2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</row>
    <row r="493" spans="1:42" ht="14.25" customHeight="1" x14ac:dyDescent="0.2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</row>
    <row r="494" spans="1:42" ht="14.25" customHeight="1" x14ac:dyDescent="0.2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</row>
    <row r="495" spans="1:42" ht="14.25" customHeight="1" x14ac:dyDescent="0.2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</row>
    <row r="496" spans="1:42" ht="14.25" customHeight="1" x14ac:dyDescent="0.2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</row>
    <row r="497" spans="1:42" ht="14.25" customHeight="1" x14ac:dyDescent="0.2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</row>
    <row r="498" spans="1:42" ht="14.25" customHeight="1" x14ac:dyDescent="0.2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</row>
    <row r="499" spans="1:42" ht="14.25" customHeight="1" x14ac:dyDescent="0.2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</row>
    <row r="500" spans="1:42" ht="14.25" customHeight="1" x14ac:dyDescent="0.2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</row>
    <row r="501" spans="1:42" ht="14.25" customHeight="1" x14ac:dyDescent="0.2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</row>
    <row r="502" spans="1:42" ht="14.25" customHeight="1" x14ac:dyDescent="0.2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</row>
    <row r="503" spans="1:42" ht="14.25" customHeight="1" x14ac:dyDescent="0.2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</row>
    <row r="504" spans="1:42" ht="14.25" customHeight="1" x14ac:dyDescent="0.2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</row>
    <row r="505" spans="1:42" ht="14.25" customHeight="1" x14ac:dyDescent="0.2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</row>
    <row r="506" spans="1:42" ht="14.25" customHeight="1" x14ac:dyDescent="0.2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</row>
    <row r="507" spans="1:42" ht="14.25" customHeight="1" x14ac:dyDescent="0.2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</row>
    <row r="508" spans="1:42" ht="14.25" customHeight="1" x14ac:dyDescent="0.2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</row>
    <row r="509" spans="1:42" ht="14.25" customHeight="1" x14ac:dyDescent="0.2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</row>
    <row r="510" spans="1:42" ht="14.25" customHeight="1" x14ac:dyDescent="0.2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</row>
    <row r="511" spans="1:42" ht="14.25" customHeight="1" x14ac:dyDescent="0.2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</row>
    <row r="512" spans="1:42" ht="14.25" customHeight="1" x14ac:dyDescent="0.2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</row>
    <row r="513" spans="1:42" ht="14.25" customHeight="1" x14ac:dyDescent="0.2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</row>
    <row r="514" spans="1:42" ht="14.25" customHeight="1" x14ac:dyDescent="0.2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</row>
    <row r="515" spans="1:42" ht="14.25" customHeight="1" x14ac:dyDescent="0.2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</row>
    <row r="516" spans="1:42" ht="14.25" customHeight="1" x14ac:dyDescent="0.2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</row>
    <row r="517" spans="1:42" ht="14.25" customHeight="1" x14ac:dyDescent="0.2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</row>
    <row r="518" spans="1:42" ht="14.25" customHeight="1" x14ac:dyDescent="0.2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</row>
    <row r="519" spans="1:42" ht="14.25" customHeight="1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</row>
    <row r="520" spans="1:42" ht="14.25" customHeight="1" x14ac:dyDescent="0.2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</row>
    <row r="521" spans="1:42" ht="14.25" customHeight="1" x14ac:dyDescent="0.2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</row>
    <row r="522" spans="1:42" ht="14.25" customHeight="1" x14ac:dyDescent="0.2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</row>
    <row r="523" spans="1:42" ht="14.25" customHeight="1" x14ac:dyDescent="0.2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</row>
    <row r="524" spans="1:42" ht="14.25" customHeight="1" x14ac:dyDescent="0.2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</row>
    <row r="525" spans="1:42" ht="14.25" customHeight="1" x14ac:dyDescent="0.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</row>
    <row r="526" spans="1:42" ht="14.25" customHeight="1" x14ac:dyDescent="0.2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</row>
    <row r="527" spans="1:42" ht="14.25" customHeight="1" x14ac:dyDescent="0.2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</row>
    <row r="528" spans="1:42" ht="14.25" customHeight="1" x14ac:dyDescent="0.2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</row>
    <row r="529" spans="1:42" ht="14.25" customHeight="1" x14ac:dyDescent="0.2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</row>
    <row r="530" spans="1:42" ht="14.25" customHeight="1" x14ac:dyDescent="0.2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</row>
    <row r="531" spans="1:42" ht="14.25" customHeight="1" x14ac:dyDescent="0.2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</row>
    <row r="532" spans="1:42" ht="14.25" customHeight="1" x14ac:dyDescent="0.2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</row>
    <row r="533" spans="1:42" ht="14.25" customHeight="1" x14ac:dyDescent="0.2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</row>
    <row r="534" spans="1:42" ht="14.25" customHeight="1" x14ac:dyDescent="0.2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</row>
    <row r="535" spans="1:42" ht="14.25" customHeight="1" x14ac:dyDescent="0.2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</row>
    <row r="536" spans="1:42" ht="14.25" customHeight="1" x14ac:dyDescent="0.2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</row>
    <row r="537" spans="1:42" ht="14.25" customHeight="1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</row>
    <row r="538" spans="1:42" ht="14.25" customHeight="1" x14ac:dyDescent="0.2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</row>
    <row r="539" spans="1:42" ht="14.25" customHeight="1" x14ac:dyDescent="0.2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</row>
    <row r="540" spans="1:42" ht="14.25" customHeight="1" x14ac:dyDescent="0.2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</row>
    <row r="541" spans="1:42" ht="14.25" customHeight="1" x14ac:dyDescent="0.2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</row>
    <row r="542" spans="1:42" ht="14.25" customHeight="1" x14ac:dyDescent="0.2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</row>
    <row r="543" spans="1:42" ht="14.25" customHeight="1" x14ac:dyDescent="0.2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</row>
    <row r="544" spans="1:42" ht="14.25" customHeight="1" x14ac:dyDescent="0.2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</row>
    <row r="545" spans="1:42" ht="14.25" customHeight="1" x14ac:dyDescent="0.2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</row>
    <row r="546" spans="1:42" ht="14.25" customHeight="1" x14ac:dyDescent="0.2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</row>
    <row r="547" spans="1:42" ht="14.25" customHeight="1" x14ac:dyDescent="0.2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</row>
    <row r="548" spans="1:42" ht="14.25" customHeight="1" x14ac:dyDescent="0.2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</row>
    <row r="549" spans="1:42" ht="14.25" customHeight="1" x14ac:dyDescent="0.2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</row>
    <row r="550" spans="1:42" ht="14.25" customHeight="1" x14ac:dyDescent="0.2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</row>
    <row r="551" spans="1:42" ht="14.25" customHeight="1" x14ac:dyDescent="0.2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</row>
    <row r="552" spans="1:42" ht="14.25" customHeight="1" x14ac:dyDescent="0.2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</row>
    <row r="553" spans="1:42" ht="14.25" customHeight="1" x14ac:dyDescent="0.2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</row>
    <row r="554" spans="1:42" ht="14.25" customHeight="1" x14ac:dyDescent="0.2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</row>
    <row r="555" spans="1:42" ht="14.25" customHeight="1" x14ac:dyDescent="0.2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</row>
    <row r="556" spans="1:42" ht="14.25" customHeight="1" x14ac:dyDescent="0.2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</row>
    <row r="557" spans="1:42" ht="14.25" customHeight="1" x14ac:dyDescent="0.2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</row>
    <row r="558" spans="1:42" ht="14.25" customHeight="1" x14ac:dyDescent="0.2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</row>
    <row r="559" spans="1:42" ht="14.25" customHeight="1" x14ac:dyDescent="0.2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</row>
    <row r="560" spans="1:42" ht="14.25" customHeight="1" x14ac:dyDescent="0.2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</row>
    <row r="561" spans="1:42" ht="14.25" customHeight="1" x14ac:dyDescent="0.2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</row>
    <row r="562" spans="1:42" ht="14.25" customHeight="1" x14ac:dyDescent="0.2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</row>
    <row r="563" spans="1:42" ht="14.25" customHeight="1" x14ac:dyDescent="0.2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</row>
    <row r="564" spans="1:42" ht="14.25" customHeight="1" x14ac:dyDescent="0.2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</row>
    <row r="565" spans="1:42" ht="14.25" customHeight="1" x14ac:dyDescent="0.2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</row>
    <row r="566" spans="1:42" ht="14.25" customHeight="1" x14ac:dyDescent="0.2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</row>
    <row r="567" spans="1:42" ht="14.25" customHeight="1" x14ac:dyDescent="0.2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</row>
    <row r="568" spans="1:42" ht="14.25" customHeight="1" x14ac:dyDescent="0.2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</row>
    <row r="569" spans="1:42" ht="14.25" customHeight="1" x14ac:dyDescent="0.2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</row>
    <row r="570" spans="1:42" ht="14.25" customHeight="1" x14ac:dyDescent="0.2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</row>
    <row r="571" spans="1:42" ht="14.25" customHeight="1" x14ac:dyDescent="0.2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</row>
    <row r="572" spans="1:42" ht="14.25" customHeight="1" x14ac:dyDescent="0.2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</row>
    <row r="573" spans="1:42" ht="14.25" customHeight="1" x14ac:dyDescent="0.2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</row>
    <row r="574" spans="1:42" ht="14.25" customHeight="1" x14ac:dyDescent="0.2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</row>
    <row r="575" spans="1:42" ht="14.25" customHeight="1" x14ac:dyDescent="0.2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</row>
    <row r="576" spans="1:42" ht="14.25" customHeight="1" x14ac:dyDescent="0.2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</row>
    <row r="577" spans="1:42" ht="14.25" customHeight="1" x14ac:dyDescent="0.2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</row>
    <row r="578" spans="1:42" ht="14.25" customHeight="1" x14ac:dyDescent="0.2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</row>
    <row r="579" spans="1:42" ht="14.25" customHeight="1" x14ac:dyDescent="0.2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</row>
    <row r="580" spans="1:42" ht="14.25" customHeight="1" x14ac:dyDescent="0.2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</row>
    <row r="581" spans="1:42" ht="14.25" customHeight="1" x14ac:dyDescent="0.2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</row>
    <row r="582" spans="1:42" ht="14.25" customHeight="1" x14ac:dyDescent="0.2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</row>
    <row r="583" spans="1:42" ht="14.25" customHeight="1" x14ac:dyDescent="0.2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</row>
    <row r="584" spans="1:42" ht="14.25" customHeight="1" x14ac:dyDescent="0.2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</row>
    <row r="585" spans="1:42" ht="14.25" customHeight="1" x14ac:dyDescent="0.2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</row>
    <row r="586" spans="1:42" ht="14.25" customHeight="1" x14ac:dyDescent="0.2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</row>
    <row r="587" spans="1:42" ht="14.25" customHeight="1" x14ac:dyDescent="0.2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</row>
    <row r="588" spans="1:42" ht="14.25" customHeight="1" x14ac:dyDescent="0.2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</row>
    <row r="589" spans="1:42" ht="14.25" customHeight="1" x14ac:dyDescent="0.2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</row>
    <row r="590" spans="1:42" ht="14.25" customHeight="1" x14ac:dyDescent="0.2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</row>
    <row r="591" spans="1:42" ht="14.25" customHeight="1" x14ac:dyDescent="0.2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</row>
    <row r="592" spans="1:42" ht="14.25" customHeight="1" x14ac:dyDescent="0.2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</row>
    <row r="593" spans="1:42" ht="14.25" customHeight="1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</row>
    <row r="594" spans="1:42" ht="14.25" customHeight="1" x14ac:dyDescent="0.2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</row>
    <row r="595" spans="1:42" ht="14.25" customHeight="1" x14ac:dyDescent="0.2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</row>
    <row r="596" spans="1:42" ht="14.25" customHeight="1" x14ac:dyDescent="0.2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</row>
    <row r="597" spans="1:42" ht="14.25" customHeight="1" x14ac:dyDescent="0.2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</row>
    <row r="598" spans="1:42" ht="14.25" customHeight="1" x14ac:dyDescent="0.2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</row>
    <row r="599" spans="1:42" ht="14.25" customHeight="1" x14ac:dyDescent="0.2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</row>
    <row r="600" spans="1:42" ht="14.25" customHeight="1" x14ac:dyDescent="0.2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</row>
    <row r="601" spans="1:42" ht="14.25" customHeight="1" x14ac:dyDescent="0.2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</row>
    <row r="602" spans="1:42" ht="14.25" customHeight="1" x14ac:dyDescent="0.2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</row>
    <row r="603" spans="1:42" ht="14.25" customHeight="1" x14ac:dyDescent="0.2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</row>
    <row r="604" spans="1:42" ht="14.25" customHeight="1" x14ac:dyDescent="0.2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</row>
    <row r="605" spans="1:42" ht="14.25" customHeight="1" x14ac:dyDescent="0.2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</row>
    <row r="606" spans="1:42" ht="14.25" customHeight="1" x14ac:dyDescent="0.2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</row>
    <row r="607" spans="1:42" ht="14.25" customHeight="1" x14ac:dyDescent="0.2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</row>
    <row r="608" spans="1:42" ht="14.25" customHeight="1" x14ac:dyDescent="0.2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</row>
    <row r="609" spans="1:42" ht="14.25" customHeight="1" x14ac:dyDescent="0.2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</row>
    <row r="610" spans="1:42" ht="14.25" customHeight="1" x14ac:dyDescent="0.2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</row>
    <row r="611" spans="1:42" ht="14.25" customHeight="1" x14ac:dyDescent="0.2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</row>
    <row r="612" spans="1:42" ht="14.25" customHeight="1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</row>
    <row r="613" spans="1:42" ht="14.25" customHeight="1" x14ac:dyDescent="0.2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</row>
    <row r="614" spans="1:42" ht="14.25" customHeight="1" x14ac:dyDescent="0.2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</row>
    <row r="615" spans="1:42" ht="14.25" customHeight="1" x14ac:dyDescent="0.2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</row>
    <row r="616" spans="1:42" ht="14.25" customHeight="1" x14ac:dyDescent="0.2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</row>
    <row r="617" spans="1:42" ht="14.25" customHeight="1" x14ac:dyDescent="0.2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</row>
    <row r="618" spans="1:42" ht="14.25" customHeight="1" x14ac:dyDescent="0.2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</row>
    <row r="619" spans="1:42" ht="14.25" customHeight="1" x14ac:dyDescent="0.2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</row>
    <row r="620" spans="1:42" ht="14.25" customHeight="1" x14ac:dyDescent="0.2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</row>
    <row r="621" spans="1:42" ht="14.25" customHeight="1" x14ac:dyDescent="0.2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</row>
    <row r="622" spans="1:42" ht="14.25" customHeight="1" x14ac:dyDescent="0.2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</row>
    <row r="623" spans="1:42" ht="14.25" customHeight="1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</row>
    <row r="624" spans="1:42" ht="14.25" customHeight="1" x14ac:dyDescent="0.2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</row>
    <row r="625" spans="1:42" ht="14.25" customHeight="1" x14ac:dyDescent="0.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</row>
    <row r="626" spans="1:42" ht="14.25" customHeight="1" x14ac:dyDescent="0.2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</row>
    <row r="627" spans="1:42" ht="14.25" customHeight="1" x14ac:dyDescent="0.2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</row>
    <row r="628" spans="1:42" ht="14.25" customHeight="1" x14ac:dyDescent="0.2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</row>
    <row r="629" spans="1:42" ht="14.25" customHeight="1" x14ac:dyDescent="0.2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</row>
    <row r="630" spans="1:42" ht="14.25" customHeight="1" x14ac:dyDescent="0.2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</row>
    <row r="631" spans="1:42" ht="14.25" customHeight="1" x14ac:dyDescent="0.2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</row>
    <row r="632" spans="1:42" ht="14.25" customHeight="1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</row>
    <row r="633" spans="1:42" ht="14.25" customHeight="1" x14ac:dyDescent="0.2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</row>
    <row r="634" spans="1:42" ht="14.25" customHeight="1" x14ac:dyDescent="0.2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</row>
    <row r="635" spans="1:42" ht="14.25" customHeight="1" x14ac:dyDescent="0.2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</row>
    <row r="636" spans="1:42" ht="14.25" customHeight="1" x14ac:dyDescent="0.2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</row>
    <row r="637" spans="1:42" ht="14.25" customHeight="1" x14ac:dyDescent="0.2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</row>
    <row r="638" spans="1:42" ht="14.25" customHeight="1" x14ac:dyDescent="0.2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</row>
    <row r="639" spans="1:42" ht="14.25" customHeight="1" x14ac:dyDescent="0.2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</row>
    <row r="640" spans="1:42" ht="14.25" customHeight="1" x14ac:dyDescent="0.2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</row>
    <row r="641" spans="1:42" ht="14.25" customHeight="1" x14ac:dyDescent="0.2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</row>
    <row r="642" spans="1:42" ht="14.25" customHeight="1" x14ac:dyDescent="0.2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</row>
    <row r="643" spans="1:42" ht="14.25" customHeight="1" x14ac:dyDescent="0.2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</row>
    <row r="644" spans="1:42" ht="14.25" customHeight="1" x14ac:dyDescent="0.2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</row>
    <row r="645" spans="1:42" ht="14.25" customHeight="1" x14ac:dyDescent="0.2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</row>
    <row r="646" spans="1:42" ht="14.25" customHeight="1" x14ac:dyDescent="0.2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</row>
    <row r="647" spans="1:42" ht="14.25" customHeight="1" x14ac:dyDescent="0.2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</row>
    <row r="648" spans="1:42" ht="14.25" customHeight="1" x14ac:dyDescent="0.2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</row>
    <row r="649" spans="1:42" ht="14.25" customHeight="1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</row>
    <row r="650" spans="1:42" ht="14.25" customHeight="1" x14ac:dyDescent="0.2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</row>
    <row r="651" spans="1:42" ht="14.25" customHeight="1" x14ac:dyDescent="0.2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</row>
    <row r="652" spans="1:42" ht="14.25" customHeight="1" x14ac:dyDescent="0.2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</row>
    <row r="653" spans="1:42" ht="14.25" customHeight="1" x14ac:dyDescent="0.2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</row>
    <row r="654" spans="1:42" ht="14.25" customHeight="1" x14ac:dyDescent="0.2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</row>
    <row r="655" spans="1:42" ht="14.25" customHeight="1" x14ac:dyDescent="0.2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</row>
    <row r="656" spans="1:42" ht="14.25" customHeight="1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</row>
    <row r="657" spans="1:42" ht="14.25" customHeight="1" x14ac:dyDescent="0.2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</row>
    <row r="658" spans="1:42" ht="14.25" customHeight="1" x14ac:dyDescent="0.2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</row>
    <row r="659" spans="1:42" ht="14.25" customHeight="1" x14ac:dyDescent="0.2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</row>
    <row r="660" spans="1:42" ht="14.25" customHeight="1" x14ac:dyDescent="0.2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</row>
    <row r="661" spans="1:42" ht="14.25" customHeight="1" x14ac:dyDescent="0.2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</row>
    <row r="662" spans="1:42" ht="14.25" customHeight="1" x14ac:dyDescent="0.2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</row>
    <row r="663" spans="1:42" ht="14.25" customHeight="1" x14ac:dyDescent="0.2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</row>
    <row r="664" spans="1:42" ht="14.25" customHeight="1" x14ac:dyDescent="0.2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</row>
    <row r="665" spans="1:42" ht="14.25" customHeight="1" x14ac:dyDescent="0.2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</row>
    <row r="666" spans="1:42" ht="14.25" customHeight="1" x14ac:dyDescent="0.2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</row>
    <row r="667" spans="1:42" ht="14.25" customHeight="1" x14ac:dyDescent="0.2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</row>
    <row r="668" spans="1:42" ht="14.25" customHeight="1" x14ac:dyDescent="0.2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</row>
    <row r="669" spans="1:42" ht="14.25" customHeight="1" x14ac:dyDescent="0.2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</row>
    <row r="670" spans="1:42" ht="14.25" customHeight="1" x14ac:dyDescent="0.2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</row>
    <row r="671" spans="1:42" ht="14.25" customHeight="1" x14ac:dyDescent="0.2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</row>
    <row r="672" spans="1:42" ht="14.25" customHeight="1" x14ac:dyDescent="0.2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</row>
    <row r="673" spans="1:42" ht="14.25" customHeight="1" x14ac:dyDescent="0.2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</row>
    <row r="674" spans="1:42" ht="14.25" customHeight="1" x14ac:dyDescent="0.2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</row>
    <row r="675" spans="1:42" ht="14.25" customHeight="1" x14ac:dyDescent="0.2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</row>
    <row r="676" spans="1:42" ht="14.25" customHeight="1" x14ac:dyDescent="0.2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</row>
    <row r="677" spans="1:42" ht="14.25" customHeight="1" x14ac:dyDescent="0.2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</row>
    <row r="678" spans="1:42" ht="14.25" customHeight="1" x14ac:dyDescent="0.2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</row>
    <row r="679" spans="1:42" ht="14.25" customHeight="1" x14ac:dyDescent="0.2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</row>
    <row r="680" spans="1:42" ht="14.25" customHeight="1" x14ac:dyDescent="0.2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</row>
    <row r="681" spans="1:42" ht="14.25" customHeight="1" x14ac:dyDescent="0.2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</row>
    <row r="682" spans="1:42" ht="14.25" customHeight="1" x14ac:dyDescent="0.2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</row>
    <row r="683" spans="1:42" ht="14.25" customHeight="1" x14ac:dyDescent="0.2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</row>
    <row r="684" spans="1:42" ht="14.25" customHeight="1" x14ac:dyDescent="0.2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</row>
    <row r="685" spans="1:42" ht="14.25" customHeight="1" x14ac:dyDescent="0.2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</row>
    <row r="686" spans="1:42" ht="14.25" customHeight="1" x14ac:dyDescent="0.2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</row>
    <row r="687" spans="1:42" ht="14.25" customHeight="1" x14ac:dyDescent="0.2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</row>
    <row r="688" spans="1:42" ht="14.25" customHeight="1" x14ac:dyDescent="0.2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</row>
    <row r="689" spans="1:42" ht="14.25" customHeight="1" x14ac:dyDescent="0.2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</row>
    <row r="690" spans="1:42" ht="14.25" customHeight="1" x14ac:dyDescent="0.2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</row>
    <row r="691" spans="1:42" ht="14.25" customHeight="1" x14ac:dyDescent="0.2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</row>
    <row r="692" spans="1:42" ht="14.25" customHeight="1" x14ac:dyDescent="0.2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</row>
    <row r="693" spans="1:42" ht="14.25" customHeight="1" x14ac:dyDescent="0.2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</row>
    <row r="694" spans="1:42" ht="14.25" customHeight="1" x14ac:dyDescent="0.2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</row>
    <row r="695" spans="1:42" ht="14.25" customHeight="1" x14ac:dyDescent="0.2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</row>
    <row r="696" spans="1:42" ht="14.25" customHeight="1" x14ac:dyDescent="0.2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</row>
    <row r="697" spans="1:42" ht="14.25" customHeight="1" x14ac:dyDescent="0.2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</row>
    <row r="698" spans="1:42" ht="14.25" customHeight="1" x14ac:dyDescent="0.2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</row>
    <row r="699" spans="1:42" ht="14.25" customHeight="1" x14ac:dyDescent="0.2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</row>
    <row r="700" spans="1:42" ht="14.25" customHeight="1" x14ac:dyDescent="0.2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</row>
    <row r="701" spans="1:42" ht="14.25" customHeight="1" x14ac:dyDescent="0.2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</row>
    <row r="702" spans="1:42" ht="14.25" customHeight="1" x14ac:dyDescent="0.2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</row>
    <row r="703" spans="1:42" ht="14.25" customHeight="1" x14ac:dyDescent="0.2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</row>
    <row r="704" spans="1:42" ht="14.25" customHeight="1" x14ac:dyDescent="0.2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</row>
    <row r="705" spans="1:42" ht="14.25" customHeight="1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</row>
    <row r="706" spans="1:42" ht="14.25" customHeight="1" x14ac:dyDescent="0.2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</row>
    <row r="707" spans="1:42" ht="14.25" customHeight="1" x14ac:dyDescent="0.2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</row>
    <row r="708" spans="1:42" ht="14.25" customHeight="1" x14ac:dyDescent="0.2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</row>
    <row r="709" spans="1:42" ht="14.25" customHeight="1" x14ac:dyDescent="0.2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</row>
    <row r="710" spans="1:42" ht="14.25" customHeight="1" x14ac:dyDescent="0.2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</row>
    <row r="711" spans="1:42" ht="14.25" customHeight="1" x14ac:dyDescent="0.2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</row>
    <row r="712" spans="1:42" ht="14.25" customHeight="1" x14ac:dyDescent="0.2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</row>
    <row r="713" spans="1:42" ht="14.25" customHeight="1" x14ac:dyDescent="0.2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</row>
    <row r="714" spans="1:42" ht="14.25" customHeight="1" x14ac:dyDescent="0.2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</row>
    <row r="715" spans="1:42" ht="14.25" customHeight="1" x14ac:dyDescent="0.2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</row>
    <row r="716" spans="1:42" ht="14.25" customHeight="1" x14ac:dyDescent="0.2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</row>
    <row r="717" spans="1:42" ht="14.25" customHeight="1" x14ac:dyDescent="0.2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</row>
    <row r="718" spans="1:42" ht="14.25" customHeight="1" x14ac:dyDescent="0.2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</row>
    <row r="719" spans="1:42" ht="14.25" customHeight="1" x14ac:dyDescent="0.2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</row>
    <row r="720" spans="1:42" ht="14.25" customHeight="1" x14ac:dyDescent="0.2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</row>
    <row r="721" spans="1:42" ht="14.25" customHeight="1" x14ac:dyDescent="0.2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</row>
    <row r="722" spans="1:42" ht="14.25" customHeight="1" x14ac:dyDescent="0.2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</row>
    <row r="723" spans="1:42" ht="14.25" customHeight="1" x14ac:dyDescent="0.2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</row>
    <row r="724" spans="1:42" ht="14.25" customHeight="1" x14ac:dyDescent="0.2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</row>
    <row r="725" spans="1:42" ht="14.25" customHeight="1" x14ac:dyDescent="0.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</row>
    <row r="726" spans="1:42" ht="14.25" customHeight="1" x14ac:dyDescent="0.2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</row>
    <row r="727" spans="1:42" ht="14.25" customHeight="1" x14ac:dyDescent="0.2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</row>
    <row r="728" spans="1:42" ht="14.25" customHeight="1" x14ac:dyDescent="0.2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</row>
    <row r="729" spans="1:42" ht="14.25" customHeight="1" x14ac:dyDescent="0.2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</row>
    <row r="730" spans="1:42" ht="14.25" customHeight="1" x14ac:dyDescent="0.2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</row>
    <row r="731" spans="1:42" ht="14.25" customHeight="1" x14ac:dyDescent="0.2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</row>
    <row r="732" spans="1:42" ht="14.25" customHeight="1" x14ac:dyDescent="0.2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</row>
    <row r="733" spans="1:42" ht="14.25" customHeight="1" x14ac:dyDescent="0.2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</row>
    <row r="734" spans="1:42" ht="14.25" customHeight="1" x14ac:dyDescent="0.2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</row>
    <row r="735" spans="1:42" ht="14.25" customHeight="1" x14ac:dyDescent="0.2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</row>
    <row r="736" spans="1:42" ht="14.25" customHeight="1" x14ac:dyDescent="0.2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</row>
    <row r="737" spans="1:42" ht="14.25" customHeight="1" x14ac:dyDescent="0.2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</row>
    <row r="738" spans="1:42" ht="14.25" customHeight="1" x14ac:dyDescent="0.2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</row>
    <row r="739" spans="1:42" ht="14.25" customHeight="1" x14ac:dyDescent="0.2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</row>
    <row r="740" spans="1:42" ht="14.25" customHeight="1" x14ac:dyDescent="0.2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</row>
    <row r="741" spans="1:42" ht="14.25" customHeight="1" x14ac:dyDescent="0.2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</row>
    <row r="742" spans="1:42" ht="14.25" customHeight="1" x14ac:dyDescent="0.2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</row>
    <row r="743" spans="1:42" ht="14.25" customHeight="1" x14ac:dyDescent="0.2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</row>
    <row r="744" spans="1:42" ht="14.25" customHeight="1" x14ac:dyDescent="0.2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</row>
    <row r="745" spans="1:42" ht="14.25" customHeight="1" x14ac:dyDescent="0.2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</row>
    <row r="746" spans="1:42" ht="14.25" customHeight="1" x14ac:dyDescent="0.2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</row>
    <row r="747" spans="1:42" ht="14.25" customHeight="1" x14ac:dyDescent="0.2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</row>
    <row r="748" spans="1:42" ht="14.25" customHeight="1" x14ac:dyDescent="0.2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</row>
    <row r="749" spans="1:42" ht="14.25" customHeight="1" x14ac:dyDescent="0.2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</row>
    <row r="750" spans="1:42" ht="14.25" customHeight="1" x14ac:dyDescent="0.2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</row>
    <row r="751" spans="1:42" ht="14.25" customHeight="1" x14ac:dyDescent="0.2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</row>
    <row r="752" spans="1:42" ht="14.25" customHeight="1" x14ac:dyDescent="0.2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</row>
    <row r="753" spans="1:42" ht="14.25" customHeight="1" x14ac:dyDescent="0.2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</row>
    <row r="754" spans="1:42" ht="14.25" customHeight="1" x14ac:dyDescent="0.2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</row>
    <row r="755" spans="1:42" ht="14.25" customHeight="1" x14ac:dyDescent="0.2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</row>
    <row r="756" spans="1:42" ht="14.25" customHeight="1" x14ac:dyDescent="0.2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</row>
    <row r="757" spans="1:42" ht="14.25" customHeight="1" x14ac:dyDescent="0.2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</row>
    <row r="758" spans="1:42" ht="14.25" customHeight="1" x14ac:dyDescent="0.2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</row>
    <row r="759" spans="1:42" ht="14.25" customHeight="1" x14ac:dyDescent="0.2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</row>
    <row r="760" spans="1:42" ht="14.25" customHeight="1" x14ac:dyDescent="0.2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</row>
    <row r="761" spans="1:42" ht="14.25" customHeight="1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</row>
    <row r="762" spans="1:42" ht="14.25" customHeight="1" x14ac:dyDescent="0.2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</row>
    <row r="763" spans="1:42" ht="14.25" customHeight="1" x14ac:dyDescent="0.2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</row>
    <row r="764" spans="1:42" ht="14.25" customHeight="1" x14ac:dyDescent="0.2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</row>
    <row r="765" spans="1:42" ht="14.25" customHeight="1" x14ac:dyDescent="0.2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</row>
    <row r="766" spans="1:42" ht="14.25" customHeight="1" x14ac:dyDescent="0.2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</row>
    <row r="767" spans="1:42" ht="14.25" customHeight="1" x14ac:dyDescent="0.2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</row>
    <row r="768" spans="1:42" ht="14.25" customHeight="1" x14ac:dyDescent="0.2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</row>
    <row r="769" spans="1:42" ht="14.25" customHeight="1" x14ac:dyDescent="0.2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</row>
    <row r="770" spans="1:42" ht="14.25" customHeight="1" x14ac:dyDescent="0.2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</row>
    <row r="771" spans="1:42" ht="14.25" customHeight="1" x14ac:dyDescent="0.2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</row>
    <row r="772" spans="1:42" ht="14.25" customHeight="1" x14ac:dyDescent="0.2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</row>
    <row r="773" spans="1:42" ht="14.25" customHeight="1" x14ac:dyDescent="0.2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</row>
    <row r="774" spans="1:42" ht="14.25" customHeight="1" x14ac:dyDescent="0.2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</row>
    <row r="775" spans="1:42" ht="14.25" customHeight="1" x14ac:dyDescent="0.2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</row>
    <row r="776" spans="1:42" ht="14.25" customHeight="1" x14ac:dyDescent="0.2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</row>
    <row r="777" spans="1:42" ht="14.25" customHeight="1" x14ac:dyDescent="0.2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</row>
    <row r="778" spans="1:42" ht="14.25" customHeight="1" x14ac:dyDescent="0.2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</row>
    <row r="779" spans="1:42" ht="14.25" customHeight="1" x14ac:dyDescent="0.2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</row>
    <row r="780" spans="1:42" ht="14.25" customHeight="1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</row>
    <row r="781" spans="1:42" ht="14.25" customHeight="1" x14ac:dyDescent="0.2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</row>
    <row r="782" spans="1:42" ht="14.25" customHeight="1" x14ac:dyDescent="0.2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</row>
    <row r="783" spans="1:42" ht="14.25" customHeight="1" x14ac:dyDescent="0.2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</row>
    <row r="784" spans="1:42" ht="14.25" customHeight="1" x14ac:dyDescent="0.2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</row>
    <row r="785" spans="1:42" ht="14.25" customHeight="1" x14ac:dyDescent="0.2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</row>
    <row r="786" spans="1:42" ht="14.25" customHeight="1" x14ac:dyDescent="0.2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</row>
    <row r="787" spans="1:42" ht="14.25" customHeight="1" x14ac:dyDescent="0.2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</row>
    <row r="788" spans="1:42" ht="14.25" customHeight="1" x14ac:dyDescent="0.2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</row>
    <row r="789" spans="1:42" ht="14.25" customHeight="1" x14ac:dyDescent="0.2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</row>
    <row r="790" spans="1:42" ht="14.25" customHeight="1" x14ac:dyDescent="0.2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</row>
    <row r="791" spans="1:42" ht="14.25" customHeight="1" x14ac:dyDescent="0.2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</row>
    <row r="792" spans="1:42" ht="14.25" customHeight="1" x14ac:dyDescent="0.2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</row>
    <row r="793" spans="1:42" ht="14.25" customHeight="1" x14ac:dyDescent="0.2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</row>
    <row r="794" spans="1:42" ht="14.25" customHeight="1" x14ac:dyDescent="0.2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</row>
    <row r="795" spans="1:42" ht="14.25" customHeight="1" x14ac:dyDescent="0.2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</row>
    <row r="796" spans="1:42" ht="14.25" customHeight="1" x14ac:dyDescent="0.2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</row>
    <row r="797" spans="1:42" ht="14.25" customHeight="1" x14ac:dyDescent="0.2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</row>
    <row r="798" spans="1:42" ht="14.25" customHeight="1" x14ac:dyDescent="0.2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</row>
    <row r="799" spans="1:42" ht="14.25" customHeight="1" x14ac:dyDescent="0.2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</row>
    <row r="800" spans="1:42" ht="14.25" customHeight="1" x14ac:dyDescent="0.2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</row>
    <row r="801" spans="1:42" ht="14.25" customHeight="1" x14ac:dyDescent="0.2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</row>
    <row r="802" spans="1:42" ht="14.25" customHeight="1" x14ac:dyDescent="0.2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</row>
    <row r="803" spans="1:42" ht="14.25" customHeight="1" x14ac:dyDescent="0.2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</row>
    <row r="804" spans="1:42" ht="14.25" customHeight="1" x14ac:dyDescent="0.2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</row>
    <row r="805" spans="1:42" ht="14.25" customHeight="1" x14ac:dyDescent="0.2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</row>
    <row r="806" spans="1:42" ht="14.25" customHeight="1" x14ac:dyDescent="0.2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</row>
    <row r="807" spans="1:42" ht="14.25" customHeight="1" x14ac:dyDescent="0.2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</row>
    <row r="808" spans="1:42" ht="14.25" customHeight="1" x14ac:dyDescent="0.2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</row>
    <row r="809" spans="1:42" ht="14.25" customHeight="1" x14ac:dyDescent="0.2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</row>
    <row r="810" spans="1:42" ht="14.25" customHeight="1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</row>
    <row r="811" spans="1:42" ht="14.25" customHeight="1" x14ac:dyDescent="0.2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</row>
    <row r="812" spans="1:42" ht="14.25" customHeight="1" x14ac:dyDescent="0.2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</row>
    <row r="813" spans="1:42" ht="14.25" customHeight="1" x14ac:dyDescent="0.2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</row>
    <row r="814" spans="1:42" ht="14.25" customHeight="1" x14ac:dyDescent="0.2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</row>
    <row r="815" spans="1:42" ht="14.25" customHeight="1" x14ac:dyDescent="0.2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</row>
    <row r="816" spans="1:42" ht="14.25" customHeight="1" x14ac:dyDescent="0.2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</row>
    <row r="817" spans="1:42" ht="14.25" customHeight="1" x14ac:dyDescent="0.2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</row>
    <row r="818" spans="1:42" ht="14.25" customHeight="1" x14ac:dyDescent="0.2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</row>
    <row r="819" spans="1:42" ht="14.25" customHeight="1" x14ac:dyDescent="0.2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</row>
    <row r="820" spans="1:42" ht="14.25" customHeight="1" x14ac:dyDescent="0.2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</row>
    <row r="821" spans="1:42" ht="14.25" customHeight="1" x14ac:dyDescent="0.2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</row>
    <row r="822" spans="1:42" ht="14.25" customHeight="1" x14ac:dyDescent="0.2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</row>
    <row r="823" spans="1:42" ht="14.25" customHeight="1" x14ac:dyDescent="0.2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</row>
    <row r="824" spans="1:42" ht="14.25" customHeight="1" x14ac:dyDescent="0.2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</row>
    <row r="825" spans="1:42" ht="14.25" customHeight="1" x14ac:dyDescent="0.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</row>
    <row r="826" spans="1:42" ht="14.25" customHeight="1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</row>
    <row r="827" spans="1:42" ht="14.25" customHeight="1" x14ac:dyDescent="0.2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</row>
    <row r="828" spans="1:42" ht="14.25" customHeight="1" x14ac:dyDescent="0.2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</row>
    <row r="829" spans="1:42" ht="14.25" customHeight="1" x14ac:dyDescent="0.2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</row>
    <row r="830" spans="1:42" ht="14.25" customHeight="1" x14ac:dyDescent="0.2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</row>
    <row r="831" spans="1:42" ht="14.25" customHeight="1" x14ac:dyDescent="0.2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</row>
    <row r="832" spans="1:42" ht="14.25" customHeight="1" x14ac:dyDescent="0.2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</row>
    <row r="833" spans="1:42" ht="14.25" customHeight="1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</row>
    <row r="834" spans="1:42" ht="14.25" customHeight="1" x14ac:dyDescent="0.2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</row>
    <row r="835" spans="1:42" ht="14.25" customHeight="1" x14ac:dyDescent="0.2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</row>
    <row r="836" spans="1:42" ht="14.25" customHeight="1" x14ac:dyDescent="0.2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</row>
    <row r="837" spans="1:42" ht="14.25" customHeight="1" x14ac:dyDescent="0.2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</row>
    <row r="838" spans="1:42" ht="14.25" customHeight="1" x14ac:dyDescent="0.2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</row>
    <row r="839" spans="1:42" ht="14.25" customHeight="1" x14ac:dyDescent="0.2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</row>
    <row r="840" spans="1:42" ht="14.25" customHeight="1" x14ac:dyDescent="0.2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</row>
    <row r="841" spans="1:42" ht="14.25" customHeight="1" x14ac:dyDescent="0.2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</row>
    <row r="842" spans="1:42" ht="14.25" customHeight="1" x14ac:dyDescent="0.2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</row>
    <row r="843" spans="1:42" ht="14.25" customHeight="1" x14ac:dyDescent="0.2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</row>
    <row r="844" spans="1:42" ht="14.25" customHeight="1" x14ac:dyDescent="0.2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</row>
    <row r="845" spans="1:42" ht="14.25" customHeight="1" x14ac:dyDescent="0.2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</row>
    <row r="846" spans="1:42" ht="14.25" customHeight="1" x14ac:dyDescent="0.2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</row>
    <row r="847" spans="1:42" ht="14.25" customHeight="1" x14ac:dyDescent="0.2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</row>
    <row r="848" spans="1:42" ht="14.25" customHeight="1" x14ac:dyDescent="0.2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</row>
    <row r="849" spans="1:42" ht="14.25" customHeight="1" x14ac:dyDescent="0.2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</row>
    <row r="850" spans="1:42" ht="14.25" customHeight="1" x14ac:dyDescent="0.2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</row>
    <row r="851" spans="1:42" ht="14.25" customHeight="1" x14ac:dyDescent="0.2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</row>
    <row r="852" spans="1:42" ht="14.25" customHeight="1" x14ac:dyDescent="0.2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</row>
    <row r="853" spans="1:42" ht="14.25" customHeight="1" x14ac:dyDescent="0.2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</row>
    <row r="854" spans="1:42" ht="14.25" customHeight="1" x14ac:dyDescent="0.2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</row>
    <row r="855" spans="1:42" ht="14.25" customHeight="1" x14ac:dyDescent="0.2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</row>
    <row r="856" spans="1:42" ht="14.25" customHeight="1" x14ac:dyDescent="0.2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</row>
    <row r="857" spans="1:42" ht="14.25" customHeight="1" x14ac:dyDescent="0.2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</row>
    <row r="858" spans="1:42" ht="14.25" customHeight="1" x14ac:dyDescent="0.2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</row>
    <row r="859" spans="1:42" ht="14.25" customHeight="1" x14ac:dyDescent="0.2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</row>
    <row r="860" spans="1:42" ht="14.25" customHeight="1" x14ac:dyDescent="0.2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</row>
    <row r="861" spans="1:42" ht="14.25" customHeight="1" x14ac:dyDescent="0.2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</row>
    <row r="862" spans="1:42" ht="14.25" customHeight="1" x14ac:dyDescent="0.2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</row>
    <row r="863" spans="1:42" ht="14.25" customHeight="1" x14ac:dyDescent="0.2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</row>
    <row r="864" spans="1:42" ht="14.25" customHeight="1" x14ac:dyDescent="0.2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</row>
    <row r="865" spans="1:42" ht="14.25" customHeight="1" x14ac:dyDescent="0.2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</row>
    <row r="866" spans="1:42" ht="14.25" customHeight="1" x14ac:dyDescent="0.2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</row>
    <row r="867" spans="1:42" ht="14.25" customHeight="1" x14ac:dyDescent="0.2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</row>
    <row r="868" spans="1:42" ht="14.25" customHeight="1" x14ac:dyDescent="0.2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</row>
    <row r="869" spans="1:42" ht="14.25" customHeight="1" x14ac:dyDescent="0.2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</row>
    <row r="870" spans="1:42" ht="14.25" customHeight="1" x14ac:dyDescent="0.2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</row>
    <row r="871" spans="1:42" ht="14.25" customHeight="1" x14ac:dyDescent="0.2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</row>
    <row r="872" spans="1:42" ht="14.25" customHeight="1" x14ac:dyDescent="0.2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</row>
    <row r="873" spans="1:42" ht="14.25" customHeight="1" x14ac:dyDescent="0.2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</row>
    <row r="874" spans="1:42" ht="14.25" customHeight="1" x14ac:dyDescent="0.2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</row>
    <row r="875" spans="1:42" ht="14.25" customHeight="1" x14ac:dyDescent="0.2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</row>
    <row r="876" spans="1:42" ht="14.25" customHeight="1" x14ac:dyDescent="0.2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</row>
    <row r="877" spans="1:42" ht="14.25" customHeight="1" x14ac:dyDescent="0.2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</row>
    <row r="878" spans="1:42" ht="14.25" customHeight="1" x14ac:dyDescent="0.2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</row>
    <row r="879" spans="1:42" ht="14.25" customHeight="1" x14ac:dyDescent="0.2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</row>
    <row r="880" spans="1:42" ht="14.25" customHeight="1" x14ac:dyDescent="0.2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</row>
    <row r="881" spans="1:42" ht="14.25" customHeight="1" x14ac:dyDescent="0.2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</row>
    <row r="882" spans="1:42" ht="14.25" customHeight="1" x14ac:dyDescent="0.2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</row>
    <row r="883" spans="1:42" ht="14.25" customHeight="1" x14ac:dyDescent="0.2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</row>
    <row r="884" spans="1:42" ht="14.25" customHeight="1" x14ac:dyDescent="0.2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</row>
    <row r="885" spans="1:42" ht="14.25" customHeight="1" x14ac:dyDescent="0.2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</row>
    <row r="886" spans="1:42" ht="14.25" customHeight="1" x14ac:dyDescent="0.2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</row>
    <row r="887" spans="1:42" ht="14.25" customHeight="1" x14ac:dyDescent="0.2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</row>
    <row r="888" spans="1:42" ht="14.25" customHeight="1" x14ac:dyDescent="0.2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</row>
    <row r="889" spans="1:42" ht="14.25" customHeight="1" x14ac:dyDescent="0.2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</row>
    <row r="890" spans="1:42" ht="14.25" customHeight="1" x14ac:dyDescent="0.2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</row>
    <row r="891" spans="1:42" ht="14.25" customHeight="1" x14ac:dyDescent="0.2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</row>
    <row r="892" spans="1:42" ht="14.25" customHeight="1" x14ac:dyDescent="0.2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</row>
    <row r="893" spans="1:42" ht="14.25" customHeight="1" x14ac:dyDescent="0.2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</row>
    <row r="894" spans="1:42" ht="14.25" customHeight="1" x14ac:dyDescent="0.2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</row>
    <row r="895" spans="1:42" ht="14.25" customHeight="1" x14ac:dyDescent="0.2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</row>
    <row r="896" spans="1:42" ht="14.25" customHeight="1" x14ac:dyDescent="0.2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</row>
    <row r="897" spans="1:42" ht="14.25" customHeight="1" x14ac:dyDescent="0.2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</row>
    <row r="898" spans="1:42" ht="14.25" customHeight="1" x14ac:dyDescent="0.2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</row>
    <row r="899" spans="1:42" ht="14.25" customHeight="1" x14ac:dyDescent="0.2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</row>
    <row r="900" spans="1:42" ht="14.25" customHeight="1" x14ac:dyDescent="0.2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</row>
    <row r="901" spans="1:42" ht="14.25" customHeight="1" x14ac:dyDescent="0.2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</row>
    <row r="902" spans="1:42" ht="14.25" customHeight="1" x14ac:dyDescent="0.2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</row>
    <row r="903" spans="1:42" ht="14.25" customHeight="1" x14ac:dyDescent="0.2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</row>
    <row r="904" spans="1:42" ht="14.25" customHeight="1" x14ac:dyDescent="0.2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</row>
    <row r="905" spans="1:42" ht="14.25" customHeight="1" x14ac:dyDescent="0.2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</row>
    <row r="906" spans="1:42" ht="14.25" customHeight="1" x14ac:dyDescent="0.2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</row>
    <row r="907" spans="1:42" ht="14.25" customHeight="1" x14ac:dyDescent="0.2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</row>
    <row r="908" spans="1:42" ht="14.25" customHeight="1" x14ac:dyDescent="0.2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</row>
    <row r="909" spans="1:42" ht="14.25" customHeight="1" x14ac:dyDescent="0.2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</row>
    <row r="910" spans="1:42" ht="14.25" customHeight="1" x14ac:dyDescent="0.2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</row>
    <row r="911" spans="1:42" ht="14.25" customHeight="1" x14ac:dyDescent="0.2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</row>
    <row r="912" spans="1:42" ht="14.25" customHeight="1" x14ac:dyDescent="0.2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</row>
    <row r="913" spans="1:42" ht="14.25" customHeight="1" x14ac:dyDescent="0.2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</row>
    <row r="914" spans="1:42" ht="14.25" customHeight="1" x14ac:dyDescent="0.2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</row>
    <row r="915" spans="1:42" ht="14.25" customHeight="1" x14ac:dyDescent="0.2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</row>
    <row r="916" spans="1:42" ht="14.25" customHeight="1" x14ac:dyDescent="0.2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</row>
    <row r="917" spans="1:42" ht="14.25" customHeight="1" x14ac:dyDescent="0.2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</row>
    <row r="918" spans="1:42" ht="14.25" customHeight="1" x14ac:dyDescent="0.2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</row>
    <row r="919" spans="1:42" ht="14.25" customHeight="1" x14ac:dyDescent="0.2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</row>
    <row r="920" spans="1:42" ht="14.25" customHeight="1" x14ac:dyDescent="0.2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</row>
    <row r="921" spans="1:42" ht="14.25" customHeight="1" x14ac:dyDescent="0.2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</row>
    <row r="922" spans="1:42" ht="14.25" customHeight="1" x14ac:dyDescent="0.2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</row>
    <row r="923" spans="1:42" ht="14.25" customHeight="1" x14ac:dyDescent="0.2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</row>
    <row r="924" spans="1:42" ht="14.25" customHeight="1" x14ac:dyDescent="0.2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</row>
    <row r="925" spans="1:42" ht="14.25" customHeight="1" x14ac:dyDescent="0.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</row>
    <row r="926" spans="1:42" ht="14.25" customHeight="1" x14ac:dyDescent="0.2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</row>
    <row r="927" spans="1:42" ht="14.25" customHeight="1" x14ac:dyDescent="0.2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</row>
    <row r="928" spans="1:42" ht="14.25" customHeight="1" x14ac:dyDescent="0.2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</row>
    <row r="929" spans="1:42" ht="14.25" customHeight="1" x14ac:dyDescent="0.2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</row>
    <row r="930" spans="1:42" ht="14.25" customHeight="1" x14ac:dyDescent="0.2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</row>
    <row r="931" spans="1:42" ht="14.25" customHeight="1" x14ac:dyDescent="0.2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</row>
    <row r="932" spans="1:42" ht="14.25" customHeight="1" x14ac:dyDescent="0.2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</row>
    <row r="933" spans="1:42" ht="14.25" customHeight="1" x14ac:dyDescent="0.2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</row>
    <row r="934" spans="1:42" ht="14.25" customHeight="1" x14ac:dyDescent="0.2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</row>
    <row r="935" spans="1:42" ht="14.25" customHeight="1" x14ac:dyDescent="0.2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</row>
    <row r="936" spans="1:42" ht="14.25" customHeight="1" x14ac:dyDescent="0.2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</row>
    <row r="937" spans="1:42" ht="14.25" customHeight="1" x14ac:dyDescent="0.2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</row>
    <row r="938" spans="1:42" ht="14.25" customHeight="1" x14ac:dyDescent="0.2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</row>
    <row r="939" spans="1:42" ht="14.25" customHeight="1" x14ac:dyDescent="0.2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</row>
    <row r="940" spans="1:42" ht="14.25" customHeight="1" x14ac:dyDescent="0.2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</row>
    <row r="941" spans="1:42" ht="14.25" customHeight="1" x14ac:dyDescent="0.2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</row>
    <row r="942" spans="1:42" ht="14.25" customHeight="1" x14ac:dyDescent="0.2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</row>
    <row r="943" spans="1:42" ht="14.25" customHeight="1" x14ac:dyDescent="0.2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</row>
    <row r="944" spans="1:42" ht="14.25" customHeight="1" x14ac:dyDescent="0.2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</row>
    <row r="945" spans="1:42" ht="14.25" customHeight="1" x14ac:dyDescent="0.2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</row>
    <row r="946" spans="1:42" ht="14.25" customHeight="1" x14ac:dyDescent="0.2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</row>
    <row r="947" spans="1:42" ht="14.25" customHeight="1" x14ac:dyDescent="0.2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</row>
    <row r="948" spans="1:42" ht="14.25" customHeight="1" x14ac:dyDescent="0.2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</row>
    <row r="949" spans="1:42" ht="14.25" customHeight="1" x14ac:dyDescent="0.2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</row>
    <row r="950" spans="1:42" ht="14.25" customHeight="1" x14ac:dyDescent="0.2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</row>
    <row r="951" spans="1:42" ht="14.25" customHeight="1" x14ac:dyDescent="0.2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</row>
    <row r="952" spans="1:42" ht="14.25" customHeight="1" x14ac:dyDescent="0.2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</row>
    <row r="953" spans="1:42" ht="14.25" customHeight="1" x14ac:dyDescent="0.2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</row>
    <row r="954" spans="1:42" ht="14.25" customHeight="1" x14ac:dyDescent="0.2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</row>
    <row r="955" spans="1:42" ht="14.25" customHeight="1" x14ac:dyDescent="0.2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</row>
    <row r="956" spans="1:42" ht="14.25" customHeight="1" x14ac:dyDescent="0.2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</row>
    <row r="957" spans="1:42" ht="14.25" customHeight="1" x14ac:dyDescent="0.2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</row>
    <row r="958" spans="1:42" ht="14.25" customHeight="1" x14ac:dyDescent="0.2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</row>
    <row r="959" spans="1:42" ht="14.25" customHeight="1" x14ac:dyDescent="0.2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</row>
    <row r="960" spans="1:42" ht="14.25" customHeight="1" x14ac:dyDescent="0.2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</row>
    <row r="961" spans="1:42" ht="14.25" customHeight="1" x14ac:dyDescent="0.2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</row>
    <row r="962" spans="1:42" ht="14.25" customHeight="1" x14ac:dyDescent="0.2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</row>
    <row r="963" spans="1:42" ht="14.25" customHeight="1" x14ac:dyDescent="0.2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</row>
    <row r="964" spans="1:42" ht="14.25" customHeight="1" x14ac:dyDescent="0.2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</row>
    <row r="965" spans="1:42" ht="14.25" customHeight="1" x14ac:dyDescent="0.2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</row>
    <row r="966" spans="1:42" ht="14.25" customHeight="1" x14ac:dyDescent="0.2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</row>
    <row r="967" spans="1:42" ht="14.25" customHeight="1" x14ac:dyDescent="0.2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</row>
    <row r="968" spans="1:42" ht="14.25" customHeight="1" x14ac:dyDescent="0.2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</row>
    <row r="969" spans="1:42" ht="14.25" customHeight="1" x14ac:dyDescent="0.2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</row>
    <row r="970" spans="1:42" ht="14.25" customHeight="1" x14ac:dyDescent="0.2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</row>
    <row r="971" spans="1:42" ht="14.25" customHeight="1" x14ac:dyDescent="0.2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</row>
    <row r="972" spans="1:42" ht="14.25" customHeight="1" x14ac:dyDescent="0.2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</row>
    <row r="973" spans="1:42" ht="14.25" customHeight="1" x14ac:dyDescent="0.2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</row>
    <row r="974" spans="1:42" ht="14.25" customHeight="1" x14ac:dyDescent="0.2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</row>
    <row r="975" spans="1:42" ht="14.25" customHeight="1" x14ac:dyDescent="0.2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</row>
    <row r="976" spans="1:42" ht="14.25" customHeight="1" x14ac:dyDescent="0.2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</row>
    <row r="977" spans="1:42" ht="14.25" customHeight="1" x14ac:dyDescent="0.2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</row>
    <row r="978" spans="1:42" ht="14.25" customHeight="1" x14ac:dyDescent="0.2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</row>
    <row r="979" spans="1:42" ht="14.25" customHeight="1" x14ac:dyDescent="0.2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</row>
    <row r="980" spans="1:42" ht="14.25" customHeight="1" x14ac:dyDescent="0.2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</row>
    <row r="981" spans="1:42" ht="14.25" customHeight="1" x14ac:dyDescent="0.2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</row>
    <row r="982" spans="1:42" ht="14.25" customHeight="1" x14ac:dyDescent="0.2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</row>
    <row r="983" spans="1:42" ht="14.25" customHeight="1" x14ac:dyDescent="0.2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</row>
    <row r="984" spans="1:42" ht="14.25" customHeight="1" x14ac:dyDescent="0.2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</row>
    <row r="985" spans="1:42" ht="14.25" customHeight="1" x14ac:dyDescent="0.2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</row>
    <row r="986" spans="1:42" ht="14.25" customHeight="1" x14ac:dyDescent="0.2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</row>
    <row r="987" spans="1:42" ht="14.25" customHeight="1" x14ac:dyDescent="0.2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</row>
    <row r="988" spans="1:42" ht="14.25" customHeight="1" x14ac:dyDescent="0.2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</row>
    <row r="989" spans="1:42" ht="14.25" customHeight="1" x14ac:dyDescent="0.2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</row>
    <row r="990" spans="1:42" ht="14.25" customHeight="1" x14ac:dyDescent="0.2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</row>
  </sheetData>
  <mergeCells count="1">
    <mergeCell ref="B10:Y10"/>
  </mergeCells>
  <conditionalFormatting sqref="G13:I13 G14:G15 I14:I15 H15">
    <cfRule type="expression" dxfId="10" priority="23">
      <formula>$C$12="Please select a program"</formula>
    </cfRule>
  </conditionalFormatting>
  <conditionalFormatting sqref="M12:M16">
    <cfRule type="cellIs" dxfId="9" priority="18" operator="equal">
      <formula>"Very Low"</formula>
    </cfRule>
    <cfRule type="cellIs" dxfId="8" priority="19" operator="equal">
      <formula>"Low"</formula>
    </cfRule>
    <cfRule type="cellIs" dxfId="7" priority="20" operator="equal">
      <formula>"Medium"</formula>
    </cfRule>
    <cfRule type="cellIs" dxfId="6" priority="21" operator="equal">
      <formula>"High"</formula>
    </cfRule>
    <cfRule type="cellIs" dxfId="5" priority="22" operator="equal">
      <formula>"Critical"</formula>
    </cfRule>
  </conditionalFormatting>
  <conditionalFormatting sqref="V12:V16">
    <cfRule type="cellIs" dxfId="4" priority="13" operator="equal">
      <formula>"Very Low"</formula>
    </cfRule>
    <cfRule type="cellIs" dxfId="3" priority="14" operator="equal">
      <formula>"Low"</formula>
    </cfRule>
    <cfRule type="cellIs" dxfId="2" priority="15" operator="equal">
      <formula>"Medium"</formula>
    </cfRule>
    <cfRule type="cellIs" dxfId="1" priority="16" operator="equal">
      <formula>"High"</formula>
    </cfRule>
    <cfRule type="cellIs" dxfId="0" priority="17" operator="equal">
      <formula>"Critical"</formula>
    </cfRule>
  </conditionalFormatting>
  <dataValidations count="5">
    <dataValidation type="decimal" allowBlank="1" showErrorMessage="1" sqref="F13:F16" xr:uid="{00000000-0002-0000-0400-000000000000}">
      <formula1>0</formula1>
      <formula2>8</formula2>
    </dataValidation>
    <dataValidation type="custom" allowBlank="1" showDropDown="1" showErrorMessage="1" sqref="E12:E16 J12:J16 R12:R16" xr:uid="{00000000-0002-0000-0400-000001000000}">
      <formula1>OR(NOT(ISERROR(DATEVALUE(E12))), AND(ISNUMBER(E12), LEFT(CELL("format", E12))="D"))</formula1>
    </dataValidation>
    <dataValidation type="decimal" allowBlank="1" showErrorMessage="1" sqref="S13:S16 W13:Y16 O13:Q16" xr:uid="{00000000-0002-0000-0400-000002000000}">
      <formula1>0</formula1>
      <formula2>400</formula2>
    </dataValidation>
    <dataValidation allowBlank="1" showErrorMessage="1" sqref="V12:V16 M12:M16" xr:uid="{00000000-0002-0000-0400-000003000000}"/>
    <dataValidation type="decimal" allowBlank="1" showInputMessage="1" showErrorMessage="1" prompt="This is a default value, please update it according to the number of courses provided in your program" sqref="G13:G16 I13:I16" xr:uid="{00000000-0002-0000-0400-000004000000}">
      <formula1>1</formula1>
      <formula2>100</formula2>
    </dataValidation>
  </dataValidations>
  <pageMargins left="0.7" right="0.7" top="0.75" bottom="0.75" header="0" footer="0"/>
  <pageSetup orientation="portrait" r:id="rId1"/>
  <headerFooter>
    <oddHeader>&amp;L&amp;"Arial,Regular"&amp;10&amp;K029BFFRESTRICTED &amp;K000000 - Third Party</oddHeader>
    <oddFooter>&amp;R&amp;"Calibri"&amp;11&amp;K000000#FF8C00مقيد – داخلي_x000D_&amp;1#&amp;"Courier New"&amp;10&amp;K0078D7مقيد – عام</oddFooter>
    <evenHeader>&amp;L&amp;"Arial,Regular"&amp;10&amp;K029BFFRESTRICTED &amp;K000000 - Third Party</evenHeader>
    <firstHeader>&amp;L&amp;"Arial,Regular"&amp;10&amp;K029BFFRESTRICTED &amp;K000000 - Third Party</firstHead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400-000005000000}">
          <x14:formula1>
            <xm:f>'Data Validation'!$B$1:$B$8</xm:f>
          </x14:formula1>
          <xm:sqref>C13:C16</xm:sqref>
        </x14:dataValidation>
        <x14:dataValidation type="list" allowBlank="1" showErrorMessage="1" xr:uid="{00000000-0002-0000-0400-000006000000}">
          <x14:formula1>
            <xm:f>'Data Validation'!$D$1:$D$5</xm:f>
          </x14:formula1>
          <xm:sqref>O12</xm:sqref>
        </x14:dataValidation>
        <x14:dataValidation type="list" allowBlank="1" showErrorMessage="1" xr:uid="{00000000-0002-0000-0400-000007000000}">
          <x14:formula1>
            <xm:f>'Data Validation'!$B$1:$B$4</xm:f>
          </x14:formula1>
          <xm:sqref>C12</xm:sqref>
        </x14:dataValidation>
        <x14:dataValidation type="list" allowBlank="1" showInputMessage="1" showErrorMessage="1" xr:uid="{00000000-0002-0000-0400-000008000000}">
          <x14:formula1>
            <xm:f>'Data Validation'!$J$1:$J$7</xm:f>
          </x14:formula1>
          <xm:sqref>N12:N16</xm:sqref>
        </x14:dataValidation>
        <x14:dataValidation type="list" allowBlank="1" showInputMessage="1" showErrorMessage="1" xr:uid="{00000000-0002-0000-0400-000009000000}">
          <x14:formula1>
            <xm:f>'Data Validation'!$H$1:$H$5</xm:f>
          </x14:formula1>
          <xm:sqref>K12:L16 T12:U16</xm:sqref>
        </x14:dataValidation>
        <x14:dataValidation type="list" allowBlank="1" showErrorMessage="1" prompt="_x000a_" xr:uid="{00000000-0002-0000-0400-00000A000000}">
          <x14:formula1>
            <xm:f>'Data Validation'!$L$1:$L$23</xm:f>
          </x14:formula1>
          <xm:sqref>H12 H14 H16</xm:sqref>
        </x14:dataValidation>
        <x14:dataValidation type="list" allowBlank="1" showErrorMessage="1" xr:uid="{00000000-0002-0000-0400-00000B000000}">
          <x14:formula1>
            <xm:f>'Data Validation'!$L$1:$L$23</xm:f>
          </x14:formula1>
          <xm:sqref>H13 H15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  <pageSetUpPr autoPageBreaks="0"/>
  </sheetPr>
  <dimension ref="A1:Z998"/>
  <sheetViews>
    <sheetView showGridLines="0" workbookViewId="0">
      <selection activeCell="D8" sqref="D8"/>
    </sheetView>
  </sheetViews>
  <sheetFormatPr defaultColWidth="14.42578125" defaultRowHeight="15" customHeight="1" x14ac:dyDescent="0.25"/>
  <cols>
    <col min="1" max="1" width="14.42578125" style="29"/>
    <col min="2" max="3" width="4.5703125" style="29" bestFit="1" customWidth="1"/>
    <col min="4" max="8" width="14.5703125" style="29" customWidth="1"/>
    <col min="9" max="9" width="14.42578125" style="29"/>
    <col min="10" max="11" width="4.5703125" style="29" customWidth="1"/>
    <col min="12" max="16" width="14.5703125" style="29" customWidth="1"/>
    <col min="17" max="16384" width="14.42578125" style="29"/>
  </cols>
  <sheetData>
    <row r="1" spans="1:17" ht="15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ht="1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</row>
    <row r="3" spans="1:17" ht="15" customHeight="1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4" spans="1:17" ht="15" customHeight="1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15" customHeight="1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7" ht="15" customHeight="1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1:17" ht="15" customHeight="1" x14ac:dyDescent="0.25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</row>
    <row r="8" spans="1:17" ht="15" customHeight="1" x14ac:dyDescent="0.25">
      <c r="A8" s="63"/>
      <c r="B8" s="63"/>
      <c r="C8" s="63"/>
      <c r="D8" s="68" t="str">
        <f>'Cover Page'!F24</f>
        <v>Choose Classification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7" ht="20.25" x14ac:dyDescent="0.3">
      <c r="A9" s="64"/>
      <c r="B9" s="132" t="s">
        <v>109</v>
      </c>
      <c r="C9" s="132"/>
      <c r="D9" s="132"/>
      <c r="E9" s="132"/>
      <c r="F9" s="132"/>
      <c r="G9" s="132"/>
      <c r="H9" s="132"/>
      <c r="I9" s="63"/>
      <c r="J9" s="132" t="s">
        <v>110</v>
      </c>
      <c r="K9" s="132"/>
      <c r="L9" s="132"/>
      <c r="M9" s="132"/>
      <c r="N9" s="132"/>
      <c r="O9" s="132"/>
      <c r="P9" s="132"/>
      <c r="Q9" s="65"/>
    </row>
    <row r="10" spans="1:17" ht="55.35" customHeight="1" x14ac:dyDescent="0.25">
      <c r="A10" s="64"/>
      <c r="B10" s="130" t="s">
        <v>111</v>
      </c>
      <c r="C10" s="84" t="s">
        <v>13</v>
      </c>
      <c r="D10" s="52">
        <f>COUNTIFS('Risk register'!$K:$K,1,'Risk register'!$L:$L,5)</f>
        <v>0</v>
      </c>
      <c r="E10" s="53">
        <f>COUNTIFS('Risk register'!$K:$K,2,'Risk register'!$L:$L,5)</f>
        <v>0</v>
      </c>
      <c r="F10" s="54">
        <f>COUNTIFS('Risk register'!$K:$K,3,'Risk register'!$L:$L,5)</f>
        <v>0</v>
      </c>
      <c r="G10" s="55">
        <f>COUNTIFS('Risk register'!$K:$K,4,'Risk register'!$L:$L,5)</f>
        <v>1</v>
      </c>
      <c r="H10" s="55">
        <f>COUNTIFS('Risk register'!$K:$K,5,'Risk register'!$L:$L,5)</f>
        <v>1</v>
      </c>
      <c r="I10" s="63"/>
      <c r="J10" s="130" t="s">
        <v>111</v>
      </c>
      <c r="K10" s="84" t="s">
        <v>13</v>
      </c>
      <c r="L10" s="52">
        <f>COUNTIFS('Risk register'!$T:$T,1,'Risk register'!$U:$U,5)</f>
        <v>1</v>
      </c>
      <c r="M10" s="53">
        <f>COUNTIFS('Risk register'!$T:$T,2,'Risk register'!$U:$U,5)</f>
        <v>0</v>
      </c>
      <c r="N10" s="54">
        <f>COUNTIFS('Risk register'!$T:$T,3,'Risk register'!$U:$U,5)</f>
        <v>0</v>
      </c>
      <c r="O10" s="55">
        <f>COUNTIFS('Risk register'!$T:$T,4,'Risk register'!$U:$U,5)</f>
        <v>0</v>
      </c>
      <c r="P10" s="55">
        <f>COUNTIFS('Risk register'!$T:$T,5,'Risk register'!$U:$U,5)</f>
        <v>0</v>
      </c>
      <c r="Q10" s="65"/>
    </row>
    <row r="11" spans="1:17" ht="55.35" customHeight="1" x14ac:dyDescent="0.25">
      <c r="A11" s="64"/>
      <c r="B11" s="130"/>
      <c r="C11" s="84" t="s">
        <v>18</v>
      </c>
      <c r="D11" s="52">
        <f>COUNTIFS('Risk register'!$K:$K,1,'Risk register'!$L:$L,4)</f>
        <v>0</v>
      </c>
      <c r="E11" s="53">
        <f>COUNTIFS('Risk register'!$K:$K,2,'Risk register'!$L:$L,4)</f>
        <v>0</v>
      </c>
      <c r="F11" s="54">
        <f>COUNTIFS('Risk register'!$K:$K,3,'Risk register'!$L:$L,4)</f>
        <v>1</v>
      </c>
      <c r="G11" s="54">
        <f>COUNTIFS('Risk register'!$K:$K,4,'Risk register'!$L:$L,4)</f>
        <v>2</v>
      </c>
      <c r="H11" s="55">
        <f>COUNTIFS('Risk register'!$K:$K,5,'Risk register'!$L:$L,4)</f>
        <v>0</v>
      </c>
      <c r="I11" s="63"/>
      <c r="J11" s="130"/>
      <c r="K11" s="84" t="s">
        <v>18</v>
      </c>
      <c r="L11" s="52">
        <f>COUNTIFS('Risk register'!$T:$T,1,'Risk register'!$U:$U,4)</f>
        <v>0</v>
      </c>
      <c r="M11" s="53">
        <f>COUNTIFS('Risk register'!$T:$T,2,'Risk register'!$U:$U,4)</f>
        <v>2</v>
      </c>
      <c r="N11" s="54">
        <f>COUNTIFS('Risk register'!$T:$T,3,'Risk register'!$U:$U,4)</f>
        <v>0</v>
      </c>
      <c r="O11" s="54">
        <f>COUNTIFS('Risk register'!$T:$T,4,'Risk register'!$U:$U,4)</f>
        <v>0</v>
      </c>
      <c r="P11" s="55">
        <f>COUNTIFS('Risk register'!$T:$T,5,'Risk register'!$U:$U,4)</f>
        <v>0</v>
      </c>
      <c r="Q11" s="65"/>
    </row>
    <row r="12" spans="1:17" ht="55.35" customHeight="1" x14ac:dyDescent="0.25">
      <c r="A12" s="64"/>
      <c r="B12" s="130"/>
      <c r="C12" s="84" t="s">
        <v>23</v>
      </c>
      <c r="D12" s="56">
        <f>COUNTIFS('Risk register'!$K:$K,1,'Risk register'!$L:$L,3)</f>
        <v>0</v>
      </c>
      <c r="E12" s="52">
        <f>COUNTIFS('Risk register'!$K:$K,2,'Risk register'!$L:$L,3)</f>
        <v>0</v>
      </c>
      <c r="F12" s="53">
        <f>COUNTIFS('Risk register'!$K:$K,3,'Risk register'!$L:$L,3)</f>
        <v>0</v>
      </c>
      <c r="G12" s="54">
        <f>COUNTIFS('Risk register'!$K:$K,4,'Risk register'!$L:$L,3)</f>
        <v>0</v>
      </c>
      <c r="H12" s="54">
        <f>COUNTIFS('Risk register'!$K:$K,5,'Risk register'!$L:$L,3)</f>
        <v>0</v>
      </c>
      <c r="I12" s="63"/>
      <c r="J12" s="130"/>
      <c r="K12" s="84" t="s">
        <v>23</v>
      </c>
      <c r="L12" s="56">
        <f>COUNTIFS('Risk register'!$T:$T,1,'Risk register'!$U:$U,3)</f>
        <v>0</v>
      </c>
      <c r="M12" s="52">
        <f>COUNTIFS('Risk register'!$T:$T,2,'Risk register'!$U:$U,3)</f>
        <v>2</v>
      </c>
      <c r="N12" s="53">
        <f>COUNTIFS('Risk register'!$T:$T,3,'Risk register'!$U:$U,3)</f>
        <v>0</v>
      </c>
      <c r="O12" s="54">
        <f>COUNTIFS('Risk register'!$T:$T,4,'Risk register'!$U:$U,3)</f>
        <v>0</v>
      </c>
      <c r="P12" s="54">
        <f>COUNTIFS('Risk register'!$T:$T,5,'Risk register'!$U:$U,3)</f>
        <v>0</v>
      </c>
      <c r="Q12" s="65"/>
    </row>
    <row r="13" spans="1:17" ht="55.35" customHeight="1" x14ac:dyDescent="0.25">
      <c r="A13" s="64"/>
      <c r="B13" s="130"/>
      <c r="C13" s="84" t="s">
        <v>27</v>
      </c>
      <c r="D13" s="56">
        <f>COUNTIFS('Risk register'!$K:$K,1,'Risk register'!$L:$L,2)</f>
        <v>0</v>
      </c>
      <c r="E13" s="52">
        <f>COUNTIFS('Risk register'!$K:$K,2,'Risk register'!$L:$L,2)</f>
        <v>0</v>
      </c>
      <c r="F13" s="52">
        <f>COUNTIFS('Risk register'!$K:$K,3,'Risk register'!$L:$L,2)</f>
        <v>0</v>
      </c>
      <c r="G13" s="53">
        <f>COUNTIFS('Risk register'!$K:$K,4,'Risk register'!$L:$L,2)</f>
        <v>0</v>
      </c>
      <c r="H13" s="53">
        <f>COUNTIFS('Risk register'!$K:$K,5,'Risk register'!$L:$L,2)</f>
        <v>0</v>
      </c>
      <c r="I13" s="63"/>
      <c r="J13" s="130"/>
      <c r="K13" s="84" t="s">
        <v>27</v>
      </c>
      <c r="L13" s="56">
        <f>COUNTIFS('Risk register'!$T:$T,1,'Risk register'!$U:$U,2)</f>
        <v>0</v>
      </c>
      <c r="M13" s="52">
        <f>COUNTIFS('Risk register'!$T:$T,2,'Risk register'!$U:$U,2)</f>
        <v>0</v>
      </c>
      <c r="N13" s="52">
        <f>COUNTIFS('Risk register'!$T:$T,3,'Risk register'!$U:$U,2)</f>
        <v>0</v>
      </c>
      <c r="O13" s="53">
        <f>COUNTIFS('Risk register'!$T:$T,4,'Risk register'!$U:$U,2)</f>
        <v>0</v>
      </c>
      <c r="P13" s="53">
        <f>COUNTIFS('Risk register'!$T:$T,5,'Risk register'!$U:$U,2)</f>
        <v>0</v>
      </c>
      <c r="Q13" s="65"/>
    </row>
    <row r="14" spans="1:17" ht="55.35" customHeight="1" x14ac:dyDescent="0.25">
      <c r="A14" s="64"/>
      <c r="B14" s="130"/>
      <c r="C14" s="84" t="s">
        <v>112</v>
      </c>
      <c r="D14" s="56">
        <f>COUNTIFS('Risk register'!$K:$K,1,'Risk register'!$L:$L,1)</f>
        <v>0</v>
      </c>
      <c r="E14" s="56">
        <f>COUNTIFS('Risk register'!$K:$K,2,'Risk register'!$L:$L,1)</f>
        <v>0</v>
      </c>
      <c r="F14" s="56">
        <f>COUNTIFS('Risk register'!$K:$K,3,'Risk register'!$L:$L,1)</f>
        <v>0</v>
      </c>
      <c r="G14" s="52">
        <f>COUNTIFS('Risk register'!$K:$K,4,'Risk register'!$L:$L,1)</f>
        <v>0</v>
      </c>
      <c r="H14" s="52">
        <f>COUNTIFS('Risk register'!$K:$K,5,'Risk register'!$L:$L,1)</f>
        <v>0</v>
      </c>
      <c r="I14" s="63"/>
      <c r="J14" s="130"/>
      <c r="K14" s="84" t="s">
        <v>112</v>
      </c>
      <c r="L14" s="56">
        <f>COUNTIFS('Risk register'!$T:$T,1,'Risk register'!$U:$U,1)</f>
        <v>0</v>
      </c>
      <c r="M14" s="56">
        <f>COUNTIFS('Risk register'!$T:$T,2,'Risk register'!$U:$U,1)</f>
        <v>0</v>
      </c>
      <c r="N14" s="56">
        <f>COUNTIFS('Risk register'!$T:$T,3,'Risk register'!$U:$U,1)</f>
        <v>0</v>
      </c>
      <c r="O14" s="52">
        <f>COUNTIFS('Risk register'!$T:$T,4,'Risk register'!$U:$U,1)</f>
        <v>0</v>
      </c>
      <c r="P14" s="52">
        <f>COUNTIFS('Risk register'!$T:$T,5,'Risk register'!$U:$U,1)</f>
        <v>0</v>
      </c>
      <c r="Q14" s="65"/>
    </row>
    <row r="15" spans="1:17" x14ac:dyDescent="0.25">
      <c r="A15" s="64"/>
      <c r="B15" s="66"/>
      <c r="C15" s="66"/>
      <c r="D15" s="85" t="s">
        <v>112</v>
      </c>
      <c r="E15" s="85" t="s">
        <v>27</v>
      </c>
      <c r="F15" s="85" t="s">
        <v>23</v>
      </c>
      <c r="G15" s="85" t="s">
        <v>18</v>
      </c>
      <c r="H15" s="85" t="s">
        <v>13</v>
      </c>
      <c r="I15" s="63"/>
      <c r="J15" s="66"/>
      <c r="K15" s="66"/>
      <c r="L15" s="85" t="s">
        <v>112</v>
      </c>
      <c r="M15" s="85" t="s">
        <v>27</v>
      </c>
      <c r="N15" s="85" t="s">
        <v>23</v>
      </c>
      <c r="O15" s="85" t="s">
        <v>18</v>
      </c>
      <c r="P15" s="85" t="s">
        <v>13</v>
      </c>
      <c r="Q15" s="65"/>
    </row>
    <row r="16" spans="1:17" x14ac:dyDescent="0.25">
      <c r="A16" s="64"/>
      <c r="B16" s="66"/>
      <c r="C16" s="66"/>
      <c r="D16" s="131" t="s">
        <v>113</v>
      </c>
      <c r="E16" s="131"/>
      <c r="F16" s="131"/>
      <c r="G16" s="131"/>
      <c r="H16" s="131"/>
      <c r="I16" s="63"/>
      <c r="J16" s="66"/>
      <c r="K16" s="66"/>
      <c r="L16" s="131" t="s">
        <v>113</v>
      </c>
      <c r="M16" s="131"/>
      <c r="N16" s="131"/>
      <c r="O16" s="131"/>
      <c r="P16" s="131"/>
      <c r="Q16" s="65"/>
    </row>
    <row r="17" spans="1:26" ht="15" customHeight="1" x14ac:dyDescent="0.25">
      <c r="A17" s="57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9"/>
    </row>
    <row r="18" spans="1:26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" t="s">
        <v>114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6">
    <mergeCell ref="B10:B14"/>
    <mergeCell ref="D16:H16"/>
    <mergeCell ref="B9:H9"/>
    <mergeCell ref="J9:P9"/>
    <mergeCell ref="J10:J14"/>
    <mergeCell ref="L16:P16"/>
  </mergeCells>
  <pageMargins left="0.7" right="0.7" top="0.75" bottom="0.75" header="0.3" footer="0.3"/>
  <pageSetup orientation="portrait" r:id="rId1"/>
  <headerFooter>
    <oddHeader>&amp;L&amp;"Arial,Regular"&amp;10&amp;K029BFFRESTRICTED &amp;K000000 - Third Party</oddHeader>
    <oddFooter>&amp;R&amp;1#&amp;"Courier New"&amp;10&amp;K0078D7مقيد – عام</oddFooter>
    <evenHeader>&amp;L&amp;"Arial,Regular"&amp;10&amp;K029BFFRESTRICTED &amp;K000000 - Third Party</evenHeader>
    <firstHeader>&amp;L&amp;"Arial,Regular"&amp;10&amp;K029BFFRESTRICTED &amp;K000000 - Third Party</first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  <pageSetUpPr autoPageBreaks="0"/>
  </sheetPr>
  <dimension ref="A1:Z1010"/>
  <sheetViews>
    <sheetView showGridLines="0" workbookViewId="0">
      <selection activeCell="B8" sqref="B8"/>
    </sheetView>
  </sheetViews>
  <sheetFormatPr defaultColWidth="14.42578125" defaultRowHeight="15" customHeight="1" x14ac:dyDescent="0.25"/>
  <cols>
    <col min="1" max="1" width="12.5703125" style="29" customWidth="1"/>
    <col min="2" max="2" width="14.5703125" style="29" customWidth="1"/>
    <col min="3" max="3" width="4.5703125" style="29" bestFit="1" customWidth="1"/>
    <col min="4" max="8" width="14.5703125" style="29" customWidth="1"/>
    <col min="9" max="9" width="14.42578125" style="29"/>
    <col min="10" max="11" width="4.5703125" style="29" customWidth="1"/>
    <col min="12" max="16" width="14.5703125" style="29" customWidth="1"/>
    <col min="17" max="16384" width="14.42578125" style="29"/>
  </cols>
  <sheetData>
    <row r="1" spans="1:26" ht="15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5"/>
    </row>
    <row r="2" spans="1:26" ht="1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5"/>
    </row>
    <row r="3" spans="1:26" ht="15" customHeight="1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5"/>
    </row>
    <row r="4" spans="1:26" ht="15" customHeight="1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5"/>
    </row>
    <row r="5" spans="1:26" ht="15" customHeight="1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5"/>
    </row>
    <row r="6" spans="1:26" ht="15" customHeight="1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5"/>
    </row>
    <row r="7" spans="1:26" ht="15" customHeight="1" x14ac:dyDescent="0.25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5"/>
    </row>
    <row r="8" spans="1:26" ht="15" customHeight="1" x14ac:dyDescent="0.25">
      <c r="A8" s="63"/>
      <c r="B8" s="68" t="str">
        <f>'Cover Page'!F24</f>
        <v>Choose Classification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5"/>
    </row>
    <row r="9" spans="1:26" ht="15" customHeight="1" x14ac:dyDescent="0.25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5"/>
    </row>
    <row r="10" spans="1:26" ht="15" customHeight="1" x14ac:dyDescent="0.25">
      <c r="A10" s="64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5"/>
    </row>
    <row r="11" spans="1:26" ht="15" customHeight="1" x14ac:dyDescent="0.25">
      <c r="A11" s="64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64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64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64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64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64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64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64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64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64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64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64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64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64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64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64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64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64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64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64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5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60" t="s">
        <v>114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9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pageMargins left="0.7" right="0.7" top="0.75" bottom="0.75" header="0.3" footer="0.3"/>
  <pageSetup orientation="portrait" r:id="rId1"/>
  <headerFooter>
    <oddHeader>&amp;L&amp;"Arial,Regular"&amp;10&amp;K029BFFRESTRICTED &amp;K000000 - Third Party</oddHeader>
    <oddFooter>&amp;R&amp;1#&amp;"Courier New"&amp;10&amp;K0078D7مقيد – عام</oddFooter>
    <evenHeader>&amp;L&amp;"Arial,Regular"&amp;10&amp;K029BFFRESTRICTED &amp;K000000 - Third Party</evenHeader>
    <firstHeader>&amp;L&amp;"Arial,Regular"&amp;10&amp;K029BFFRESTRICTED &amp;K000000 - Third Party</firstHead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autoPageBreaks="0"/>
  </sheetPr>
  <dimension ref="B2:F7"/>
  <sheetViews>
    <sheetView workbookViewId="0">
      <selection activeCell="B2" sqref="B2:C7"/>
    </sheetView>
  </sheetViews>
  <sheetFormatPr defaultRowHeight="15" x14ac:dyDescent="0.25"/>
  <sheetData>
    <row r="2" spans="2:6" x14ac:dyDescent="0.25">
      <c r="B2" s="133" t="s">
        <v>115</v>
      </c>
      <c r="C2" s="133"/>
      <c r="E2" s="133" t="s">
        <v>116</v>
      </c>
      <c r="F2" s="133"/>
    </row>
    <row r="3" spans="2:6" x14ac:dyDescent="0.25">
      <c r="B3" t="s">
        <v>13</v>
      </c>
      <c r="C3">
        <f>COUNTIF('Risk register'!M:M,"Critical")</f>
        <v>0</v>
      </c>
      <c r="E3" t="s">
        <v>13</v>
      </c>
      <c r="F3">
        <f>COUNTIF('Risk register'!V:V,"Critical")</f>
        <v>0</v>
      </c>
    </row>
    <row r="4" spans="2:6" x14ac:dyDescent="0.25">
      <c r="B4" t="s">
        <v>18</v>
      </c>
      <c r="C4">
        <f>COUNTIF('Risk register'!M:M,"High")</f>
        <v>4</v>
      </c>
      <c r="E4" t="s">
        <v>18</v>
      </c>
      <c r="F4">
        <f>COUNTIF('Risk register'!V:V,"High")</f>
        <v>0</v>
      </c>
    </row>
    <row r="5" spans="2:6" x14ac:dyDescent="0.25">
      <c r="B5" t="s">
        <v>23</v>
      </c>
      <c r="C5">
        <f>COUNTIF('Risk register'!M:M,"Medium")</f>
        <v>1</v>
      </c>
      <c r="E5" t="s">
        <v>23</v>
      </c>
      <c r="F5">
        <f>COUNTIF('Risk register'!V:V,"Medium")</f>
        <v>3</v>
      </c>
    </row>
    <row r="6" spans="2:6" x14ac:dyDescent="0.25">
      <c r="B6" t="s">
        <v>27</v>
      </c>
      <c r="C6">
        <f>COUNTIF('Risk register'!M:M,"Low")</f>
        <v>0</v>
      </c>
      <c r="E6" t="s">
        <v>27</v>
      </c>
      <c r="F6">
        <f>COUNTIF('Risk register'!V:V,"Low")</f>
        <v>2</v>
      </c>
    </row>
    <row r="7" spans="2:6" x14ac:dyDescent="0.25">
      <c r="B7" t="s">
        <v>29</v>
      </c>
      <c r="C7">
        <f>COUNTIF('Risk register'!M:M,"Very Low")</f>
        <v>0</v>
      </c>
      <c r="E7" t="s">
        <v>29</v>
      </c>
      <c r="F7">
        <f>COUNTIF('Risk register'!V:V,"Very Low")</f>
        <v>0</v>
      </c>
    </row>
  </sheetData>
  <mergeCells count="2">
    <mergeCell ref="B2:C2"/>
    <mergeCell ref="E2:F2"/>
  </mergeCells>
  <pageMargins left="0.7" right="0.7" top="0.75" bottom="0.75" header="0.3" footer="0.3"/>
  <pageSetup orientation="portrait" r:id="rId1"/>
  <headerFooter>
    <oddHeader>&amp;L&amp;"Arial,Regular"&amp;10&amp;K029BFFRESTRICTED &amp;K000000 - Third Party</oddHeader>
    <oddFooter>&amp;R&amp;1#&amp;"Courier New"&amp;10&amp;K0078D7مقيد – عام</oddFooter>
    <evenHeader>&amp;L&amp;"Arial,Regular"&amp;10&amp;K029BFFRESTRICTED &amp;K000000 - Third Party</evenHeader>
    <firstHeader>&amp;L&amp;"Arial,Regular"&amp;10&amp;K029BFFRESTRICTED &amp;K000000 - Third Party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62ce6783-82ea-4750-803b-31d9c1323077" origin="userSelected">
  <element uid="id_classification_generalbusiness" value=""/>
  <element uid="f34640dc-894c-4d44-a281-a5fd31431233" value=""/>
</sisl>
</file>

<file path=customXml/itemProps1.xml><?xml version="1.0" encoding="utf-8"?>
<ds:datastoreItem xmlns:ds="http://schemas.openxmlformats.org/officeDocument/2006/customXml" ds:itemID="{B7D67995-B071-4075-8437-2C526361C59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Page</vt:lpstr>
      <vt:lpstr>Data Validation</vt:lpstr>
      <vt:lpstr>Version control</vt:lpstr>
      <vt:lpstr>Risk register legend</vt:lpstr>
      <vt:lpstr>Risk register</vt:lpstr>
      <vt:lpstr>Heat map</vt:lpstr>
      <vt:lpstr>Overall risks</vt:lpstr>
      <vt:lpstr>Summary of risks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2023-11-11T17:00:37Z</dcterms:created>
  <dcterms:modified xsi:type="dcterms:W3CDTF">2024-11-05T18:31:33Z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94e219-2117-4cf2-ac13-de3be428a23a_Enabled">
    <vt:lpwstr>True</vt:lpwstr>
  </property>
  <property fmtid="{D5CDD505-2E9C-101B-9397-08002B2CF9AE}" pid="3" name="MSIP_Label_9194e219-2117-4cf2-ac13-de3be428a23a_SiteId">
    <vt:lpwstr>3513f714-df76-4adb-86d2-f4a9bf2351c5</vt:lpwstr>
  </property>
  <property fmtid="{D5CDD505-2E9C-101B-9397-08002B2CF9AE}" pid="4" name="MSIP_Label_9194e219-2117-4cf2-ac13-de3be428a23a_Owner">
    <vt:lpwstr>101191452@MARS.LOCAL</vt:lpwstr>
  </property>
  <property fmtid="{D5CDD505-2E9C-101B-9397-08002B2CF9AE}" pid="5" name="MSIP_Label_9194e219-2117-4cf2-ac13-de3be428a23a_SetDate">
    <vt:lpwstr>2023-11-12T08:59:59.1948053Z</vt:lpwstr>
  </property>
  <property fmtid="{D5CDD505-2E9C-101B-9397-08002B2CF9AE}" pid="6" name="MSIP_Label_9194e219-2117-4cf2-ac13-de3be428a23a_Name">
    <vt:lpwstr>عام</vt:lpwstr>
  </property>
  <property fmtid="{D5CDD505-2E9C-101B-9397-08002B2CF9AE}" pid="7" name="MSIP_Label_9194e219-2117-4cf2-ac13-de3be428a23a_Application">
    <vt:lpwstr>Microsoft Azure Information Protection</vt:lpwstr>
  </property>
  <property fmtid="{D5CDD505-2E9C-101B-9397-08002B2CF9AE}" pid="8" name="MSIP_Label_9194e219-2117-4cf2-ac13-de3be428a23a_ActionId">
    <vt:lpwstr>6ac33c1f-0b46-48e4-962c-84f70795816b</vt:lpwstr>
  </property>
  <property fmtid="{D5CDD505-2E9C-101B-9397-08002B2CF9AE}" pid="9" name="MSIP_Label_9194e219-2117-4cf2-ac13-de3be428a23a_Extended_MSFT_Method">
    <vt:lpwstr>Manual</vt:lpwstr>
  </property>
  <property fmtid="{D5CDD505-2E9C-101B-9397-08002B2CF9AE}" pid="10" name="Sensitivity">
    <vt:lpwstr>عام</vt:lpwstr>
  </property>
</Properties>
</file>