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ISO27001-2022\lead implementor training\"/>
    </mc:Choice>
  </mc:AlternateContent>
  <xr:revisionPtr revIDLastSave="0" documentId="13_ncr:1_{0F6DB240-6008-47BF-B474-86EB30E35A3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andatory ISMS requirements" sheetId="4" r:id="rId1"/>
    <sheet name="Annex A controls " sheetId="1" r:id="rId2"/>
  </sheets>
  <externalReferences>
    <externalReference r:id="rId3"/>
  </externalReferences>
  <definedNames>
    <definedName name="CMM">#REF!</definedName>
    <definedName name="ControlTotal">'[1]Annex A controls'!$D$166</definedName>
    <definedName name="Excel_BuiltIn_Print_Area" localSheetId="0">'Mandatory ISMS requirements'!$B$1:$E$59</definedName>
    <definedName name="_xlnm.Print_Area" localSheetId="0">'Mandatory ISMS requirements'!$B$1:$E$60</definedName>
    <definedName name="_xlnm.Print_Titles" localSheetId="0">'Mandatory ISMS requirements'!$1:$2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" i="4" l="1"/>
  <c r="A69" i="4"/>
  <c r="A68" i="4"/>
  <c r="A67" i="4"/>
  <c r="A66" i="4"/>
  <c r="A65" i="4"/>
  <c r="A64" i="4"/>
  <c r="A63" i="4"/>
  <c r="A7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Gary@isect.com</author>
  </authors>
  <commentList>
    <comment ref="E2" authorId="0" shapeId="0" xr:uid="{ADF5041A-738E-45FA-AFF6-96F8737847EC}">
      <text>
        <r>
          <rPr>
            <b/>
            <sz val="9"/>
            <color indexed="81"/>
            <rFont val="Tahoma"/>
            <family val="2"/>
          </rPr>
          <t>Gary@isect.com:</t>
        </r>
        <r>
          <rPr>
            <sz val="9"/>
            <color indexed="81"/>
            <rFont val="Tahoma"/>
            <family val="2"/>
          </rPr>
          <t xml:space="preserve">
Keep notes on the process, including references to any documentation that the auditors will probably want to check</t>
        </r>
      </text>
    </comment>
  </commentList>
</comments>
</file>

<file path=xl/sharedStrings.xml><?xml version="1.0" encoding="utf-8"?>
<sst xmlns="http://schemas.openxmlformats.org/spreadsheetml/2006/main" count="283" uniqueCount="268">
  <si>
    <t>organizational controls</t>
  </si>
  <si>
    <t>Policies for information security</t>
  </si>
  <si>
    <t>Information security roles and
responsibilities</t>
  </si>
  <si>
    <t>Segregation of duties</t>
  </si>
  <si>
    <t>Management responsibilities</t>
  </si>
  <si>
    <t>Contact with authorities</t>
  </si>
  <si>
    <t>Contact with special interest
groups</t>
  </si>
  <si>
    <t>Threat intelligence</t>
  </si>
  <si>
    <t>Information security in project
management</t>
  </si>
  <si>
    <t>Inventory of information and
other associated assets</t>
  </si>
  <si>
    <t>Acceptable use of information
and other associated assets</t>
  </si>
  <si>
    <t>Return of assets</t>
  </si>
  <si>
    <t>Classification of information</t>
  </si>
  <si>
    <t>Labelling of information</t>
  </si>
  <si>
    <t>Information transfer</t>
  </si>
  <si>
    <t>Access control</t>
  </si>
  <si>
    <t>Identity management</t>
  </si>
  <si>
    <t>Authentication information</t>
  </si>
  <si>
    <t>Access rights</t>
  </si>
  <si>
    <t>Information security in supplier
relationships</t>
  </si>
  <si>
    <t>Addressing information security
within supplier agreements</t>
  </si>
  <si>
    <t>Managing information security
in the information and communication
technology (ICT) supply
chain</t>
  </si>
  <si>
    <t>Monitoring, review and change
management of supplier services</t>
  </si>
  <si>
    <t>Information security for use of
cloud services</t>
  </si>
  <si>
    <t>Information security incident
management planning and preparation</t>
  </si>
  <si>
    <t>Assessment and decision on information
security events</t>
  </si>
  <si>
    <t>Response to information security
incidents</t>
  </si>
  <si>
    <t>Learning from information security
incidents</t>
  </si>
  <si>
    <t>Collection of evidence</t>
  </si>
  <si>
    <t>Information security during
disruption</t>
  </si>
  <si>
    <t>ICT readiness for business continuity</t>
  </si>
  <si>
    <t>Legal, statutory, regulatory and
contractual requirements</t>
  </si>
  <si>
    <t>Intellectual property rights</t>
  </si>
  <si>
    <t>Protection of record</t>
  </si>
  <si>
    <t>Privacy and protection of personal
identifiable information (PII</t>
  </si>
  <si>
    <t>Independent review of information
security</t>
  </si>
  <si>
    <t>Compliance with policies, rules
and standards for information
security</t>
  </si>
  <si>
    <t>Documented operating procedures</t>
  </si>
  <si>
    <t>People controls</t>
  </si>
  <si>
    <t>Screening</t>
  </si>
  <si>
    <t>Terms and conditions of employment</t>
  </si>
  <si>
    <t>Information security awareness,
education and training</t>
  </si>
  <si>
    <t>Disciplinary process</t>
  </si>
  <si>
    <t>Responsibilities after termination
or change of employment</t>
  </si>
  <si>
    <t>Confidentiality or non-disclosure
agreements</t>
  </si>
  <si>
    <t>Remote working</t>
  </si>
  <si>
    <t>Information security event reporting</t>
  </si>
  <si>
    <t xml:space="preserve">Physical controls </t>
  </si>
  <si>
    <t>Physical security perimeters</t>
  </si>
  <si>
    <t>Physical entry</t>
  </si>
  <si>
    <t>Securing offices, rooms and facilities</t>
  </si>
  <si>
    <t>Physical security monitoring</t>
  </si>
  <si>
    <t>Protecting against physical and
environmental threats</t>
  </si>
  <si>
    <t>Working in secure areas</t>
  </si>
  <si>
    <t>Clear desk and clear screen</t>
  </si>
  <si>
    <t>Equipment siting and protection</t>
  </si>
  <si>
    <t>Security of assets off-premises</t>
  </si>
  <si>
    <t>Storage media</t>
  </si>
  <si>
    <t>Supporting utilities</t>
  </si>
  <si>
    <t>Cabling security</t>
  </si>
  <si>
    <t>Equipment maintenance</t>
  </si>
  <si>
    <t>Secure disposal or re-use of
equipment</t>
  </si>
  <si>
    <t>Technological controls</t>
  </si>
  <si>
    <t>User end point devices</t>
  </si>
  <si>
    <t>Privileged access rights</t>
  </si>
  <si>
    <t>Information access restriction</t>
  </si>
  <si>
    <t>Access to source code</t>
  </si>
  <si>
    <t>Secure authentication</t>
  </si>
  <si>
    <t>Capacity management</t>
  </si>
  <si>
    <t>Protection against malwar</t>
  </si>
  <si>
    <t>Management of technical vulnerabilities</t>
  </si>
  <si>
    <t>Configuration management</t>
  </si>
  <si>
    <t>Information deletion</t>
  </si>
  <si>
    <t>Data masking</t>
  </si>
  <si>
    <t>Data leakage prevention</t>
  </si>
  <si>
    <t>Information backup</t>
  </si>
  <si>
    <t>Redundancy of information processing
facilities</t>
  </si>
  <si>
    <t>Logging</t>
  </si>
  <si>
    <t>Monitoring activities</t>
  </si>
  <si>
    <t>Clock synchronization</t>
  </si>
  <si>
    <t>Use of privileged utility programs</t>
  </si>
  <si>
    <t>Installation of software on operational
systems</t>
  </si>
  <si>
    <t>Networks security</t>
  </si>
  <si>
    <t>Security of network services</t>
  </si>
  <si>
    <t>Segregation of networks</t>
  </si>
  <si>
    <t>Web filtering</t>
  </si>
  <si>
    <t>Use of cryptography</t>
  </si>
  <si>
    <t>Secure development life cycle</t>
  </si>
  <si>
    <t>Application security requirements</t>
  </si>
  <si>
    <t>Secure system architecture and
engineering principles</t>
  </si>
  <si>
    <t>Secure coding</t>
  </si>
  <si>
    <t>Security testing in development
and acceptance</t>
  </si>
  <si>
    <t>Outsourced development</t>
  </si>
  <si>
    <t>Separation of development, test
and production environments</t>
  </si>
  <si>
    <t>Test information</t>
  </si>
  <si>
    <t>Protection of information systems
during audit testing</t>
  </si>
  <si>
    <t xml:space="preserve">Classification : Confidentidal </t>
  </si>
  <si>
    <t xml:space="preserve">Checklist  ISO27001:2022 Annex A/ ISO27001:2022 Controls  </t>
  </si>
  <si>
    <t xml:space="preserve">Control </t>
  </si>
  <si>
    <t xml:space="preserve">Requiremnt / Task </t>
  </si>
  <si>
    <t xml:space="preserve">Assigned to </t>
  </si>
  <si>
    <t>In Compliance ?</t>
  </si>
  <si>
    <t xml:space="preserve">Date last updated </t>
  </si>
  <si>
    <t xml:space="preserve">Clause/Control </t>
  </si>
  <si>
    <t>Security policy exist</t>
  </si>
  <si>
    <t xml:space="preserve">Information security roles and responsibilities  defined </t>
  </si>
  <si>
    <t>Conflicting duties and conflicting areas of responsibility  segregated.</t>
  </si>
  <si>
    <t xml:space="preserve">All policies approvied by management </t>
  </si>
  <si>
    <t>Establish contact with speical interest groupds regarding complaince.</t>
  </si>
  <si>
    <t>Establish  contact with special interest groups.</t>
  </si>
  <si>
    <t>Information security threats  collected and analysed to produce threat intelligence.</t>
  </si>
  <si>
    <t>Information security integrated  into project management.</t>
  </si>
  <si>
    <t>Inventory of information and other associated assets, including
owners, developed and maintained.</t>
  </si>
  <si>
    <t>Acceptable use and procedures for handling information assets  identified, documented and implemented.</t>
  </si>
  <si>
    <t>Defined return of assets policy.</t>
  </si>
  <si>
    <t>Defined policy for classification of information.</t>
  </si>
  <si>
    <t>Defined policy for labeling information.</t>
  </si>
  <si>
    <t>Defined policy for physical media transfer.</t>
  </si>
  <si>
    <t>Defined policy for  physical and logical access.</t>
  </si>
  <si>
    <t>Defined policy for management of privileged access rights.</t>
  </si>
  <si>
    <t>Defined policy for management of secret authentication
information of users.</t>
  </si>
  <si>
    <t>Defined policy for review of Access rights.</t>
  </si>
  <si>
    <t xml:space="preserve">Defined policy and Processes  for  supplier’s relationship.
</t>
  </si>
  <si>
    <t>Defiend information security practice in supplier's agreements.</t>
  </si>
  <si>
    <t>Define policy and Processes addressing information security risks associated with the ICT products and services supply chain.</t>
  </si>
  <si>
    <t>Defined policy and Processes  for  suppllier management.</t>
  </si>
  <si>
    <t>Defined policy and Processes for use of cloud services.</t>
  </si>
  <si>
    <t>Defined policy for information security incident management.</t>
  </si>
  <si>
    <t>Defined process for reporting incidents.</t>
  </si>
  <si>
    <t>Establish and implement procedures for the identification,
collection, acquisition and preservation of evidence related
to information security events</t>
  </si>
  <si>
    <t>Define plan how to maintain information security at an
appropriate level during disruption.</t>
  </si>
  <si>
    <t>Defined ICT readiness for business continuity.</t>
  </si>
  <si>
    <t>Defined policy for identification of applicable legislation and contractual requirement.</t>
  </si>
  <si>
    <t>Defined policy for intellectual property rights.</t>
  </si>
  <si>
    <t>Defined policy for protection of records.</t>
  </si>
  <si>
    <t>Defined policy for privacy and protection of personally identifiable information.</t>
  </si>
  <si>
    <t>Defined process for  independent review of information security .</t>
  </si>
  <si>
    <t>Defined policy for compliance with security policies and standards.</t>
  </si>
  <si>
    <t>Defined policy for documented operating procedures.</t>
  </si>
  <si>
    <t>Defined policy for screening employees prior to employment.</t>
  </si>
  <si>
    <t>Defined policy for HR terms and conditions of employment.</t>
  </si>
  <si>
    <t xml:space="preserve">Defined policy for information security awareness, education,
and training.
</t>
  </si>
  <si>
    <t>Defined policy for disciplinary process regarding information security.</t>
  </si>
  <si>
    <t>Defined policy for HR termination or change-of-employment policy regarding information security.</t>
  </si>
  <si>
    <t xml:space="preserve">Defined Confidentiality or non-disclosure agreements </t>
  </si>
  <si>
    <t xml:space="preserve"> Defined policy for working remotely.</t>
  </si>
  <si>
    <t xml:space="preserve">Defined process for Incident reporting </t>
  </si>
  <si>
    <t xml:space="preserve"> Defined policy for physical security perimeter.</t>
  </si>
  <si>
    <t xml:space="preserve"> Defined policy for physical entry controls.</t>
  </si>
  <si>
    <t xml:space="preserve"> Defined policy for securing offices, rooms, and facilities.</t>
  </si>
  <si>
    <t xml:space="preserve"> Defined policy for protection against external and environmental threats.</t>
  </si>
  <si>
    <t xml:space="preserve"> Defined policy for working in secure areas.</t>
  </si>
  <si>
    <t xml:space="preserve"> Defined policy for clear desk and clear screen policy.</t>
  </si>
  <si>
    <t xml:space="preserve"> Defined policy for equipment siting and protection.</t>
  </si>
  <si>
    <t xml:space="preserve"> Defined policy for security of equipment and assets off premises.</t>
  </si>
  <si>
    <t>Defined policy for management of removable media.</t>
  </si>
  <si>
    <t xml:space="preserve"> Defined policy for supporting utilities.</t>
  </si>
  <si>
    <t xml:space="preserve"> Defined policy for cabling security.</t>
  </si>
  <si>
    <t xml:space="preserve"> Defined policy for equipment maintenance.</t>
  </si>
  <si>
    <t xml:space="preserve"> Defined policy on Secure disposal or re-use of equipment.</t>
  </si>
  <si>
    <t>Defined poliyc on end point security.</t>
  </si>
  <si>
    <t xml:space="preserve"> Defined policy for management of privileged access rights.</t>
  </si>
  <si>
    <t xml:space="preserve"> Defined policy for information access restrictions.</t>
  </si>
  <si>
    <t xml:space="preserve"> Defined policy for access control to program source code.</t>
  </si>
  <si>
    <t>Defined policy for use of secret authentication information.</t>
  </si>
  <si>
    <t>Defined policy for capacity management.</t>
  </si>
  <si>
    <t>Defined policy for controls against malware.</t>
  </si>
  <si>
    <t xml:space="preserve"> Defined policy for management of technical vulnerabilities.</t>
  </si>
  <si>
    <t xml:space="preserve"> Defined policy on Configuration management</t>
  </si>
  <si>
    <t xml:space="preserve">Defined poliyc for informaiton deletion </t>
  </si>
  <si>
    <t xml:space="preserve"> defined policy for data masking </t>
  </si>
  <si>
    <t>Defined Data leakage prevention measures.</t>
  </si>
  <si>
    <t xml:space="preserve"> Defined policy for information backup.</t>
  </si>
  <si>
    <t xml:space="preserve"> Defined policy for redundancies.</t>
  </si>
  <si>
    <t xml:space="preserve"> Defined policy for event logging.</t>
  </si>
  <si>
    <t>Defined policies for Networks  monitoring.</t>
  </si>
  <si>
    <t xml:space="preserve"> Defined policy for clock synchronization.</t>
  </si>
  <si>
    <t xml:space="preserve"> Defined policy for use of privileged utility programs.</t>
  </si>
  <si>
    <t xml:space="preserve"> Defined policy for installation of software on operational systems.</t>
  </si>
  <si>
    <t xml:space="preserve"> Defined policy for security of network services.</t>
  </si>
  <si>
    <t xml:space="preserve"> Defined policy for network controls.</t>
  </si>
  <si>
    <t>Defined policy for segregation in networks.</t>
  </si>
  <si>
    <t xml:space="preserve"> Defined policy for Web filtering</t>
  </si>
  <si>
    <t>Defined policy for use of cryptographic controls &amp; Key Managent</t>
  </si>
  <si>
    <t>Defined policy for system acquisition, development, and maintenance.</t>
  </si>
  <si>
    <t>Defined policy for securing application services on public networks.</t>
  </si>
  <si>
    <t>Defined policy on Secure system design.</t>
  </si>
  <si>
    <t xml:space="preserve">Defined policy on secure coding </t>
  </si>
  <si>
    <t>Defined policy for separation of development, testing, and operational environments.</t>
  </si>
  <si>
    <t>Defined policy on outsourced development.</t>
  </si>
  <si>
    <t>Change managemet</t>
  </si>
  <si>
    <t>Defined policy for change management.</t>
  </si>
  <si>
    <t xml:space="preserve">Defined policy on security testing </t>
  </si>
  <si>
    <t>Defined policy for information system audit control.</t>
  </si>
  <si>
    <t>Status</t>
  </si>
  <si>
    <t>Notes</t>
  </si>
  <si>
    <t>Status of ISO/IEC 27001 implementation</t>
  </si>
  <si>
    <t>Section</t>
  </si>
  <si>
    <t>ISO/IEC 27001 requirement</t>
  </si>
  <si>
    <t>Context of the organisation</t>
  </si>
  <si>
    <t>Organisational context</t>
  </si>
  <si>
    <r>
      <t xml:space="preserve">Determine the organization's </t>
    </r>
    <r>
      <rPr>
        <b/>
        <sz val="10"/>
        <rFont val="Calibri"/>
        <family val="2"/>
        <scheme val="minor"/>
      </rPr>
      <t xml:space="preserve">ISMS objectives </t>
    </r>
    <r>
      <rPr>
        <sz val="10"/>
        <rFont val="Calibri"/>
        <family val="2"/>
        <scheme val="minor"/>
      </rPr>
      <t>and any issues that might affect its effectiveness</t>
    </r>
  </si>
  <si>
    <t>Interested parties</t>
  </si>
  <si>
    <t>4.2 (a)</t>
  </si>
  <si>
    <r>
      <t xml:space="preserve">Identify </t>
    </r>
    <r>
      <rPr>
        <b/>
        <sz val="10"/>
        <rFont val="Calibri"/>
        <family val="2"/>
        <scheme val="minor"/>
      </rPr>
      <t xml:space="preserve">interested parties </t>
    </r>
    <r>
      <rPr>
        <sz val="10"/>
        <rFont val="Calibri"/>
        <family val="2"/>
        <scheme val="minor"/>
      </rPr>
      <t>including applicable laws, regulations, contracts</t>
    </r>
    <r>
      <rPr>
        <i/>
        <sz val="10"/>
        <rFont val="Calibri"/>
        <family val="2"/>
        <scheme val="minor"/>
      </rPr>
      <t xml:space="preserve"> etc</t>
    </r>
    <r>
      <rPr>
        <sz val="10"/>
        <rFont val="Calibri"/>
        <family val="2"/>
        <scheme val="minor"/>
      </rPr>
      <t>.</t>
    </r>
  </si>
  <si>
    <t>4.2 (b)</t>
  </si>
  <si>
    <r>
      <t xml:space="preserve">Determine their information security-relevant </t>
    </r>
    <r>
      <rPr>
        <b/>
        <sz val="10"/>
        <rFont val="Calibri"/>
        <family val="2"/>
        <scheme val="minor"/>
      </rPr>
      <t>requirements</t>
    </r>
    <r>
      <rPr>
        <sz val="10"/>
        <rFont val="Calibri"/>
        <family val="2"/>
        <scheme val="minor"/>
      </rPr>
      <t xml:space="preserve"> and obligations</t>
    </r>
  </si>
  <si>
    <t>ISMS scope</t>
  </si>
  <si>
    <r>
      <t xml:space="preserve">Determine and document the </t>
    </r>
    <r>
      <rPr>
        <b/>
        <sz val="10"/>
        <rFont val="Calibri"/>
        <family val="2"/>
        <scheme val="minor"/>
      </rPr>
      <t>ISMS scope</t>
    </r>
  </si>
  <si>
    <t xml:space="preserve"> ISMS</t>
  </si>
  <si>
    <r>
      <t xml:space="preserve">Establish, implement, maintain and continually improve an </t>
    </r>
    <r>
      <rPr>
        <b/>
        <sz val="10"/>
        <rFont val="Calibri"/>
        <family val="2"/>
        <scheme val="minor"/>
      </rPr>
      <t xml:space="preserve">ISMS </t>
    </r>
    <r>
      <rPr>
        <sz val="10"/>
        <rFont val="Calibri"/>
        <family val="2"/>
        <scheme val="minor"/>
      </rPr>
      <t>according to the standard!</t>
    </r>
  </si>
  <si>
    <t>Leadership</t>
  </si>
  <si>
    <t>Leadership &amp; commitment</t>
  </si>
  <si>
    <r>
      <t xml:space="preserve">Top management must demonstrate </t>
    </r>
    <r>
      <rPr>
        <b/>
        <sz val="10"/>
        <rFont val="Calibri"/>
        <family val="2"/>
        <scheme val="minor"/>
      </rPr>
      <t xml:space="preserve">leadership &amp; commitment </t>
    </r>
    <r>
      <rPr>
        <sz val="10"/>
        <rFont val="Calibri"/>
        <family val="2"/>
        <scheme val="minor"/>
      </rPr>
      <t>to the ISMS</t>
    </r>
  </si>
  <si>
    <t>Policy</t>
  </si>
  <si>
    <r>
      <t xml:space="preserve">Document the </t>
    </r>
    <r>
      <rPr>
        <b/>
        <sz val="10"/>
        <rFont val="Calibri"/>
        <family val="2"/>
        <scheme val="minor"/>
      </rPr>
      <t>information security policy</t>
    </r>
  </si>
  <si>
    <t>Organizational roles, responsibilities &amp; authorities</t>
  </si>
  <si>
    <r>
      <t xml:space="preserve">Assign and communicate information security </t>
    </r>
    <r>
      <rPr>
        <b/>
        <sz val="10"/>
        <rFont val="Calibri"/>
        <family val="2"/>
        <scheme val="minor"/>
      </rPr>
      <t>rôles &amp; responsibilities</t>
    </r>
  </si>
  <si>
    <t>Planning</t>
  </si>
  <si>
    <t>Actions to address risks &amp; opportunities</t>
  </si>
  <si>
    <t>6.1.1</t>
  </si>
  <si>
    <t>Design/plan the ISMS to satisfy the requirements, addressing risks &amp; opportunities</t>
  </si>
  <si>
    <t>6.1.2</t>
  </si>
  <si>
    <r>
      <t xml:space="preserve">Define and apply an </t>
    </r>
    <r>
      <rPr>
        <b/>
        <sz val="10"/>
        <rFont val="Calibri"/>
        <family val="2"/>
        <scheme val="minor"/>
      </rPr>
      <t>information security risk assessment process</t>
    </r>
  </si>
  <si>
    <t>6.1.3</t>
  </si>
  <si>
    <r>
      <t xml:space="preserve">Document and apply an </t>
    </r>
    <r>
      <rPr>
        <b/>
        <sz val="10"/>
        <rFont val="Calibri"/>
        <family val="2"/>
        <scheme val="minor"/>
      </rPr>
      <t xml:space="preserve">information security risk treatment process </t>
    </r>
  </si>
  <si>
    <t>Information security objectives &amp; plans</t>
  </si>
  <si>
    <r>
      <t xml:space="preserve">Establish and document the </t>
    </r>
    <r>
      <rPr>
        <b/>
        <sz val="10"/>
        <rFont val="Calibri"/>
        <family val="2"/>
        <scheme val="minor"/>
      </rPr>
      <t>information security objectives</t>
    </r>
    <r>
      <rPr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 xml:space="preserve">and plans </t>
    </r>
  </si>
  <si>
    <t>Support</t>
  </si>
  <si>
    <t>Resources</t>
  </si>
  <si>
    <r>
      <t xml:space="preserve">Determine and allocate necessary </t>
    </r>
    <r>
      <rPr>
        <b/>
        <sz val="10"/>
        <rFont val="Calibri"/>
        <family val="2"/>
        <scheme val="minor"/>
      </rPr>
      <t xml:space="preserve">resources </t>
    </r>
    <r>
      <rPr>
        <sz val="10"/>
        <rFont val="Calibri"/>
        <family val="2"/>
        <scheme val="minor"/>
      </rPr>
      <t>for the ISMS</t>
    </r>
  </si>
  <si>
    <t>Competence</t>
  </si>
  <si>
    <r>
      <t xml:space="preserve">Determine, document and make available necessary </t>
    </r>
    <r>
      <rPr>
        <b/>
        <sz val="10"/>
        <rFont val="Calibri"/>
        <family val="2"/>
        <scheme val="minor"/>
      </rPr>
      <t xml:space="preserve">competences </t>
    </r>
  </si>
  <si>
    <t>Awareness</t>
  </si>
  <si>
    <r>
      <t>Establish a</t>
    </r>
    <r>
      <rPr>
        <b/>
        <sz val="10"/>
        <rFont val="Calibri"/>
        <family val="2"/>
        <scheme val="minor"/>
      </rPr>
      <t xml:space="preserve"> security awareness </t>
    </r>
    <r>
      <rPr>
        <sz val="10"/>
        <rFont val="Calibri"/>
        <family val="2"/>
        <scheme val="minor"/>
      </rPr>
      <t>program</t>
    </r>
  </si>
  <si>
    <t>Communication</t>
  </si>
  <si>
    <r>
      <t xml:space="preserve">Determine the need for </t>
    </r>
    <r>
      <rPr>
        <b/>
        <sz val="10"/>
        <rFont val="Calibri"/>
        <family val="2"/>
        <scheme val="minor"/>
      </rPr>
      <t xml:space="preserve">internal and external communications </t>
    </r>
    <r>
      <rPr>
        <sz val="10"/>
        <rFont val="Calibri"/>
        <family val="2"/>
        <scheme val="minor"/>
      </rPr>
      <t>relevant to the ISMS</t>
    </r>
  </si>
  <si>
    <t>Documented information</t>
  </si>
  <si>
    <t>7.5.1</t>
  </si>
  <si>
    <r>
      <t xml:space="preserve">Provide </t>
    </r>
    <r>
      <rPr>
        <b/>
        <sz val="10"/>
        <rFont val="Calibri"/>
        <family val="2"/>
        <scheme val="minor"/>
      </rPr>
      <t xml:space="preserve">documentation </t>
    </r>
    <r>
      <rPr>
        <sz val="10"/>
        <rFont val="Calibri"/>
        <family val="2"/>
        <scheme val="minor"/>
      </rPr>
      <t>required by the standard plus that required by the organization</t>
    </r>
  </si>
  <si>
    <t>7.5.2</t>
  </si>
  <si>
    <r>
      <t xml:space="preserve">Provide document </t>
    </r>
    <r>
      <rPr>
        <b/>
        <sz val="10"/>
        <rFont val="Calibri"/>
        <family val="2"/>
        <scheme val="minor"/>
      </rPr>
      <t>titles</t>
    </r>
    <r>
      <rPr>
        <sz val="10"/>
        <rFont val="Calibri"/>
        <family val="2"/>
        <scheme val="minor"/>
      </rPr>
      <t xml:space="preserve">, authors </t>
    </r>
    <r>
      <rPr>
        <i/>
        <sz val="10"/>
        <rFont val="Calibri"/>
        <family val="2"/>
        <scheme val="minor"/>
      </rPr>
      <t>etc</t>
    </r>
    <r>
      <rPr>
        <sz val="10"/>
        <rFont val="Calibri"/>
        <family val="2"/>
        <scheme val="minor"/>
      </rPr>
      <t xml:space="preserve">., </t>
    </r>
    <r>
      <rPr>
        <b/>
        <sz val="10"/>
        <rFont val="Calibri"/>
        <family val="2"/>
        <scheme val="minor"/>
      </rPr>
      <t>format</t>
    </r>
    <r>
      <rPr>
        <sz val="10"/>
        <rFont val="Calibri"/>
        <family val="2"/>
        <scheme val="minor"/>
      </rPr>
      <t xml:space="preserve"> them consistently, and </t>
    </r>
    <r>
      <rPr>
        <b/>
        <sz val="10"/>
        <rFont val="Calibri"/>
        <family val="2"/>
        <scheme val="minor"/>
      </rPr>
      <t xml:space="preserve">review &amp; approve </t>
    </r>
    <r>
      <rPr>
        <sz val="10"/>
        <rFont val="Calibri"/>
        <family val="2"/>
        <scheme val="minor"/>
      </rPr>
      <t>them</t>
    </r>
  </si>
  <si>
    <t>7.5.3</t>
  </si>
  <si>
    <r>
      <rPr>
        <b/>
        <sz val="10"/>
        <rFont val="Calibri"/>
        <family val="2"/>
        <scheme val="minor"/>
      </rPr>
      <t xml:space="preserve">Control the documentation </t>
    </r>
    <r>
      <rPr>
        <sz val="10"/>
        <rFont val="Calibri"/>
        <family val="2"/>
        <scheme val="minor"/>
      </rPr>
      <t>properly</t>
    </r>
  </si>
  <si>
    <t>Operation</t>
  </si>
  <si>
    <t>Operational planning and control</t>
  </si>
  <si>
    <r>
      <t>Plan, implement, control &amp; document ISMS processes to manage risks (</t>
    </r>
    <r>
      <rPr>
        <i/>
        <sz val="10"/>
        <rFont val="Calibri"/>
        <family val="2"/>
        <scheme val="minor"/>
      </rPr>
      <t xml:space="preserve">i.e. </t>
    </r>
    <r>
      <rPr>
        <sz val="10"/>
        <rFont val="Calibri"/>
        <family val="2"/>
        <scheme val="minor"/>
      </rPr>
      <t xml:space="preserve">a </t>
    </r>
    <r>
      <rPr>
        <b/>
        <sz val="10"/>
        <rFont val="Calibri"/>
        <family val="2"/>
        <scheme val="minor"/>
      </rPr>
      <t>risk treatment plan</t>
    </r>
    <r>
      <rPr>
        <sz val="10"/>
        <rFont val="Calibri"/>
        <family val="2"/>
        <scheme val="minor"/>
      </rPr>
      <t>)</t>
    </r>
  </si>
  <si>
    <t>Information security risk assessment</t>
  </si>
  <si>
    <r>
      <rPr>
        <b/>
        <sz val="10"/>
        <rFont val="Calibri"/>
        <family val="2"/>
        <scheme val="minor"/>
      </rPr>
      <t xml:space="preserve">(Re)assess &amp; document information security risks </t>
    </r>
    <r>
      <rPr>
        <sz val="10"/>
        <rFont val="Calibri"/>
        <family val="2"/>
        <scheme val="minor"/>
      </rPr>
      <t xml:space="preserve">regularly &amp; on changes </t>
    </r>
  </si>
  <si>
    <t>Information security risk treatment</t>
  </si>
  <si>
    <r>
      <t>Implement the risk treatment plan</t>
    </r>
    <r>
      <rPr>
        <b/>
        <sz val="10"/>
        <rFont val="Calibri"/>
        <family val="2"/>
        <scheme val="minor"/>
      </rPr>
      <t xml:space="preserve"> (treat the risks!) </t>
    </r>
    <r>
      <rPr>
        <sz val="10"/>
        <rFont val="Calibri"/>
        <family val="2"/>
        <scheme val="minor"/>
      </rPr>
      <t>and document the results</t>
    </r>
  </si>
  <si>
    <t>Performance evaluation</t>
  </si>
  <si>
    <t>Monitoring, measurement, analysis and evaluation</t>
  </si>
  <si>
    <r>
      <rPr>
        <b/>
        <sz val="10"/>
        <rFont val="Calibri"/>
        <family val="2"/>
        <scheme val="minor"/>
      </rPr>
      <t>Monitor, measure, analyze and evaluate</t>
    </r>
    <r>
      <rPr>
        <sz val="10"/>
        <rFont val="Calibri"/>
        <family val="2"/>
        <scheme val="minor"/>
      </rPr>
      <t xml:space="preserve"> the ISMS and the controls</t>
    </r>
  </si>
  <si>
    <t>Internal audit</t>
  </si>
  <si>
    <r>
      <t xml:space="preserve">Plan &amp; conduct </t>
    </r>
    <r>
      <rPr>
        <b/>
        <sz val="10"/>
        <rFont val="Calibri"/>
        <family val="2"/>
        <scheme val="minor"/>
      </rPr>
      <t xml:space="preserve">internal audits </t>
    </r>
    <r>
      <rPr>
        <sz val="10"/>
        <rFont val="Calibri"/>
        <family val="2"/>
        <scheme val="minor"/>
      </rPr>
      <t>of the ISMS</t>
    </r>
  </si>
  <si>
    <t>Management review</t>
  </si>
  <si>
    <r>
      <t xml:space="preserve">Undertake regular </t>
    </r>
    <r>
      <rPr>
        <b/>
        <sz val="10"/>
        <rFont val="Calibri"/>
        <family val="2"/>
        <scheme val="minor"/>
      </rPr>
      <t xml:space="preserve">management reviews </t>
    </r>
    <r>
      <rPr>
        <sz val="10"/>
        <rFont val="Calibri"/>
        <family val="2"/>
        <scheme val="minor"/>
      </rPr>
      <t>of the ISMS</t>
    </r>
  </si>
  <si>
    <t>Improvement</t>
  </si>
  <si>
    <t>Nonconformity and corrective action</t>
  </si>
  <si>
    <r>
      <t xml:space="preserve">Identify, fix and take action to prevent recurrence of </t>
    </r>
    <r>
      <rPr>
        <b/>
        <sz val="10"/>
        <rFont val="Calibri"/>
        <family val="2"/>
        <scheme val="minor"/>
      </rPr>
      <t>nonconformities</t>
    </r>
    <r>
      <rPr>
        <sz val="10"/>
        <rFont val="Calibri"/>
        <family val="2"/>
        <scheme val="minor"/>
      </rPr>
      <t>, documenting the actions</t>
    </r>
  </si>
  <si>
    <t>Continual improvement</t>
  </si>
  <si>
    <r>
      <t xml:space="preserve">Continually </t>
    </r>
    <r>
      <rPr>
        <b/>
        <sz val="10"/>
        <rFont val="Calibri"/>
        <family val="2"/>
        <scheme val="minor"/>
      </rPr>
      <t xml:space="preserve">improve </t>
    </r>
    <r>
      <rPr>
        <sz val="10"/>
        <rFont val="Calibri"/>
        <family val="2"/>
        <scheme val="minor"/>
      </rPr>
      <t>the ISMS</t>
    </r>
  </si>
  <si>
    <t xml:space="preserve">Planning of Changes </t>
  </si>
  <si>
    <t>isms01</t>
  </si>
  <si>
    <t xml:space="preserve">done / inprogress </t>
  </si>
  <si>
    <t>ism01</t>
  </si>
  <si>
    <t>ISMS02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</si>
</sst>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5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rgb="FFFFFFFF"/>
      <name val="Calibri"/>
      <family val="2"/>
    </font>
    <font>
      <sz val="16"/>
      <name val="Calibri"/>
      <family val="2"/>
    </font>
    <font>
      <sz val="18"/>
      <name val="Calibri"/>
      <family val="2"/>
    </font>
    <font>
      <sz val="18"/>
      <color rgb="FFFFFFFF"/>
      <name val="Calibri"/>
      <family val="2"/>
    </font>
    <font>
      <b/>
      <sz val="14"/>
      <color rgb="FFFFFFFF"/>
      <name val="Calibri"/>
      <family val="2"/>
      <charset val="1"/>
    </font>
    <font>
      <sz val="12"/>
      <name val="Calibri"/>
      <family val="2"/>
      <scheme val="minor"/>
    </font>
    <font>
      <sz val="10"/>
      <name val="Arial"/>
      <family val="2"/>
    </font>
    <font>
      <b/>
      <sz val="24"/>
      <name val="Calibri"/>
      <family val="2"/>
      <scheme val="minor"/>
    </font>
    <font>
      <sz val="2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8"/>
      <name val="Calibri"/>
      <family val="2"/>
      <scheme val="minor"/>
    </font>
    <font>
      <b/>
      <sz val="12"/>
      <color indexed="9"/>
      <name val="Arial"/>
      <family val="2"/>
    </font>
    <font>
      <b/>
      <sz val="12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FFFFFF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2"/>
        <bgColor indexed="19"/>
      </patternFill>
    </fill>
    <fill>
      <patternFill patternType="solid">
        <fgColor rgb="FF92D050"/>
        <bgColor indexed="42"/>
      </patternFill>
    </fill>
  </fills>
  <borders count="18">
    <border>
      <left/>
      <right/>
      <top/>
      <bottom/>
      <diagonal/>
    </border>
    <border>
      <left style="thin">
        <color rgb="FF10243E"/>
      </left>
      <right style="thin">
        <color rgb="FF10243E"/>
      </right>
      <top style="thin">
        <color rgb="FF10243E"/>
      </top>
      <bottom style="thin">
        <color rgb="FF10243E"/>
      </bottom>
      <diagonal/>
    </border>
    <border>
      <left style="thin">
        <color rgb="FF10243E"/>
      </left>
      <right style="thin">
        <color rgb="FF10243E"/>
      </right>
      <top/>
      <bottom/>
      <diagonal/>
    </border>
    <border>
      <left style="thin">
        <color rgb="FF10243E"/>
      </left>
      <right style="thin">
        <color rgb="FF10243E"/>
      </right>
      <top style="thin">
        <color rgb="FF10243E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4">
    <xf numFmtId="0" fontId="0" fillId="0" borderId="0"/>
    <xf numFmtId="0" fontId="17" fillId="0" borderId="0"/>
    <xf numFmtId="0" fontId="17" fillId="0" borderId="0"/>
    <xf numFmtId="0" fontId="29" fillId="9" borderId="0" applyNumberFormat="0" applyBorder="0" applyProtection="0">
      <alignment horizontal="center" vertical="center"/>
    </xf>
  </cellStyleXfs>
  <cellXfs count="84">
    <xf numFmtId="0" fontId="0" fillId="0" borderId="0" xfId="0"/>
    <xf numFmtId="0" fontId="2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0" fillId="0" borderId="0" xfId="0" applyFill="1"/>
    <xf numFmtId="2" fontId="4" fillId="0" borderId="1" xfId="0" applyNumberFormat="1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vertical="top" wrapText="1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2" fontId="4" fillId="3" borderId="1" xfId="0" applyNumberFormat="1" applyFont="1" applyFill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0" fillId="6" borderId="0" xfId="0" applyFill="1"/>
    <xf numFmtId="0" fontId="8" fillId="6" borderId="0" xfId="0" applyFont="1" applyFill="1" applyAlignment="1">
      <alignment vertical="center"/>
    </xf>
    <xf numFmtId="0" fontId="12" fillId="6" borderId="1" xfId="0" applyFont="1" applyFill="1" applyBorder="1" applyAlignment="1">
      <alignment horizontal="left" vertical="center"/>
    </xf>
    <xf numFmtId="0" fontId="12" fillId="6" borderId="1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vertical="center"/>
    </xf>
    <xf numFmtId="0" fontId="13" fillId="6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left" vertical="center" wrapText="1"/>
    </xf>
    <xf numFmtId="1" fontId="14" fillId="6" borderId="1" xfId="0" applyNumberFormat="1" applyFont="1" applyFill="1" applyBorder="1" applyAlignment="1">
      <alignment horizontal="left" vertical="top"/>
    </xf>
    <xf numFmtId="0" fontId="14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/>
    <xf numFmtId="0" fontId="15" fillId="5" borderId="3" xfId="0" applyFont="1" applyFill="1" applyBorder="1" applyAlignment="1">
      <alignment horizontal="left" vertical="center"/>
    </xf>
    <xf numFmtId="0" fontId="15" fillId="5" borderId="3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9" fillId="0" borderId="0" xfId="1" applyFont="1" applyAlignment="1" applyProtection="1">
      <alignment vertical="center" wrapText="1"/>
      <protection locked="0"/>
    </xf>
    <xf numFmtId="0" fontId="20" fillId="7" borderId="5" xfId="1" applyFont="1" applyFill="1" applyBorder="1" applyAlignment="1" applyProtection="1">
      <alignment horizontal="center" wrapText="1"/>
      <protection locked="0"/>
    </xf>
    <xf numFmtId="0" fontId="21" fillId="7" borderId="6" xfId="1" applyFont="1" applyFill="1" applyBorder="1" applyAlignment="1" applyProtection="1">
      <alignment horizontal="center" wrapText="1"/>
      <protection locked="0"/>
    </xf>
    <xf numFmtId="0" fontId="21" fillId="7" borderId="7" xfId="1" applyFont="1" applyFill="1" applyBorder="1" applyAlignment="1" applyProtection="1">
      <alignment horizontal="center" wrapText="1"/>
      <protection locked="0"/>
    </xf>
    <xf numFmtId="0" fontId="16" fillId="0" borderId="0" xfId="1" applyFont="1" applyAlignment="1" applyProtection="1">
      <alignment horizontal="center" wrapText="1"/>
      <protection locked="0"/>
    </xf>
    <xf numFmtId="0" fontId="23" fillId="0" borderId="0" xfId="1" applyFont="1" applyAlignment="1" applyProtection="1">
      <alignment wrapText="1"/>
      <protection locked="0"/>
    </xf>
    <xf numFmtId="0" fontId="24" fillId="8" borderId="8" xfId="1" applyFont="1" applyFill="1" applyBorder="1" applyAlignment="1" applyProtection="1">
      <alignment horizontal="center" wrapText="1"/>
      <protection locked="0"/>
    </xf>
    <xf numFmtId="0" fontId="24" fillId="8" borderId="9" xfId="1" applyFont="1" applyFill="1" applyBorder="1" applyAlignment="1" applyProtection="1">
      <alignment horizontal="center" wrapText="1"/>
      <protection locked="0"/>
    </xf>
    <xf numFmtId="0" fontId="24" fillId="8" borderId="9" xfId="1" applyFont="1" applyFill="1" applyBorder="1" applyAlignment="1" applyProtection="1">
      <alignment horizontal="left" wrapText="1"/>
      <protection locked="0"/>
    </xf>
    <xf numFmtId="0" fontId="24" fillId="8" borderId="10" xfId="1" applyFont="1" applyFill="1" applyBorder="1" applyAlignment="1" applyProtection="1">
      <alignment horizontal="left" wrapText="1"/>
      <protection locked="0"/>
    </xf>
    <xf numFmtId="0" fontId="16" fillId="0" borderId="0" xfId="2" applyFont="1" applyAlignment="1" applyProtection="1">
      <alignment wrapText="1"/>
      <protection locked="0"/>
    </xf>
    <xf numFmtId="0" fontId="16" fillId="0" borderId="0" xfId="1" applyFont="1" applyAlignment="1" applyProtection="1">
      <alignment wrapText="1"/>
      <protection locked="0"/>
    </xf>
    <xf numFmtId="0" fontId="25" fillId="0" borderId="8" xfId="1" applyFont="1" applyBorder="1" applyAlignment="1" applyProtection="1">
      <alignment horizontal="center" vertical="center" wrapText="1"/>
      <protection locked="0"/>
    </xf>
    <xf numFmtId="0" fontId="25" fillId="0" borderId="9" xfId="1" applyFont="1" applyBorder="1" applyAlignment="1" applyProtection="1">
      <alignment horizontal="right" vertical="center" wrapText="1"/>
      <protection locked="0"/>
    </xf>
    <xf numFmtId="0" fontId="16" fillId="0" borderId="9" xfId="1" applyFont="1" applyBorder="1" applyAlignment="1">
      <alignment horizontal="center" vertical="center" shrinkToFit="1"/>
    </xf>
    <xf numFmtId="0" fontId="25" fillId="0" borderId="10" xfId="1" applyFont="1" applyBorder="1" applyAlignment="1" applyProtection="1">
      <alignment vertical="center" wrapText="1"/>
      <protection locked="0"/>
    </xf>
    <xf numFmtId="0" fontId="25" fillId="0" borderId="0" xfId="1" applyFont="1" applyAlignment="1" applyProtection="1">
      <alignment vertical="center" wrapText="1"/>
      <protection locked="0"/>
    </xf>
    <xf numFmtId="0" fontId="24" fillId="8" borderId="9" xfId="1" applyFont="1" applyFill="1" applyBorder="1" applyAlignment="1" applyProtection="1">
      <alignment horizontal="left" shrinkToFit="1"/>
      <protection locked="0"/>
    </xf>
    <xf numFmtId="0" fontId="28" fillId="0" borderId="0" xfId="2" applyFont="1" applyAlignment="1" applyProtection="1">
      <alignment wrapText="1"/>
      <protection locked="0"/>
    </xf>
    <xf numFmtId="0" fontId="28" fillId="0" borderId="0" xfId="1" applyFont="1" applyAlignment="1" applyProtection="1">
      <alignment wrapText="1"/>
      <protection locked="0"/>
    </xf>
    <xf numFmtId="0" fontId="25" fillId="0" borderId="11" xfId="1" applyFont="1" applyBorder="1" applyAlignment="1" applyProtection="1">
      <alignment horizontal="center" vertical="center" wrapText="1"/>
      <protection locked="0"/>
    </xf>
    <xf numFmtId="0" fontId="25" fillId="0" borderId="12" xfId="1" applyFont="1" applyBorder="1" applyAlignment="1" applyProtection="1">
      <alignment horizontal="right" vertical="center" wrapText="1"/>
      <protection locked="0"/>
    </xf>
    <xf numFmtId="0" fontId="16" fillId="0" borderId="12" xfId="1" applyFont="1" applyBorder="1" applyAlignment="1">
      <alignment horizontal="center" vertical="center" shrinkToFit="1"/>
    </xf>
    <xf numFmtId="0" fontId="25" fillId="0" borderId="13" xfId="1" applyFont="1" applyBorder="1" applyAlignment="1" applyProtection="1">
      <alignment vertical="center" wrapText="1"/>
      <protection locked="0"/>
    </xf>
    <xf numFmtId="0" fontId="25" fillId="0" borderId="0" xfId="1" applyFont="1" applyAlignment="1" applyProtection="1">
      <alignment wrapText="1"/>
      <protection locked="0"/>
    </xf>
    <xf numFmtId="0" fontId="30" fillId="0" borderId="0" xfId="3" applyNumberFormat="1" applyFont="1" applyFill="1" applyBorder="1" applyProtection="1">
      <alignment horizontal="center" vertical="center"/>
      <protection locked="0"/>
    </xf>
    <xf numFmtId="0" fontId="31" fillId="0" borderId="0" xfId="1" applyFont="1" applyAlignment="1" applyProtection="1">
      <alignment wrapText="1"/>
      <protection locked="0"/>
    </xf>
    <xf numFmtId="0" fontId="32" fillId="0" borderId="0" xfId="3" applyNumberFormat="1" applyFont="1" applyFill="1" applyBorder="1" applyProtection="1">
      <alignment horizontal="center" vertical="center"/>
      <protection locked="0"/>
    </xf>
    <xf numFmtId="0" fontId="25" fillId="0" borderId="14" xfId="1" applyFont="1" applyBorder="1" applyAlignment="1" applyProtection="1">
      <alignment wrapText="1"/>
      <protection locked="0"/>
    </xf>
    <xf numFmtId="0" fontId="16" fillId="0" borderId="0" xfId="1" applyFont="1" applyAlignment="1">
      <alignment horizontal="center" wrapText="1"/>
    </xf>
    <xf numFmtId="0" fontId="25" fillId="0" borderId="15" xfId="1" applyFont="1" applyBorder="1" applyAlignment="1">
      <alignment horizontal="center" vertical="top"/>
    </xf>
    <xf numFmtId="9" fontId="26" fillId="0" borderId="0" xfId="1" applyNumberFormat="1" applyFont="1" applyAlignment="1">
      <alignment horizontal="center" vertical="top" wrapText="1"/>
    </xf>
    <xf numFmtId="0" fontId="26" fillId="0" borderId="16" xfId="1" applyFont="1" applyBorder="1" applyAlignment="1">
      <alignment horizontal="center" vertical="top"/>
    </xf>
    <xf numFmtId="0" fontId="16" fillId="0" borderId="17" xfId="1" applyFont="1" applyBorder="1" applyAlignment="1" applyProtection="1">
      <alignment horizontal="center" wrapText="1"/>
      <protection locked="0"/>
    </xf>
    <xf numFmtId="0" fontId="25" fillId="0" borderId="17" xfId="1" applyFont="1" applyBorder="1" applyAlignment="1" applyProtection="1">
      <alignment wrapText="1"/>
      <protection locked="0"/>
    </xf>
    <xf numFmtId="0" fontId="25" fillId="0" borderId="0" xfId="2" applyFont="1"/>
    <xf numFmtId="0" fontId="22" fillId="10" borderId="8" xfId="1" applyFont="1" applyFill="1" applyBorder="1" applyAlignment="1" applyProtection="1">
      <alignment horizontal="center" wrapText="1"/>
      <protection locked="0"/>
    </xf>
    <xf numFmtId="0" fontId="22" fillId="10" borderId="9" xfId="1" applyFont="1" applyFill="1" applyBorder="1" applyAlignment="1" applyProtection="1">
      <alignment wrapText="1"/>
      <protection locked="0"/>
    </xf>
    <xf numFmtId="0" fontId="22" fillId="10" borderId="10" xfId="1" applyFont="1" applyFill="1" applyBorder="1" applyAlignment="1" applyProtection="1">
      <alignment wrapText="1"/>
      <protection locked="0"/>
    </xf>
    <xf numFmtId="0" fontId="22" fillId="10" borderId="9" xfId="1" applyFont="1" applyFill="1" applyBorder="1" applyAlignment="1" applyProtection="1">
      <alignment horizontal="left" wrapText="1"/>
      <protection locked="0"/>
    </xf>
    <xf numFmtId="0" fontId="22" fillId="10" borderId="9" xfId="1" applyFont="1" applyFill="1" applyBorder="1" applyAlignment="1" applyProtection="1">
      <alignment horizontal="center" shrinkToFit="1"/>
      <protection locked="0"/>
    </xf>
    <xf numFmtId="0" fontId="22" fillId="10" borderId="10" xfId="1" applyFont="1" applyFill="1" applyBorder="1" applyAlignment="1" applyProtection="1">
      <alignment horizontal="center" wrapText="1"/>
      <protection locked="0"/>
    </xf>
    <xf numFmtId="0" fontId="18" fillId="0" borderId="4" xfId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</cellXfs>
  <cellStyles count="4">
    <cellStyle name="ConditionalStyle_2" xfId="3" xr:uid="{D6CB7D14-6F78-4CE8-BD60-8FC0E81D811C}"/>
    <cellStyle name="Excel Built-in Normal" xfId="1" xr:uid="{D618DA5F-956B-46E2-B3FC-A202F7762B47}"/>
    <cellStyle name="Normal" xfId="0" builtinId="0"/>
    <cellStyle name="Normal 2" xfId="2" xr:uid="{C7F87078-283F-486B-B120-865FB0635D64}"/>
  </cellStyles>
  <dxfs count="73"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b val="0"/>
        <i val="0"/>
        <strike val="0"/>
        <condense val="0"/>
        <extend val="0"/>
        <u val="none"/>
        <sz val="10"/>
        <color indexed="0"/>
      </font>
      <fill>
        <patternFill patternType="solid">
          <fgColor indexed="26"/>
          <bgColor indexed="44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condense val="0"/>
        <extend val="0"/>
        <color indexed="9"/>
      </font>
      <fill>
        <patternFill patternType="solid">
          <fgColor indexed="15"/>
          <bgColor indexed="4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68711</xdr:colOff>
      <xdr:row>0</xdr:row>
      <xdr:rowOff>0</xdr:rowOff>
    </xdr:from>
    <xdr:to>
      <xdr:col>2</xdr:col>
      <xdr:colOff>1069317</xdr:colOff>
      <xdr:row>0</xdr:row>
      <xdr:rowOff>526937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CBF53A-EF81-4E87-937D-B444E1ACC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69" y="0"/>
          <a:ext cx="1719474" cy="5269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1331439</xdr:colOff>
      <xdr:row>0</xdr:row>
      <xdr:rowOff>28450</xdr:rowOff>
    </xdr:from>
    <xdr:to>
      <xdr:col>6</xdr:col>
      <xdr:colOff>1645931</xdr:colOff>
      <xdr:row>1</xdr:row>
      <xdr:rowOff>306641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34AE1E-6A45-0FD5-16CC-EB348CF40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28832" y="28450"/>
          <a:ext cx="2045774" cy="64558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re/Library/ISO27001/ISO27K/ISO27k_ISMS_and_controls_status_with_SoA_and_g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 &amp; copyright"/>
      <sheetName val="Mandatory ISMS requirements"/>
      <sheetName val="Annex A controls"/>
      <sheetName val="Metrics"/>
    </sheetNames>
    <sheetDataSet>
      <sheetData sheetId="0"/>
      <sheetData sheetId="1"/>
      <sheetData sheetId="2">
        <row r="166">
          <cell r="D166">
            <v>114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973B-0A6E-4F00-9BFD-02438B696B24}">
  <sheetPr>
    <pageSetUpPr fitToPage="1"/>
  </sheetPr>
  <dimension ref="A1:AF73"/>
  <sheetViews>
    <sheetView zoomScaleNormal="100" workbookViewId="0">
      <pane ySplit="2" topLeftCell="A47" activePane="bottomLeft" state="frozen"/>
      <selection pane="bottomLeft" activeCell="E61" sqref="E61"/>
    </sheetView>
  </sheetViews>
  <sheetFormatPr defaultColWidth="8.7265625" defaultRowHeight="18.25" customHeight="1" x14ac:dyDescent="0.35"/>
  <cols>
    <col min="1" max="1" width="1.1796875" style="63" customWidth="1"/>
    <col min="2" max="2" width="10.26953125" style="43" customWidth="1"/>
    <col min="3" max="3" width="75.7265625" style="63" customWidth="1"/>
    <col min="4" max="4" width="12.26953125" style="63" customWidth="1"/>
    <col min="5" max="5" width="65.7265625" style="63" customWidth="1"/>
    <col min="6" max="16384" width="8.7265625" style="63"/>
  </cols>
  <sheetData>
    <row r="1" spans="2:32" s="39" customFormat="1" ht="45.75" customHeight="1" thickBot="1" x14ac:dyDescent="0.4">
      <c r="B1" s="81" t="s">
        <v>196</v>
      </c>
      <c r="C1" s="81"/>
      <c r="D1" s="81"/>
      <c r="E1" s="81"/>
    </row>
    <row r="2" spans="2:32" s="43" customFormat="1" ht="21.75" customHeight="1" x14ac:dyDescent="0.5">
      <c r="B2" s="40" t="s">
        <v>197</v>
      </c>
      <c r="C2" s="41" t="s">
        <v>198</v>
      </c>
      <c r="D2" s="41" t="s">
        <v>194</v>
      </c>
      <c r="E2" s="42" t="s">
        <v>195</v>
      </c>
    </row>
    <row r="3" spans="2:32" s="44" customFormat="1" ht="39.65" customHeight="1" x14ac:dyDescent="0.55000000000000004">
      <c r="B3" s="75">
        <v>4</v>
      </c>
      <c r="C3" s="76" t="s">
        <v>199</v>
      </c>
      <c r="D3" s="76"/>
      <c r="E3" s="77"/>
    </row>
    <row r="4" spans="2:32" s="50" customFormat="1" ht="22.5" customHeight="1" x14ac:dyDescent="0.35">
      <c r="B4" s="45">
        <v>4.0999999999999996</v>
      </c>
      <c r="C4" s="46" t="s">
        <v>200</v>
      </c>
      <c r="D4" s="47" t="s">
        <v>265</v>
      </c>
      <c r="E4" s="48" t="s">
        <v>264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</row>
    <row r="5" spans="2:32" s="55" customFormat="1" ht="22.5" customHeight="1" x14ac:dyDescent="0.35">
      <c r="B5" s="51">
        <v>4.0999999999999996</v>
      </c>
      <c r="C5" s="52" t="s">
        <v>201</v>
      </c>
      <c r="D5" s="53"/>
      <c r="E5" s="54"/>
    </row>
    <row r="6" spans="2:32" s="50" customFormat="1" ht="22.5" customHeight="1" x14ac:dyDescent="0.35">
      <c r="B6" s="45">
        <v>4.2</v>
      </c>
      <c r="C6" s="46" t="s">
        <v>202</v>
      </c>
      <c r="D6" s="56"/>
      <c r="E6" s="48" t="s">
        <v>266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2:32" s="55" customFormat="1" ht="22.5" customHeight="1" x14ac:dyDescent="0.35">
      <c r="B7" s="51" t="s">
        <v>203</v>
      </c>
      <c r="C7" s="52" t="s">
        <v>204</v>
      </c>
      <c r="D7" s="53"/>
      <c r="E7" s="48" t="s">
        <v>266</v>
      </c>
    </row>
    <row r="8" spans="2:32" s="55" customFormat="1" ht="22.5" customHeight="1" x14ac:dyDescent="0.35">
      <c r="B8" s="51" t="s">
        <v>205</v>
      </c>
      <c r="C8" s="52" t="s">
        <v>206</v>
      </c>
      <c r="D8" s="53"/>
      <c r="E8" s="48" t="s">
        <v>266</v>
      </c>
    </row>
    <row r="9" spans="2:32" s="50" customFormat="1" ht="22.5" customHeight="1" x14ac:dyDescent="0.35">
      <c r="B9" s="45">
        <v>4.3</v>
      </c>
      <c r="C9" s="46" t="s">
        <v>207</v>
      </c>
      <c r="D9" s="56"/>
      <c r="E9" s="48" t="s">
        <v>266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</row>
    <row r="10" spans="2:32" s="55" customFormat="1" ht="22.5" customHeight="1" x14ac:dyDescent="0.35">
      <c r="B10" s="51">
        <v>4.3</v>
      </c>
      <c r="C10" s="52" t="s">
        <v>208</v>
      </c>
      <c r="D10" s="53"/>
      <c r="E10" s="48" t="s">
        <v>266</v>
      </c>
    </row>
    <row r="11" spans="2:32" s="50" customFormat="1" ht="22.5" customHeight="1" x14ac:dyDescent="0.35">
      <c r="B11" s="45">
        <v>4.4000000000000004</v>
      </c>
      <c r="C11" s="46" t="s">
        <v>209</v>
      </c>
      <c r="D11" s="56"/>
      <c r="E11" s="48" t="s">
        <v>266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</row>
    <row r="12" spans="2:32" s="55" customFormat="1" ht="22.5" customHeight="1" x14ac:dyDescent="0.35">
      <c r="B12" s="51">
        <v>4.4000000000000004</v>
      </c>
      <c r="C12" s="52" t="s">
        <v>210</v>
      </c>
      <c r="D12" s="53"/>
      <c r="E12" s="48" t="s">
        <v>266</v>
      </c>
    </row>
    <row r="13" spans="2:32" s="44" customFormat="1" ht="39.65" customHeight="1" x14ac:dyDescent="0.55000000000000004">
      <c r="B13" s="75">
        <v>5</v>
      </c>
      <c r="C13" s="78" t="s">
        <v>211</v>
      </c>
      <c r="D13" s="79"/>
      <c r="E13" s="80"/>
    </row>
    <row r="14" spans="2:32" s="50" customFormat="1" ht="22.5" customHeight="1" x14ac:dyDescent="0.35">
      <c r="B14" s="45">
        <v>5.0999999999999996</v>
      </c>
      <c r="C14" s="46" t="s">
        <v>212</v>
      </c>
      <c r="D14" s="56"/>
      <c r="E14" s="48" t="s">
        <v>267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</row>
    <row r="15" spans="2:32" s="55" customFormat="1" ht="22.5" customHeight="1" x14ac:dyDescent="0.35">
      <c r="B15" s="51">
        <v>5.0999999999999996</v>
      </c>
      <c r="C15" s="52" t="s">
        <v>213</v>
      </c>
      <c r="D15" s="53"/>
      <c r="E15" s="48" t="s">
        <v>267</v>
      </c>
    </row>
    <row r="16" spans="2:32" s="50" customFormat="1" ht="22.5" customHeight="1" x14ac:dyDescent="0.35">
      <c r="B16" s="45">
        <v>5.2</v>
      </c>
      <c r="C16" s="46" t="s">
        <v>214</v>
      </c>
      <c r="D16" s="56"/>
      <c r="E16" s="48" t="s">
        <v>267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</row>
    <row r="17" spans="2:32" s="55" customFormat="1" ht="22.5" customHeight="1" x14ac:dyDescent="0.35">
      <c r="B17" s="51">
        <v>5.2</v>
      </c>
      <c r="C17" s="52" t="s">
        <v>215</v>
      </c>
      <c r="D17" s="53"/>
      <c r="E17" s="48" t="s">
        <v>267</v>
      </c>
    </row>
    <row r="18" spans="2:32" s="50" customFormat="1" ht="22.5" customHeight="1" x14ac:dyDescent="0.35">
      <c r="B18" s="45">
        <v>5.3</v>
      </c>
      <c r="C18" s="46" t="s">
        <v>216</v>
      </c>
      <c r="D18" s="56"/>
      <c r="E18" s="48" t="s">
        <v>267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</row>
    <row r="19" spans="2:32" s="55" customFormat="1" ht="22.5" customHeight="1" x14ac:dyDescent="0.35">
      <c r="B19" s="51">
        <v>5.3</v>
      </c>
      <c r="C19" s="52" t="s">
        <v>217</v>
      </c>
      <c r="D19" s="53"/>
      <c r="E19" s="48" t="s">
        <v>267</v>
      </c>
    </row>
    <row r="20" spans="2:32" s="44" customFormat="1" ht="39.65" customHeight="1" x14ac:dyDescent="0.55000000000000004">
      <c r="B20" s="75">
        <v>6</v>
      </c>
      <c r="C20" s="78" t="s">
        <v>218</v>
      </c>
      <c r="D20" s="79"/>
      <c r="E20" s="80"/>
    </row>
    <row r="21" spans="2:32" s="50" customFormat="1" ht="22.5" customHeight="1" x14ac:dyDescent="0.35">
      <c r="B21" s="45">
        <v>6.1</v>
      </c>
      <c r="C21" s="46" t="s">
        <v>219</v>
      </c>
      <c r="D21" s="56"/>
      <c r="E21" s="48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</row>
    <row r="22" spans="2:32" s="55" customFormat="1" ht="22.5" customHeight="1" collapsed="1" x14ac:dyDescent="0.35">
      <c r="B22" s="51" t="s">
        <v>220</v>
      </c>
      <c r="C22" s="52" t="s">
        <v>221</v>
      </c>
      <c r="D22" s="53"/>
      <c r="E22" s="54"/>
    </row>
    <row r="23" spans="2:32" s="55" customFormat="1" ht="22.5" customHeight="1" collapsed="1" x14ac:dyDescent="0.35">
      <c r="B23" s="51" t="s">
        <v>222</v>
      </c>
      <c r="C23" s="52" t="s">
        <v>223</v>
      </c>
      <c r="D23" s="53"/>
      <c r="E23" s="54"/>
    </row>
    <row r="24" spans="2:32" s="55" customFormat="1" ht="22.5" customHeight="1" collapsed="1" x14ac:dyDescent="0.35">
      <c r="B24" s="51" t="s">
        <v>224</v>
      </c>
      <c r="C24" s="52" t="s">
        <v>225</v>
      </c>
      <c r="D24" s="53"/>
      <c r="E24" s="54"/>
    </row>
    <row r="25" spans="2:32" s="50" customFormat="1" ht="22.5" customHeight="1" x14ac:dyDescent="0.35">
      <c r="B25" s="45">
        <v>6.2</v>
      </c>
      <c r="C25" s="46" t="s">
        <v>226</v>
      </c>
      <c r="D25" s="56"/>
      <c r="E25" s="48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</row>
    <row r="26" spans="2:32" s="55" customFormat="1" ht="22.5" customHeight="1" collapsed="1" x14ac:dyDescent="0.35">
      <c r="B26" s="51">
        <v>6.2</v>
      </c>
      <c r="C26" s="52" t="s">
        <v>227</v>
      </c>
      <c r="D26" s="53"/>
      <c r="E26" s="54"/>
    </row>
    <row r="27" spans="2:32" s="55" customFormat="1" ht="22.5" customHeight="1" x14ac:dyDescent="0.35">
      <c r="B27" s="45">
        <v>6.3</v>
      </c>
      <c r="C27" s="46" t="s">
        <v>263</v>
      </c>
      <c r="D27" s="53"/>
      <c r="E27" s="54"/>
    </row>
    <row r="28" spans="2:32" s="58" customFormat="1" ht="39.65" customHeight="1" x14ac:dyDescent="0.55000000000000004">
      <c r="B28" s="75">
        <v>7</v>
      </c>
      <c r="C28" s="78" t="s">
        <v>228</v>
      </c>
      <c r="D28" s="79"/>
      <c r="E28" s="80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</row>
    <row r="29" spans="2:32" s="50" customFormat="1" ht="22.5" customHeight="1" x14ac:dyDescent="0.35">
      <c r="B29" s="45">
        <v>7.1</v>
      </c>
      <c r="C29" s="46" t="s">
        <v>229</v>
      </c>
      <c r="D29" s="56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</row>
    <row r="30" spans="2:32" s="55" customFormat="1" ht="22.5" customHeight="1" collapsed="1" x14ac:dyDescent="0.35">
      <c r="B30" s="51">
        <v>7.1</v>
      </c>
      <c r="C30" s="52" t="s">
        <v>230</v>
      </c>
      <c r="D30" s="53"/>
      <c r="E30" s="54"/>
    </row>
    <row r="31" spans="2:32" s="50" customFormat="1" ht="22.5" customHeight="1" x14ac:dyDescent="0.35">
      <c r="B31" s="45">
        <v>7.2</v>
      </c>
      <c r="C31" s="46" t="s">
        <v>231</v>
      </c>
      <c r="D31" s="56"/>
      <c r="E31" s="48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</row>
    <row r="32" spans="2:32" s="55" customFormat="1" ht="22.5" customHeight="1" collapsed="1" x14ac:dyDescent="0.35">
      <c r="B32" s="51">
        <v>7.2</v>
      </c>
      <c r="C32" s="52" t="s">
        <v>232</v>
      </c>
      <c r="D32" s="53"/>
      <c r="E32" s="54"/>
    </row>
    <row r="33" spans="2:32" s="50" customFormat="1" ht="22.5" customHeight="1" x14ac:dyDescent="0.35">
      <c r="B33" s="45">
        <v>7.3</v>
      </c>
      <c r="C33" s="46" t="s">
        <v>233</v>
      </c>
      <c r="D33" s="56"/>
      <c r="E33" s="48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</row>
    <row r="34" spans="2:32" s="55" customFormat="1" ht="22.5" customHeight="1" collapsed="1" x14ac:dyDescent="0.35">
      <c r="B34" s="51">
        <v>7.3</v>
      </c>
      <c r="C34" s="52" t="s">
        <v>234</v>
      </c>
      <c r="D34" s="53"/>
      <c r="E34" s="54"/>
    </row>
    <row r="35" spans="2:32" s="50" customFormat="1" ht="22.5" customHeight="1" x14ac:dyDescent="0.35">
      <c r="B35" s="45">
        <v>7.4</v>
      </c>
      <c r="C35" s="46" t="s">
        <v>235</v>
      </c>
      <c r="D35" s="56"/>
      <c r="E35" s="48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</row>
    <row r="36" spans="2:32" s="55" customFormat="1" ht="22.5" customHeight="1" collapsed="1" x14ac:dyDescent="0.35">
      <c r="B36" s="51">
        <v>7.4</v>
      </c>
      <c r="C36" s="52" t="s">
        <v>236</v>
      </c>
      <c r="D36" s="53"/>
      <c r="E36" s="54"/>
    </row>
    <row r="37" spans="2:32" s="50" customFormat="1" ht="22.5" customHeight="1" x14ac:dyDescent="0.35">
      <c r="B37" s="45">
        <v>7.5</v>
      </c>
      <c r="C37" s="46" t="s">
        <v>237</v>
      </c>
      <c r="D37" s="56"/>
      <c r="E37" s="48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</row>
    <row r="38" spans="2:32" s="55" customFormat="1" ht="22.5" customHeight="1" collapsed="1" x14ac:dyDescent="0.35">
      <c r="B38" s="51" t="s">
        <v>238</v>
      </c>
      <c r="C38" s="52" t="s">
        <v>239</v>
      </c>
      <c r="D38" s="53"/>
      <c r="E38" s="54"/>
    </row>
    <row r="39" spans="2:32" s="55" customFormat="1" ht="22.5" customHeight="1" collapsed="1" x14ac:dyDescent="0.35">
      <c r="B39" s="51" t="s">
        <v>240</v>
      </c>
      <c r="C39" s="52" t="s">
        <v>241</v>
      </c>
      <c r="D39" s="53"/>
      <c r="E39" s="54"/>
    </row>
    <row r="40" spans="2:32" s="55" customFormat="1" ht="22.5" customHeight="1" collapsed="1" x14ac:dyDescent="0.35">
      <c r="B40" s="51" t="s">
        <v>242</v>
      </c>
      <c r="C40" s="52" t="s">
        <v>243</v>
      </c>
      <c r="D40" s="53"/>
      <c r="E40" s="54"/>
    </row>
    <row r="41" spans="2:32" s="58" customFormat="1" ht="39.65" customHeight="1" x14ac:dyDescent="0.55000000000000004">
      <c r="B41" s="75">
        <v>8</v>
      </c>
      <c r="C41" s="78" t="s">
        <v>244</v>
      </c>
      <c r="D41" s="79"/>
      <c r="E41" s="80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</row>
    <row r="42" spans="2:32" s="50" customFormat="1" ht="22.5" customHeight="1" x14ac:dyDescent="0.35">
      <c r="B42" s="45">
        <v>8.1</v>
      </c>
      <c r="C42" s="46" t="s">
        <v>245</v>
      </c>
      <c r="D42" s="56"/>
      <c r="E42" s="4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</row>
    <row r="43" spans="2:32" s="55" customFormat="1" ht="22.5" customHeight="1" collapsed="1" x14ac:dyDescent="0.35">
      <c r="B43" s="51">
        <v>8.1</v>
      </c>
      <c r="C43" s="52" t="s">
        <v>246</v>
      </c>
      <c r="D43" s="53"/>
      <c r="E43" s="54"/>
    </row>
    <row r="44" spans="2:32" s="50" customFormat="1" ht="22.5" customHeight="1" x14ac:dyDescent="0.35">
      <c r="B44" s="45">
        <v>8.1999999999999993</v>
      </c>
      <c r="C44" s="46" t="s">
        <v>247</v>
      </c>
      <c r="D44" s="56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</row>
    <row r="45" spans="2:32" s="55" customFormat="1" ht="22.5" customHeight="1" collapsed="1" x14ac:dyDescent="0.35">
      <c r="B45" s="51">
        <v>8.1999999999999993</v>
      </c>
      <c r="C45" s="52" t="s">
        <v>248</v>
      </c>
      <c r="D45" s="53"/>
      <c r="E45" s="54"/>
    </row>
    <row r="46" spans="2:32" s="50" customFormat="1" ht="22.5" customHeight="1" x14ac:dyDescent="0.35">
      <c r="B46" s="45">
        <v>8.3000000000000007</v>
      </c>
      <c r="C46" s="46" t="s">
        <v>249</v>
      </c>
      <c r="D46" s="56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</row>
    <row r="47" spans="2:32" s="55" customFormat="1" ht="22.5" customHeight="1" collapsed="1" x14ac:dyDescent="0.35">
      <c r="B47" s="51">
        <v>8.3000000000000007</v>
      </c>
      <c r="C47" s="52" t="s">
        <v>250</v>
      </c>
      <c r="D47" s="53"/>
      <c r="E47" s="54"/>
    </row>
    <row r="48" spans="2:32" s="58" customFormat="1" ht="39.65" customHeight="1" x14ac:dyDescent="0.55000000000000004">
      <c r="B48" s="75">
        <v>9</v>
      </c>
      <c r="C48" s="78" t="s">
        <v>251</v>
      </c>
      <c r="D48" s="79"/>
      <c r="E48" s="80"/>
    </row>
    <row r="49" spans="1:32" s="50" customFormat="1" ht="22.5" customHeight="1" x14ac:dyDescent="0.35">
      <c r="B49" s="45">
        <v>9.1</v>
      </c>
      <c r="C49" s="46" t="s">
        <v>252</v>
      </c>
      <c r="D49" s="56"/>
      <c r="E49" s="4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</row>
    <row r="50" spans="1:32" s="55" customFormat="1" ht="22.5" customHeight="1" collapsed="1" x14ac:dyDescent="0.35">
      <c r="B50" s="51">
        <v>9.1</v>
      </c>
      <c r="C50" s="52" t="s">
        <v>253</v>
      </c>
      <c r="D50" s="53"/>
      <c r="E50" s="54"/>
    </row>
    <row r="51" spans="1:32" s="50" customFormat="1" ht="22.5" customHeight="1" x14ac:dyDescent="0.35">
      <c r="B51" s="45">
        <v>9.1999999999999993</v>
      </c>
      <c r="C51" s="46" t="s">
        <v>254</v>
      </c>
      <c r="D51" s="56"/>
      <c r="E51" s="48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</row>
    <row r="52" spans="1:32" s="55" customFormat="1" ht="22.5" customHeight="1" collapsed="1" x14ac:dyDescent="0.35">
      <c r="B52" s="51">
        <v>9.1999999999999993</v>
      </c>
      <c r="C52" s="52" t="s">
        <v>255</v>
      </c>
      <c r="D52" s="53"/>
      <c r="E52" s="54"/>
    </row>
    <row r="53" spans="1:32" s="50" customFormat="1" ht="22.5" customHeight="1" x14ac:dyDescent="0.35">
      <c r="B53" s="45">
        <v>9.3000000000000007</v>
      </c>
      <c r="C53" s="46" t="s">
        <v>256</v>
      </c>
      <c r="D53" s="56"/>
      <c r="E53" s="48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</row>
    <row r="54" spans="1:32" s="55" customFormat="1" ht="22.5" customHeight="1" collapsed="1" x14ac:dyDescent="0.35">
      <c r="B54" s="51">
        <v>9.3000000000000007</v>
      </c>
      <c r="C54" s="52" t="s">
        <v>257</v>
      </c>
      <c r="D54" s="53"/>
      <c r="E54" s="54"/>
    </row>
    <row r="55" spans="1:32" s="58" customFormat="1" ht="39.65" customHeight="1" x14ac:dyDescent="0.55000000000000004">
      <c r="B55" s="75">
        <v>10</v>
      </c>
      <c r="C55" s="78" t="s">
        <v>258</v>
      </c>
      <c r="D55" s="79"/>
      <c r="E55" s="80"/>
    </row>
    <row r="56" spans="1:32" s="50" customFormat="1" ht="22.5" customHeight="1" x14ac:dyDescent="0.35">
      <c r="B56" s="45">
        <v>10.1</v>
      </c>
      <c r="C56" s="46" t="s">
        <v>261</v>
      </c>
      <c r="D56" s="56"/>
      <c r="E56" s="48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</row>
    <row r="57" spans="1:32" s="55" customFormat="1" ht="22.5" customHeight="1" collapsed="1" thickBot="1" x14ac:dyDescent="0.4">
      <c r="B57" s="51">
        <v>10.1</v>
      </c>
      <c r="C57" s="60" t="s">
        <v>262</v>
      </c>
      <c r="D57" s="53"/>
      <c r="E57" s="54"/>
    </row>
    <row r="58" spans="1:32" s="50" customFormat="1" ht="22.5" customHeight="1" x14ac:dyDescent="0.35">
      <c r="B58" s="45">
        <v>10.199999999999999</v>
      </c>
      <c r="C58" s="46" t="s">
        <v>259</v>
      </c>
      <c r="D58" s="56"/>
      <c r="E58" s="48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</row>
    <row r="59" spans="1:32" s="55" customFormat="1" ht="22.5" customHeight="1" collapsed="1" thickBot="1" x14ac:dyDescent="0.4">
      <c r="B59" s="59">
        <v>10.199999999999999</v>
      </c>
      <c r="C59" s="52" t="s">
        <v>260</v>
      </c>
      <c r="D59" s="61"/>
      <c r="E59" s="62"/>
    </row>
    <row r="60" spans="1:32" ht="18.25" customHeight="1" x14ac:dyDescent="0.35">
      <c r="D60" s="64"/>
      <c r="E60" s="65"/>
    </row>
    <row r="61" spans="1:32" ht="18.25" customHeight="1" x14ac:dyDescent="0.35">
      <c r="D61" s="66"/>
    </row>
    <row r="62" spans="1:32" ht="18.25" customHeight="1" x14ac:dyDescent="0.35">
      <c r="A62" s="67"/>
      <c r="B62" s="63"/>
      <c r="D62" s="68"/>
    </row>
    <row r="63" spans="1:32" ht="38.65" customHeight="1" x14ac:dyDescent="0.3">
      <c r="A63" s="69">
        <f>COUNTIF($D$5:$D$59,"Non Existent")</f>
        <v>0</v>
      </c>
      <c r="B63" s="63"/>
      <c r="D63" s="70"/>
    </row>
    <row r="64" spans="1:32" ht="38.65" customHeight="1" x14ac:dyDescent="0.3">
      <c r="A64" s="69">
        <f>COUNTIF($D$5:$D$59,"Initial")</f>
        <v>0</v>
      </c>
      <c r="B64" s="63"/>
      <c r="D64" s="70"/>
    </row>
    <row r="65" spans="1:4" ht="38.65" customHeight="1" x14ac:dyDescent="0.3">
      <c r="A65" s="69">
        <f>COUNTIF($D$5:$D$59,"Limited")</f>
        <v>0</v>
      </c>
      <c r="B65" s="63"/>
      <c r="D65" s="70"/>
    </row>
    <row r="66" spans="1:4" ht="38.65" customHeight="1" x14ac:dyDescent="0.3">
      <c r="A66" s="69">
        <f>COUNTIF($D$5:$D$57,"Defined")</f>
        <v>0</v>
      </c>
      <c r="B66" s="63"/>
      <c r="D66" s="70"/>
    </row>
    <row r="67" spans="1:4" ht="38.65" customHeight="1" x14ac:dyDescent="0.3">
      <c r="A67" s="69">
        <f>COUNTIF($D$5:$D$59,"managed")</f>
        <v>0</v>
      </c>
      <c r="B67" s="63"/>
      <c r="D67" s="70"/>
    </row>
    <row r="68" spans="1:4" ht="38.65" customHeight="1" x14ac:dyDescent="0.3">
      <c r="A68" s="69">
        <f>COUNTIF($D$5:$D$59,"Optimized")</f>
        <v>0</v>
      </c>
      <c r="B68" s="63"/>
      <c r="D68" s="70"/>
    </row>
    <row r="69" spans="1:4" ht="38.65" customHeight="1" x14ac:dyDescent="0.3">
      <c r="A69" s="69">
        <f>COUNTIF($D$5:$D$57,"Not Applicable")</f>
        <v>0</v>
      </c>
      <c r="B69" s="63"/>
      <c r="D69" s="70"/>
    </row>
    <row r="70" spans="1:4" ht="38.65" customHeight="1" x14ac:dyDescent="0.3">
      <c r="A70" s="69">
        <f>COUNTIF($D$5:$D$59,"Not Checked")</f>
        <v>0</v>
      </c>
      <c r="B70" s="63"/>
      <c r="D70" s="70"/>
    </row>
    <row r="71" spans="1:4" ht="18.25" customHeight="1" x14ac:dyDescent="0.35">
      <c r="A71" s="71">
        <f>SUM(A63:A70)</f>
        <v>0</v>
      </c>
      <c r="B71" s="72"/>
      <c r="C71" s="73"/>
    </row>
    <row r="73" spans="1:4" ht="18.25" customHeight="1" x14ac:dyDescent="0.3">
      <c r="A73" s="74"/>
      <c r="B73" s="74"/>
    </row>
  </sheetData>
  <sheetProtection selectLockedCells="1" selectUnlockedCells="1"/>
  <mergeCells count="1">
    <mergeCell ref="B1:E1"/>
  </mergeCells>
  <conditionalFormatting sqref="F41:AF41">
    <cfRule type="expression" dxfId="72" priority="73" stopIfTrue="1">
      <formula>#N/A</formula>
    </cfRule>
  </conditionalFormatting>
  <conditionalFormatting sqref="D32">
    <cfRule type="containsText" dxfId="71" priority="70" operator="containsText" text="Initial">
      <formula>NOT(ISERROR(SEARCH("Initial",D32)))</formula>
    </cfRule>
    <cfRule type="containsText" dxfId="70" priority="71" operator="containsText" text="Nonexistent">
      <formula>NOT(ISERROR(SEARCH("Nonexistent",D32)))</formula>
    </cfRule>
  </conditionalFormatting>
  <conditionalFormatting sqref="D34">
    <cfRule type="containsText" dxfId="69" priority="67" operator="containsText" text="Initial">
      <formula>NOT(ISERROR(SEARCH("Initial",D34)))</formula>
    </cfRule>
    <cfRule type="containsText" dxfId="68" priority="68" operator="containsText" text="Nonexistent">
      <formula>NOT(ISERROR(SEARCH("Nonexistent",D34)))</formula>
    </cfRule>
  </conditionalFormatting>
  <conditionalFormatting sqref="D36">
    <cfRule type="containsText" dxfId="67" priority="64" operator="containsText" text="Initial">
      <formula>NOT(ISERROR(SEARCH("Initial",D36)))</formula>
    </cfRule>
    <cfRule type="containsText" dxfId="66" priority="65" operator="containsText" text="Nonexistent">
      <formula>NOT(ISERROR(SEARCH("Nonexistent",D36)))</formula>
    </cfRule>
  </conditionalFormatting>
  <conditionalFormatting sqref="D38">
    <cfRule type="containsText" dxfId="65" priority="61" operator="containsText" text="Initial">
      <formula>NOT(ISERROR(SEARCH("Initial",D38)))</formula>
    </cfRule>
    <cfRule type="containsText" dxfId="64" priority="62" operator="containsText" text="Nonexistent">
      <formula>NOT(ISERROR(SEARCH("Nonexistent",D38)))</formula>
    </cfRule>
  </conditionalFormatting>
  <conditionalFormatting sqref="D39">
    <cfRule type="containsText" dxfId="63" priority="58" operator="containsText" text="Initial">
      <formula>NOT(ISERROR(SEARCH("Initial",D39)))</formula>
    </cfRule>
    <cfRule type="containsText" dxfId="62" priority="59" operator="containsText" text="Nonexistent">
      <formula>NOT(ISERROR(SEARCH("Nonexistent",D39)))</formula>
    </cfRule>
  </conditionalFormatting>
  <conditionalFormatting sqref="D40">
    <cfRule type="containsText" dxfId="61" priority="55" operator="containsText" text="Initial">
      <formula>NOT(ISERROR(SEARCH("Initial",D40)))</formula>
    </cfRule>
    <cfRule type="containsText" dxfId="60" priority="56" operator="containsText" text="Nonexistent">
      <formula>NOT(ISERROR(SEARCH("Nonexistent",D40)))</formula>
    </cfRule>
  </conditionalFormatting>
  <conditionalFormatting sqref="D43">
    <cfRule type="containsText" dxfId="59" priority="52" operator="containsText" text="Initial">
      <formula>NOT(ISERROR(SEARCH("Initial",D43)))</formula>
    </cfRule>
    <cfRule type="containsText" dxfId="58" priority="53" operator="containsText" text="Nonexistent">
      <formula>NOT(ISERROR(SEARCH("Nonexistent",D43)))</formula>
    </cfRule>
  </conditionalFormatting>
  <conditionalFormatting sqref="D45">
    <cfRule type="containsText" dxfId="57" priority="49" operator="containsText" text="Initial">
      <formula>NOT(ISERROR(SEARCH("Initial",D45)))</formula>
    </cfRule>
    <cfRule type="containsText" dxfId="56" priority="50" operator="containsText" text="Nonexistent">
      <formula>NOT(ISERROR(SEARCH("Nonexistent",D45)))</formula>
    </cfRule>
  </conditionalFormatting>
  <conditionalFormatting sqref="D47">
    <cfRule type="containsText" dxfId="55" priority="46" operator="containsText" text="Initial">
      <formula>NOT(ISERROR(SEARCH("Initial",D47)))</formula>
    </cfRule>
    <cfRule type="containsText" dxfId="54" priority="47" operator="containsText" text="Nonexistent">
      <formula>NOT(ISERROR(SEARCH("Nonexistent",D47)))</formula>
    </cfRule>
  </conditionalFormatting>
  <conditionalFormatting sqref="D5">
    <cfRule type="containsText" dxfId="53" priority="43" operator="containsText" text="Initial">
      <formula>NOT(ISERROR(SEARCH("Initial",D5)))</formula>
    </cfRule>
    <cfRule type="containsText" dxfId="52" priority="44" operator="containsText" text="Nonexistent">
      <formula>NOT(ISERROR(SEARCH("Nonexistent",D5)))</formula>
    </cfRule>
  </conditionalFormatting>
  <conditionalFormatting sqref="D7:D8">
    <cfRule type="containsText" dxfId="51" priority="40" operator="containsText" text="Initial">
      <formula>NOT(ISERROR(SEARCH("Initial",D7)))</formula>
    </cfRule>
    <cfRule type="containsText" dxfId="50" priority="41" operator="containsText" text="Nonexistent">
      <formula>NOT(ISERROR(SEARCH("Nonexistent",D7)))</formula>
    </cfRule>
  </conditionalFormatting>
  <conditionalFormatting sqref="D10">
    <cfRule type="containsText" dxfId="49" priority="37" operator="containsText" text="Initial">
      <formula>NOT(ISERROR(SEARCH("Initial",D10)))</formula>
    </cfRule>
    <cfRule type="containsText" dxfId="48" priority="38" operator="containsText" text="Nonexistent">
      <formula>NOT(ISERROR(SEARCH("Nonexistent",D10)))</formula>
    </cfRule>
  </conditionalFormatting>
  <conditionalFormatting sqref="D12">
    <cfRule type="containsText" dxfId="47" priority="34" operator="containsText" text="Initial">
      <formula>NOT(ISERROR(SEARCH("Initial",D12)))</formula>
    </cfRule>
    <cfRule type="containsText" dxfId="46" priority="35" operator="containsText" text="Nonexistent">
      <formula>NOT(ISERROR(SEARCH("Nonexistent",D12)))</formula>
    </cfRule>
  </conditionalFormatting>
  <conditionalFormatting sqref="D15">
    <cfRule type="containsText" dxfId="45" priority="31" operator="containsText" text="Initial">
      <formula>NOT(ISERROR(SEARCH("Initial",D15)))</formula>
    </cfRule>
    <cfRule type="containsText" dxfId="44" priority="32" operator="containsText" text="Nonexistent">
      <formula>NOT(ISERROR(SEARCH("Nonexistent",D15)))</formula>
    </cfRule>
  </conditionalFormatting>
  <conditionalFormatting sqref="D17">
    <cfRule type="containsText" dxfId="43" priority="28" operator="containsText" text="Initial">
      <formula>NOT(ISERROR(SEARCH("Initial",D17)))</formula>
    </cfRule>
    <cfRule type="containsText" dxfId="42" priority="29" operator="containsText" text="Nonexistent">
      <formula>NOT(ISERROR(SEARCH("Nonexistent",D17)))</formula>
    </cfRule>
  </conditionalFormatting>
  <conditionalFormatting sqref="D19">
    <cfRule type="containsText" dxfId="41" priority="25" operator="containsText" text="Initial">
      <formula>NOT(ISERROR(SEARCH("Initial",D19)))</formula>
    </cfRule>
    <cfRule type="containsText" dxfId="40" priority="26" operator="containsText" text="Nonexistent">
      <formula>NOT(ISERROR(SEARCH("Nonexistent",D19)))</formula>
    </cfRule>
  </conditionalFormatting>
  <conditionalFormatting sqref="D22:D24">
    <cfRule type="containsText" dxfId="39" priority="22" operator="containsText" text="Initial">
      <formula>NOT(ISERROR(SEARCH("Initial",D22)))</formula>
    </cfRule>
    <cfRule type="containsText" dxfId="38" priority="23" operator="containsText" text="Nonexistent">
      <formula>NOT(ISERROR(SEARCH("Nonexistent",D22)))</formula>
    </cfRule>
  </conditionalFormatting>
  <conditionalFormatting sqref="D26:D27">
    <cfRule type="containsText" dxfId="37" priority="19" operator="containsText" text="Initial">
      <formula>NOT(ISERROR(SEARCH("Initial",D26)))</formula>
    </cfRule>
    <cfRule type="containsText" dxfId="36" priority="20" operator="containsText" text="Nonexistent">
      <formula>NOT(ISERROR(SEARCH("Nonexistent",D26)))</formula>
    </cfRule>
  </conditionalFormatting>
  <conditionalFormatting sqref="D30">
    <cfRule type="containsText" dxfId="35" priority="16" operator="containsText" text="Initial">
      <formula>NOT(ISERROR(SEARCH("Initial",D30)))</formula>
    </cfRule>
    <cfRule type="containsText" dxfId="34" priority="17" operator="containsText" text="Nonexistent">
      <formula>NOT(ISERROR(SEARCH("Nonexistent",D30)))</formula>
    </cfRule>
  </conditionalFormatting>
  <conditionalFormatting sqref="D50">
    <cfRule type="containsText" dxfId="33" priority="13" operator="containsText" text="Initial">
      <formula>NOT(ISERROR(SEARCH("Initial",D50)))</formula>
    </cfRule>
    <cfRule type="containsText" dxfId="32" priority="14" operator="containsText" text="Nonexistent">
      <formula>NOT(ISERROR(SEARCH("Nonexistent",D50)))</formula>
    </cfRule>
  </conditionalFormatting>
  <conditionalFormatting sqref="D52">
    <cfRule type="containsText" dxfId="31" priority="10" operator="containsText" text="Initial">
      <formula>NOT(ISERROR(SEARCH("Initial",D52)))</formula>
    </cfRule>
    <cfRule type="containsText" dxfId="30" priority="11" operator="containsText" text="Nonexistent">
      <formula>NOT(ISERROR(SEARCH("Nonexistent",D52)))</formula>
    </cfRule>
  </conditionalFormatting>
  <conditionalFormatting sqref="D54">
    <cfRule type="containsText" dxfId="29" priority="7" operator="containsText" text="Initial">
      <formula>NOT(ISERROR(SEARCH("Initial",D54)))</formula>
    </cfRule>
    <cfRule type="containsText" dxfId="28" priority="8" operator="containsText" text="Nonexistent">
      <formula>NOT(ISERROR(SEARCH("Nonexistent",D54)))</formula>
    </cfRule>
  </conditionalFormatting>
  <conditionalFormatting sqref="D57">
    <cfRule type="containsText" dxfId="27" priority="4" operator="containsText" text="Initial">
      <formula>NOT(ISERROR(SEARCH("Initial",D57)))</formula>
    </cfRule>
    <cfRule type="containsText" dxfId="26" priority="5" operator="containsText" text="Nonexistent">
      <formula>NOT(ISERROR(SEARCH("Nonexistent",D57)))</formula>
    </cfRule>
  </conditionalFormatting>
  <conditionalFormatting sqref="D59">
    <cfRule type="containsText" dxfId="25" priority="1" operator="containsText" text="Initial">
      <formula>NOT(ISERROR(SEARCH("Initial",D59)))</formula>
    </cfRule>
    <cfRule type="containsText" dxfId="24" priority="2" operator="containsText" text="Nonexistent">
      <formula>NOT(ISERROR(SEARCH("Nonexistent",D59)))</formula>
    </cfRule>
  </conditionalFormatting>
  <conditionalFormatting sqref="D32">
    <cfRule type="expression" dxfId="23" priority="72" stopIfTrue="1">
      <formula>_xludf.STYLE(VLOOKUP(D32,#REF!,2,0))</formula>
    </cfRule>
  </conditionalFormatting>
  <conditionalFormatting sqref="D34">
    <cfRule type="expression" dxfId="22" priority="69" stopIfTrue="1">
      <formula>_xludf.STYLE(VLOOKUP(D34,#REF!,2,0))</formula>
    </cfRule>
  </conditionalFormatting>
  <conditionalFormatting sqref="D36">
    <cfRule type="expression" dxfId="21" priority="66" stopIfTrue="1">
      <formula>_xludf.STYLE(VLOOKUP(D36,#REF!,2,0))</formula>
    </cfRule>
  </conditionalFormatting>
  <conditionalFormatting sqref="D38">
    <cfRule type="expression" dxfId="20" priority="63" stopIfTrue="1">
      <formula>_xludf.STYLE(VLOOKUP(D38,#REF!,2,0))</formula>
    </cfRule>
  </conditionalFormatting>
  <conditionalFormatting sqref="D39">
    <cfRule type="expression" dxfId="19" priority="60" stopIfTrue="1">
      <formula>_xludf.STYLE(VLOOKUP(D39,#REF!,2,0))</formula>
    </cfRule>
  </conditionalFormatting>
  <conditionalFormatting sqref="D40">
    <cfRule type="expression" dxfId="18" priority="57" stopIfTrue="1">
      <formula>_xludf.STYLE(VLOOKUP(D40,#REF!,2,0))</formula>
    </cfRule>
  </conditionalFormatting>
  <conditionalFormatting sqref="D43">
    <cfRule type="expression" dxfId="17" priority="54" stopIfTrue="1">
      <formula>_xludf.STYLE(VLOOKUP(D43,#REF!,2,0))</formula>
    </cfRule>
  </conditionalFormatting>
  <conditionalFormatting sqref="D45">
    <cfRule type="expression" dxfId="16" priority="51" stopIfTrue="1">
      <formula>_xludf.STYLE(VLOOKUP(D45,#REF!,2,0))</formula>
    </cfRule>
  </conditionalFormatting>
  <conditionalFormatting sqref="D47">
    <cfRule type="expression" dxfId="15" priority="48" stopIfTrue="1">
      <formula>_xludf.STYLE(VLOOKUP(D47,#REF!,2,0))</formula>
    </cfRule>
  </conditionalFormatting>
  <conditionalFormatting sqref="D5">
    <cfRule type="expression" dxfId="14" priority="45" stopIfTrue="1">
      <formula>_xludf.STYLE(VLOOKUP(D5,#REF!,2,0))</formula>
    </cfRule>
  </conditionalFormatting>
  <conditionalFormatting sqref="D7:D8">
    <cfRule type="expression" dxfId="13" priority="42" stopIfTrue="1">
      <formula>_xludf.STYLE(VLOOKUP(D7,#REF!,2,0))</formula>
    </cfRule>
  </conditionalFormatting>
  <conditionalFormatting sqref="D10">
    <cfRule type="expression" dxfId="12" priority="39" stopIfTrue="1">
      <formula>_xludf.STYLE(VLOOKUP(D10,#REF!,2,0))</formula>
    </cfRule>
  </conditionalFormatting>
  <conditionalFormatting sqref="D12">
    <cfRule type="expression" dxfId="11" priority="36" stopIfTrue="1">
      <formula>_xludf.STYLE(VLOOKUP(D12,#REF!,2,0))</formula>
    </cfRule>
  </conditionalFormatting>
  <conditionalFormatting sqref="D15">
    <cfRule type="expression" dxfId="10" priority="33" stopIfTrue="1">
      <formula>_xludf.STYLE(VLOOKUP(D15,#REF!,2,0))</formula>
    </cfRule>
  </conditionalFormatting>
  <conditionalFormatting sqref="D17">
    <cfRule type="expression" dxfId="9" priority="30" stopIfTrue="1">
      <formula>_xludf.STYLE(VLOOKUP(D17,#REF!,2,0))</formula>
    </cfRule>
  </conditionalFormatting>
  <conditionalFormatting sqref="D19">
    <cfRule type="expression" dxfId="8" priority="27" stopIfTrue="1">
      <formula>_xludf.STYLE(VLOOKUP(D19,#REF!,2,0))</formula>
    </cfRule>
  </conditionalFormatting>
  <conditionalFormatting sqref="D22:D24">
    <cfRule type="expression" dxfId="7" priority="24" stopIfTrue="1">
      <formula>_xludf.STYLE(VLOOKUP(D22,#REF!,2,0))</formula>
    </cfRule>
  </conditionalFormatting>
  <conditionalFormatting sqref="D26:D27">
    <cfRule type="expression" dxfId="6" priority="21" stopIfTrue="1">
      <formula>_xludf.STYLE(VLOOKUP(D26,#REF!,2,0))</formula>
    </cfRule>
  </conditionalFormatting>
  <conditionalFormatting sqref="D30">
    <cfRule type="expression" dxfId="5" priority="18" stopIfTrue="1">
      <formula>_xludf.STYLE(VLOOKUP(D30,#REF!,2,0))</formula>
    </cfRule>
  </conditionalFormatting>
  <conditionalFormatting sqref="D50">
    <cfRule type="expression" dxfId="4" priority="15" stopIfTrue="1">
      <formula>_xludf.STYLE(VLOOKUP(D50,#REF!,2,0))</formula>
    </cfRule>
  </conditionalFormatting>
  <conditionalFormatting sqref="D52">
    <cfRule type="expression" dxfId="3" priority="12" stopIfTrue="1">
      <formula>_xludf.STYLE(VLOOKUP(D52,#REF!,2,0))</formula>
    </cfRule>
  </conditionalFormatting>
  <conditionalFormatting sqref="D54">
    <cfRule type="expression" dxfId="2" priority="9" stopIfTrue="1">
      <formula>_xludf.STYLE(VLOOKUP(D54,#REF!,2,0))</formula>
    </cfRule>
  </conditionalFormatting>
  <conditionalFormatting sqref="D57">
    <cfRule type="expression" dxfId="1" priority="6" stopIfTrue="1">
      <formula>_xludf.STYLE(VLOOKUP(D57,#REF!,2,0))</formula>
    </cfRule>
  </conditionalFormatting>
  <conditionalFormatting sqref="D59">
    <cfRule type="expression" dxfId="0" priority="3" stopIfTrue="1">
      <formula>_xludf.STYLE(VLOOKUP(D59,#REF!,2,0))</formula>
    </cfRule>
  </conditionalFormatting>
  <dataValidations count="1">
    <dataValidation operator="equal" allowBlank="1" showInputMessage="1" showErrorMessage="1" promptTitle="Select Control Scope" sqref="D29:E29 D31:E31 D33:E33 D35:E35 D37:E37 D42:E42 D44:E44 D46:E46 D49:E49 D51:E51 D53:E53 D58:E58" xr:uid="{03466F0E-DD6F-4101-A966-39DC69071F7A}">
      <formula1>0</formula1>
      <formula2>0</formula2>
    </dataValidation>
  </dataValidations>
  <printOptions horizontalCentered="1" verticalCentered="1"/>
  <pageMargins left="0.25" right="0.25" top="0.75" bottom="0.75" header="0.3" footer="0.3"/>
  <pageSetup paperSize="9" scale="49" firstPageNumber="0" orientation="portrait" verticalDpi="300" r:id="rId1"/>
  <headerFooter alignWithMargins="0">
    <oddFooter>&amp;C&amp;D&amp;RPage&amp;P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130" zoomScaleNormal="130" workbookViewId="0">
      <pane xSplit="3" ySplit="3" topLeftCell="D92" activePane="bottomRight" state="frozen"/>
      <selection pane="topRight" activeCell="D1" sqref="D1"/>
      <selection pane="bottomLeft" activeCell="A5" sqref="A5"/>
      <selection pane="bottomRight" activeCell="C94" sqref="C94"/>
    </sheetView>
  </sheetViews>
  <sheetFormatPr defaultColWidth="14.7265625" defaultRowHeight="14.5" x14ac:dyDescent="0.35"/>
  <cols>
    <col min="1" max="1" width="7.81640625" customWidth="1"/>
    <col min="2" max="2" width="5.81640625" style="7" customWidth="1"/>
    <col min="3" max="3" width="31.1796875" style="7" customWidth="1"/>
    <col min="4" max="4" width="38.08984375" style="82" customWidth="1"/>
    <col min="5" max="6" width="24.7265625" customWidth="1"/>
    <col min="7" max="7" width="25.1796875" customWidth="1"/>
  </cols>
  <sheetData>
    <row r="1" spans="1:7" ht="28.5" x14ac:dyDescent="0.35">
      <c r="B1" s="22" t="s">
        <v>97</v>
      </c>
    </row>
    <row r="2" spans="1:7" ht="27" customHeight="1" x14ac:dyDescent="0.35">
      <c r="B2" s="21" t="s">
        <v>96</v>
      </c>
    </row>
    <row r="3" spans="1:7" ht="28.5" customHeight="1" x14ac:dyDescent="0.35">
      <c r="A3" s="35"/>
      <c r="B3" s="35" t="s">
        <v>103</v>
      </c>
      <c r="C3" s="36" t="s">
        <v>98</v>
      </c>
      <c r="D3" s="37" t="s">
        <v>99</v>
      </c>
      <c r="E3" s="38" t="s">
        <v>100</v>
      </c>
      <c r="F3" s="38" t="s">
        <v>101</v>
      </c>
      <c r="G3" s="38" t="s">
        <v>102</v>
      </c>
    </row>
    <row r="4" spans="1:7" s="16" customFormat="1" ht="22" customHeight="1" x14ac:dyDescent="0.35">
      <c r="A4" s="25"/>
      <c r="B4" s="19">
        <v>5</v>
      </c>
      <c r="C4" s="19" t="s">
        <v>0</v>
      </c>
      <c r="D4" s="20"/>
      <c r="E4" s="34"/>
      <c r="F4" s="34"/>
      <c r="G4" s="34"/>
    </row>
    <row r="5" spans="1:7" ht="29" customHeight="1" x14ac:dyDescent="0.35">
      <c r="B5" s="8">
        <v>5.0999999999999996</v>
      </c>
      <c r="C5" s="9" t="s">
        <v>1</v>
      </c>
      <c r="D5" s="9" t="s">
        <v>104</v>
      </c>
      <c r="E5" s="1"/>
      <c r="F5" s="1"/>
      <c r="G5" s="1"/>
    </row>
    <row r="6" spans="1:7" ht="29" customHeight="1" x14ac:dyDescent="0.35">
      <c r="B6" s="8">
        <v>5.2</v>
      </c>
      <c r="C6" s="9" t="s">
        <v>2</v>
      </c>
      <c r="D6" s="9" t="s">
        <v>105</v>
      </c>
      <c r="E6" s="1"/>
      <c r="F6" s="1"/>
      <c r="G6" s="1"/>
    </row>
    <row r="7" spans="1:7" ht="29" customHeight="1" x14ac:dyDescent="0.35">
      <c r="B7" s="10">
        <v>5.3</v>
      </c>
      <c r="C7" s="11" t="s">
        <v>3</v>
      </c>
      <c r="D7" s="11" t="s">
        <v>106</v>
      </c>
      <c r="E7" s="2"/>
      <c r="F7" s="2"/>
      <c r="G7" s="2"/>
    </row>
    <row r="8" spans="1:7" ht="29" customHeight="1" x14ac:dyDescent="0.35">
      <c r="B8" s="12">
        <v>5.4</v>
      </c>
      <c r="C8" s="13" t="s">
        <v>4</v>
      </c>
      <c r="D8" s="13" t="s">
        <v>107</v>
      </c>
      <c r="E8" s="3"/>
      <c r="F8" s="3"/>
      <c r="G8" s="3"/>
    </row>
    <row r="9" spans="1:7" ht="29" customHeight="1" x14ac:dyDescent="0.35">
      <c r="B9" s="8">
        <v>5.5</v>
      </c>
      <c r="C9" s="9" t="s">
        <v>5</v>
      </c>
      <c r="D9" s="9" t="s">
        <v>108</v>
      </c>
      <c r="E9" s="1"/>
      <c r="F9" s="1"/>
      <c r="G9" s="1"/>
    </row>
    <row r="10" spans="1:7" ht="29" customHeight="1" x14ac:dyDescent="0.35">
      <c r="B10" s="8">
        <v>5.6</v>
      </c>
      <c r="C10" s="9" t="s">
        <v>6</v>
      </c>
      <c r="D10" s="9" t="s">
        <v>109</v>
      </c>
      <c r="E10" s="1"/>
      <c r="F10" s="1"/>
      <c r="G10" s="1"/>
    </row>
    <row r="11" spans="1:7" ht="29" customHeight="1" x14ac:dyDescent="0.35">
      <c r="B11" s="8">
        <v>5.7</v>
      </c>
      <c r="C11" s="9" t="s">
        <v>7</v>
      </c>
      <c r="D11" s="9" t="s">
        <v>110</v>
      </c>
      <c r="E11" s="1"/>
      <c r="F11" s="1"/>
      <c r="G11" s="1"/>
    </row>
    <row r="12" spans="1:7" ht="29" customHeight="1" x14ac:dyDescent="0.35">
      <c r="B12" s="8">
        <v>5.8</v>
      </c>
      <c r="C12" s="9" t="s">
        <v>8</v>
      </c>
      <c r="D12" s="9" t="s">
        <v>111</v>
      </c>
      <c r="E12" s="1"/>
      <c r="F12" s="1"/>
      <c r="G12" s="1"/>
    </row>
    <row r="13" spans="1:7" ht="29" customHeight="1" x14ac:dyDescent="0.35">
      <c r="B13" s="8">
        <v>5.9</v>
      </c>
      <c r="C13" s="9" t="s">
        <v>9</v>
      </c>
      <c r="D13" s="9" t="s">
        <v>112</v>
      </c>
      <c r="E13" s="1"/>
      <c r="F13" s="1"/>
      <c r="G13" s="1"/>
    </row>
    <row r="14" spans="1:7" ht="29" customHeight="1" x14ac:dyDescent="0.35">
      <c r="B14" s="17">
        <v>5.0999999999999996</v>
      </c>
      <c r="C14" s="13" t="s">
        <v>10</v>
      </c>
      <c r="D14" s="13" t="s">
        <v>113</v>
      </c>
      <c r="E14" s="3"/>
      <c r="F14" s="3"/>
      <c r="G14" s="3"/>
    </row>
    <row r="15" spans="1:7" ht="29" customHeight="1" x14ac:dyDescent="0.35">
      <c r="B15" s="8">
        <v>5.1100000000000003</v>
      </c>
      <c r="C15" s="9" t="s">
        <v>11</v>
      </c>
      <c r="D15" s="9" t="s">
        <v>114</v>
      </c>
      <c r="E15" s="1"/>
      <c r="F15" s="1"/>
      <c r="G15" s="1"/>
    </row>
    <row r="16" spans="1:7" ht="29" customHeight="1" x14ac:dyDescent="0.35">
      <c r="B16" s="8">
        <v>5.12</v>
      </c>
      <c r="C16" s="9" t="s">
        <v>12</v>
      </c>
      <c r="D16" s="9" t="s">
        <v>115</v>
      </c>
      <c r="E16" s="1"/>
      <c r="F16" s="1"/>
      <c r="G16" s="1"/>
    </row>
    <row r="17" spans="2:7" ht="29" customHeight="1" x14ac:dyDescent="0.35">
      <c r="B17" s="12">
        <v>5.13</v>
      </c>
      <c r="C17" s="13" t="s">
        <v>13</v>
      </c>
      <c r="D17" s="13" t="s">
        <v>116</v>
      </c>
      <c r="E17" s="3"/>
      <c r="F17" s="3"/>
      <c r="G17" s="3"/>
    </row>
    <row r="18" spans="2:7" ht="29" customHeight="1" x14ac:dyDescent="0.35">
      <c r="B18" s="12">
        <v>5.14</v>
      </c>
      <c r="C18" s="13" t="s">
        <v>14</v>
      </c>
      <c r="D18" s="13" t="s">
        <v>117</v>
      </c>
      <c r="E18" s="3"/>
      <c r="F18" s="3"/>
      <c r="G18" s="3"/>
    </row>
    <row r="19" spans="2:7" ht="29" customHeight="1" x14ac:dyDescent="0.35">
      <c r="B19" s="8">
        <v>5.15</v>
      </c>
      <c r="C19" s="9" t="s">
        <v>15</v>
      </c>
      <c r="D19" s="9" t="s">
        <v>118</v>
      </c>
      <c r="E19" s="1"/>
      <c r="F19" s="1"/>
      <c r="G19" s="1"/>
    </row>
    <row r="20" spans="2:7" ht="29" customHeight="1" x14ac:dyDescent="0.35">
      <c r="B20" s="8">
        <v>5.16</v>
      </c>
      <c r="C20" s="9" t="s">
        <v>16</v>
      </c>
      <c r="D20" s="9" t="s">
        <v>119</v>
      </c>
      <c r="E20" s="1"/>
      <c r="F20" s="1"/>
      <c r="G20" s="1"/>
    </row>
    <row r="21" spans="2:7" ht="29" customHeight="1" x14ac:dyDescent="0.35">
      <c r="B21" s="12">
        <v>5.17</v>
      </c>
      <c r="C21" s="13" t="s">
        <v>17</v>
      </c>
      <c r="D21" s="13" t="s">
        <v>120</v>
      </c>
      <c r="E21" s="3"/>
      <c r="F21" s="3"/>
      <c r="G21" s="3"/>
    </row>
    <row r="22" spans="2:7" ht="29" customHeight="1" x14ac:dyDescent="0.35">
      <c r="B22" s="8">
        <v>5.18</v>
      </c>
      <c r="C22" s="9" t="s">
        <v>18</v>
      </c>
      <c r="D22" s="9" t="s">
        <v>121</v>
      </c>
      <c r="E22" s="1"/>
      <c r="F22" s="1"/>
      <c r="G22" s="1"/>
    </row>
    <row r="23" spans="2:7" ht="29" customHeight="1" x14ac:dyDescent="0.35">
      <c r="B23" s="8">
        <v>5.19</v>
      </c>
      <c r="C23" s="9" t="s">
        <v>19</v>
      </c>
      <c r="D23" s="9" t="s">
        <v>122</v>
      </c>
      <c r="E23" s="1"/>
      <c r="F23" s="1"/>
      <c r="G23" s="1"/>
    </row>
    <row r="24" spans="2:7" ht="29" customHeight="1" x14ac:dyDescent="0.35">
      <c r="B24" s="17">
        <v>5.2</v>
      </c>
      <c r="C24" s="9" t="s">
        <v>20</v>
      </c>
      <c r="D24" s="9" t="s">
        <v>123</v>
      </c>
      <c r="E24" s="1"/>
      <c r="F24" s="1"/>
      <c r="G24" s="1"/>
    </row>
    <row r="25" spans="2:7" ht="29" customHeight="1" x14ac:dyDescent="0.35">
      <c r="B25" s="12">
        <v>5.21</v>
      </c>
      <c r="C25" s="13" t="s">
        <v>21</v>
      </c>
      <c r="D25" s="13" t="s">
        <v>124</v>
      </c>
      <c r="E25" s="3"/>
      <c r="F25" s="3"/>
      <c r="G25" s="3"/>
    </row>
    <row r="26" spans="2:7" ht="29" customHeight="1" x14ac:dyDescent="0.35">
      <c r="B26" s="8">
        <v>5.22</v>
      </c>
      <c r="C26" s="9" t="s">
        <v>22</v>
      </c>
      <c r="D26" s="9" t="s">
        <v>125</v>
      </c>
      <c r="E26" s="1"/>
      <c r="F26" s="1"/>
      <c r="G26" s="1"/>
    </row>
    <row r="27" spans="2:7" ht="29" customHeight="1" x14ac:dyDescent="0.35">
      <c r="B27" s="10">
        <v>5.23</v>
      </c>
      <c r="C27" s="11" t="s">
        <v>23</v>
      </c>
      <c r="D27" s="11" t="s">
        <v>126</v>
      </c>
      <c r="E27" s="2"/>
      <c r="F27" s="2"/>
      <c r="G27" s="2"/>
    </row>
    <row r="28" spans="2:7" ht="29" customHeight="1" x14ac:dyDescent="0.35">
      <c r="B28" s="12">
        <v>5.24</v>
      </c>
      <c r="C28" s="13" t="s">
        <v>24</v>
      </c>
      <c r="D28" s="13" t="s">
        <v>127</v>
      </c>
      <c r="E28" s="3"/>
      <c r="F28" s="3"/>
      <c r="G28" s="3"/>
    </row>
    <row r="29" spans="2:7" ht="29" customHeight="1" x14ac:dyDescent="0.35">
      <c r="B29" s="8">
        <v>5.25</v>
      </c>
      <c r="C29" s="9" t="s">
        <v>25</v>
      </c>
      <c r="D29" s="13" t="s">
        <v>127</v>
      </c>
      <c r="E29" s="1"/>
      <c r="F29" s="1"/>
      <c r="G29" s="1"/>
    </row>
    <row r="30" spans="2:7" ht="29" customHeight="1" x14ac:dyDescent="0.35">
      <c r="B30" s="8">
        <v>5.26</v>
      </c>
      <c r="C30" s="9" t="s">
        <v>26</v>
      </c>
      <c r="D30" s="9" t="s">
        <v>128</v>
      </c>
      <c r="E30" s="1"/>
      <c r="F30" s="1"/>
      <c r="G30" s="1"/>
    </row>
    <row r="31" spans="2:7" ht="29" customHeight="1" x14ac:dyDescent="0.35">
      <c r="B31" s="8">
        <v>5.27</v>
      </c>
      <c r="C31" s="9" t="s">
        <v>27</v>
      </c>
      <c r="D31" s="13" t="s">
        <v>127</v>
      </c>
      <c r="E31" s="1"/>
      <c r="F31" s="1"/>
      <c r="G31" s="1"/>
    </row>
    <row r="32" spans="2:7" ht="29" customHeight="1" x14ac:dyDescent="0.35">
      <c r="B32" s="14">
        <v>5.28</v>
      </c>
      <c r="C32" s="15" t="s">
        <v>28</v>
      </c>
      <c r="D32" s="9" t="s">
        <v>129</v>
      </c>
      <c r="E32" s="1"/>
      <c r="F32" s="1"/>
      <c r="G32" s="1"/>
    </row>
    <row r="33" spans="1:7" ht="29" customHeight="1" x14ac:dyDescent="0.35">
      <c r="B33" s="12">
        <v>5.29</v>
      </c>
      <c r="C33" s="13" t="s">
        <v>29</v>
      </c>
      <c r="D33" s="13" t="s">
        <v>130</v>
      </c>
      <c r="E33" s="3"/>
      <c r="F33" s="3"/>
      <c r="G33" s="3"/>
    </row>
    <row r="34" spans="1:7" ht="29" customHeight="1" x14ac:dyDescent="0.35">
      <c r="B34" s="17">
        <v>5.3</v>
      </c>
      <c r="C34" s="9" t="s">
        <v>30</v>
      </c>
      <c r="D34" s="9" t="s">
        <v>131</v>
      </c>
      <c r="E34" s="1"/>
      <c r="F34" s="1"/>
      <c r="G34" s="1"/>
    </row>
    <row r="35" spans="1:7" ht="29" customHeight="1" x14ac:dyDescent="0.35">
      <c r="B35" s="8">
        <v>5.31</v>
      </c>
      <c r="C35" s="9" t="s">
        <v>31</v>
      </c>
      <c r="D35" s="9" t="s">
        <v>132</v>
      </c>
      <c r="E35" s="1"/>
      <c r="F35" s="1"/>
      <c r="G35" s="1"/>
    </row>
    <row r="36" spans="1:7" ht="29" customHeight="1" x14ac:dyDescent="0.35">
      <c r="B36" s="8">
        <v>5.32</v>
      </c>
      <c r="C36" s="9" t="s">
        <v>32</v>
      </c>
      <c r="D36" s="9" t="s">
        <v>133</v>
      </c>
      <c r="E36" s="1"/>
      <c r="F36" s="1"/>
      <c r="G36" s="1"/>
    </row>
    <row r="37" spans="1:7" ht="29" customHeight="1" x14ac:dyDescent="0.35">
      <c r="B37" s="12">
        <v>5.33</v>
      </c>
      <c r="C37" s="13" t="s">
        <v>33</v>
      </c>
      <c r="D37" s="13" t="s">
        <v>134</v>
      </c>
      <c r="E37" s="3"/>
      <c r="F37" s="3"/>
      <c r="G37" s="3"/>
    </row>
    <row r="38" spans="1:7" ht="29" customHeight="1" x14ac:dyDescent="0.35">
      <c r="B38" s="8">
        <v>5.34</v>
      </c>
      <c r="C38" s="9" t="s">
        <v>34</v>
      </c>
      <c r="D38" s="9" t="s">
        <v>135</v>
      </c>
      <c r="E38" s="1"/>
      <c r="F38" s="1"/>
      <c r="G38" s="1"/>
    </row>
    <row r="39" spans="1:7" ht="29" customHeight="1" x14ac:dyDescent="0.35">
      <c r="B39" s="8">
        <v>5.35</v>
      </c>
      <c r="C39" s="9" t="s">
        <v>35</v>
      </c>
      <c r="D39" s="9" t="s">
        <v>136</v>
      </c>
      <c r="E39" s="1"/>
      <c r="F39" s="1"/>
      <c r="G39" s="1"/>
    </row>
    <row r="40" spans="1:7" ht="29" customHeight="1" x14ac:dyDescent="0.35">
      <c r="B40" s="8">
        <v>5.36</v>
      </c>
      <c r="C40" s="9" t="s">
        <v>36</v>
      </c>
      <c r="D40" s="9" t="s">
        <v>137</v>
      </c>
      <c r="E40" s="1"/>
      <c r="F40" s="1"/>
      <c r="G40" s="1"/>
    </row>
    <row r="41" spans="1:7" ht="18.5" customHeight="1" x14ac:dyDescent="0.35">
      <c r="B41" s="12">
        <v>5.37</v>
      </c>
      <c r="C41" s="13" t="s">
        <v>37</v>
      </c>
      <c r="D41" s="13" t="s">
        <v>138</v>
      </c>
      <c r="E41" s="3"/>
      <c r="F41" s="3"/>
      <c r="G41" s="3"/>
    </row>
    <row r="42" spans="1:7" s="16" customFormat="1" ht="26" customHeight="1" x14ac:dyDescent="0.35">
      <c r="A42" s="24"/>
      <c r="B42" s="32">
        <v>6</v>
      </c>
      <c r="C42" s="33" t="s">
        <v>38</v>
      </c>
      <c r="D42" s="83"/>
      <c r="E42" s="34"/>
      <c r="F42" s="34"/>
      <c r="G42" s="34"/>
    </row>
    <row r="43" spans="1:7" ht="29" x14ac:dyDescent="0.35">
      <c r="B43" s="8">
        <v>6.1</v>
      </c>
      <c r="C43" s="9" t="s">
        <v>39</v>
      </c>
      <c r="D43" s="9" t="s">
        <v>139</v>
      </c>
      <c r="E43" s="1"/>
      <c r="F43" s="1"/>
      <c r="G43" s="1"/>
    </row>
    <row r="44" spans="1:7" ht="29" x14ac:dyDescent="0.35">
      <c r="B44" s="8">
        <v>6.2</v>
      </c>
      <c r="C44" s="9" t="s">
        <v>40</v>
      </c>
      <c r="D44" s="9" t="s">
        <v>140</v>
      </c>
      <c r="E44" s="1"/>
      <c r="F44" s="1"/>
      <c r="G44" s="1"/>
    </row>
    <row r="45" spans="1:7" ht="58" x14ac:dyDescent="0.35">
      <c r="B45" s="12">
        <v>6.3</v>
      </c>
      <c r="C45" s="13" t="s">
        <v>41</v>
      </c>
      <c r="D45" s="13" t="s">
        <v>141</v>
      </c>
      <c r="E45" s="3"/>
      <c r="F45" s="3"/>
      <c r="G45" s="3"/>
    </row>
    <row r="46" spans="1:7" ht="29" x14ac:dyDescent="0.35">
      <c r="B46" s="8">
        <v>6.4</v>
      </c>
      <c r="C46" s="9" t="s">
        <v>42</v>
      </c>
      <c r="D46" s="9" t="s">
        <v>142</v>
      </c>
      <c r="E46" s="1"/>
      <c r="F46" s="1"/>
      <c r="G46" s="1"/>
    </row>
    <row r="47" spans="1:7" ht="29" x14ac:dyDescent="0.35">
      <c r="B47" s="8">
        <v>6.5</v>
      </c>
      <c r="C47" s="9" t="s">
        <v>43</v>
      </c>
      <c r="D47" s="9" t="s">
        <v>143</v>
      </c>
      <c r="E47" s="1"/>
      <c r="F47" s="1"/>
      <c r="G47" s="1"/>
    </row>
    <row r="48" spans="1:7" ht="29" x14ac:dyDescent="0.35">
      <c r="B48" s="8">
        <v>6.6</v>
      </c>
      <c r="C48" s="9" t="s">
        <v>44</v>
      </c>
      <c r="D48" s="9" t="s">
        <v>144</v>
      </c>
      <c r="E48" s="1"/>
      <c r="F48" s="1"/>
      <c r="G48" s="1"/>
    </row>
    <row r="49" spans="1:7" ht="15.5" x14ac:dyDescent="0.35">
      <c r="B49" s="8">
        <v>6.7</v>
      </c>
      <c r="C49" s="9" t="s">
        <v>45</v>
      </c>
      <c r="D49" s="9" t="s">
        <v>145</v>
      </c>
      <c r="E49" s="1"/>
      <c r="F49" s="1"/>
      <c r="G49" s="1"/>
    </row>
    <row r="50" spans="1:7" ht="29" x14ac:dyDescent="0.35">
      <c r="B50" s="8">
        <v>6.8</v>
      </c>
      <c r="C50" s="9" t="s">
        <v>46</v>
      </c>
      <c r="D50" s="9" t="s">
        <v>146</v>
      </c>
      <c r="E50" s="1"/>
      <c r="F50" s="1"/>
      <c r="G50" s="1"/>
    </row>
    <row r="51" spans="1:7" s="16" customFormat="1" ht="23.5" x14ac:dyDescent="0.35">
      <c r="A51" s="29"/>
      <c r="B51" s="30">
        <v>7</v>
      </c>
      <c r="C51" s="31" t="s">
        <v>47</v>
      </c>
      <c r="D51" s="31"/>
      <c r="E51" s="34"/>
      <c r="F51" s="34"/>
      <c r="G51" s="34"/>
    </row>
    <row r="52" spans="1:7" ht="15.5" x14ac:dyDescent="0.35">
      <c r="B52" s="8">
        <v>7.1000000000000103</v>
      </c>
      <c r="C52" s="9" t="s">
        <v>48</v>
      </c>
      <c r="D52" s="9" t="s">
        <v>147</v>
      </c>
      <c r="E52" s="1"/>
      <c r="F52" s="1"/>
      <c r="G52" s="1"/>
    </row>
    <row r="53" spans="1:7" ht="15.5" x14ac:dyDescent="0.35">
      <c r="B53" s="8">
        <v>7.2000000000000099</v>
      </c>
      <c r="C53" s="9" t="s">
        <v>49</v>
      </c>
      <c r="D53" s="9" t="s">
        <v>148</v>
      </c>
      <c r="E53" s="1"/>
      <c r="F53" s="1"/>
      <c r="G53" s="1"/>
    </row>
    <row r="54" spans="1:7" ht="29" x14ac:dyDescent="0.35">
      <c r="B54" s="12">
        <v>7.3000000000000096</v>
      </c>
      <c r="C54" s="13" t="s">
        <v>50</v>
      </c>
      <c r="D54" s="13" t="s">
        <v>149</v>
      </c>
      <c r="E54" s="3"/>
      <c r="F54" s="3"/>
      <c r="G54" s="3"/>
    </row>
    <row r="55" spans="1:7" ht="15.5" x14ac:dyDescent="0.35">
      <c r="B55" s="8">
        <v>7.4000000000000101</v>
      </c>
      <c r="C55" s="9" t="s">
        <v>51</v>
      </c>
      <c r="D55" s="9" t="s">
        <v>147</v>
      </c>
      <c r="E55" s="1"/>
      <c r="F55" s="1"/>
      <c r="G55" s="1"/>
    </row>
    <row r="56" spans="1:7" ht="29" x14ac:dyDescent="0.35">
      <c r="B56" s="8">
        <v>7.5000000000000098</v>
      </c>
      <c r="C56" s="9" t="s">
        <v>52</v>
      </c>
      <c r="D56" s="9" t="s">
        <v>150</v>
      </c>
      <c r="E56" s="1"/>
      <c r="F56" s="1"/>
      <c r="G56" s="1"/>
    </row>
    <row r="57" spans="1:7" ht="15.5" x14ac:dyDescent="0.35">
      <c r="B57" s="8">
        <v>7.6000000000000103</v>
      </c>
      <c r="C57" s="9" t="s">
        <v>53</v>
      </c>
      <c r="D57" s="9" t="s">
        <v>151</v>
      </c>
      <c r="E57" s="1"/>
      <c r="F57" s="1"/>
      <c r="G57" s="1"/>
    </row>
    <row r="58" spans="1:7" ht="15.5" x14ac:dyDescent="0.35">
      <c r="B58" s="8">
        <v>7.7000000000000099</v>
      </c>
      <c r="C58" s="9" t="s">
        <v>54</v>
      </c>
      <c r="D58" s="9" t="s">
        <v>152</v>
      </c>
      <c r="E58" s="1"/>
      <c r="F58" s="1"/>
      <c r="G58" s="1"/>
    </row>
    <row r="59" spans="1:7" ht="15.5" x14ac:dyDescent="0.35">
      <c r="B59" s="8">
        <v>7.8000000000000096</v>
      </c>
      <c r="C59" s="9" t="s">
        <v>55</v>
      </c>
      <c r="D59" s="9" t="s">
        <v>153</v>
      </c>
      <c r="E59" s="1"/>
      <c r="F59" s="1"/>
      <c r="G59" s="1"/>
    </row>
    <row r="60" spans="1:7" ht="29" x14ac:dyDescent="0.35">
      <c r="B60" s="12">
        <v>7.9000000000000101</v>
      </c>
      <c r="C60" s="13" t="s">
        <v>56</v>
      </c>
      <c r="D60" s="13" t="s">
        <v>154</v>
      </c>
      <c r="E60" s="3"/>
      <c r="F60" s="3"/>
      <c r="G60" s="3"/>
    </row>
    <row r="61" spans="1:7" ht="15.5" x14ac:dyDescent="0.35">
      <c r="B61" s="23">
        <v>7.1</v>
      </c>
      <c r="C61" s="13" t="s">
        <v>57</v>
      </c>
      <c r="D61" s="13" t="s">
        <v>155</v>
      </c>
      <c r="E61" s="3"/>
      <c r="F61" s="3"/>
      <c r="G61" s="3"/>
    </row>
    <row r="62" spans="1:7" ht="15.5" x14ac:dyDescent="0.35">
      <c r="B62" s="8">
        <v>7.11</v>
      </c>
      <c r="C62" s="9" t="s">
        <v>58</v>
      </c>
      <c r="D62" s="9" t="s">
        <v>156</v>
      </c>
      <c r="E62" s="1"/>
      <c r="F62" s="1"/>
      <c r="G62" s="1"/>
    </row>
    <row r="63" spans="1:7" ht="15.5" x14ac:dyDescent="0.35">
      <c r="B63" s="8">
        <v>7.12</v>
      </c>
      <c r="C63" s="9" t="s">
        <v>59</v>
      </c>
      <c r="D63" s="9" t="s">
        <v>157</v>
      </c>
      <c r="E63" s="1"/>
      <c r="F63" s="1"/>
      <c r="G63" s="1"/>
    </row>
    <row r="64" spans="1:7" ht="15.5" x14ac:dyDescent="0.35">
      <c r="B64" s="12">
        <v>7.13</v>
      </c>
      <c r="C64" s="13" t="s">
        <v>60</v>
      </c>
      <c r="D64" s="13" t="s">
        <v>158</v>
      </c>
      <c r="E64" s="3"/>
      <c r="F64" s="3"/>
      <c r="G64" s="3"/>
    </row>
    <row r="65" spans="1:7" ht="29" x14ac:dyDescent="0.35">
      <c r="B65" s="12">
        <v>7.14</v>
      </c>
      <c r="C65" s="13" t="s">
        <v>61</v>
      </c>
      <c r="D65" s="13" t="s">
        <v>159</v>
      </c>
      <c r="E65" s="3"/>
      <c r="F65" s="3"/>
      <c r="G65" s="3"/>
    </row>
    <row r="66" spans="1:7" ht="21" x14ac:dyDescent="0.35">
      <c r="A66" s="26"/>
      <c r="B66" s="27">
        <v>8</v>
      </c>
      <c r="C66" s="28" t="s">
        <v>62</v>
      </c>
      <c r="D66" s="28"/>
      <c r="E66" s="34"/>
      <c r="F66" s="34"/>
      <c r="G66" s="34"/>
    </row>
    <row r="67" spans="1:7" ht="15.5" x14ac:dyDescent="0.35">
      <c r="B67" s="8">
        <v>8.1</v>
      </c>
      <c r="C67" s="9" t="s">
        <v>63</v>
      </c>
      <c r="D67" s="9" t="s">
        <v>160</v>
      </c>
      <c r="E67" s="1"/>
      <c r="F67" s="1"/>
      <c r="G67" s="1"/>
    </row>
    <row r="68" spans="1:7" ht="29" x14ac:dyDescent="0.35">
      <c r="B68" s="8">
        <v>8.1999999999999993</v>
      </c>
      <c r="C68" s="9" t="s">
        <v>64</v>
      </c>
      <c r="D68" s="9" t="s">
        <v>161</v>
      </c>
      <c r="E68" s="1"/>
      <c r="F68" s="1"/>
      <c r="G68" s="1"/>
    </row>
    <row r="69" spans="1:7" ht="15.5" x14ac:dyDescent="0.35">
      <c r="B69" s="8">
        <v>8.3000000000000007</v>
      </c>
      <c r="C69" s="9" t="s">
        <v>65</v>
      </c>
      <c r="D69" s="9" t="s">
        <v>162</v>
      </c>
      <c r="E69" s="1"/>
      <c r="F69" s="1"/>
      <c r="G69" s="1"/>
    </row>
    <row r="70" spans="1:7" ht="29" x14ac:dyDescent="0.35">
      <c r="B70" s="8">
        <v>8.4</v>
      </c>
      <c r="C70" s="9" t="s">
        <v>66</v>
      </c>
      <c r="D70" s="9" t="s">
        <v>163</v>
      </c>
      <c r="E70" s="1"/>
      <c r="F70" s="1"/>
      <c r="G70" s="1"/>
    </row>
    <row r="71" spans="1:7" ht="29" x14ac:dyDescent="0.35">
      <c r="B71" s="8">
        <v>8.5</v>
      </c>
      <c r="C71" s="9" t="s">
        <v>67</v>
      </c>
      <c r="D71" s="9" t="s">
        <v>164</v>
      </c>
      <c r="E71" s="1"/>
      <c r="F71" s="1"/>
      <c r="G71" s="1"/>
    </row>
    <row r="72" spans="1:7" ht="15.5" x14ac:dyDescent="0.35">
      <c r="B72" s="12">
        <v>8.6</v>
      </c>
      <c r="C72" s="13" t="s">
        <v>68</v>
      </c>
      <c r="D72" s="13" t="s">
        <v>165</v>
      </c>
      <c r="E72" s="3"/>
      <c r="F72" s="3"/>
      <c r="G72" s="3"/>
    </row>
    <row r="73" spans="1:7" ht="15.5" x14ac:dyDescent="0.35">
      <c r="B73" s="8">
        <v>8.6999999999999993</v>
      </c>
      <c r="C73" s="9" t="s">
        <v>69</v>
      </c>
      <c r="D73" s="9" t="s">
        <v>166</v>
      </c>
      <c r="E73" s="1"/>
      <c r="F73" s="1"/>
      <c r="G73" s="1"/>
    </row>
    <row r="74" spans="1:7" ht="29" x14ac:dyDescent="0.35">
      <c r="B74" s="8">
        <v>8.8000000000000007</v>
      </c>
      <c r="C74" s="9" t="s">
        <v>70</v>
      </c>
      <c r="D74" s="9" t="s">
        <v>167</v>
      </c>
      <c r="E74" s="1"/>
      <c r="F74" s="1"/>
      <c r="G74" s="1"/>
    </row>
    <row r="75" spans="1:7" ht="15.5" x14ac:dyDescent="0.35">
      <c r="B75" s="8">
        <v>8.9</v>
      </c>
      <c r="C75" s="9" t="s">
        <v>71</v>
      </c>
      <c r="D75" s="9" t="s">
        <v>168</v>
      </c>
      <c r="E75" s="1"/>
      <c r="F75" s="1"/>
      <c r="G75" s="1"/>
    </row>
    <row r="76" spans="1:7" ht="15.5" x14ac:dyDescent="0.35">
      <c r="B76" s="8">
        <v>8.1</v>
      </c>
      <c r="C76" s="9" t="s">
        <v>72</v>
      </c>
      <c r="D76" s="9" t="s">
        <v>169</v>
      </c>
      <c r="E76" s="1"/>
      <c r="F76" s="1"/>
      <c r="G76" s="1"/>
    </row>
    <row r="77" spans="1:7" ht="15.5" x14ac:dyDescent="0.35">
      <c r="B77" s="18">
        <v>8.11</v>
      </c>
      <c r="C77" s="9" t="s">
        <v>73</v>
      </c>
      <c r="D77" s="9" t="s">
        <v>170</v>
      </c>
      <c r="E77" s="1"/>
      <c r="F77" s="1"/>
      <c r="G77" s="1"/>
    </row>
    <row r="78" spans="1:7" ht="15.5" x14ac:dyDescent="0.35">
      <c r="B78" s="8">
        <v>8.1199999999999992</v>
      </c>
      <c r="C78" s="9" t="s">
        <v>74</v>
      </c>
      <c r="D78" s="9" t="s">
        <v>171</v>
      </c>
      <c r="E78" s="1"/>
      <c r="F78" s="1"/>
      <c r="G78" s="1"/>
    </row>
    <row r="79" spans="1:7" ht="15.5" x14ac:dyDescent="0.35">
      <c r="B79" s="8">
        <v>8.1300000000000008</v>
      </c>
      <c r="C79" s="9" t="s">
        <v>75</v>
      </c>
      <c r="D79" s="9" t="s">
        <v>172</v>
      </c>
      <c r="E79" s="1"/>
      <c r="F79" s="1"/>
      <c r="G79" s="1"/>
    </row>
    <row r="80" spans="1:7" ht="43.5" x14ac:dyDescent="0.35">
      <c r="B80" s="8">
        <v>8.14</v>
      </c>
      <c r="C80" s="9" t="s">
        <v>76</v>
      </c>
      <c r="D80" s="9" t="s">
        <v>173</v>
      </c>
      <c r="E80" s="1"/>
      <c r="F80" s="1"/>
      <c r="G80" s="1"/>
    </row>
    <row r="81" spans="2:7" ht="15.5" x14ac:dyDescent="0.35">
      <c r="B81" s="8">
        <v>8.15</v>
      </c>
      <c r="C81" s="9" t="s">
        <v>77</v>
      </c>
      <c r="D81" s="9" t="s">
        <v>174</v>
      </c>
      <c r="E81" s="1"/>
      <c r="F81" s="1"/>
      <c r="G81" s="1"/>
    </row>
    <row r="82" spans="2:7" ht="15.5" x14ac:dyDescent="0.35">
      <c r="B82" s="12">
        <v>8.16</v>
      </c>
      <c r="C82" s="13" t="s">
        <v>78</v>
      </c>
      <c r="D82" s="13" t="s">
        <v>175</v>
      </c>
      <c r="E82" s="3"/>
      <c r="F82" s="3"/>
      <c r="G82" s="3"/>
    </row>
    <row r="83" spans="2:7" ht="15.5" x14ac:dyDescent="0.35">
      <c r="B83" s="12">
        <v>8.17</v>
      </c>
      <c r="C83" s="13" t="s">
        <v>79</v>
      </c>
      <c r="D83" s="13" t="s">
        <v>176</v>
      </c>
      <c r="E83" s="3"/>
      <c r="F83" s="3"/>
      <c r="G83" s="3"/>
    </row>
    <row r="84" spans="2:7" ht="15.5" x14ac:dyDescent="0.35">
      <c r="B84" s="8">
        <v>8.18</v>
      </c>
      <c r="C84" s="9" t="s">
        <v>80</v>
      </c>
      <c r="D84" s="9" t="s">
        <v>177</v>
      </c>
      <c r="E84" s="1"/>
      <c r="F84" s="1"/>
      <c r="G84" s="1"/>
    </row>
    <row r="85" spans="2:7" ht="43.5" x14ac:dyDescent="0.35">
      <c r="B85" s="8">
        <v>8.19</v>
      </c>
      <c r="C85" s="9" t="s">
        <v>81</v>
      </c>
      <c r="D85" s="9" t="s">
        <v>178</v>
      </c>
      <c r="E85" s="1"/>
      <c r="F85" s="1"/>
      <c r="G85" s="1"/>
    </row>
    <row r="86" spans="2:7" ht="15.5" x14ac:dyDescent="0.35">
      <c r="B86" s="17">
        <v>8.1999999999999993</v>
      </c>
      <c r="C86" s="9" t="s">
        <v>82</v>
      </c>
      <c r="D86" s="9" t="s">
        <v>180</v>
      </c>
      <c r="E86" s="1"/>
      <c r="F86" s="1"/>
      <c r="G86" s="1"/>
    </row>
    <row r="87" spans="2:7" ht="15.5" x14ac:dyDescent="0.35">
      <c r="B87" s="8">
        <v>8.2100000000000009</v>
      </c>
      <c r="C87" s="9" t="s">
        <v>83</v>
      </c>
      <c r="D87" s="9" t="s">
        <v>179</v>
      </c>
      <c r="E87" s="1"/>
      <c r="F87" s="1"/>
      <c r="G87" s="1"/>
    </row>
    <row r="88" spans="2:7" ht="15.5" x14ac:dyDescent="0.35">
      <c r="B88" s="12">
        <v>8.2200000000000006</v>
      </c>
      <c r="C88" s="13" t="s">
        <v>84</v>
      </c>
      <c r="D88" s="13" t="s">
        <v>181</v>
      </c>
      <c r="E88" s="3"/>
      <c r="F88" s="3"/>
      <c r="G88" s="3"/>
    </row>
    <row r="89" spans="2:7" ht="15.5" x14ac:dyDescent="0.35">
      <c r="B89" s="8">
        <v>8.23</v>
      </c>
      <c r="C89" s="9" t="s">
        <v>85</v>
      </c>
      <c r="D89" s="9" t="s">
        <v>182</v>
      </c>
      <c r="E89" s="1"/>
      <c r="F89" s="1"/>
      <c r="G89" s="1"/>
    </row>
    <row r="90" spans="2:7" ht="29" x14ac:dyDescent="0.35">
      <c r="B90" s="12">
        <v>8.24</v>
      </c>
      <c r="C90" s="13" t="s">
        <v>86</v>
      </c>
      <c r="D90" s="13" t="s">
        <v>183</v>
      </c>
      <c r="E90" s="3"/>
      <c r="F90" s="3"/>
      <c r="G90" s="3"/>
    </row>
    <row r="91" spans="2:7" ht="29" x14ac:dyDescent="0.35">
      <c r="B91" s="8">
        <v>8.25</v>
      </c>
      <c r="C91" s="9" t="s">
        <v>87</v>
      </c>
      <c r="D91" s="9" t="s">
        <v>184</v>
      </c>
      <c r="E91" s="1"/>
      <c r="F91" s="1"/>
      <c r="G91" s="1"/>
    </row>
    <row r="92" spans="2:7" ht="29" x14ac:dyDescent="0.35">
      <c r="B92" s="12">
        <v>8.26</v>
      </c>
      <c r="C92" s="13" t="s">
        <v>88</v>
      </c>
      <c r="D92" s="13" t="s">
        <v>185</v>
      </c>
      <c r="E92" s="3"/>
      <c r="F92" s="3"/>
      <c r="G92" s="3"/>
    </row>
    <row r="93" spans="2:7" ht="29" x14ac:dyDescent="0.35">
      <c r="B93" s="8">
        <v>8.27</v>
      </c>
      <c r="C93" s="9" t="s">
        <v>89</v>
      </c>
      <c r="D93" s="9" t="s">
        <v>186</v>
      </c>
      <c r="E93" s="1"/>
      <c r="F93" s="1"/>
      <c r="G93" s="1"/>
    </row>
    <row r="94" spans="2:7" ht="15.5" x14ac:dyDescent="0.35">
      <c r="B94" s="8">
        <v>8.2799999999999994</v>
      </c>
      <c r="C94" s="9" t="s">
        <v>90</v>
      </c>
      <c r="D94" s="9" t="s">
        <v>187</v>
      </c>
      <c r="E94" s="1"/>
      <c r="F94" s="1"/>
      <c r="G94" s="1"/>
    </row>
    <row r="95" spans="2:7" ht="29" x14ac:dyDescent="0.35">
      <c r="B95" s="8">
        <v>8.2899999999999991</v>
      </c>
      <c r="C95" s="9" t="s">
        <v>91</v>
      </c>
      <c r="D95" s="9" t="s">
        <v>188</v>
      </c>
      <c r="E95" s="1"/>
      <c r="F95" s="1"/>
      <c r="G95" s="1"/>
    </row>
    <row r="96" spans="2:7" ht="15.5" x14ac:dyDescent="0.35">
      <c r="B96" s="17">
        <v>8.3000000000000007</v>
      </c>
      <c r="C96" s="9" t="s">
        <v>92</v>
      </c>
      <c r="D96" s="9" t="s">
        <v>189</v>
      </c>
      <c r="E96" s="1"/>
      <c r="F96" s="1"/>
      <c r="G96" s="1"/>
    </row>
    <row r="97" spans="2:7" ht="29" x14ac:dyDescent="0.35">
      <c r="B97" s="12">
        <v>8.31</v>
      </c>
      <c r="C97" s="13" t="s">
        <v>93</v>
      </c>
      <c r="D97" s="9" t="s">
        <v>188</v>
      </c>
      <c r="E97" s="3"/>
      <c r="F97" s="3"/>
      <c r="G97" s="3"/>
    </row>
    <row r="98" spans="2:7" ht="15.5" x14ac:dyDescent="0.35">
      <c r="B98" s="8">
        <v>8.3199999999999896</v>
      </c>
      <c r="C98" s="9" t="s">
        <v>190</v>
      </c>
      <c r="D98" s="9" t="s">
        <v>191</v>
      </c>
      <c r="E98" s="1"/>
      <c r="F98" s="1"/>
      <c r="G98" s="1"/>
    </row>
    <row r="99" spans="2:7" ht="15.5" x14ac:dyDescent="0.35">
      <c r="B99" s="12">
        <v>8.3299999999999894</v>
      </c>
      <c r="C99" s="13" t="s">
        <v>94</v>
      </c>
      <c r="D99" s="13" t="s">
        <v>192</v>
      </c>
      <c r="E99" s="3"/>
      <c r="F99" s="3"/>
      <c r="G99" s="3"/>
    </row>
    <row r="100" spans="2:7" ht="29" x14ac:dyDescent="0.35">
      <c r="B100" s="8">
        <v>8.3399999999999892</v>
      </c>
      <c r="C100" s="9" t="s">
        <v>95</v>
      </c>
      <c r="D100" s="9" t="s">
        <v>193</v>
      </c>
      <c r="E100" s="1"/>
      <c r="F100" s="1"/>
      <c r="G100" s="1"/>
    </row>
    <row r="101" spans="2:7" ht="15.5" x14ac:dyDescent="0.35">
      <c r="B101" s="5"/>
      <c r="C101" s="6"/>
      <c r="D101" s="6"/>
      <c r="E101" s="4"/>
      <c r="F101" s="4"/>
      <c r="G10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Mandatory ISMS requirements</vt:lpstr>
      <vt:lpstr>Annex A controls </vt:lpstr>
      <vt:lpstr>'Mandatory ISMS requirements'!Excel_BuiltIn_Print_Area</vt:lpstr>
      <vt:lpstr>'Mandatory ISMS requirements'!Print_Area</vt:lpstr>
      <vt:lpstr>'Mandatory ISMS requirements'!Print_Titles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Jags</dc:creator>
  <cp:keywords/>
  <dc:description/>
  <cp:lastModifiedBy>Jags</cp:lastModifiedBy>
  <cp:revision/>
  <dcterms:created xsi:type="dcterms:W3CDTF">2022-11-08T07:46:00Z</dcterms:created>
  <dcterms:modified xsi:type="dcterms:W3CDTF">2022-11-20T08:50:35Z</dcterms:modified>
  <cp:category/>
  <cp:contentStatus/>
</cp:coreProperties>
</file>