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d.docs.live.net/c2e24a5783c54b6e/College/Senior/Data 332/mi_valley/data/"/>
    </mc:Choice>
  </mc:AlternateContent>
  <xr:revisionPtr revIDLastSave="2" documentId="11_E1DAB1D2F48CBD0CC2C9DFB8300DE1F5ABA6679D" xr6:coauthVersionLast="47" xr6:coauthVersionMax="47" xr10:uidLastSave="{F15E6B10-994D-468F-A80B-ACBD47AC7C7C}"/>
  <bookViews>
    <workbookView xWindow="-120" yWindow="-120" windowWidth="20730" windowHeight="11040" xr2:uid="{00000000-000D-0000-FFFF-FFFF00000000}"/>
  </bookViews>
  <sheets>
    <sheet name="Master 22 sites BIOL387 12-11" sheetId="1" r:id="rId1"/>
    <sheet name="Key to column headings" sheetId="2" r:id="rId2"/>
  </sheets>
  <definedNames>
    <definedName name="_xlnm._FilterDatabase" localSheetId="0" hidden="1">'Master 22 sites BIOL387 12-11'!$A$1:$VO$45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6" roundtripDataSignature="AMtx7mgdR+G+3we22vT519TiqWEAgtIwYw=="/>
    </ext>
  </extLst>
</workbook>
</file>

<file path=xl/calcChain.xml><?xml version="1.0" encoding="utf-8"?>
<calcChain xmlns="http://schemas.openxmlformats.org/spreadsheetml/2006/main">
  <c r="TN42" i="1" l="1"/>
  <c r="TL42" i="1"/>
  <c r="TJ42" i="1"/>
  <c r="TH42" i="1"/>
  <c r="TF42" i="1"/>
  <c r="TD42" i="1"/>
  <c r="TB42" i="1"/>
  <c r="SZ42" i="1"/>
  <c r="SX42" i="1"/>
  <c r="SV42" i="1"/>
  <c r="ST42" i="1"/>
  <c r="SR42" i="1"/>
  <c r="SP42" i="1"/>
  <c r="SN42" i="1"/>
  <c r="SL42" i="1"/>
  <c r="SJ42" i="1"/>
  <c r="SH42" i="1"/>
  <c r="SF42" i="1"/>
  <c r="SD42" i="1"/>
  <c r="SB42" i="1"/>
  <c r="RZ42" i="1"/>
  <c r="RX42" i="1"/>
  <c r="RV42" i="1"/>
  <c r="RT42" i="1"/>
  <c r="RR42" i="1"/>
  <c r="RP42" i="1"/>
  <c r="RN42" i="1"/>
  <c r="RL42" i="1"/>
  <c r="RJ42" i="1"/>
  <c r="RH42" i="1"/>
  <c r="RF42" i="1"/>
  <c r="RD42" i="1"/>
  <c r="RB42" i="1"/>
  <c r="QZ42" i="1"/>
  <c r="QX42" i="1"/>
  <c r="TO42" i="1" s="1"/>
  <c r="QV42" i="1"/>
  <c r="QT42" i="1"/>
  <c r="QR42" i="1"/>
  <c r="QP42" i="1"/>
  <c r="OH42" i="1"/>
  <c r="OF42" i="1"/>
  <c r="CL42" i="1"/>
  <c r="TN41" i="1"/>
  <c r="TL41" i="1"/>
  <c r="TJ41" i="1"/>
  <c r="TH41" i="1"/>
  <c r="TF41" i="1"/>
  <c r="TD41" i="1"/>
  <c r="TB41" i="1"/>
  <c r="SZ41" i="1"/>
  <c r="SX41" i="1"/>
  <c r="SV41" i="1"/>
  <c r="ST41" i="1"/>
  <c r="SR41" i="1"/>
  <c r="SP41" i="1"/>
  <c r="SN41" i="1"/>
  <c r="SL41" i="1"/>
  <c r="SJ41" i="1"/>
  <c r="SH41" i="1"/>
  <c r="SF41" i="1"/>
  <c r="SD41" i="1"/>
  <c r="SB41" i="1"/>
  <c r="RZ41" i="1"/>
  <c r="RX41" i="1"/>
  <c r="RV41" i="1"/>
  <c r="RT41" i="1"/>
  <c r="RR41" i="1"/>
  <c r="RP41" i="1"/>
  <c r="RN41" i="1"/>
  <c r="RL41" i="1"/>
  <c r="RJ41" i="1"/>
  <c r="RH41" i="1"/>
  <c r="RF41" i="1"/>
  <c r="RD41" i="1"/>
  <c r="RB41" i="1"/>
  <c r="QZ41" i="1"/>
  <c r="QX41" i="1"/>
  <c r="QV41" i="1"/>
  <c r="QT41" i="1"/>
  <c r="QR41" i="1"/>
  <c r="QP41" i="1"/>
  <c r="OH41" i="1"/>
  <c r="OF41" i="1"/>
  <c r="CL41" i="1"/>
  <c r="TN40" i="1"/>
  <c r="TL40" i="1"/>
  <c r="TJ40" i="1"/>
  <c r="TH40" i="1"/>
  <c r="TF40" i="1"/>
  <c r="TD40" i="1"/>
  <c r="TB40" i="1"/>
  <c r="SZ40" i="1"/>
  <c r="SX40" i="1"/>
  <c r="SV40" i="1"/>
  <c r="ST40" i="1"/>
  <c r="SR40" i="1"/>
  <c r="SP40" i="1"/>
  <c r="SN40" i="1"/>
  <c r="SL40" i="1"/>
  <c r="SJ40" i="1"/>
  <c r="SH40" i="1"/>
  <c r="SF40" i="1"/>
  <c r="SD40" i="1"/>
  <c r="SB40" i="1"/>
  <c r="RZ40" i="1"/>
  <c r="RX40" i="1"/>
  <c r="RV40" i="1"/>
  <c r="RT40" i="1"/>
  <c r="RR40" i="1"/>
  <c r="RP40" i="1"/>
  <c r="TO40" i="1" s="1"/>
  <c r="RN40" i="1"/>
  <c r="RL40" i="1"/>
  <c r="RJ40" i="1"/>
  <c r="RH40" i="1"/>
  <c r="RF40" i="1"/>
  <c r="RD40" i="1"/>
  <c r="RB40" i="1"/>
  <c r="QZ40" i="1"/>
  <c r="QX40" i="1"/>
  <c r="QV40" i="1"/>
  <c r="QT40" i="1"/>
  <c r="QR40" i="1"/>
  <c r="QP40" i="1"/>
  <c r="OH40" i="1"/>
  <c r="OF40" i="1"/>
  <c r="CL40" i="1"/>
  <c r="TN39" i="1"/>
  <c r="TL39" i="1"/>
  <c r="TJ39" i="1"/>
  <c r="TH39" i="1"/>
  <c r="TF39" i="1"/>
  <c r="TD39" i="1"/>
  <c r="TB39" i="1"/>
  <c r="SZ39" i="1"/>
  <c r="SX39" i="1"/>
  <c r="SV39" i="1"/>
  <c r="ST39" i="1"/>
  <c r="SR39" i="1"/>
  <c r="SP39" i="1"/>
  <c r="SN39" i="1"/>
  <c r="SL39" i="1"/>
  <c r="SJ39" i="1"/>
  <c r="SH39" i="1"/>
  <c r="SF39" i="1"/>
  <c r="SD39" i="1"/>
  <c r="SB39" i="1"/>
  <c r="RZ39" i="1"/>
  <c r="RX39" i="1"/>
  <c r="RV39" i="1"/>
  <c r="RT39" i="1"/>
  <c r="RR39" i="1"/>
  <c r="RP39" i="1"/>
  <c r="RN39" i="1"/>
  <c r="RL39" i="1"/>
  <c r="RJ39" i="1"/>
  <c r="RH39" i="1"/>
  <c r="RF39" i="1"/>
  <c r="RD39" i="1"/>
  <c r="RB39" i="1"/>
  <c r="QZ39" i="1"/>
  <c r="QX39" i="1"/>
  <c r="QV39" i="1"/>
  <c r="QT39" i="1"/>
  <c r="QR39" i="1"/>
  <c r="QP39" i="1"/>
  <c r="OH39" i="1"/>
  <c r="OF39" i="1"/>
  <c r="CL39" i="1"/>
  <c r="TN23" i="1"/>
  <c r="TL23" i="1"/>
  <c r="TJ23" i="1"/>
  <c r="TH23" i="1"/>
  <c r="TF23" i="1"/>
  <c r="TD23" i="1"/>
  <c r="TB23" i="1"/>
  <c r="SZ23" i="1"/>
  <c r="SX23" i="1"/>
  <c r="SV23" i="1"/>
  <c r="ST23" i="1"/>
  <c r="SR23" i="1"/>
  <c r="SP23" i="1"/>
  <c r="SN23" i="1"/>
  <c r="SL23" i="1"/>
  <c r="SJ23" i="1"/>
  <c r="SH23" i="1"/>
  <c r="SF23" i="1"/>
  <c r="SD23" i="1"/>
  <c r="SB23" i="1"/>
  <c r="RZ23" i="1"/>
  <c r="RX23" i="1"/>
  <c r="RV23" i="1"/>
  <c r="RT23" i="1"/>
  <c r="RR23" i="1"/>
  <c r="RP23" i="1"/>
  <c r="RN23" i="1"/>
  <c r="RL23" i="1"/>
  <c r="RJ23" i="1"/>
  <c r="RH23" i="1"/>
  <c r="RF23" i="1"/>
  <c r="RD23" i="1"/>
  <c r="RB23" i="1"/>
  <c r="QZ23" i="1"/>
  <c r="QX23" i="1"/>
  <c r="QV23" i="1"/>
  <c r="QT23" i="1"/>
  <c r="QR23" i="1"/>
  <c r="QP23" i="1"/>
  <c r="OH23" i="1"/>
  <c r="OF23" i="1"/>
  <c r="CL23" i="1"/>
  <c r="TN22" i="1"/>
  <c r="TL22" i="1"/>
  <c r="TJ22" i="1"/>
  <c r="TH22" i="1"/>
  <c r="TF22" i="1"/>
  <c r="TD22" i="1"/>
  <c r="TB22" i="1"/>
  <c r="SZ22" i="1"/>
  <c r="SX22" i="1"/>
  <c r="SV22" i="1"/>
  <c r="ST22" i="1"/>
  <c r="SR22" i="1"/>
  <c r="SP22" i="1"/>
  <c r="SN22" i="1"/>
  <c r="SL22" i="1"/>
  <c r="SJ22" i="1"/>
  <c r="SH22" i="1"/>
  <c r="SF22" i="1"/>
  <c r="SD22" i="1"/>
  <c r="SB22" i="1"/>
  <c r="RZ22" i="1"/>
  <c r="RX22" i="1"/>
  <c r="RV22" i="1"/>
  <c r="RT22" i="1"/>
  <c r="RR22" i="1"/>
  <c r="RP22" i="1"/>
  <c r="RN22" i="1"/>
  <c r="RL22" i="1"/>
  <c r="RJ22" i="1"/>
  <c r="RH22" i="1"/>
  <c r="RF22" i="1"/>
  <c r="RD22" i="1"/>
  <c r="RB22" i="1"/>
  <c r="QZ22" i="1"/>
  <c r="QX22" i="1"/>
  <c r="QV22" i="1"/>
  <c r="QT22" i="1"/>
  <c r="QR22" i="1"/>
  <c r="QP22" i="1"/>
  <c r="OH22" i="1"/>
  <c r="OF22" i="1"/>
  <c r="CL22" i="1"/>
  <c r="TN21" i="1"/>
  <c r="TL21" i="1"/>
  <c r="TJ21" i="1"/>
  <c r="TH21" i="1"/>
  <c r="TF21" i="1"/>
  <c r="TD21" i="1"/>
  <c r="TB21" i="1"/>
  <c r="SZ21" i="1"/>
  <c r="SX21" i="1"/>
  <c r="SV21" i="1"/>
  <c r="ST21" i="1"/>
  <c r="SR21" i="1"/>
  <c r="SP21" i="1"/>
  <c r="SN21" i="1"/>
  <c r="SL21" i="1"/>
  <c r="SJ21" i="1"/>
  <c r="SH21" i="1"/>
  <c r="SF21" i="1"/>
  <c r="SD21" i="1"/>
  <c r="SB21" i="1"/>
  <c r="RZ21" i="1"/>
  <c r="RX21" i="1"/>
  <c r="RV21" i="1"/>
  <c r="RT21" i="1"/>
  <c r="RR21" i="1"/>
  <c r="RP21" i="1"/>
  <c r="RN21" i="1"/>
  <c r="RL21" i="1"/>
  <c r="RJ21" i="1"/>
  <c r="RH21" i="1"/>
  <c r="RF21" i="1"/>
  <c r="RD21" i="1"/>
  <c r="RB21" i="1"/>
  <c r="QZ21" i="1"/>
  <c r="QX21" i="1"/>
  <c r="QV21" i="1"/>
  <c r="QT21" i="1"/>
  <c r="QR21" i="1"/>
  <c r="QP21" i="1"/>
  <c r="OH21" i="1"/>
  <c r="OF21" i="1"/>
  <c r="CL21" i="1"/>
  <c r="TN20" i="1"/>
  <c r="TL20" i="1"/>
  <c r="TJ20" i="1"/>
  <c r="TH20" i="1"/>
  <c r="TF20" i="1"/>
  <c r="TD20" i="1"/>
  <c r="TB20" i="1"/>
  <c r="SZ20" i="1"/>
  <c r="SX20" i="1"/>
  <c r="SV20" i="1"/>
  <c r="ST20" i="1"/>
  <c r="SR20" i="1"/>
  <c r="SP20" i="1"/>
  <c r="SN20" i="1"/>
  <c r="SL20" i="1"/>
  <c r="SJ20" i="1"/>
  <c r="SH20" i="1"/>
  <c r="SF20" i="1"/>
  <c r="SD20" i="1"/>
  <c r="SB20" i="1"/>
  <c r="RZ20" i="1"/>
  <c r="RX20" i="1"/>
  <c r="RV20" i="1"/>
  <c r="RT20" i="1"/>
  <c r="RR20" i="1"/>
  <c r="RP20" i="1"/>
  <c r="RN20" i="1"/>
  <c r="RL20" i="1"/>
  <c r="RJ20" i="1"/>
  <c r="RH20" i="1"/>
  <c r="RF20" i="1"/>
  <c r="RD20" i="1"/>
  <c r="RB20" i="1"/>
  <c r="QZ20" i="1"/>
  <c r="QX20" i="1"/>
  <c r="QV20" i="1"/>
  <c r="QT20" i="1"/>
  <c r="QR20" i="1"/>
  <c r="QP20" i="1"/>
  <c r="QI20" i="1"/>
  <c r="QH20" i="1"/>
  <c r="QF20" i="1"/>
  <c r="QE20" i="1"/>
  <c r="QD20" i="1"/>
  <c r="QC20" i="1"/>
  <c r="PZ20" i="1"/>
  <c r="PX20" i="1"/>
  <c r="PU20" i="1"/>
  <c r="OW20" i="1"/>
  <c r="OU20" i="1"/>
  <c r="OT20" i="1"/>
  <c r="OH20" i="1"/>
  <c r="OF20" i="1"/>
  <c r="CL20" i="1"/>
  <c r="TN19" i="1"/>
  <c r="TL19" i="1"/>
  <c r="TJ19" i="1"/>
  <c r="TH19" i="1"/>
  <c r="TF19" i="1"/>
  <c r="TD19" i="1"/>
  <c r="TB19" i="1"/>
  <c r="SZ19" i="1"/>
  <c r="SX19" i="1"/>
  <c r="SV19" i="1"/>
  <c r="ST19" i="1"/>
  <c r="SR19" i="1"/>
  <c r="SP19" i="1"/>
  <c r="SN19" i="1"/>
  <c r="SL19" i="1"/>
  <c r="SJ19" i="1"/>
  <c r="SH19" i="1"/>
  <c r="SF19" i="1"/>
  <c r="SD19" i="1"/>
  <c r="SB19" i="1"/>
  <c r="RZ19" i="1"/>
  <c r="RX19" i="1"/>
  <c r="RV19" i="1"/>
  <c r="RT19" i="1"/>
  <c r="RR19" i="1"/>
  <c r="RP19" i="1"/>
  <c r="RN19" i="1"/>
  <c r="RL19" i="1"/>
  <c r="RJ19" i="1"/>
  <c r="RH19" i="1"/>
  <c r="RF19" i="1"/>
  <c r="RD19" i="1"/>
  <c r="RB19" i="1"/>
  <c r="QZ19" i="1"/>
  <c r="QX19" i="1"/>
  <c r="TO19" i="1" s="1"/>
  <c r="QV19" i="1"/>
  <c r="QT19" i="1"/>
  <c r="QR19" i="1"/>
  <c r="QP19" i="1"/>
  <c r="OH19" i="1"/>
  <c r="OF19" i="1"/>
  <c r="CL19" i="1"/>
  <c r="TN18" i="1"/>
  <c r="TL18" i="1"/>
  <c r="TJ18" i="1"/>
  <c r="TH18" i="1"/>
  <c r="TF18" i="1"/>
  <c r="TD18" i="1"/>
  <c r="TB18" i="1"/>
  <c r="SZ18" i="1"/>
  <c r="SX18" i="1"/>
  <c r="SV18" i="1"/>
  <c r="ST18" i="1"/>
  <c r="SR18" i="1"/>
  <c r="SP18" i="1"/>
  <c r="SN18" i="1"/>
  <c r="SL18" i="1"/>
  <c r="SJ18" i="1"/>
  <c r="SH18" i="1"/>
  <c r="SF18" i="1"/>
  <c r="SD18" i="1"/>
  <c r="SB18" i="1"/>
  <c r="RZ18" i="1"/>
  <c r="RX18" i="1"/>
  <c r="RV18" i="1"/>
  <c r="RT18" i="1"/>
  <c r="RR18" i="1"/>
  <c r="RP18" i="1"/>
  <c r="RN18" i="1"/>
  <c r="RL18" i="1"/>
  <c r="RJ18" i="1"/>
  <c r="RH18" i="1"/>
  <c r="RF18" i="1"/>
  <c r="RD18" i="1"/>
  <c r="RB18" i="1"/>
  <c r="QZ18" i="1"/>
  <c r="QX18" i="1"/>
  <c r="TO18" i="1" s="1"/>
  <c r="QV18" i="1"/>
  <c r="QT18" i="1"/>
  <c r="QR18" i="1"/>
  <c r="QP18" i="1"/>
  <c r="OH18" i="1"/>
  <c r="OF18" i="1"/>
  <c r="CL18" i="1"/>
  <c r="TO41" i="1" l="1"/>
  <c r="TO21" i="1"/>
  <c r="TO23" i="1"/>
  <c r="TO20" i="1"/>
  <c r="TO22" i="1"/>
  <c r="TO39" i="1"/>
</calcChain>
</file>

<file path=xl/sharedStrings.xml><?xml version="1.0" encoding="utf-8"?>
<sst xmlns="http://schemas.openxmlformats.org/spreadsheetml/2006/main" count="2997" uniqueCount="1516">
  <si>
    <t>Watershed</t>
  </si>
  <si>
    <t>Site</t>
  </si>
  <si>
    <t>Year_full_assess</t>
  </si>
  <si>
    <t>Category</t>
  </si>
  <si>
    <t>Crow1</t>
  </si>
  <si>
    <t>Blackhawk1</t>
  </si>
  <si>
    <t>Walnut1</t>
  </si>
  <si>
    <t>Kickapoo1</t>
  </si>
  <si>
    <t>Rock1</t>
  </si>
  <si>
    <t>Leaf_Dec</t>
  </si>
  <si>
    <t>Araneae</t>
  </si>
  <si>
    <t>Mite_Hydracarina</t>
  </si>
  <si>
    <t>Hirudinea</t>
  </si>
  <si>
    <t>Nematomorpha</t>
  </si>
  <si>
    <t>Nematoda</t>
  </si>
  <si>
    <t>Oligochaeta</t>
  </si>
  <si>
    <t>Turbellaria</t>
  </si>
  <si>
    <t>Mo_Clam_Corbiculidae</t>
  </si>
  <si>
    <t>Mo_Clam_Sphaeriidae</t>
  </si>
  <si>
    <t>Mo_Limpet_Ancylidae</t>
  </si>
  <si>
    <t>Mo_Snail_Bithyniidae</t>
  </si>
  <si>
    <t>Mo_Snail_Hydrobiidae</t>
  </si>
  <si>
    <t>Mo_Snail_Lymnaeidae</t>
  </si>
  <si>
    <t>Mo_Snail_Physidae</t>
  </si>
  <si>
    <t>MO_Snail_Planorbidae</t>
  </si>
  <si>
    <t>Mo_Snail_Pleuoceridae</t>
  </si>
  <si>
    <t>Mo_Snail_Viviparidae</t>
  </si>
  <si>
    <t>Cr_Amphi_Gammaridae</t>
  </si>
  <si>
    <t>Cr_Amphi_Hyalellidae</t>
  </si>
  <si>
    <t>Cr_Decapod_Cambaridae</t>
  </si>
  <si>
    <t>Cr_Isopod_Asellidae</t>
  </si>
  <si>
    <t>Collembola</t>
  </si>
  <si>
    <t>Coleop_Chrysomelidae</t>
  </si>
  <si>
    <t>Coleop_Dryopidae</t>
  </si>
  <si>
    <t>Coleop_Dytiscidae</t>
  </si>
  <si>
    <t>Coleop_Elmidae</t>
  </si>
  <si>
    <t>Colep_Haliplidae</t>
  </si>
  <si>
    <t>Coleop_Hydraenidae</t>
  </si>
  <si>
    <t>Coleop_Hydrophilidae</t>
  </si>
  <si>
    <t>Coleop_Hydroscaphidae</t>
  </si>
  <si>
    <t>Coleop_Hydroptilidae</t>
  </si>
  <si>
    <t>Coleop_Psephenidae</t>
  </si>
  <si>
    <t>Coleop_Staphylinidae</t>
  </si>
  <si>
    <t>Dipt_Ceratopogonidae</t>
  </si>
  <si>
    <t>Dipt_Chironomidae</t>
  </si>
  <si>
    <t>Dipt_Curculionidae</t>
  </si>
  <si>
    <t>Dipt_Culicidae</t>
  </si>
  <si>
    <t>Dipt_Dolichopodidae</t>
  </si>
  <si>
    <t>Dipt_Empididae</t>
  </si>
  <si>
    <t>Dipt_Ephydridae</t>
  </si>
  <si>
    <t>Dipt_Muscidae</t>
  </si>
  <si>
    <t>Dipt_Ptychopteridae</t>
  </si>
  <si>
    <t>Dipt_Sciomyzidae</t>
  </si>
  <si>
    <t>Dipt_Scirtidae</t>
  </si>
  <si>
    <t>Dipt_Simuliidae</t>
  </si>
  <si>
    <t>Dipt_Stratiomyidae</t>
  </si>
  <si>
    <t>Dipt_Tabanidae</t>
  </si>
  <si>
    <t>Dipt_Tipulidae</t>
  </si>
  <si>
    <t>Ephem_Baetidae</t>
  </si>
  <si>
    <t>Ephem_Ephem</t>
  </si>
  <si>
    <t>Ephem_Heptageniidae</t>
  </si>
  <si>
    <t>Ephem_Siphlonuridae</t>
  </si>
  <si>
    <t>Hemi_Belostomatidae</t>
  </si>
  <si>
    <t>Hemi_Corixidae</t>
  </si>
  <si>
    <t>Hemi_Gelastocoridae</t>
  </si>
  <si>
    <t>Hemi_Gerridae</t>
  </si>
  <si>
    <t>Hemi_Hebridae</t>
  </si>
  <si>
    <t>Hemi_Mesoveliidae</t>
  </si>
  <si>
    <t>Hemi_Nepidae</t>
  </si>
  <si>
    <t>Hemi_Notonectidae</t>
  </si>
  <si>
    <t>Hemi_Pleidae</t>
  </si>
  <si>
    <t>Hemi_Saldidae</t>
  </si>
  <si>
    <t>Hemi_Veliidae</t>
  </si>
  <si>
    <t>Lepidoptera</t>
  </si>
  <si>
    <t>Mega_Corydalidae</t>
  </si>
  <si>
    <t>Neuroptera</t>
  </si>
  <si>
    <t>Odon_Aeshnidae</t>
  </si>
  <si>
    <t>Odon_Calopterygidae</t>
  </si>
  <si>
    <t>Odon_Coenagrionidae</t>
  </si>
  <si>
    <t>Odon_Cordulegstridae</t>
  </si>
  <si>
    <t>Odon_Gomphidae</t>
  </si>
  <si>
    <t>Odon_Lestidae</t>
  </si>
  <si>
    <t>Odon_Libelulidae</t>
  </si>
  <si>
    <t>Trich_Helicopsychidae</t>
  </si>
  <si>
    <t>Trich_Hydropsychidae</t>
  </si>
  <si>
    <t>Trich_Leptoceridae</t>
  </si>
  <si>
    <t>Trich_Limnephilidae</t>
  </si>
  <si>
    <t>Trich_Philopotamidae</t>
  </si>
  <si>
    <t>Trich_Phryganeidae</t>
  </si>
  <si>
    <t>Tot_inv_abun</t>
  </si>
  <si>
    <t>FBI</t>
  </si>
  <si>
    <t>Family_Shannon</t>
  </si>
  <si>
    <t>Family_Richness</t>
  </si>
  <si>
    <t>Family_Eveness</t>
  </si>
  <si>
    <t>EPT</t>
  </si>
  <si>
    <t>FFG_Pred</t>
  </si>
  <si>
    <t>FFG_Graze</t>
  </si>
  <si>
    <t>FFG_Collect_Gath</t>
  </si>
  <si>
    <t>FFG_Collect_Filt</t>
  </si>
  <si>
    <t>FFG_Shredder</t>
  </si>
  <si>
    <t>N_Uptake</t>
  </si>
  <si>
    <t>N_Uptake_Cat</t>
  </si>
  <si>
    <t>N_Distance</t>
  </si>
  <si>
    <t>N_Rate</t>
  </si>
  <si>
    <t>N_Q</t>
  </si>
  <si>
    <t>Water_Cat</t>
  </si>
  <si>
    <t>pH</t>
  </si>
  <si>
    <t>Temp</t>
  </si>
  <si>
    <t>DO_per</t>
  </si>
  <si>
    <t>DO_ppm</t>
  </si>
  <si>
    <t>SPC</t>
  </si>
  <si>
    <t>TDS</t>
  </si>
  <si>
    <t>PO4</t>
  </si>
  <si>
    <t>NO3</t>
  </si>
  <si>
    <t>NH3</t>
  </si>
  <si>
    <t>BOD</t>
  </si>
  <si>
    <t>TSS</t>
  </si>
  <si>
    <t>Discharge</t>
  </si>
  <si>
    <t>Chloride</t>
  </si>
  <si>
    <t>Imper_Catch</t>
  </si>
  <si>
    <t>Imper_5m</t>
  </si>
  <si>
    <t>Arsenic</t>
  </si>
  <si>
    <t>Mercury</t>
  </si>
  <si>
    <t>Lead</t>
  </si>
  <si>
    <t>Wetland</t>
  </si>
  <si>
    <t>Forest</t>
  </si>
  <si>
    <t>Grass</t>
  </si>
  <si>
    <t>Agricultural</t>
  </si>
  <si>
    <t>Mat_Tree_D</t>
  </si>
  <si>
    <t>Sap_Tree_D</t>
  </si>
  <si>
    <t>Tot_Tree_D</t>
  </si>
  <si>
    <t>Invas_Shrub_D</t>
  </si>
  <si>
    <t>Mature_Helio_IV</t>
  </si>
  <si>
    <t>Mature_Inter_IV</t>
  </si>
  <si>
    <t>Mature_Meso_IV</t>
  </si>
  <si>
    <t>Sapling_Helio_IV</t>
  </si>
  <si>
    <t>Sapling_Inter_IV</t>
  </si>
  <si>
    <t>Sapling_Meso_IV</t>
  </si>
  <si>
    <t>Mature_rich</t>
  </si>
  <si>
    <t>Mature_Shan_H</t>
  </si>
  <si>
    <t>Mature_Shan_E</t>
  </si>
  <si>
    <t>Sapling_Rich</t>
  </si>
  <si>
    <t>Sapling_Shan_H</t>
  </si>
  <si>
    <t>Sapling_Shan_E</t>
  </si>
  <si>
    <t>ACNE_MD</t>
  </si>
  <si>
    <t>ACNE_MI</t>
  </si>
  <si>
    <t>ACPL_MD</t>
  </si>
  <si>
    <t>ACPL_MI</t>
  </si>
  <si>
    <t>ACRU_MD</t>
  </si>
  <si>
    <t>ACRU_MI</t>
  </si>
  <si>
    <t>ACSA_MD</t>
  </si>
  <si>
    <t>ACSA_MI</t>
  </si>
  <si>
    <t>ACSACC_MD</t>
  </si>
  <si>
    <t>ACSACC_MI</t>
  </si>
  <si>
    <t>AEGL_MD</t>
  </si>
  <si>
    <t>AEGL_MI</t>
  </si>
  <si>
    <t>AIAL_MD</t>
  </si>
  <si>
    <t>AIAL_MI</t>
  </si>
  <si>
    <t>AIGL_MD</t>
  </si>
  <si>
    <t>AIGL_MI</t>
  </si>
  <si>
    <t>BENI_MD</t>
  </si>
  <si>
    <t>BENI_MI</t>
  </si>
  <si>
    <t>BEPA_MD</t>
  </si>
  <si>
    <t>BEPA_MI</t>
  </si>
  <si>
    <t>Carya_MD</t>
  </si>
  <si>
    <t>Carya_MI</t>
  </si>
  <si>
    <t>CASP_MD</t>
  </si>
  <si>
    <t>CASP_MI</t>
  </si>
  <si>
    <t>CECA_MD</t>
  </si>
  <si>
    <t>CECA_MI</t>
  </si>
  <si>
    <t>CEOC_MD</t>
  </si>
  <si>
    <t>CEOC_MI</t>
  </si>
  <si>
    <t>CODR_MD</t>
  </si>
  <si>
    <t>CODR_MI</t>
  </si>
  <si>
    <t>COFL_MD</t>
  </si>
  <si>
    <t>COFL_MI</t>
  </si>
  <si>
    <t>CRCR_MD</t>
  </si>
  <si>
    <t>CRCR_MI</t>
  </si>
  <si>
    <t>ELUM_MD</t>
  </si>
  <si>
    <t>ELUM_MI</t>
  </si>
  <si>
    <t>FRAM_MD</t>
  </si>
  <si>
    <t>FRAM_MI</t>
  </si>
  <si>
    <t>FRPE_MD</t>
  </si>
  <si>
    <t>FRPE_MI</t>
  </si>
  <si>
    <t>GLTR_MD</t>
  </si>
  <si>
    <t>GLTR_MI</t>
  </si>
  <si>
    <t>JUNI_MD</t>
  </si>
  <si>
    <t>JUNI_MI</t>
  </si>
  <si>
    <t>JUVI_MD</t>
  </si>
  <si>
    <t>JUVI_MI</t>
  </si>
  <si>
    <t>LITU_MD</t>
  </si>
  <si>
    <t>LITU_MI</t>
  </si>
  <si>
    <t>Malus_MD</t>
  </si>
  <si>
    <t>Malus_MI</t>
  </si>
  <si>
    <t>MAPO_MD</t>
  </si>
  <si>
    <t>MAPO_MI</t>
  </si>
  <si>
    <t>MOAL_MD</t>
  </si>
  <si>
    <t>MOAL_MI</t>
  </si>
  <si>
    <t>MORU_MD</t>
  </si>
  <si>
    <t>MORU_MI</t>
  </si>
  <si>
    <t>PIBA_MD</t>
  </si>
  <si>
    <t>PIBA_MI</t>
  </si>
  <si>
    <t>PIGL_MD</t>
  </si>
  <si>
    <t>PIGL_MI</t>
  </si>
  <si>
    <t>PIPU_MD</t>
  </si>
  <si>
    <t>PIPU_MI</t>
  </si>
  <si>
    <t>PIRE_MD</t>
  </si>
  <si>
    <t>PIRE_MI</t>
  </si>
  <si>
    <t>PIST_MD</t>
  </si>
  <si>
    <t>PIST_MI</t>
  </si>
  <si>
    <t>PLOC_MD</t>
  </si>
  <si>
    <t>PLOC_MI</t>
  </si>
  <si>
    <t>PODE_MD</t>
  </si>
  <si>
    <t>PODE_MI</t>
  </si>
  <si>
    <t>PRSE_MD</t>
  </si>
  <si>
    <t>PRSE_MI</t>
  </si>
  <si>
    <t>PRVI_MD</t>
  </si>
  <si>
    <t>PRVI_MI</t>
  </si>
  <si>
    <t>PTTR_MD</t>
  </si>
  <si>
    <t>PTTR_MI</t>
  </si>
  <si>
    <t>PYCA_MD</t>
  </si>
  <si>
    <t>PYCA_MI</t>
  </si>
  <si>
    <t>QUAL_MD</t>
  </si>
  <si>
    <t>QUAL_MI</t>
  </si>
  <si>
    <t>QUBI_MD</t>
  </si>
  <si>
    <t>QUBI_MI</t>
  </si>
  <si>
    <t>QUMA_MD</t>
  </si>
  <si>
    <t>QUMA_MI</t>
  </si>
  <si>
    <t>QUPA_MD</t>
  </si>
  <si>
    <t>QUPA_MI</t>
  </si>
  <si>
    <t>QURU_MD</t>
  </si>
  <si>
    <t>QURU_MI</t>
  </si>
  <si>
    <t>QUVE_MD</t>
  </si>
  <si>
    <t>QUVE_MI</t>
  </si>
  <si>
    <t>RHCA_MD</t>
  </si>
  <si>
    <t>RHCA_MI</t>
  </si>
  <si>
    <t>ROPS_MD</t>
  </si>
  <si>
    <t>ROPS_MI</t>
  </si>
  <si>
    <t>SANI_MD</t>
  </si>
  <si>
    <t>SANI_MI</t>
  </si>
  <si>
    <t>TIAM_MD</t>
  </si>
  <si>
    <t>TIAM_MI</t>
  </si>
  <si>
    <t>TUOC_MD</t>
  </si>
  <si>
    <t>TUOC_MI</t>
  </si>
  <si>
    <t>ULAM_MD</t>
  </si>
  <si>
    <t>ULAM_MI</t>
  </si>
  <si>
    <t>ULPU_MD</t>
  </si>
  <si>
    <t>ULPU_MI</t>
  </si>
  <si>
    <t>ULRU_MD</t>
  </si>
  <si>
    <t>ULRU_MI</t>
  </si>
  <si>
    <t>V243</t>
  </si>
  <si>
    <t>ACNE_SD</t>
  </si>
  <si>
    <t>ACNE_SI</t>
  </si>
  <si>
    <t>ACPL_SD</t>
  </si>
  <si>
    <t>ACPL_SI</t>
  </si>
  <si>
    <t>ACRU_SD</t>
  </si>
  <si>
    <t>ACRU_SI</t>
  </si>
  <si>
    <t>ACSA_SD</t>
  </si>
  <si>
    <t>ACSA_SI</t>
  </si>
  <si>
    <t>ACSACC_SD</t>
  </si>
  <si>
    <t>ACSACC_SI</t>
  </si>
  <si>
    <t>AEGL_SD</t>
  </si>
  <si>
    <t>AEGL_SI</t>
  </si>
  <si>
    <t>AIAL_SD</t>
  </si>
  <si>
    <t>AIAL_SI</t>
  </si>
  <si>
    <t>AIGL_SD</t>
  </si>
  <si>
    <t>AIGL_SI</t>
  </si>
  <si>
    <t>BENI_SD</t>
  </si>
  <si>
    <t>BENI_SI</t>
  </si>
  <si>
    <t>BEPA_SD</t>
  </si>
  <si>
    <t>BEPA_SI</t>
  </si>
  <si>
    <t>Carya_SD</t>
  </si>
  <si>
    <t>Carya_SI</t>
  </si>
  <si>
    <t>CASP_SD</t>
  </si>
  <si>
    <t>CASP_SI</t>
  </si>
  <si>
    <t>CECA_SD</t>
  </si>
  <si>
    <t>CECA_SI</t>
  </si>
  <si>
    <t>CEOC_SD</t>
  </si>
  <si>
    <t>CEOC_SI</t>
  </si>
  <si>
    <t>CODR_SD</t>
  </si>
  <si>
    <t>CODR_SI</t>
  </si>
  <si>
    <t>COFL_SD</t>
  </si>
  <si>
    <t>COFL_SI</t>
  </si>
  <si>
    <t>CRCR_SD</t>
  </si>
  <si>
    <t>CRCR_SI</t>
  </si>
  <si>
    <t>ELUM_SD</t>
  </si>
  <si>
    <t>ELUM_SI</t>
  </si>
  <si>
    <t>FRAM_SD</t>
  </si>
  <si>
    <t>FRAM_SI</t>
  </si>
  <si>
    <t>FRPE_SD</t>
  </si>
  <si>
    <t>FRPE_SI</t>
  </si>
  <si>
    <t>GLTR_SD</t>
  </si>
  <si>
    <t>GLTR_SI</t>
  </si>
  <si>
    <t>JUNI_SD</t>
  </si>
  <si>
    <t>JUNI_SI</t>
  </si>
  <si>
    <t>JUVI_SD</t>
  </si>
  <si>
    <t>JUVI_SI</t>
  </si>
  <si>
    <t>LITU_SD</t>
  </si>
  <si>
    <t>LITU_SI</t>
  </si>
  <si>
    <t>Malus_SD</t>
  </si>
  <si>
    <t>Malus_SI</t>
  </si>
  <si>
    <t>MAPO_SD</t>
  </si>
  <si>
    <t>MAPO_SI</t>
  </si>
  <si>
    <t>MOAL_SD</t>
  </si>
  <si>
    <t>MOAL_SI</t>
  </si>
  <si>
    <t>MORU_SD</t>
  </si>
  <si>
    <t>MORU_SI</t>
  </si>
  <si>
    <t>PIBA_SD</t>
  </si>
  <si>
    <t>PIBA_SI</t>
  </si>
  <si>
    <t>PIGL_SD</t>
  </si>
  <si>
    <t>PIGL_SI</t>
  </si>
  <si>
    <t>PIPU_SD</t>
  </si>
  <si>
    <t>PIPU_SI</t>
  </si>
  <si>
    <t>PIRE_SD</t>
  </si>
  <si>
    <t>PIRE_SI</t>
  </si>
  <si>
    <t>PIST_SD</t>
  </si>
  <si>
    <t>PIST_SI</t>
  </si>
  <si>
    <t>PLOC_SD</t>
  </si>
  <si>
    <t>PLOC_SI</t>
  </si>
  <si>
    <t>PODE_SD</t>
  </si>
  <si>
    <t>PODE_SI</t>
  </si>
  <si>
    <t>PRSE_SD</t>
  </si>
  <si>
    <t>PRSE_SI</t>
  </si>
  <si>
    <t>PRVI_SD</t>
  </si>
  <si>
    <t>PRVI_SI</t>
  </si>
  <si>
    <t>PYCA_SD</t>
  </si>
  <si>
    <t>PYCA_SI</t>
  </si>
  <si>
    <t>PTTR_SD</t>
  </si>
  <si>
    <t>PTTR_SI</t>
  </si>
  <si>
    <t>QUAL_SD</t>
  </si>
  <si>
    <t>QUAL_SI</t>
  </si>
  <si>
    <t>QUBI_SD</t>
  </si>
  <si>
    <t>QUBI_SI</t>
  </si>
  <si>
    <t>QUMA_SD</t>
  </si>
  <si>
    <t>QUMA_SI</t>
  </si>
  <si>
    <t>QUPA_SD</t>
  </si>
  <si>
    <t>QUPA_SI</t>
  </si>
  <si>
    <t>QURU_SD</t>
  </si>
  <si>
    <t>QURU_SI</t>
  </si>
  <si>
    <t>QUVE_SD</t>
  </si>
  <si>
    <t>QUVE_SI</t>
  </si>
  <si>
    <t>RHCA_SD</t>
  </si>
  <si>
    <t>RHCA_SI</t>
  </si>
  <si>
    <t>ROPS_SD</t>
  </si>
  <si>
    <t>ROPS_SI</t>
  </si>
  <si>
    <t>SANI_SD</t>
  </si>
  <si>
    <t>SANI_SI</t>
  </si>
  <si>
    <t>TIAM_SD</t>
  </si>
  <si>
    <t>TIAM_SI</t>
  </si>
  <si>
    <t>TUOC_SD</t>
  </si>
  <si>
    <t>TUOC_SI</t>
  </si>
  <si>
    <t>ULAM_SD</t>
  </si>
  <si>
    <t>ULAM_SI</t>
  </si>
  <si>
    <t>ULPU_SD</t>
  </si>
  <si>
    <t>ULPU_SI</t>
  </si>
  <si>
    <t>ULRU_SD</t>
  </si>
  <si>
    <t>ULRU_SI</t>
  </si>
  <si>
    <t>FRNI_SD</t>
  </si>
  <si>
    <t>FRNI_SI</t>
  </si>
  <si>
    <t>V352</t>
  </si>
  <si>
    <t>Forb_Cov</t>
  </si>
  <si>
    <t>Grass_Cov</t>
  </si>
  <si>
    <t>Herb_Cov</t>
  </si>
  <si>
    <t>Sap_Cov</t>
  </si>
  <si>
    <t>Shrub_Cov</t>
  </si>
  <si>
    <t>Understory_Cov</t>
  </si>
  <si>
    <t>Litter_Cov</t>
  </si>
  <si>
    <t>Moss_Cov</t>
  </si>
  <si>
    <t>Wood_Cov</t>
  </si>
  <si>
    <t>Rock_Cov</t>
  </si>
  <si>
    <t>Garbage_Cov</t>
  </si>
  <si>
    <t>Bare_Cov</t>
  </si>
  <si>
    <t>Pavement_Cov</t>
  </si>
  <si>
    <t>RZ_NatFor</t>
  </si>
  <si>
    <t>RZ_ManFor</t>
  </si>
  <si>
    <t>RZ_Unmow_Grass</t>
  </si>
  <si>
    <t>RZ_Mow_Untr_Grass</t>
  </si>
  <si>
    <t>RZ_Mow_Tret_Grass</t>
  </si>
  <si>
    <t>RZ_Imper_Rd</t>
  </si>
  <si>
    <t>RZ_Storm_Inf</t>
  </si>
  <si>
    <t>RZ_Imper_Drive</t>
  </si>
  <si>
    <t>RZ_Imper_Side</t>
  </si>
  <si>
    <t>RZ_Imper_Res_Bldg</t>
  </si>
  <si>
    <t>RZ_Imper_Com_Bldg</t>
  </si>
  <si>
    <t>RZ_Imper_Farm_Bldg</t>
  </si>
  <si>
    <t>RZ_Ag_Corn</t>
  </si>
  <si>
    <t>RZ_Ag_Soybean</t>
  </si>
  <si>
    <t>RZ_Ag_Pasture</t>
  </si>
  <si>
    <t>RZ_Road_Gravel</t>
  </si>
  <si>
    <t>V382</t>
  </si>
  <si>
    <t>Can_Cover</t>
  </si>
  <si>
    <t>Can_Openness</t>
  </si>
  <si>
    <t>Sinuosity</t>
  </si>
  <si>
    <t>tot_inchan_hab</t>
  </si>
  <si>
    <t>tot_inundated_habitat</t>
  </si>
  <si>
    <t>Per_Inundated_Habitat</t>
  </si>
  <si>
    <t>tot_dry_habitat</t>
  </si>
  <si>
    <t>Per_Dry_habitat</t>
  </si>
  <si>
    <t>Valley_novalsides</t>
  </si>
  <si>
    <t>Valley_shallow_V</t>
  </si>
  <si>
    <t>Valley_Deep_V</t>
  </si>
  <si>
    <t>Valley_gorge</t>
  </si>
  <si>
    <t>Valley_concave_bowl</t>
  </si>
  <si>
    <t>Valley_asymmetrical</t>
  </si>
  <si>
    <t>Valley_U_shaped_valley</t>
  </si>
  <si>
    <t>Diversity_Velocity_Depth_Combos</t>
  </si>
  <si>
    <t>Sediment_Deposition</t>
  </si>
  <si>
    <t>Frequency_and_Quality_Riffles</t>
  </si>
  <si>
    <t>Pool_Diversity</t>
  </si>
  <si>
    <t>bank_to_height_ratio</t>
  </si>
  <si>
    <t>floodprone_area</t>
  </si>
  <si>
    <t>entrenchment_ratio</t>
  </si>
  <si>
    <t>mean_velocity</t>
  </si>
  <si>
    <t>L_Concrete</t>
  </si>
  <si>
    <t>L_Riprap</t>
  </si>
  <si>
    <t>L_Stones</t>
  </si>
  <si>
    <t>L_Washedout</t>
  </si>
  <si>
    <t>L_Wood_piling</t>
  </si>
  <si>
    <t>L_Build_waste</t>
  </si>
  <si>
    <t>U_Concrete</t>
  </si>
  <si>
    <t>U_Build_waste</t>
  </si>
  <si>
    <t>Bank_Stab</t>
  </si>
  <si>
    <t>PT1_V</t>
  </si>
  <si>
    <t>PT2_Vo</t>
  </si>
  <si>
    <t>PF3_Vu</t>
  </si>
  <si>
    <t>PF4_Vt</t>
  </si>
  <si>
    <t>PF5_St</t>
  </si>
  <si>
    <t>PF6_Gt</t>
  </si>
  <si>
    <t>PF7_Cm</t>
  </si>
  <si>
    <t>SF1</t>
  </si>
  <si>
    <t>SF2</t>
  </si>
  <si>
    <t>SF3</t>
  </si>
  <si>
    <t>SF5</t>
  </si>
  <si>
    <t>SF6</t>
  </si>
  <si>
    <t>Bank_Sub_AR</t>
  </si>
  <si>
    <t>Bank_Sub_BR</t>
  </si>
  <si>
    <t>Bank_Sub_BO</t>
  </si>
  <si>
    <t>Bank_Sub_CO</t>
  </si>
  <si>
    <t>Bank_Sub_GC</t>
  </si>
  <si>
    <t>Bank_Sub_SA</t>
  </si>
  <si>
    <t>Bank_Sub_SL</t>
  </si>
  <si>
    <t>Bank_Sub_CL</t>
  </si>
  <si>
    <t>Bank_Sub_OR</t>
  </si>
  <si>
    <t>Bank_Sub_SO</t>
  </si>
  <si>
    <t>Soilcov_Bare</t>
  </si>
  <si>
    <t>Soilcov_Leaf</t>
  </si>
  <si>
    <t>Soilcov_Moss</t>
  </si>
  <si>
    <t>Soilcov_rock</t>
  </si>
  <si>
    <t>Soilcov_wood</t>
  </si>
  <si>
    <t>Soilcov_garb</t>
  </si>
  <si>
    <t>Soilcov_root</t>
  </si>
  <si>
    <t>Bankveg_Forb</t>
  </si>
  <si>
    <t>Bankveg_grass</t>
  </si>
  <si>
    <t>Bankveg_sap</t>
  </si>
  <si>
    <t>Bankveg_shrub</t>
  </si>
  <si>
    <t>V448</t>
  </si>
  <si>
    <t>AR_Area</t>
  </si>
  <si>
    <t>AR_Per_TotHab</t>
  </si>
  <si>
    <t>AR_inund_Area</t>
  </si>
  <si>
    <t>AR_Per_TotInundHab</t>
  </si>
  <si>
    <t>AR_dry_Area</t>
  </si>
  <si>
    <t>AR_Per_TotdryHab</t>
  </si>
  <si>
    <t>BO_Area</t>
  </si>
  <si>
    <t>BO_Per_TotHab</t>
  </si>
  <si>
    <t>BO_inund_Area</t>
  </si>
  <si>
    <t>BO_Per_TotInundHab</t>
  </si>
  <si>
    <t>BO_dry_Area</t>
  </si>
  <si>
    <t>BO_Per_TotdryHab</t>
  </si>
  <si>
    <t>CL_Area</t>
  </si>
  <si>
    <t>CL_Per_TotHab</t>
  </si>
  <si>
    <t>CL_inund_Area</t>
  </si>
  <si>
    <t>CL_Per_TotInundHab</t>
  </si>
  <si>
    <t>CL_dry_Area</t>
  </si>
  <si>
    <t>CL_Per_TotdryHab</t>
  </si>
  <si>
    <t>CO_Area</t>
  </si>
  <si>
    <t>CO_Per_TotHab</t>
  </si>
  <si>
    <t>CO_inund_Area</t>
  </si>
  <si>
    <t>CO_Per_TotInundHab</t>
  </si>
  <si>
    <t>CO_dry_Area</t>
  </si>
  <si>
    <t>CO_Per_TotdryHab</t>
  </si>
  <si>
    <t>GP_Area</t>
  </si>
  <si>
    <t>GP_Per_TotHab</t>
  </si>
  <si>
    <t>GP_inund_Area</t>
  </si>
  <si>
    <t>GP_Per_TotInundHab</t>
  </si>
  <si>
    <t>GP_dry_Area</t>
  </si>
  <si>
    <t>GP_Per_TotdryHab</t>
  </si>
  <si>
    <t>LP_Area</t>
  </si>
  <si>
    <t>LP_Per_TotHab</t>
  </si>
  <si>
    <t>LP_inund_Area</t>
  </si>
  <si>
    <t>LP_Per_TotInundHab</t>
  </si>
  <si>
    <t>LP_dry_Area</t>
  </si>
  <si>
    <t>LP_Per_TotdryHab</t>
  </si>
  <si>
    <t>LWD_Area</t>
  </si>
  <si>
    <t>LWD_Per_TotHab</t>
  </si>
  <si>
    <t>LWD_inund_Area</t>
  </si>
  <si>
    <t>LWD_Per_TotInundHab</t>
  </si>
  <si>
    <t>LWD_dry_Area</t>
  </si>
  <si>
    <t>LWD_Per_TotdryHab</t>
  </si>
  <si>
    <t>MB_Area</t>
  </si>
  <si>
    <t>MB_Per_TotHab</t>
  </si>
  <si>
    <t>MB_inund_Area</t>
  </si>
  <si>
    <t>MB_Per_TotInundHab</t>
  </si>
  <si>
    <t>MB_dry_Area</t>
  </si>
  <si>
    <t>MB_Per_TotdryHab</t>
  </si>
  <si>
    <t>PE_Area</t>
  </si>
  <si>
    <t>PE_Per_TotHab</t>
  </si>
  <si>
    <t>PE_inund_Area</t>
  </si>
  <si>
    <t>PE_Per_TotInundHab</t>
  </si>
  <si>
    <t>PE_dry_Area</t>
  </si>
  <si>
    <t>PE_Per_TotdryHab</t>
  </si>
  <si>
    <t>SA_Area</t>
  </si>
  <si>
    <t>SA_Per_TotHab</t>
  </si>
  <si>
    <t>SA_inund_Area</t>
  </si>
  <si>
    <t>SA_Per_TotInundHab</t>
  </si>
  <si>
    <t>SA_dry_Area</t>
  </si>
  <si>
    <t>SA_Per_TotdryHab</t>
  </si>
  <si>
    <t>SO_Area</t>
  </si>
  <si>
    <t>SO_Per_TotHab</t>
  </si>
  <si>
    <t>SO_inund_Area</t>
  </si>
  <si>
    <t>SO_Per_TotInundHab</t>
  </si>
  <si>
    <t>SO_dry_Area</t>
  </si>
  <si>
    <t>SO_Per_TotdryHab</t>
  </si>
  <si>
    <t>UB_Area</t>
  </si>
  <si>
    <t>UB_Per_TotHab</t>
  </si>
  <si>
    <t>UB_inund_Area</t>
  </si>
  <si>
    <t>UB_Per_TotInundHab</t>
  </si>
  <si>
    <t>UB_dry_Area</t>
  </si>
  <si>
    <t>UB_Per_TotdryHab</t>
  </si>
  <si>
    <t>VB_Area</t>
  </si>
  <si>
    <t>VB_Per_TotHab</t>
  </si>
  <si>
    <t>VB_inund_Area</t>
  </si>
  <si>
    <t>VB_Per_TotInundHab</t>
  </si>
  <si>
    <t>VB_dry_Area</t>
  </si>
  <si>
    <t>VB_Per_TotdryHab</t>
  </si>
  <si>
    <t>Hab_Index</t>
  </si>
  <si>
    <t>V528</t>
  </si>
  <si>
    <t>Depth_Mean</t>
  </si>
  <si>
    <t>Depth_SD</t>
  </si>
  <si>
    <t>Velocity_Mean</t>
  </si>
  <si>
    <t>Velocity_SD</t>
  </si>
  <si>
    <t>Free_Fall_per</t>
  </si>
  <si>
    <t>Chute_flow_per</t>
  </si>
  <si>
    <t>Bro_std_wv_per</t>
  </si>
  <si>
    <t>Unbro_std_wv_per</t>
  </si>
  <si>
    <t>Ripple_per</t>
  </si>
  <si>
    <t>Upwell_per</t>
  </si>
  <si>
    <t>Smooth_per</t>
  </si>
  <si>
    <t>Noflow_per</t>
  </si>
  <si>
    <t>Flow_shan_H</t>
  </si>
  <si>
    <t>Flow_Shan_E</t>
  </si>
  <si>
    <t>Flow_Rich</t>
  </si>
  <si>
    <t>Embeddness_Score</t>
  </si>
  <si>
    <t>Rhi_atratulus</t>
  </si>
  <si>
    <t>Lep_macrochirus</t>
  </si>
  <si>
    <t>Pim_notatus</t>
  </si>
  <si>
    <t>Cyp_carpio</t>
  </si>
  <si>
    <t>Lux_cornutus</t>
  </si>
  <si>
    <t>Cam_anomalum</t>
  </si>
  <si>
    <t>Sem_atromaculatus</t>
  </si>
  <si>
    <t>Not_atherinoides</t>
  </si>
  <si>
    <t>Eth_flabellare</t>
  </si>
  <si>
    <t>Pim_promelas</t>
  </si>
  <si>
    <t>Eso_americanus</t>
  </si>
  <si>
    <t>Lep_cyanellus</t>
  </si>
  <si>
    <t>Noc_biguttatus</t>
  </si>
  <si>
    <t>Eth_nigrum</t>
  </si>
  <si>
    <t>Mic_salmoides</t>
  </si>
  <si>
    <t>Gam_affinis</t>
  </si>
  <si>
    <t>Umb_pygmaea</t>
  </si>
  <si>
    <t>Lep_gibbosus</t>
  </si>
  <si>
    <t>Carp_cyprinus</t>
  </si>
  <si>
    <t>Not_stramineus</t>
  </si>
  <si>
    <t>Not_dorsalis</t>
  </si>
  <si>
    <t>Not_exilis</t>
  </si>
  <si>
    <t>Mic_dolomieu</t>
  </si>
  <si>
    <t>Cyp_spiloptera</t>
  </si>
  <si>
    <t>Not_hudsonius</t>
  </si>
  <si>
    <t>Phe_mirabilis</t>
  </si>
  <si>
    <t>Cat_commersonii</t>
  </si>
  <si>
    <t>Ame_natalis</t>
  </si>
  <si>
    <t>IBI</t>
  </si>
  <si>
    <t>Species_Shannon</t>
  </si>
  <si>
    <t>Species_Richness</t>
  </si>
  <si>
    <t>Species_Eveness</t>
  </si>
  <si>
    <t>Functional_Shannons</t>
  </si>
  <si>
    <t>Functional_Richness</t>
  </si>
  <si>
    <t>Functional_Eveness</t>
  </si>
  <si>
    <t>Blackhawk</t>
  </si>
  <si>
    <t>BH1</t>
  </si>
  <si>
    <t>BH3</t>
  </si>
  <si>
    <t>BH5</t>
  </si>
  <si>
    <t>BH4</t>
  </si>
  <si>
    <t>BH2</t>
  </si>
  <si>
    <t>Crow</t>
  </si>
  <si>
    <t>C4</t>
  </si>
  <si>
    <t>C7</t>
  </si>
  <si>
    <t>C2</t>
  </si>
  <si>
    <t>No</t>
  </si>
  <si>
    <t>C5</t>
  </si>
  <si>
    <t>Yes</t>
  </si>
  <si>
    <t>C1</t>
  </si>
  <si>
    <t>C13</t>
  </si>
  <si>
    <t>C6</t>
  </si>
  <si>
    <t>C8</t>
  </si>
  <si>
    <t>C10</t>
  </si>
  <si>
    <t>C3</t>
  </si>
  <si>
    <t>C11</t>
  </si>
  <si>
    <t>Duck</t>
  </si>
  <si>
    <t>DSilM10</t>
  </si>
  <si>
    <t>DRobM1</t>
  </si>
  <si>
    <t>DSilM1</t>
  </si>
  <si>
    <t>DPheasM5</t>
  </si>
  <si>
    <t>DPheasM1</t>
  </si>
  <si>
    <t>DGoT9</t>
  </si>
  <si>
    <t>Kickapoo</t>
  </si>
  <si>
    <t>KDogM9</t>
  </si>
  <si>
    <t>KDogM4</t>
  </si>
  <si>
    <t>KDogM18</t>
  </si>
  <si>
    <t>Rock Island</t>
  </si>
  <si>
    <t>RI6</t>
  </si>
  <si>
    <t>RI2</t>
  </si>
  <si>
    <t>RI16</t>
  </si>
  <si>
    <t>RI12</t>
  </si>
  <si>
    <t>RI19</t>
  </si>
  <si>
    <t>RI22</t>
  </si>
  <si>
    <t>RI9</t>
  </si>
  <si>
    <t>RI7</t>
  </si>
  <si>
    <t>RI3</t>
  </si>
  <si>
    <t>RI11</t>
  </si>
  <si>
    <t>RI13</t>
  </si>
  <si>
    <t>RI4</t>
  </si>
  <si>
    <t>Rock River</t>
  </si>
  <si>
    <t>RESouthParkM1</t>
  </si>
  <si>
    <t>RBlackT2</t>
  </si>
  <si>
    <t>RIFAC</t>
  </si>
  <si>
    <t>RWSouthParkM1</t>
  </si>
  <si>
    <t>Walnut</t>
  </si>
  <si>
    <t>W1</t>
  </si>
  <si>
    <t>W3</t>
  </si>
  <si>
    <t>W4</t>
  </si>
  <si>
    <t>Column</t>
  </si>
  <si>
    <t>Column heading</t>
  </si>
  <si>
    <t>Who filled column this in in 2020?</t>
  </si>
  <si>
    <t>Description</t>
  </si>
  <si>
    <t>A</t>
  </si>
  <si>
    <t>Geedey/Reisner</t>
  </si>
  <si>
    <t>Which watershed the data is from</t>
  </si>
  <si>
    <t>B</t>
  </si>
  <si>
    <t>The site code. W=walnut, C=Crow, RI=Rock Island, BH-Blackhawk. K=Kickapoo. Higher numbers mean further upstream. Starting with the Kickapoo sites we changed the coding. M=main stem, t=tributary.</t>
  </si>
  <si>
    <t>C</t>
  </si>
  <si>
    <t>Year_full _assess</t>
  </si>
  <si>
    <t>Year the riparian and channel assessment was done. Water quality data etc.  may be from other years</t>
  </si>
  <si>
    <t>D</t>
  </si>
  <si>
    <t>Watershed numeric code, 1=crow, 2= blackhawk, 3=walnut, 4=kickapoo, 5=rock island, 6=duck, 7=rock river</t>
  </si>
  <si>
    <t>E</t>
  </si>
  <si>
    <t>A coding variable used for statistical analyses only, used to permit multiple regression with each watershed as a factor (that is values are 1 or 0 only)</t>
  </si>
  <si>
    <t>F</t>
  </si>
  <si>
    <t>G</t>
  </si>
  <si>
    <t>H</t>
  </si>
  <si>
    <t>I</t>
  </si>
  <si>
    <t>Rockisland1</t>
  </si>
  <si>
    <t>K</t>
  </si>
  <si>
    <t>Rate of leaf decomposition (year of assessment varies) units are g/day. All are sugar maple leaves</t>
  </si>
  <si>
    <t>BIOL 387</t>
  </si>
  <si>
    <t>All of these are direct counts of the specified taxa from 15 timed dipnet samples combined. Dipnetting was done at the same time as the riparian and channel assessments (see column C).</t>
  </si>
  <si>
    <t>L</t>
  </si>
  <si>
    <t>Non-insects are all arranged first</t>
  </si>
  <si>
    <t>M</t>
  </si>
  <si>
    <t>N</t>
  </si>
  <si>
    <t>O</t>
  </si>
  <si>
    <t>P</t>
  </si>
  <si>
    <t>Q</t>
  </si>
  <si>
    <t>R</t>
  </si>
  <si>
    <t>Mo=Mollusk</t>
  </si>
  <si>
    <t>S</t>
  </si>
  <si>
    <t>T</t>
  </si>
  <si>
    <t>U</t>
  </si>
  <si>
    <t>V</t>
  </si>
  <si>
    <t>W</t>
  </si>
  <si>
    <t>X</t>
  </si>
  <si>
    <t>Y</t>
  </si>
  <si>
    <t>Z</t>
  </si>
  <si>
    <t>AA</t>
  </si>
  <si>
    <t>AB</t>
  </si>
  <si>
    <t>Cr=Crustacean</t>
  </si>
  <si>
    <t>AC</t>
  </si>
  <si>
    <t>AD</t>
  </si>
  <si>
    <t>AE</t>
  </si>
  <si>
    <t>AF</t>
  </si>
  <si>
    <t>Insects start here</t>
  </si>
  <si>
    <t>AG</t>
  </si>
  <si>
    <t>Coleop=Coleoptera (beetles)</t>
  </si>
  <si>
    <t>AH</t>
  </si>
  <si>
    <t>AI</t>
  </si>
  <si>
    <t>AJ</t>
  </si>
  <si>
    <t>AK</t>
  </si>
  <si>
    <t>AL</t>
  </si>
  <si>
    <t>AM</t>
  </si>
  <si>
    <t>AN</t>
  </si>
  <si>
    <t>AO</t>
  </si>
  <si>
    <t>AP</t>
  </si>
  <si>
    <t>AQ</t>
  </si>
  <si>
    <t>Dipt= Diptera (true flies)</t>
  </si>
  <si>
    <t>AR</t>
  </si>
  <si>
    <t>AS</t>
  </si>
  <si>
    <t>AT</t>
  </si>
  <si>
    <t>AU</t>
  </si>
  <si>
    <t>AV</t>
  </si>
  <si>
    <t>AW</t>
  </si>
  <si>
    <t>AX</t>
  </si>
  <si>
    <t>AY</t>
  </si>
  <si>
    <t>AZ</t>
  </si>
  <si>
    <t>BA</t>
  </si>
  <si>
    <t>BC</t>
  </si>
  <si>
    <t>BD</t>
  </si>
  <si>
    <t>BE</t>
  </si>
  <si>
    <t>BF</t>
  </si>
  <si>
    <t>Ephem=Ephemeroptera (Mayfles)</t>
  </si>
  <si>
    <t>BG</t>
  </si>
  <si>
    <t>Ephem_Ephemeralidae</t>
  </si>
  <si>
    <t>BH</t>
  </si>
  <si>
    <t>BI</t>
  </si>
  <si>
    <t>BJ</t>
  </si>
  <si>
    <t>Hemi=Hemiptera (True bugs)</t>
  </si>
  <si>
    <t>BK</t>
  </si>
  <si>
    <t>BL</t>
  </si>
  <si>
    <t>BM</t>
  </si>
  <si>
    <t>BN</t>
  </si>
  <si>
    <t>BO</t>
  </si>
  <si>
    <t>BP</t>
  </si>
  <si>
    <t>BQ</t>
  </si>
  <si>
    <t>BR</t>
  </si>
  <si>
    <t>BS</t>
  </si>
  <si>
    <t>BT</t>
  </si>
  <si>
    <t>BU</t>
  </si>
  <si>
    <t>Lepi_Pyralidae</t>
  </si>
  <si>
    <t>Lepi=Lepidoptera (aquatic moth larvae)</t>
  </si>
  <si>
    <t>BV</t>
  </si>
  <si>
    <t>Mega= Megaloptera (dobson and alder flies)</t>
  </si>
  <si>
    <t>BW</t>
  </si>
  <si>
    <t>Lacewings</t>
  </si>
  <si>
    <t>BX</t>
  </si>
  <si>
    <t>Odon=Odonata (dragon and damselflies)</t>
  </si>
  <si>
    <t>BY</t>
  </si>
  <si>
    <t>BZ</t>
  </si>
  <si>
    <t>CA</t>
  </si>
  <si>
    <t>CB</t>
  </si>
  <si>
    <t>CC</t>
  </si>
  <si>
    <t>CD</t>
  </si>
  <si>
    <t>Trich=trichoptera (caddisflies)</t>
  </si>
  <si>
    <t>CE</t>
  </si>
  <si>
    <t>CF</t>
  </si>
  <si>
    <t>CG</t>
  </si>
  <si>
    <t>CH</t>
  </si>
  <si>
    <t>CI</t>
  </si>
  <si>
    <t>Tot_Inv_Abun</t>
  </si>
  <si>
    <t>Total abundance all inverts (per dipnet basis…in other words total of all animals divided by 15 as there were 15 dipnets per sample)</t>
  </si>
  <si>
    <t>CJ</t>
  </si>
  <si>
    <t>The family biotic index of the inverts at the site (weighted mean of tolerance X abundance)</t>
  </si>
  <si>
    <t>CK</t>
  </si>
  <si>
    <t>shannon's H of the inverts at the site</t>
  </si>
  <si>
    <t>CL</t>
  </si>
  <si>
    <t>Number of invert familes observed (higher taxa such as oligochaete counted as a single family, so this is an underestimate)</t>
  </si>
  <si>
    <t>CM</t>
  </si>
  <si>
    <t>Unknown (probably Shannons E)</t>
  </si>
  <si>
    <t>CN</t>
  </si>
  <si>
    <t xml:space="preserve">The proportion of the total inverts on the site that are ephemeroptera, plecoptera or trichoptera. </t>
  </si>
  <si>
    <t>CO</t>
  </si>
  <si>
    <t>The proportion of the total inverts that are predators</t>
  </si>
  <si>
    <t>CP</t>
  </si>
  <si>
    <t>FFG_Grazers</t>
  </si>
  <si>
    <t>The proportion of the total inverts that are grazers</t>
  </si>
  <si>
    <t>CQ</t>
  </si>
  <si>
    <t>FFG_Collector gather</t>
  </si>
  <si>
    <t>The proportion of the total inverts that are collector-gatherers</t>
  </si>
  <si>
    <t>CR</t>
  </si>
  <si>
    <t>FFG_Collector filter</t>
  </si>
  <si>
    <t>The proportion of the total inverts that are collector filterers</t>
  </si>
  <si>
    <t>CS</t>
  </si>
  <si>
    <t>Was accidently not done by the class. Still needs calculation note that these columns can total to &gt;1 because families were counted in EVERY FFG in which they have representatives</t>
  </si>
  <si>
    <t>CT</t>
  </si>
  <si>
    <t>Unknown N uptake rate stuff</t>
  </si>
  <si>
    <t>CU</t>
  </si>
  <si>
    <t>CV</t>
  </si>
  <si>
    <t>CW</t>
  </si>
  <si>
    <t>CX</t>
  </si>
  <si>
    <t>CY</t>
  </si>
  <si>
    <t>Unknown</t>
  </si>
  <si>
    <t>CZ</t>
  </si>
  <si>
    <t>The mean of all pH values at this site</t>
  </si>
  <si>
    <t>DA</t>
  </si>
  <si>
    <t>The mean of all temperature values at this site in degrees C</t>
  </si>
  <si>
    <t>DB</t>
  </si>
  <si>
    <t>Mean percent saturation of oxygen at this site</t>
  </si>
  <si>
    <t>DC</t>
  </si>
  <si>
    <t>Mean oxygen in mg/l or ppm at site</t>
  </si>
  <si>
    <t>DD</t>
  </si>
  <si>
    <t>mean Specific conductance in µS</t>
  </si>
  <si>
    <t>DE</t>
  </si>
  <si>
    <t>mean Total Dissolved Solids in mg/l</t>
  </si>
  <si>
    <t>DF</t>
  </si>
  <si>
    <t>Mean ortho phosphate mg/l(no sample digestion, ascorbic acid method)</t>
  </si>
  <si>
    <t>DG</t>
  </si>
  <si>
    <t>Mean No3/No2 mg/l (Cadmium reduction method)</t>
  </si>
  <si>
    <t>DH</t>
  </si>
  <si>
    <t>Mean NH3/NH4 mg/l</t>
  </si>
  <si>
    <t>DI</t>
  </si>
  <si>
    <t>5 day bio oxygen demand in mg/l on undiluted samples</t>
  </si>
  <si>
    <t>DJ</t>
  </si>
  <si>
    <t>Total Suspended Solids mg/l by evaporation of 15 mls water.</t>
  </si>
  <si>
    <t>DK</t>
  </si>
  <si>
    <t>in m3/s by cross section and velocity measures</t>
  </si>
  <si>
    <t>DL</t>
  </si>
  <si>
    <t>mean mg/l</t>
  </si>
  <si>
    <t>DM</t>
  </si>
  <si>
    <t>Catchment level measures via GIS all are totals upstream of site</t>
  </si>
  <si>
    <t>DN</t>
  </si>
  <si>
    <t>Catchment level measures via GIS</t>
  </si>
  <si>
    <t>DO</t>
  </si>
  <si>
    <t>XRF data units unknown</t>
  </si>
  <si>
    <t>DP</t>
  </si>
  <si>
    <t>DQ</t>
  </si>
  <si>
    <t>DR</t>
  </si>
  <si>
    <t>DS</t>
  </si>
  <si>
    <t>DT</t>
  </si>
  <si>
    <t>DU</t>
  </si>
  <si>
    <t>DV</t>
  </si>
  <si>
    <t>Envr 402</t>
  </si>
  <si>
    <t>Total density of mature trees in riparian zone (per Ha) Point Quarter method. Measured same year as "year" variable</t>
  </si>
  <si>
    <t>DW</t>
  </si>
  <si>
    <t>Total density of sapling trees in riparian zone (per Ha) Point Quarter method. Measured same year as "year" variable</t>
  </si>
  <si>
    <t>DX</t>
  </si>
  <si>
    <t>Total density of all trees in riparian zone (per Ha) Point Quarter method. Measured same year as "year" variable</t>
  </si>
  <si>
    <t>DY</t>
  </si>
  <si>
    <t>Total density of all invasive shrubs in riparian zone (per Ha) Point Quarter method. Measured same year as "year" variable</t>
  </si>
  <si>
    <t>DZ</t>
  </si>
  <si>
    <t>Mature_Helio</t>
  </si>
  <si>
    <t>Proportion Importance Value of mature trees in riparian zone classified as heliophytic Point Quarter method. Measured same year as "year" variable</t>
  </si>
  <si>
    <t>EA</t>
  </si>
  <si>
    <t>Mature_Inter</t>
  </si>
  <si>
    <t>Proportion Importance Value of mature trees in riparian zone classified as intermediate Point Quarter method. Measured same year as "year" variable</t>
  </si>
  <si>
    <t>EB</t>
  </si>
  <si>
    <t>Mature_Meso</t>
  </si>
  <si>
    <t>Proportion of Importance Value mature trees in riparian zone classified as mesophytic Point Quarter method. Measured same year as "year" variable</t>
  </si>
  <si>
    <t>EC</t>
  </si>
  <si>
    <t>Sapling_Helio</t>
  </si>
  <si>
    <t>Proportion of Importance Value sapling trees in riparian zone classified as heliophytic Point Quarter method. Measured same year as "year" variable</t>
  </si>
  <si>
    <t>ED</t>
  </si>
  <si>
    <t>Sapling_Inter</t>
  </si>
  <si>
    <t>Proportion of Importance Value sapling trees in riparian zone classified as intermediate Point Quarter method. Measured same year as "year" variable</t>
  </si>
  <si>
    <t>EE</t>
  </si>
  <si>
    <t>Sapling_Meso</t>
  </si>
  <si>
    <t>Proportion of Importance Value sapling trees in riparian zone classified as mesophytic Point Quarter method. Measured same year as "year" variable</t>
  </si>
  <si>
    <t>EF</t>
  </si>
  <si>
    <t>Number of observed species of mature trees in riparian zone Point Quarter method. Measured same year as "year" variable</t>
  </si>
  <si>
    <t>EG</t>
  </si>
  <si>
    <t>Shannons H of mature trees in riparian zone Point Quarter method. Measured same year as "year" variable</t>
  </si>
  <si>
    <t>EH</t>
  </si>
  <si>
    <t>Shannons E (equitability) of mature trees in riparian zone 0-1 scale where 1 is most even Point Quarter method. Measured same year as "year" variable</t>
  </si>
  <si>
    <t>EI</t>
  </si>
  <si>
    <t>Number of observed species of sapling trees in riparian zone Point Quarter method. Measured same year as "year" variable</t>
  </si>
  <si>
    <t>EJ</t>
  </si>
  <si>
    <t>Shannons H of sapling trees in riparian zone Point Quarter method. Measured same year as "year" variable</t>
  </si>
  <si>
    <t>EK</t>
  </si>
  <si>
    <t>Shannons E (equitability) of sapling trees in riparian zone 0-1 scale where 1 is most even Point Quarter method. Measured same year as "year" variable</t>
  </si>
  <si>
    <t>EL</t>
  </si>
  <si>
    <t>Point Quarter assessed density of mature trees (per Ha) of this species</t>
  </si>
  <si>
    <t>EM</t>
  </si>
  <si>
    <t>Point Quarter assessed relative importance value mature trees of this species 0-1 scale</t>
  </si>
  <si>
    <t>EN</t>
  </si>
  <si>
    <t>EO</t>
  </si>
  <si>
    <t>EP</t>
  </si>
  <si>
    <t>EQ</t>
  </si>
  <si>
    <t>ACRU-MI</t>
  </si>
  <si>
    <t>ER</t>
  </si>
  <si>
    <t>ES</t>
  </si>
  <si>
    <t>ET</t>
  </si>
  <si>
    <t>ENVR 402</t>
  </si>
  <si>
    <t>EU</t>
  </si>
  <si>
    <t>EV</t>
  </si>
  <si>
    <t>EW</t>
  </si>
  <si>
    <t>EX</t>
  </si>
  <si>
    <t>EY</t>
  </si>
  <si>
    <t>EZ</t>
  </si>
  <si>
    <t>FA</t>
  </si>
  <si>
    <t>FB</t>
  </si>
  <si>
    <t>FC</t>
  </si>
  <si>
    <t>FD</t>
  </si>
  <si>
    <t>FE</t>
  </si>
  <si>
    <t>FF</t>
  </si>
  <si>
    <t>FG</t>
  </si>
  <si>
    <t>FH</t>
  </si>
  <si>
    <t>FI</t>
  </si>
  <si>
    <t>FJ</t>
  </si>
  <si>
    <t>FK</t>
  </si>
  <si>
    <t>FL</t>
  </si>
  <si>
    <t>FM</t>
  </si>
  <si>
    <t>FN</t>
  </si>
  <si>
    <t>FO</t>
  </si>
  <si>
    <t>FP</t>
  </si>
  <si>
    <t>FQ</t>
  </si>
  <si>
    <t>FR</t>
  </si>
  <si>
    <t>FS</t>
  </si>
  <si>
    <t>FT</t>
  </si>
  <si>
    <t>FU</t>
  </si>
  <si>
    <t>FV</t>
  </si>
  <si>
    <t>FW</t>
  </si>
  <si>
    <t>FX</t>
  </si>
  <si>
    <t>FZ</t>
  </si>
  <si>
    <t>GA</t>
  </si>
  <si>
    <t>Point Quarter assessed relative importance value mature trees of this species 0-3 scale</t>
  </si>
  <si>
    <t>GB</t>
  </si>
  <si>
    <t>GC</t>
  </si>
  <si>
    <t>GD</t>
  </si>
  <si>
    <t>GE</t>
  </si>
  <si>
    <t>GF</t>
  </si>
  <si>
    <t>GG</t>
  </si>
  <si>
    <t>GH</t>
  </si>
  <si>
    <t>GI</t>
  </si>
  <si>
    <t>GJ</t>
  </si>
  <si>
    <t>GK</t>
  </si>
  <si>
    <t>GL</t>
  </si>
  <si>
    <t>GM</t>
  </si>
  <si>
    <t>GN</t>
  </si>
  <si>
    <t>GO</t>
  </si>
  <si>
    <t>GP</t>
  </si>
  <si>
    <t>GQ</t>
  </si>
  <si>
    <t>GR</t>
  </si>
  <si>
    <t>GS</t>
  </si>
  <si>
    <t>GT</t>
  </si>
  <si>
    <t>GU</t>
  </si>
  <si>
    <t>GV</t>
  </si>
  <si>
    <t>GW</t>
  </si>
  <si>
    <t>GX</t>
  </si>
  <si>
    <t>GY</t>
  </si>
  <si>
    <t>GZ</t>
  </si>
  <si>
    <t>HA</t>
  </si>
  <si>
    <t>HB</t>
  </si>
  <si>
    <t>HC</t>
  </si>
  <si>
    <t>HD</t>
  </si>
  <si>
    <t>HE</t>
  </si>
  <si>
    <t>HF</t>
  </si>
  <si>
    <t>HG</t>
  </si>
  <si>
    <t>HH</t>
  </si>
  <si>
    <t>HI</t>
  </si>
  <si>
    <t>HJ</t>
  </si>
  <si>
    <t>HK</t>
  </si>
  <si>
    <t>HL</t>
  </si>
  <si>
    <t>HM</t>
  </si>
  <si>
    <t>HN</t>
  </si>
  <si>
    <t>HO</t>
  </si>
  <si>
    <t>HP</t>
  </si>
  <si>
    <t>HQ</t>
  </si>
  <si>
    <t>HR</t>
  </si>
  <si>
    <t>HS</t>
  </si>
  <si>
    <t>HT</t>
  </si>
  <si>
    <t>HU</t>
  </si>
  <si>
    <t>HV</t>
  </si>
  <si>
    <t>HW</t>
  </si>
  <si>
    <t>HX</t>
  </si>
  <si>
    <t>HY</t>
  </si>
  <si>
    <t>HZ</t>
  </si>
  <si>
    <t>IA</t>
  </si>
  <si>
    <t>IB</t>
  </si>
  <si>
    <t>IC</t>
  </si>
  <si>
    <t>ID</t>
  </si>
  <si>
    <t>IE</t>
  </si>
  <si>
    <t>IF</t>
  </si>
  <si>
    <t>IG</t>
  </si>
  <si>
    <t>IH</t>
  </si>
  <si>
    <t>II</t>
  </si>
  <si>
    <t>IJ</t>
  </si>
  <si>
    <t>IK</t>
  </si>
  <si>
    <t>IL</t>
  </si>
  <si>
    <t>IM</t>
  </si>
  <si>
    <t>IO</t>
  </si>
  <si>
    <t>Point Quarter assessed density of sapling trees (per Ha) of this species</t>
  </si>
  <si>
    <t>IP</t>
  </si>
  <si>
    <t>IQ</t>
  </si>
  <si>
    <t>IR</t>
  </si>
  <si>
    <t>Point Quarter assessed relative importance value sapling trees of this species 0-1 scale</t>
  </si>
  <si>
    <t>IS</t>
  </si>
  <si>
    <t>IT</t>
  </si>
  <si>
    <t>ACRU-SI</t>
  </si>
  <si>
    <t>IU</t>
  </si>
  <si>
    <t>IV</t>
  </si>
  <si>
    <t>IW</t>
  </si>
  <si>
    <t>IX</t>
  </si>
  <si>
    <t>IY</t>
  </si>
  <si>
    <t>IZ</t>
  </si>
  <si>
    <t>JA</t>
  </si>
  <si>
    <t>JB</t>
  </si>
  <si>
    <t>JC</t>
  </si>
  <si>
    <t>JD</t>
  </si>
  <si>
    <t>JE</t>
  </si>
  <si>
    <t>JF</t>
  </si>
  <si>
    <t>JG</t>
  </si>
  <si>
    <t>JH</t>
  </si>
  <si>
    <t>JI</t>
  </si>
  <si>
    <t>JJ</t>
  </si>
  <si>
    <t>JK</t>
  </si>
  <si>
    <t>JL</t>
  </si>
  <si>
    <t>JM</t>
  </si>
  <si>
    <t>JN</t>
  </si>
  <si>
    <t>JO</t>
  </si>
  <si>
    <t>JP</t>
  </si>
  <si>
    <t>JQ</t>
  </si>
  <si>
    <t>JR</t>
  </si>
  <si>
    <t>JS</t>
  </si>
  <si>
    <t>JT</t>
  </si>
  <si>
    <t>JU</t>
  </si>
  <si>
    <t>JV</t>
  </si>
  <si>
    <t>JW</t>
  </si>
  <si>
    <t>JX</t>
  </si>
  <si>
    <t>JY</t>
  </si>
  <si>
    <t>JZ</t>
  </si>
  <si>
    <t>KA</t>
  </si>
  <si>
    <t>KB</t>
  </si>
  <si>
    <t>KC</t>
  </si>
  <si>
    <t>KD</t>
  </si>
  <si>
    <t>KE</t>
  </si>
  <si>
    <t>KF</t>
  </si>
  <si>
    <t>KG</t>
  </si>
  <si>
    <t>KH</t>
  </si>
  <si>
    <t>KI</t>
  </si>
  <si>
    <t>KJ</t>
  </si>
  <si>
    <t>KK</t>
  </si>
  <si>
    <t>KL</t>
  </si>
  <si>
    <t>KM</t>
  </si>
  <si>
    <t>KN</t>
  </si>
  <si>
    <t>KO</t>
  </si>
  <si>
    <t>KP</t>
  </si>
  <si>
    <t>KQ</t>
  </si>
  <si>
    <t>KR</t>
  </si>
  <si>
    <t>KS</t>
  </si>
  <si>
    <t>KT</t>
  </si>
  <si>
    <t>KU</t>
  </si>
  <si>
    <t>KV</t>
  </si>
  <si>
    <t>KW</t>
  </si>
  <si>
    <t>KX</t>
  </si>
  <si>
    <t>KY</t>
  </si>
  <si>
    <t>KZ</t>
  </si>
  <si>
    <t>LA</t>
  </si>
  <si>
    <t>LB</t>
  </si>
  <si>
    <t>LC</t>
  </si>
  <si>
    <t>LD</t>
  </si>
  <si>
    <t>LE</t>
  </si>
  <si>
    <t>LF</t>
  </si>
  <si>
    <t>LG</t>
  </si>
  <si>
    <t>LH</t>
  </si>
  <si>
    <t>LI</t>
  </si>
  <si>
    <t>LJ</t>
  </si>
  <si>
    <t>LK</t>
  </si>
  <si>
    <t>LL</t>
  </si>
  <si>
    <t>LM</t>
  </si>
  <si>
    <t>LN</t>
  </si>
  <si>
    <t>LO</t>
  </si>
  <si>
    <t>LP</t>
  </si>
  <si>
    <t>LQ</t>
  </si>
  <si>
    <t>LR</t>
  </si>
  <si>
    <t>LS</t>
  </si>
  <si>
    <t>LT</t>
  </si>
  <si>
    <t>LU</t>
  </si>
  <si>
    <t>LV</t>
  </si>
  <si>
    <t>LW</t>
  </si>
  <si>
    <t>LX</t>
  </si>
  <si>
    <t>LY</t>
  </si>
  <si>
    <t>LZ</t>
  </si>
  <si>
    <t>MA</t>
  </si>
  <si>
    <t>MB</t>
  </si>
  <si>
    <t>MC</t>
  </si>
  <si>
    <t>MD</t>
  </si>
  <si>
    <t>ME</t>
  </si>
  <si>
    <t>MF</t>
  </si>
  <si>
    <t>MG</t>
  </si>
  <si>
    <t>MH</t>
  </si>
  <si>
    <t>MI</t>
  </si>
  <si>
    <t>MJ</t>
  </si>
  <si>
    <t>MK</t>
  </si>
  <si>
    <t>ML</t>
  </si>
  <si>
    <t>MN</t>
  </si>
  <si>
    <t>MO</t>
  </si>
  <si>
    <t>MP</t>
  </si>
  <si>
    <t>MQ</t>
  </si>
  <si>
    <t>MR</t>
  </si>
  <si>
    <t>MT</t>
  </si>
  <si>
    <t>Line-point average percent forb cover</t>
  </si>
  <si>
    <t>MU</t>
  </si>
  <si>
    <t>Line-point average percent grass cover</t>
  </si>
  <si>
    <t>MV</t>
  </si>
  <si>
    <t>Line-point average percent forbs plus grass cover</t>
  </si>
  <si>
    <t>MW</t>
  </si>
  <si>
    <t>Sap_cov</t>
  </si>
  <si>
    <t>line point average sapling cover</t>
  </si>
  <si>
    <t>MX</t>
  </si>
  <si>
    <t>Line-point average percent shrub cover</t>
  </si>
  <si>
    <t>MY</t>
  </si>
  <si>
    <t>MZ</t>
  </si>
  <si>
    <t>Line-point average percent leaf litter cover</t>
  </si>
  <si>
    <t>NA</t>
  </si>
  <si>
    <t>Line-point average percent mosscover</t>
  </si>
  <si>
    <t>NB</t>
  </si>
  <si>
    <t>Line-point average percent wood cover</t>
  </si>
  <si>
    <t>NC</t>
  </si>
  <si>
    <t>Line-point average percent Rock cover</t>
  </si>
  <si>
    <t>ND</t>
  </si>
  <si>
    <t>Line-point average percent garbage cover</t>
  </si>
  <si>
    <t>NE</t>
  </si>
  <si>
    <t>Line-point average percent bare cover</t>
  </si>
  <si>
    <t>NF</t>
  </si>
  <si>
    <t>Line-point average percent pavement cover</t>
  </si>
  <si>
    <t>NG</t>
  </si>
  <si>
    <t>Visual land cover estimates along 25 m transect natural forest</t>
  </si>
  <si>
    <t>NH</t>
  </si>
  <si>
    <t>Visual land cover estimates along 25 m transect managed forest</t>
  </si>
  <si>
    <t>NI</t>
  </si>
  <si>
    <t>Visual land cover estimates along 25 m transect unmowed grass</t>
  </si>
  <si>
    <t>NJ</t>
  </si>
  <si>
    <t>Visual land cover estimates along 25 m transect untreated grass</t>
  </si>
  <si>
    <t>NK</t>
  </si>
  <si>
    <t>Visual land cover estimates along 25 m treated grass (lawn)</t>
  </si>
  <si>
    <t>NL</t>
  </si>
  <si>
    <t>Visual land cover estimates along 25 m transect road</t>
  </si>
  <si>
    <t>NM</t>
  </si>
  <si>
    <t>Visual land cover estimates along 25 m transect stormwater infrastructure</t>
  </si>
  <si>
    <t>NN</t>
  </si>
  <si>
    <t>Visual land cover estimates along 25 m transect driveway</t>
  </si>
  <si>
    <t>NO</t>
  </si>
  <si>
    <t>Visual land cover estimates along 25 m transect sidewalk</t>
  </si>
  <si>
    <t>NP</t>
  </si>
  <si>
    <t>Visual land cover estimates along 25 m transect residential building</t>
  </si>
  <si>
    <t>NQ</t>
  </si>
  <si>
    <t>Visual land cover estimates along 25 m transect commercial building</t>
  </si>
  <si>
    <t>NR</t>
  </si>
  <si>
    <t>Visual land cover estimates along 25 m transect farm building</t>
  </si>
  <si>
    <t>NS</t>
  </si>
  <si>
    <t>Visual land cover estimates along 25 m transect corn</t>
  </si>
  <si>
    <t>NT</t>
  </si>
  <si>
    <t>Visual land cover estimates along 25 m transect soybean</t>
  </si>
  <si>
    <t>NU</t>
  </si>
  <si>
    <t>Visual land cover estimates along 25 m transect pasture</t>
  </si>
  <si>
    <t>NV</t>
  </si>
  <si>
    <t>Visual land cover estimates along 25 m transect gravel road</t>
  </si>
  <si>
    <t>NW</t>
  </si>
  <si>
    <t>NX</t>
  </si>
  <si>
    <t>Percent canopy cover densiometer readings 2018 only</t>
  </si>
  <si>
    <t>NY</t>
  </si>
  <si>
    <t>Percent canopy openess densiometer readings 2018 only</t>
  </si>
  <si>
    <t>NZ</t>
  </si>
  <si>
    <t>The total reach length/the 50m straight line length (page 3 of protocol)</t>
  </si>
  <si>
    <t>OA</t>
  </si>
  <si>
    <t>Total line A of ALL THREE increments x the size of a grid square (most are 0.25m2)</t>
  </si>
  <si>
    <t>OB</t>
  </si>
  <si>
    <t>Grand total of line B for all 3 increments together x the size of a square</t>
  </si>
  <si>
    <t>OC</t>
  </si>
  <si>
    <t>Tot_Innundated/Tot_inchan</t>
  </si>
  <si>
    <t>OD</t>
  </si>
  <si>
    <t>Grand total of line C for all 3 increments together x the size of a square</t>
  </si>
  <si>
    <t>OE</t>
  </si>
  <si>
    <t>Tot_dry/Tot_inchan</t>
  </si>
  <si>
    <t>OF</t>
  </si>
  <si>
    <t>Percent of entire reach in each vally form see pg 25 in protocol</t>
  </si>
  <si>
    <t>OG</t>
  </si>
  <si>
    <t>OH</t>
  </si>
  <si>
    <t>OI</t>
  </si>
  <si>
    <t>OJ</t>
  </si>
  <si>
    <t>OK</t>
  </si>
  <si>
    <t>OL</t>
  </si>
  <si>
    <t>OM</t>
  </si>
  <si>
    <t>0-3 scale page 25 of protocol</t>
  </si>
  <si>
    <t>ON</t>
  </si>
  <si>
    <t>0-3 scale page 26 of protocol</t>
  </si>
  <si>
    <t>OO</t>
  </si>
  <si>
    <t>OP</t>
  </si>
  <si>
    <t>0-3 scale page 27 of protocol</t>
  </si>
  <si>
    <t>OQ</t>
  </si>
  <si>
    <t>See pgs 13, 17, and 21 of protocol. Lower bank height/bankful depth. Average this for the three increments</t>
  </si>
  <si>
    <t>OR</t>
  </si>
  <si>
    <t>average bankful depth (see pages 13,17,and 21) x2</t>
  </si>
  <si>
    <t>OS</t>
  </si>
  <si>
    <t>Floodprone_area/average bankfull width (see 13,17,and 21)</t>
  </si>
  <si>
    <t>OT</t>
  </si>
  <si>
    <t>Average of the three velocity measures (see pgs 13,17,21)</t>
  </si>
  <si>
    <t>OU</t>
  </si>
  <si>
    <t>Percent of bank covered by each. Average the three increments (pgs 16, 20, 24)</t>
  </si>
  <si>
    <t>OV</t>
  </si>
  <si>
    <t>L-Riprap</t>
  </si>
  <si>
    <t>OW</t>
  </si>
  <si>
    <t>OX</t>
  </si>
  <si>
    <t>L_washedout</t>
  </si>
  <si>
    <t>OY</t>
  </si>
  <si>
    <t>OZ</t>
  </si>
  <si>
    <t>PA</t>
  </si>
  <si>
    <t>PB</t>
  </si>
  <si>
    <t>PC</t>
  </si>
  <si>
    <t>0-3 scale average the increments (pgs 16,20,24)</t>
  </si>
  <si>
    <t>PD</t>
  </si>
  <si>
    <t>Valley form not assessed in 2020 See 2018 protocol</t>
  </si>
  <si>
    <t>PE</t>
  </si>
  <si>
    <t>PF</t>
  </si>
  <si>
    <t>PG</t>
  </si>
  <si>
    <t>PH</t>
  </si>
  <si>
    <t>PI</t>
  </si>
  <si>
    <t>PJ</t>
  </si>
  <si>
    <t>PK</t>
  </si>
  <si>
    <t>Slope form not assessed in 2020 See 2018 protocil</t>
  </si>
  <si>
    <t>PL</t>
  </si>
  <si>
    <t>PM</t>
  </si>
  <si>
    <t>PN</t>
  </si>
  <si>
    <t>PO</t>
  </si>
  <si>
    <t>Section below is the bank cover assessment (random points using flag) See pages 14-15, 18-19, 22-23 in 2020 protocol Average % for left and right bank all increments for all categories. 2018 data is averaged lower 2/3 upper 1/3 data (averaged tobe comparable with 2020) see 2018 protocol</t>
  </si>
  <si>
    <t>PP</t>
  </si>
  <si>
    <t>% percent substrate Artificial</t>
  </si>
  <si>
    <t>PQ</t>
  </si>
  <si>
    <t>% percent substrate bedrock</t>
  </si>
  <si>
    <t>PR</t>
  </si>
  <si>
    <t>% substrate boulder</t>
  </si>
  <si>
    <t>PS</t>
  </si>
  <si>
    <t>% substrate cobble</t>
  </si>
  <si>
    <t>PT</t>
  </si>
  <si>
    <t>% substrate gravel/cobble</t>
  </si>
  <si>
    <t>PU</t>
  </si>
  <si>
    <t>% substrate sand</t>
  </si>
  <si>
    <t>PV</t>
  </si>
  <si>
    <t>% substrate Silt</t>
  </si>
  <si>
    <t>PW</t>
  </si>
  <si>
    <t>% substrate Clay</t>
  </si>
  <si>
    <t>PX</t>
  </si>
  <si>
    <t>% substrate organic</t>
  </si>
  <si>
    <t>PY</t>
  </si>
  <si>
    <t>% substrate soil</t>
  </si>
  <si>
    <t>PZ</t>
  </si>
  <si>
    <t>% soil cover bare soil</t>
  </si>
  <si>
    <t>QA</t>
  </si>
  <si>
    <t>% soil cover leaf litter</t>
  </si>
  <si>
    <t>QB</t>
  </si>
  <si>
    <t>% soil cover moss</t>
  </si>
  <si>
    <t>QC</t>
  </si>
  <si>
    <t>% soil cover rock</t>
  </si>
  <si>
    <t>QD</t>
  </si>
  <si>
    <t>% soil cover root</t>
  </si>
  <si>
    <t>QE</t>
  </si>
  <si>
    <t>% soil cover garbage or trash</t>
  </si>
  <si>
    <t>QF</t>
  </si>
  <si>
    <t>QG</t>
  </si>
  <si>
    <t>% bank vegetation cover in forbes</t>
  </si>
  <si>
    <t>QH</t>
  </si>
  <si>
    <t>% bank vegetation cover in grass</t>
  </si>
  <si>
    <t>QI</t>
  </si>
  <si>
    <t>% bank vegetation cover in saplings</t>
  </si>
  <si>
    <t>QJ</t>
  </si>
  <si>
    <t>% bank vegetation cover in shrubs</t>
  </si>
  <si>
    <t>QK</t>
  </si>
  <si>
    <t>This section uses the map data, totaled for all three increments, for each habitat. Data is on pages 7-9 of the 2020 protocol</t>
  </si>
  <si>
    <t>QL</t>
  </si>
  <si>
    <t>Artificial total (wet and dry) see column C in table x grid size (0.25m2 for most)</t>
  </si>
  <si>
    <t>QM</t>
  </si>
  <si>
    <t>Percent artificial in all habitat (AR_Area/(total of all grid squres for all increments x 0.25)) X100</t>
  </si>
  <si>
    <t>QN</t>
  </si>
  <si>
    <t>Innundated artificial total (Column E in protocol for all increments x grid size 0.25</t>
  </si>
  <si>
    <t>QO</t>
  </si>
  <si>
    <t>Percent artificial of all innundated habitat (column D from protocal averaged across increments)</t>
  </si>
  <si>
    <t>QP</t>
  </si>
  <si>
    <t>Dry artificial total (Column G in protocol for all increments x grid size 0.25)</t>
  </si>
  <si>
    <t>QQ</t>
  </si>
  <si>
    <t>Percent artificial of all dry habitat (column H from protocal averaged across increments)</t>
  </si>
  <si>
    <t>QR</t>
  </si>
  <si>
    <t>Boulder total (wet and dry) see column C in table x grid size (0.25m2 for most)</t>
  </si>
  <si>
    <t>QS</t>
  </si>
  <si>
    <t>Percent boulder in all habitat (BO_Area/(total of all grid squres for all increments x 0.25)) X100</t>
  </si>
  <si>
    <t>QT</t>
  </si>
  <si>
    <t>Innundated bouldre total (Column E in protocol for all increments x grid size 0.25</t>
  </si>
  <si>
    <t>QU</t>
  </si>
  <si>
    <t>Percent boulder of all innundated habitat (column D from protocal averaged across increments)</t>
  </si>
  <si>
    <t>QV</t>
  </si>
  <si>
    <t>Dry boulder total (Column G in protocol for all increments x grid size 0.25)</t>
  </si>
  <si>
    <t>QW</t>
  </si>
  <si>
    <t>Percent boulder of all dry habitat (column H from protocal averaged across increments)</t>
  </si>
  <si>
    <t>QX</t>
  </si>
  <si>
    <t>Clay total (wet and dry) see column C in table x grid size (0.25m2 for most)</t>
  </si>
  <si>
    <t>QY</t>
  </si>
  <si>
    <t>Percent clay in all habitat (CL_Area/(total of all grid squres for all increments x 0.25)) X100</t>
  </si>
  <si>
    <t>QZ</t>
  </si>
  <si>
    <t>Innundated clay total (Column E in protocol for all increments x grid size 0.25</t>
  </si>
  <si>
    <t>RA</t>
  </si>
  <si>
    <t>Percent clay of all innundated habitat (column D from protocal averaged across increments)</t>
  </si>
  <si>
    <t>RB</t>
  </si>
  <si>
    <t>Dry clay total (Column G in protocol for all increments x grid size 0.25)</t>
  </si>
  <si>
    <t>RC</t>
  </si>
  <si>
    <t>Percent clay of all dry habitat (column H from protocal averaged across increments)</t>
  </si>
  <si>
    <t>RD</t>
  </si>
  <si>
    <t>cobble total (wet and dry) see column C in table x grid size (0.25m2 for most)</t>
  </si>
  <si>
    <t>RE</t>
  </si>
  <si>
    <t>Percent Cobble in all habitat (CO_Area/(total of all grid squres for all increments x 0.25)) X100</t>
  </si>
  <si>
    <t>RF</t>
  </si>
  <si>
    <t>Innundated cobble total (Column E in protocol for all increments x grid size 0.25</t>
  </si>
  <si>
    <t>RG</t>
  </si>
  <si>
    <t>Percent cobble of all innundated habitat (column D from protocal averaged across increments)</t>
  </si>
  <si>
    <t>RH</t>
  </si>
  <si>
    <t>Dry cobble total (Column G in protocol for all increments x grid size 0.25)</t>
  </si>
  <si>
    <t>RI</t>
  </si>
  <si>
    <t>Percent cobble of all dry habitat (column H from protocal averaged across increments)</t>
  </si>
  <si>
    <t>RJ</t>
  </si>
  <si>
    <t>cobble gravel total (wet and dry) see column C in table x grid size (0.25m2 for most)</t>
  </si>
  <si>
    <t>RK</t>
  </si>
  <si>
    <t>Percent cobble gravel in all habitat (GP_Area/(total of all grid squres for all increments x 0.25)) X100</t>
  </si>
  <si>
    <t>RL</t>
  </si>
  <si>
    <t>Innundated cobble gravel total (Column E in protocol for all increments x grid size 0.25</t>
  </si>
  <si>
    <t>RM</t>
  </si>
  <si>
    <t>Percent cobble gravel of all innundated habitat (column D from protocal averaged across increments)</t>
  </si>
  <si>
    <t>RN</t>
  </si>
  <si>
    <t>Dry cobble gravel total (Column G in protocol for all increments x grid size 0.25)</t>
  </si>
  <si>
    <t>RO</t>
  </si>
  <si>
    <t>Percent cobble gravel of all dry habitat (column H from protocal averaged across increments)</t>
  </si>
  <si>
    <t>RP</t>
  </si>
  <si>
    <t>Leaf pack total (wet and dry) see column C in table x grid size (0.25m2 for most)</t>
  </si>
  <si>
    <t>RQ</t>
  </si>
  <si>
    <t>Percent Leaf pack in all habitat (LP_Area/(total of all grid squres for all increments x 0.25)) X100</t>
  </si>
  <si>
    <t>RR</t>
  </si>
  <si>
    <t>Innundated leaf pack total (Column E in protocol for all increments x grid size 0.25</t>
  </si>
  <si>
    <t>RS</t>
  </si>
  <si>
    <t>Percent leaf pack of all innundated habitat (column D from protocal averaged across increments)</t>
  </si>
  <si>
    <t>RT</t>
  </si>
  <si>
    <t>Dry Leaf pack total (Column G in protocol for all increments x grid size 0.25)</t>
  </si>
  <si>
    <t>RU</t>
  </si>
  <si>
    <t>Percent leaf pack of all dry habitat (column H from protocal averaged across increments)</t>
  </si>
  <si>
    <t>RV</t>
  </si>
  <si>
    <t>Large Woody Debris total (wet and dry) see column C in table x grid size (0.25m2 for most)</t>
  </si>
  <si>
    <t>RW</t>
  </si>
  <si>
    <t>Percent Large Woody Debris in all habitat (LWD_Area/(total of all grid squres for all increments x 0.25)) X100</t>
  </si>
  <si>
    <t>RX</t>
  </si>
  <si>
    <t>Innundated large woody debris total (Column E in protocol for all increments x grid size 0.25</t>
  </si>
  <si>
    <t>RY</t>
  </si>
  <si>
    <t>Percent Large Woody debris of all innundated habitat (column D from protocal averaged across increments)</t>
  </si>
  <si>
    <t>RZ</t>
  </si>
  <si>
    <t>Dry large woody debris total (Column G in protocol for all increments x grid size 0.25)</t>
  </si>
  <si>
    <t>SA</t>
  </si>
  <si>
    <t>Percent large woody debris of all dry habitat (column H from protocal averaged across increments)</t>
  </si>
  <si>
    <t>SB</t>
  </si>
  <si>
    <t>Macrophyte bed total (wet and dry) see column C in table x grid size (0.25m2 for most)</t>
  </si>
  <si>
    <t>SC</t>
  </si>
  <si>
    <t>Percent Macrophyte bed in all habitat (MB_Area/(total of all grid squres for all increments x 0.25)) X100</t>
  </si>
  <si>
    <t>SD</t>
  </si>
  <si>
    <t>Innundated macrophytre bed total (Column E in protocol for all increments x grid size 0.25</t>
  </si>
  <si>
    <t>SE</t>
  </si>
  <si>
    <t>Percent macrophyte bed of all innundated habitat (column D from protocal averaged across increments)</t>
  </si>
  <si>
    <t>SF</t>
  </si>
  <si>
    <t>Dry macrophyte bed total (Column G in protocol for all increments x grid size 0.25)</t>
  </si>
  <si>
    <t>SG</t>
  </si>
  <si>
    <t>Percent macrophyte bed of all dry habitat (column H from protocal averaged across increments)</t>
  </si>
  <si>
    <t>SH</t>
  </si>
  <si>
    <t>Peat total (wet and dry) see column C in table x grid size (0.25m2 for most)</t>
  </si>
  <si>
    <t>SI</t>
  </si>
  <si>
    <t>Percent Peat in all habitat (PE_Area/(total of all grid squres for all increments x 0.25)) X100</t>
  </si>
  <si>
    <t>SJ</t>
  </si>
  <si>
    <t>Innundated peat total (Column E in protocol for all increments x grid size 0.25</t>
  </si>
  <si>
    <t>SK</t>
  </si>
  <si>
    <t>Percent peat of all innundated habitat (column D from protocal averaged across increments)</t>
  </si>
  <si>
    <t>SL</t>
  </si>
  <si>
    <t>Dry peat total (Column G in protocol for all increments x grid size 0.25)</t>
  </si>
  <si>
    <t>SM</t>
  </si>
  <si>
    <t>Percent peat of all dry habitat (column H from protocal averaged across increments)</t>
  </si>
  <si>
    <t>SN</t>
  </si>
  <si>
    <t>Sand total (wet and dry) see column C in table x grid size (0.25m2 for most)</t>
  </si>
  <si>
    <t>SO</t>
  </si>
  <si>
    <t>Percent sand in all habitat (SA_Area/(total of all grid squres for all increments x 0.25)) X100</t>
  </si>
  <si>
    <t>SP</t>
  </si>
  <si>
    <t>Innundated sand total (Column E in protocol for all increments x grid size 0.25</t>
  </si>
  <si>
    <t>SQ</t>
  </si>
  <si>
    <t>Percent sand of all innundated habitat (column D from protocal averaged across increments)</t>
  </si>
  <si>
    <t>SR</t>
  </si>
  <si>
    <t>Dry sand total (Column G in protocol for all increments x grid size 0.25)</t>
  </si>
  <si>
    <t>SS</t>
  </si>
  <si>
    <t>Percent sand of all dry habitat (column H from protocal averaged across increments)</t>
  </si>
  <si>
    <t>ST</t>
  </si>
  <si>
    <t>Soil total (wet and dry) see column C in table x grid size (0.25m2 for most)</t>
  </si>
  <si>
    <t>SU</t>
  </si>
  <si>
    <t>Percent soil in all habitat (So_Area/(total of all grid squres for all increments x 0.25)) X100</t>
  </si>
  <si>
    <t>SV</t>
  </si>
  <si>
    <t>Innundated soil total (Column E in protocol for all increments x grid size 0.25</t>
  </si>
  <si>
    <t>SW</t>
  </si>
  <si>
    <t>Percent soil of all innundated habitat (column D from protocal averaged across increments)</t>
  </si>
  <si>
    <t>SX</t>
  </si>
  <si>
    <t>Dry soil total (Column G in protocol for all increments x grid size 0.25)</t>
  </si>
  <si>
    <t>SY</t>
  </si>
  <si>
    <t>Percent soil of all dry habitat (column H from protocal averaged across increments)</t>
  </si>
  <si>
    <t>SZ</t>
  </si>
  <si>
    <t>Undercut bank total (wet and dry) see column C in table x grid size (0.25m2 for most)</t>
  </si>
  <si>
    <t>TA</t>
  </si>
  <si>
    <t>Percent undercut bankin all habitat (UB_Area/(total of all grid squres for all increments x 0.25)) X100</t>
  </si>
  <si>
    <t>TB</t>
  </si>
  <si>
    <t>Innundated undercut bank total (Column E in protocol for all increments x grid size 0.25</t>
  </si>
  <si>
    <t>TC</t>
  </si>
  <si>
    <t>Percent undercut bank of all innundated habitat (column D from protocal averaged across increments)</t>
  </si>
  <si>
    <t>TD</t>
  </si>
  <si>
    <t>Dry undercut bank total (Column G in protocol for all increments x grid size 0.25)</t>
  </si>
  <si>
    <t>TE</t>
  </si>
  <si>
    <t>Percent Undercut Bank of all dry habitat (column H from protocal averaged across increments)</t>
  </si>
  <si>
    <t>TF</t>
  </si>
  <si>
    <t>Vegetated Bank total (wet and dry) see column C in table x grid size (0.25m2 for most)</t>
  </si>
  <si>
    <t>TG</t>
  </si>
  <si>
    <t>Percent Vegetated bank in all habitat (VB_Area/(total of all grid squres for all increments x 0.25)) X100</t>
  </si>
  <si>
    <t>TH</t>
  </si>
  <si>
    <t>Innundated vegetated bank total (Column E in protocol for all increments x grid size 0.25</t>
  </si>
  <si>
    <t>TI</t>
  </si>
  <si>
    <t>Percent vegetated bank of all innundated habitat (column D from protocal averaged across increments)</t>
  </si>
  <si>
    <t>TJ</t>
  </si>
  <si>
    <t>Dry vegetated bank total (Column G in protocol for all increments x grid size 0.25)</t>
  </si>
  <si>
    <t>TK</t>
  </si>
  <si>
    <t>Percent vegetated bank of all dry habitat (column H from protocal averaged across increments)</t>
  </si>
  <si>
    <t>TL</t>
  </si>
  <si>
    <t>Hab_index</t>
  </si>
  <si>
    <t>Proportion of innundated habitat that is boulder+cobble+LWD (SHOULD ACTUALY INDLUDE COBBLE GRAVEL AS WELL).</t>
  </si>
  <si>
    <t>TM</t>
  </si>
  <si>
    <t>TN</t>
  </si>
  <si>
    <t>Pg 11 in 2020 protocol. Average all depth values in table for all habitats</t>
  </si>
  <si>
    <t>TO</t>
  </si>
  <si>
    <t>Pg 11 in 2020 protocol. Calculate the standard deviation of all values in table for all habitats</t>
  </si>
  <si>
    <t>TP</t>
  </si>
  <si>
    <t>Pg 12 in 2020 protocol. Average all velocity values in table for all habitats</t>
  </si>
  <si>
    <t>TQ</t>
  </si>
  <si>
    <t>Pg 12 in 2020 protocol. Calculate the standard deviation of all values in table for all habitats</t>
  </si>
  <si>
    <t>TR</t>
  </si>
  <si>
    <t>Percent free fall Pg 11 in 2020 protocol take the average across all habitats</t>
  </si>
  <si>
    <t>TS</t>
  </si>
  <si>
    <t>Percent chute flow Pg 11 in 2020 protocol take the average across all habitats</t>
  </si>
  <si>
    <t>TT</t>
  </si>
  <si>
    <t>Percent broken standing waves Pg 11 in 2020 protocol take the average across all habitats</t>
  </si>
  <si>
    <t>TU</t>
  </si>
  <si>
    <t>Percent unbroken standing waves Pg 11 in 2020 protocol take the average across all habitats</t>
  </si>
  <si>
    <t>TV</t>
  </si>
  <si>
    <t>Percent ripples Pg 11 in 2020 protocol take the average across all habitats</t>
  </si>
  <si>
    <t>TW</t>
  </si>
  <si>
    <t>Percent upwelling Pg 11 in 2020 protocol take the average across all habitats</t>
  </si>
  <si>
    <t>TX</t>
  </si>
  <si>
    <t>Smooth_Per</t>
  </si>
  <si>
    <t>Percent smooth Pg 11 in 2020 protocol take the average across all habitats</t>
  </si>
  <si>
    <t>TY</t>
  </si>
  <si>
    <t>No_flow_per</t>
  </si>
  <si>
    <t>Percent no flow Pg 11 in 2020 protocol take the average across all habitats</t>
  </si>
  <si>
    <t>TZ</t>
  </si>
  <si>
    <t>Flow_Shan_H</t>
  </si>
  <si>
    <t>Shannons H of tflow types</t>
  </si>
  <si>
    <t>UA</t>
  </si>
  <si>
    <t>Shannons Eveness of flow types</t>
  </si>
  <si>
    <t>UB</t>
  </si>
  <si>
    <t>Richness of flow types</t>
  </si>
  <si>
    <t>UC</t>
  </si>
  <si>
    <t>Pg 12 in 2020 protocol 0-3 scale from table</t>
  </si>
  <si>
    <t>UD</t>
  </si>
  <si>
    <t>Ford</t>
  </si>
  <si>
    <t>Rhinichthys atratulus, Blacknose Dace</t>
  </si>
  <si>
    <t>UE</t>
  </si>
  <si>
    <t>Lepomis macrochirus, Bluegill</t>
  </si>
  <si>
    <t>UF</t>
  </si>
  <si>
    <t>Pimephales notatus, Bluntnose Minnow</t>
  </si>
  <si>
    <t>UG</t>
  </si>
  <si>
    <t>Cyprinus carpio, Common Carp</t>
  </si>
  <si>
    <t>UH</t>
  </si>
  <si>
    <t>Luxilus cornutus, Common Shiner</t>
  </si>
  <si>
    <t>UI</t>
  </si>
  <si>
    <t>Campostoma anomalum, Common Stoneroller</t>
  </si>
  <si>
    <t>UJ</t>
  </si>
  <si>
    <t>Semotilus atromaculatus, Creek Chub</t>
  </si>
  <si>
    <t>UK</t>
  </si>
  <si>
    <t>Notropis atherinoides, Emerald Shiner</t>
  </si>
  <si>
    <t>UL</t>
  </si>
  <si>
    <t>Etheostoma flabellare, Fantail Darter</t>
  </si>
  <si>
    <t>UM</t>
  </si>
  <si>
    <t>Pimephales promelas, Fathead Minnow</t>
  </si>
  <si>
    <t>UN</t>
  </si>
  <si>
    <t>Esox americanus, Grass Pickeral</t>
  </si>
  <si>
    <t>UO</t>
  </si>
  <si>
    <t>Lepomis cyanellus, Green Sunfish</t>
  </si>
  <si>
    <t>UP</t>
  </si>
  <si>
    <t>Nocomis biguttatus, Hornyhead Chub</t>
  </si>
  <si>
    <t>UQ</t>
  </si>
  <si>
    <t>Etheostoma nigrum, Johnny Darter</t>
  </si>
  <si>
    <t>UR</t>
  </si>
  <si>
    <t>Micropterus salmoides, Largemouth Bass</t>
  </si>
  <si>
    <t>US</t>
  </si>
  <si>
    <t>Gambusia affinis, Mosquito Fish</t>
  </si>
  <si>
    <t>UT</t>
  </si>
  <si>
    <t>Umbra pygmaea, Mud Minnow</t>
  </si>
  <si>
    <t>UU</t>
  </si>
  <si>
    <t>Lepomis gibbosus, Pumpkinseed</t>
  </si>
  <si>
    <t>UV</t>
  </si>
  <si>
    <t>Carpiodes cyprinus, Quillback</t>
  </si>
  <si>
    <t>UW</t>
  </si>
  <si>
    <t>Notropis stramineus, Sand Shiner</t>
  </si>
  <si>
    <t>UX</t>
  </si>
  <si>
    <t>Notropis dorsalis, Bigmouth Shiner</t>
  </si>
  <si>
    <t>UY</t>
  </si>
  <si>
    <t>Noturus exilis, Slender Madtom</t>
  </si>
  <si>
    <t>UZ</t>
  </si>
  <si>
    <t>Micropterus dolomieu, Smallmouth Bass</t>
  </si>
  <si>
    <t>VA</t>
  </si>
  <si>
    <t>Cyprinella spiloptera, Spotfin Shiner</t>
  </si>
  <si>
    <t>VB</t>
  </si>
  <si>
    <t>Notropis hudsonius, Spottail Shiner</t>
  </si>
  <si>
    <t>VC</t>
  </si>
  <si>
    <t>Phenacobius mirabilis, Suckermouth Minnow</t>
  </si>
  <si>
    <t>VD</t>
  </si>
  <si>
    <t>Catostomus commersonii, White Sucker</t>
  </si>
  <si>
    <t>VE</t>
  </si>
  <si>
    <t>Ameiurus natalis, Yellow Bullhead</t>
  </si>
  <si>
    <t>VF</t>
  </si>
  <si>
    <t>The index of biotic integrity of the fish at the site</t>
  </si>
  <si>
    <t>VG</t>
  </si>
  <si>
    <t>shannon's H of the fish at the site</t>
  </si>
  <si>
    <t>VH</t>
  </si>
  <si>
    <t>Number of fish species observed</t>
  </si>
  <si>
    <t>VI</t>
  </si>
  <si>
    <t>Shannons E</t>
  </si>
  <si>
    <t>VJ</t>
  </si>
  <si>
    <t>VK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</si>
</sst>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
    <numFmt numFmtId="165" formatCode="0.00000"/>
    <numFmt numFmtId="166" formatCode="0.000"/>
    <numFmt numFmtId="167" formatCode="0.000000"/>
    <numFmt numFmtId="168" formatCode="0.0"/>
    <numFmt numFmtId="169" formatCode="0.00000000"/>
  </numFmts>
  <fonts count="10" x14ac:knownFonts="1">
    <font>
      <sz val="11"/>
      <color theme="1"/>
      <name val="Arial"/>
    </font>
    <font>
      <sz val="11"/>
      <color theme="1"/>
      <name val="Calibri"/>
    </font>
    <font>
      <sz val="11"/>
      <color theme="1"/>
      <name val="Arial"/>
    </font>
    <font>
      <sz val="11"/>
      <color rgb="FF000000"/>
      <name val="Arial"/>
    </font>
    <font>
      <sz val="11"/>
      <color rgb="FF000000"/>
      <name val="Arial"/>
    </font>
    <font>
      <sz val="11"/>
      <color theme="1"/>
      <name val="Calibri"/>
    </font>
    <font>
      <b/>
      <sz val="11"/>
      <color theme="1"/>
      <name val="Arial"/>
    </font>
    <font>
      <b/>
      <sz val="11"/>
      <color theme="1"/>
      <name val="Calibri"/>
    </font>
    <font>
      <b/>
      <sz val="11"/>
      <color theme="1"/>
      <name val="Calibri"/>
    </font>
    <font>
      <sz val="11"/>
      <name val="Arial"/>
    </font>
  </fonts>
  <fills count="6">
    <fill>
      <patternFill patternType="none"/>
    </fill>
    <fill>
      <patternFill patternType="gray125"/>
    </fill>
    <fill>
      <patternFill patternType="solid">
        <fgColor rgb="FFFFFFFF"/>
        <bgColor rgb="FFFFFFFF"/>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41">
    <xf numFmtId="0" fontId="0" fillId="0" borderId="0" xfId="0"/>
    <xf numFmtId="0" fontId="1" fillId="0" borderId="0" xfId="0" applyFont="1"/>
    <xf numFmtId="0" fontId="2" fillId="0" borderId="0" xfId="0" applyFont="1"/>
    <xf numFmtId="0" fontId="3" fillId="2" borderId="0" xfId="0" applyFont="1" applyFill="1" applyAlignment="1">
      <alignment horizontal="left"/>
    </xf>
    <xf numFmtId="2" fontId="2" fillId="0" borderId="0" xfId="0" applyNumberFormat="1" applyFont="1"/>
    <xf numFmtId="0" fontId="4" fillId="2" borderId="0" xfId="0" applyFont="1" applyFill="1"/>
    <xf numFmtId="1" fontId="5" fillId="0" borderId="0" xfId="0" applyNumberFormat="1" applyFont="1"/>
    <xf numFmtId="2" fontId="5" fillId="0" borderId="0" xfId="0" applyNumberFormat="1" applyFont="1"/>
    <xf numFmtId="10" fontId="5" fillId="0" borderId="0" xfId="0" applyNumberFormat="1" applyFont="1"/>
    <xf numFmtId="1" fontId="0" fillId="0" borderId="0" xfId="0" applyNumberFormat="1"/>
    <xf numFmtId="164" fontId="5" fillId="0" borderId="0" xfId="0" applyNumberFormat="1" applyFont="1"/>
    <xf numFmtId="165" fontId="5" fillId="0" borderId="0" xfId="0" applyNumberFormat="1" applyFont="1"/>
    <xf numFmtId="166" fontId="5" fillId="0" borderId="0" xfId="0" applyNumberFormat="1" applyFont="1"/>
    <xf numFmtId="167" fontId="5" fillId="0" borderId="0" xfId="0" applyNumberFormat="1" applyFont="1"/>
    <xf numFmtId="168" fontId="5" fillId="0" borderId="0" xfId="0" applyNumberFormat="1" applyFont="1"/>
    <xf numFmtId="2" fontId="0" fillId="0" borderId="0" xfId="0" applyNumberFormat="1"/>
    <xf numFmtId="169" fontId="5" fillId="0" borderId="0" xfId="0" applyNumberFormat="1" applyFont="1"/>
    <xf numFmtId="0" fontId="6" fillId="3" borderId="0" xfId="0" applyFont="1" applyFill="1"/>
    <xf numFmtId="0" fontId="7" fillId="3" borderId="0" xfId="0" applyFont="1" applyFill="1"/>
    <xf numFmtId="1" fontId="6" fillId="3" borderId="0" xfId="0" applyNumberFormat="1" applyFont="1" applyFill="1"/>
    <xf numFmtId="2" fontId="7" fillId="3" borderId="0" xfId="0" applyNumberFormat="1" applyFont="1" applyFill="1"/>
    <xf numFmtId="10" fontId="8" fillId="3" borderId="0" xfId="0" applyNumberFormat="1" applyFont="1" applyFill="1"/>
    <xf numFmtId="166" fontId="6" fillId="3" borderId="0" xfId="0" applyNumberFormat="1" applyFont="1" applyFill="1"/>
    <xf numFmtId="2" fontId="6" fillId="3" borderId="0" xfId="0" applyNumberFormat="1" applyFont="1" applyFill="1"/>
    <xf numFmtId="166" fontId="7" fillId="3" borderId="0" xfId="0" applyNumberFormat="1" applyFont="1" applyFill="1"/>
    <xf numFmtId="0" fontId="2" fillId="4" borderId="0" xfId="0" applyFont="1" applyFill="1"/>
    <xf numFmtId="0" fontId="1" fillId="4" borderId="0" xfId="0" applyFont="1" applyFill="1"/>
    <xf numFmtId="2" fontId="1" fillId="4" borderId="0" xfId="0" applyNumberFormat="1" applyFont="1" applyFill="1"/>
    <xf numFmtId="10" fontId="5" fillId="4" borderId="0" xfId="0" applyNumberFormat="1" applyFont="1" applyFill="1"/>
    <xf numFmtId="166" fontId="2" fillId="4" borderId="0" xfId="0" applyNumberFormat="1" applyFont="1" applyFill="1"/>
    <xf numFmtId="2" fontId="2" fillId="4" borderId="0" xfId="0" applyNumberFormat="1" applyFont="1" applyFill="1"/>
    <xf numFmtId="166" fontId="1" fillId="4" borderId="0" xfId="0" applyNumberFormat="1" applyFont="1" applyFill="1"/>
    <xf numFmtId="0" fontId="8" fillId="3" borderId="0" xfId="0" applyFont="1" applyFill="1"/>
    <xf numFmtId="2" fontId="1" fillId="0" borderId="0" xfId="0" applyNumberFormat="1" applyFont="1"/>
    <xf numFmtId="166" fontId="2" fillId="0" borderId="0" xfId="0" applyNumberFormat="1" applyFont="1"/>
    <xf numFmtId="166" fontId="1" fillId="0" borderId="0" xfId="0" applyNumberFormat="1" applyFont="1"/>
    <xf numFmtId="1" fontId="2" fillId="0" borderId="0" xfId="0" applyNumberFormat="1" applyFont="1"/>
    <xf numFmtId="0" fontId="5" fillId="0" borderId="0" xfId="0" applyFont="1"/>
    <xf numFmtId="0" fontId="9" fillId="0" borderId="0" xfId="0" applyFont="1"/>
    <xf numFmtId="0" fontId="8" fillId="0" borderId="0" xfId="0" applyFont="1"/>
    <xf numFmtId="0" fontId="5"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O1000"/>
  <sheetViews>
    <sheetView tabSelected="1" workbookViewId="0">
      <pane xSplit="3" ySplit="1" topLeftCell="VE2" activePane="bottomRight" state="frozen"/>
      <selection pane="topRight" activeCell="D1" sqref="D1"/>
      <selection pane="bottomLeft" activeCell="A2" sqref="A2"/>
      <selection pane="bottomRight" activeCell="VO1" sqref="A1:VO45"/>
    </sheetView>
  </sheetViews>
  <sheetFormatPr defaultColWidth="12.625" defaultRowHeight="15" customHeight="1" x14ac:dyDescent="0.2"/>
  <cols>
    <col min="1" max="1" width="7.625" customWidth="1"/>
    <col min="2" max="2" width="15.125" customWidth="1"/>
    <col min="3" max="10" width="7.625" customWidth="1"/>
    <col min="11" max="11" width="7.875" customWidth="1"/>
    <col min="12" max="12" width="15.375" customWidth="1"/>
    <col min="13" max="13" width="8.875" customWidth="1"/>
    <col min="14" max="14" width="13.625" customWidth="1"/>
    <col min="15" max="15" width="9.5" customWidth="1"/>
    <col min="16" max="16" width="10.75" customWidth="1"/>
    <col min="17" max="17" width="9.625" customWidth="1"/>
    <col min="18" max="18" width="20" customWidth="1"/>
    <col min="19" max="19" width="19.625" customWidth="1"/>
    <col min="20" max="20" width="19" customWidth="1"/>
    <col min="21" max="21" width="18.625" customWidth="1"/>
    <col min="22" max="22" width="19.5" customWidth="1"/>
    <col min="23" max="23" width="19.625" customWidth="1"/>
    <col min="24" max="24" width="17.25" customWidth="1"/>
    <col min="25" max="25" width="19.875" customWidth="1"/>
    <col min="26" max="26" width="20.375" customWidth="1"/>
    <col min="27" max="27" width="18.75" customWidth="1"/>
    <col min="28" max="28" width="20.75" customWidth="1"/>
    <col min="29" max="29" width="19.125" customWidth="1"/>
    <col min="30" max="30" width="22.25" customWidth="1"/>
    <col min="31" max="31" width="17.875" customWidth="1"/>
    <col min="32" max="32" width="10.125" customWidth="1"/>
    <col min="33" max="33" width="20" customWidth="1"/>
    <col min="34" max="34" width="16.125" customWidth="1"/>
    <col min="35" max="35" width="16.25" customWidth="1"/>
    <col min="36" max="36" width="14.5" customWidth="1"/>
    <col min="37" max="37" width="14.875" customWidth="1"/>
    <col min="38" max="38" width="18.25" customWidth="1"/>
    <col min="39" max="39" width="19" customWidth="1"/>
    <col min="40" max="40" width="21.125" customWidth="1"/>
    <col min="41" max="42" width="18.5" customWidth="1"/>
    <col min="43" max="43" width="18.875" customWidth="1"/>
    <col min="44" max="44" width="19.375" customWidth="1"/>
    <col min="45" max="45" width="16.625" customWidth="1"/>
    <col min="46" max="46" width="16.5" customWidth="1"/>
    <col min="47" max="47" width="12.875" customWidth="1"/>
    <col min="48" max="48" width="17.875" customWidth="1"/>
    <col min="49" max="49" width="13.875" customWidth="1"/>
    <col min="50" max="50" width="14.5" customWidth="1"/>
    <col min="51" max="51" width="13.125" customWidth="1"/>
    <col min="52" max="52" width="17.5" customWidth="1"/>
    <col min="53" max="53" width="15.625" customWidth="1"/>
    <col min="54" max="54" width="12.375" customWidth="1"/>
    <col min="55" max="55" width="13.75" customWidth="1"/>
    <col min="56" max="56" width="16.5" customWidth="1"/>
    <col min="57" max="57" width="13.75" customWidth="1"/>
    <col min="59" max="59" width="15" customWidth="1"/>
    <col min="60" max="60" width="13.625" customWidth="1"/>
    <col min="61" max="61" width="19.625" customWidth="1"/>
    <col min="62" max="62" width="19" customWidth="1"/>
    <col min="63" max="63" width="18.875" customWidth="1"/>
    <col min="64" max="64" width="14" customWidth="1"/>
    <col min="65" max="65" width="18.625" customWidth="1"/>
    <col min="66" max="66" width="13.375" customWidth="1"/>
    <col min="67" max="67" width="13.75" customWidth="1"/>
    <col min="68" max="68" width="17" customWidth="1"/>
    <col min="69" max="69" width="13.125" customWidth="1"/>
    <col min="70" max="70" width="17.125" customWidth="1"/>
    <col min="71" max="71" width="12.375" customWidth="1"/>
    <col min="72" max="72" width="13.375" customWidth="1"/>
    <col min="73" max="73" width="12.75" customWidth="1"/>
    <col min="74" max="74" width="10.625" customWidth="1"/>
    <col min="75" max="75" width="16.375" customWidth="1"/>
    <col min="76" max="76" width="10.125" customWidth="1"/>
    <col min="77" max="77" width="15.125" customWidth="1"/>
    <col min="78" max="78" width="18.875" customWidth="1"/>
    <col min="79" max="80" width="19.5" customWidth="1"/>
    <col min="81" max="81" width="16" customWidth="1"/>
    <col min="82" max="82" width="13.375" customWidth="1"/>
    <col min="83" max="83" width="15.25" customWidth="1"/>
    <col min="84" max="84" width="19.375" customWidth="1"/>
    <col min="85" max="85" width="19.125" customWidth="1"/>
    <col min="86" max="87" width="16.625" customWidth="1"/>
    <col min="88" max="88" width="18.625" customWidth="1"/>
    <col min="89" max="89" width="17.375" customWidth="1"/>
    <col min="90" max="90" width="11.875" customWidth="1"/>
    <col min="91" max="91" width="7.25" customWidth="1"/>
    <col min="92" max="92" width="14.75" customWidth="1"/>
    <col min="93" max="93" width="15" customWidth="1"/>
    <col min="94" max="94" width="14.5" customWidth="1"/>
    <col min="95" max="95" width="7.25" customWidth="1"/>
    <col min="96" max="96" width="9.5" customWidth="1"/>
    <col min="97" max="97" width="10.625" customWidth="1"/>
    <col min="98" max="98" width="16.25" customWidth="1"/>
    <col min="99" max="99" width="14.75" customWidth="1"/>
    <col min="100" max="100" width="13.25" customWidth="1"/>
    <col min="101" max="101" width="9.125" customWidth="1"/>
    <col min="102" max="102" width="13" customWidth="1"/>
    <col min="103" max="103" width="12.75" customWidth="1"/>
    <col min="104" max="105" width="11.25" customWidth="1"/>
    <col min="106" max="239" width="7.625" customWidth="1"/>
    <col min="240" max="240" width="8.375" customWidth="1"/>
    <col min="241" max="587" width="7.625" customWidth="1"/>
  </cols>
  <sheetData>
    <row r="1" spans="1:58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2"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2" t="s">
        <v>60</v>
      </c>
      <c r="BJ1" s="1" t="s">
        <v>61</v>
      </c>
      <c r="BK1" s="1" t="s">
        <v>62</v>
      </c>
      <c r="BL1" s="1" t="s">
        <v>63</v>
      </c>
      <c r="BM1" s="1" t="s">
        <v>64</v>
      </c>
      <c r="BN1" s="1" t="s">
        <v>65</v>
      </c>
      <c r="BO1" s="1" t="s">
        <v>66</v>
      </c>
      <c r="BP1" s="1" t="s">
        <v>67</v>
      </c>
      <c r="BQ1" s="1" t="s">
        <v>68</v>
      </c>
      <c r="BR1" s="1" t="s">
        <v>69</v>
      </c>
      <c r="BS1" s="1" t="s">
        <v>70</v>
      </c>
      <c r="BT1" s="1" t="s">
        <v>71</v>
      </c>
      <c r="BU1" s="2" t="s">
        <v>72</v>
      </c>
      <c r="BV1" s="1" t="s">
        <v>73</v>
      </c>
      <c r="BW1" s="1" t="s">
        <v>74</v>
      </c>
      <c r="BX1" s="1" t="s">
        <v>75</v>
      </c>
      <c r="BY1" s="1" t="s">
        <v>76</v>
      </c>
      <c r="BZ1" s="1" t="s">
        <v>77</v>
      </c>
      <c r="CA1" s="1" t="s">
        <v>78</v>
      </c>
      <c r="CB1" s="2" t="s">
        <v>79</v>
      </c>
      <c r="CC1" s="1" t="s">
        <v>80</v>
      </c>
      <c r="CD1" s="1" t="s">
        <v>81</v>
      </c>
      <c r="CE1" s="1" t="s">
        <v>82</v>
      </c>
      <c r="CF1" s="2" t="s">
        <v>83</v>
      </c>
      <c r="CG1" s="1" t="s">
        <v>84</v>
      </c>
      <c r="CH1" s="1" t="s">
        <v>85</v>
      </c>
      <c r="CI1" s="3"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2"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 t="s">
        <v>227</v>
      </c>
      <c r="HU1" s="1" t="s">
        <v>228</v>
      </c>
      <c r="HV1" s="1" t="s">
        <v>229</v>
      </c>
      <c r="HW1" s="1" t="s">
        <v>230</v>
      </c>
      <c r="HX1" s="1" t="s">
        <v>231</v>
      </c>
      <c r="HY1" s="1" t="s">
        <v>232</v>
      </c>
      <c r="HZ1" s="1" t="s">
        <v>233</v>
      </c>
      <c r="IA1" s="1"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1" t="s">
        <v>260</v>
      </c>
      <c r="JB1" s="1" t="s">
        <v>261</v>
      </c>
      <c r="JC1" s="1" t="s">
        <v>262</v>
      </c>
      <c r="JD1" s="1" t="s">
        <v>263</v>
      </c>
      <c r="JE1" s="1" t="s">
        <v>264</v>
      </c>
      <c r="JF1" s="1" t="s">
        <v>265</v>
      </c>
      <c r="JG1" s="1" t="s">
        <v>266</v>
      </c>
      <c r="JH1" s="1" t="s">
        <v>267</v>
      </c>
      <c r="JI1" s="1" t="s">
        <v>268</v>
      </c>
      <c r="JJ1" s="1" t="s">
        <v>269</v>
      </c>
      <c r="JK1" s="1" t="s">
        <v>270</v>
      </c>
      <c r="JL1" s="1" t="s">
        <v>271</v>
      </c>
      <c r="JM1" s="1" t="s">
        <v>272</v>
      </c>
      <c r="JN1" s="1" t="s">
        <v>273</v>
      </c>
      <c r="JO1" s="1" t="s">
        <v>274</v>
      </c>
      <c r="JP1" s="1" t="s">
        <v>275</v>
      </c>
      <c r="JQ1" s="1" t="s">
        <v>276</v>
      </c>
      <c r="JR1" s="1" t="s">
        <v>277</v>
      </c>
      <c r="JS1" s="1" t="s">
        <v>278</v>
      </c>
      <c r="JT1" s="1" t="s">
        <v>279</v>
      </c>
      <c r="JU1" s="1" t="s">
        <v>280</v>
      </c>
      <c r="JV1" s="1" t="s">
        <v>281</v>
      </c>
      <c r="JW1" s="1" t="s">
        <v>282</v>
      </c>
      <c r="JX1" s="1" t="s">
        <v>283</v>
      </c>
      <c r="JY1" s="1"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 t="s">
        <v>388</v>
      </c>
      <c r="NZ1" s="1" t="s">
        <v>389</v>
      </c>
      <c r="OA1" s="2" t="s">
        <v>390</v>
      </c>
      <c r="OB1" s="1" t="s">
        <v>391</v>
      </c>
      <c r="OC1" s="1" t="s">
        <v>392</v>
      </c>
      <c r="OD1" s="1" t="s">
        <v>393</v>
      </c>
      <c r="OE1" s="1" t="s">
        <v>394</v>
      </c>
      <c r="OF1" s="1" t="s">
        <v>395</v>
      </c>
      <c r="OG1" s="1" t="s">
        <v>396</v>
      </c>
      <c r="OH1" s="1" t="s">
        <v>397</v>
      </c>
      <c r="OI1" s="1" t="s">
        <v>398</v>
      </c>
      <c r="OJ1" s="1" t="s">
        <v>399</v>
      </c>
      <c r="OK1" s="1" t="s">
        <v>400</v>
      </c>
      <c r="OL1" s="1" t="s">
        <v>401</v>
      </c>
      <c r="OM1" s="1" t="s">
        <v>402</v>
      </c>
      <c r="ON1" s="1" t="s">
        <v>403</v>
      </c>
      <c r="OO1" s="1" t="s">
        <v>404</v>
      </c>
      <c r="OP1" s="1" t="s">
        <v>405</v>
      </c>
      <c r="OQ1" s="1" t="s">
        <v>406</v>
      </c>
      <c r="OR1" s="1" t="s">
        <v>407</v>
      </c>
      <c r="OS1" s="1" t="s">
        <v>408</v>
      </c>
      <c r="OT1" s="1" t="s">
        <v>409</v>
      </c>
      <c r="OU1" s="1" t="s">
        <v>410</v>
      </c>
      <c r="OV1" s="1" t="s">
        <v>411</v>
      </c>
      <c r="OW1" s="1" t="s">
        <v>412</v>
      </c>
      <c r="OX1" s="1" t="s">
        <v>413</v>
      </c>
      <c r="OY1" s="1" t="s">
        <v>414</v>
      </c>
      <c r="OZ1" s="1" t="s">
        <v>415</v>
      </c>
      <c r="PA1" s="1" t="s">
        <v>416</v>
      </c>
      <c r="PB1" s="1" t="s">
        <v>417</v>
      </c>
      <c r="PC1" s="1" t="s">
        <v>418</v>
      </c>
      <c r="PD1" s="1" t="s">
        <v>419</v>
      </c>
      <c r="PE1" s="1" t="s">
        <v>420</v>
      </c>
      <c r="PF1" s="1" t="s">
        <v>421</v>
      </c>
      <c r="PG1" s="1" t="s">
        <v>422</v>
      </c>
      <c r="PH1" s="1" t="s">
        <v>423</v>
      </c>
      <c r="PI1" s="1" t="s">
        <v>424</v>
      </c>
      <c r="PJ1" s="1" t="s">
        <v>425</v>
      </c>
      <c r="PK1" s="1" t="s">
        <v>426</v>
      </c>
      <c r="PL1" s="1" t="s">
        <v>427</v>
      </c>
      <c r="PM1" s="1" t="s">
        <v>428</v>
      </c>
      <c r="PN1" s="1" t="s">
        <v>429</v>
      </c>
      <c r="PO1" s="1" t="s">
        <v>430</v>
      </c>
      <c r="PP1" s="1" t="s">
        <v>431</v>
      </c>
      <c r="PQ1" s="1" t="s">
        <v>432</v>
      </c>
      <c r="PR1" s="1" t="s">
        <v>433</v>
      </c>
      <c r="PS1" s="1" t="s">
        <v>434</v>
      </c>
      <c r="PT1" s="1" t="s">
        <v>435</v>
      </c>
      <c r="PU1" s="1" t="s">
        <v>436</v>
      </c>
      <c r="PV1" s="1" t="s">
        <v>437</v>
      </c>
      <c r="PW1" s="1" t="s">
        <v>438</v>
      </c>
      <c r="PX1" s="1" t="s">
        <v>439</v>
      </c>
      <c r="PY1" s="1" t="s">
        <v>440</v>
      </c>
      <c r="PZ1" s="1" t="s">
        <v>441</v>
      </c>
      <c r="QA1" s="1" t="s">
        <v>442</v>
      </c>
      <c r="QB1" s="1" t="s">
        <v>443</v>
      </c>
      <c r="QC1" s="1" t="s">
        <v>444</v>
      </c>
      <c r="QD1" s="1" t="s">
        <v>445</v>
      </c>
      <c r="QE1" s="1" t="s">
        <v>446</v>
      </c>
      <c r="QF1" s="1" t="s">
        <v>447</v>
      </c>
      <c r="QG1" s="1" t="s">
        <v>448</v>
      </c>
      <c r="QH1" s="1" t="s">
        <v>449</v>
      </c>
      <c r="QI1" s="1" t="s">
        <v>450</v>
      </c>
      <c r="QJ1" s="1" t="s">
        <v>451</v>
      </c>
      <c r="QK1" s="1" t="s">
        <v>452</v>
      </c>
      <c r="QL1" s="1" t="s">
        <v>453</v>
      </c>
      <c r="QM1" s="1" t="s">
        <v>454</v>
      </c>
      <c r="QN1" s="1" t="s">
        <v>455</v>
      </c>
      <c r="QO1" s="1" t="s">
        <v>456</v>
      </c>
      <c r="QP1" s="1" t="s">
        <v>457</v>
      </c>
      <c r="QQ1" s="1" t="s">
        <v>458</v>
      </c>
      <c r="QR1" s="1" t="s">
        <v>459</v>
      </c>
      <c r="QS1" s="1" t="s">
        <v>460</v>
      </c>
      <c r="QT1" s="1" t="s">
        <v>461</v>
      </c>
      <c r="QU1" s="1" t="s">
        <v>462</v>
      </c>
      <c r="QV1" s="1" t="s">
        <v>463</v>
      </c>
      <c r="QW1" s="1" t="s">
        <v>464</v>
      </c>
      <c r="QX1" s="1" t="s">
        <v>465</v>
      </c>
      <c r="QY1" s="1" t="s">
        <v>466</v>
      </c>
      <c r="QZ1" s="1" t="s">
        <v>467</v>
      </c>
      <c r="RA1" s="1" t="s">
        <v>468</v>
      </c>
      <c r="RB1" s="1" t="s">
        <v>469</v>
      </c>
      <c r="RC1" s="1" t="s">
        <v>470</v>
      </c>
      <c r="RD1" s="1" t="s">
        <v>471</v>
      </c>
      <c r="RE1" s="1" t="s">
        <v>472</v>
      </c>
      <c r="RF1" s="1" t="s">
        <v>473</v>
      </c>
      <c r="RG1" s="1" t="s">
        <v>474</v>
      </c>
      <c r="RH1" s="1" t="s">
        <v>475</v>
      </c>
      <c r="RI1" s="1" t="s">
        <v>476</v>
      </c>
      <c r="RJ1" s="1" t="s">
        <v>477</v>
      </c>
      <c r="RK1" s="1" t="s">
        <v>478</v>
      </c>
      <c r="RL1" s="1" t="s">
        <v>479</v>
      </c>
      <c r="RM1" s="1" t="s">
        <v>480</v>
      </c>
      <c r="RN1" s="1" t="s">
        <v>481</v>
      </c>
      <c r="RO1" s="1" t="s">
        <v>482</v>
      </c>
      <c r="RP1" s="1" t="s">
        <v>483</v>
      </c>
      <c r="RQ1" s="1" t="s">
        <v>484</v>
      </c>
      <c r="RR1" s="1" t="s">
        <v>485</v>
      </c>
      <c r="RS1" s="1" t="s">
        <v>486</v>
      </c>
      <c r="RT1" s="1" t="s">
        <v>487</v>
      </c>
      <c r="RU1" s="1" t="s">
        <v>488</v>
      </c>
      <c r="RV1" s="1" t="s">
        <v>489</v>
      </c>
      <c r="RW1" s="1" t="s">
        <v>490</v>
      </c>
      <c r="RX1" s="1" t="s">
        <v>491</v>
      </c>
      <c r="RY1" s="1" t="s">
        <v>492</v>
      </c>
      <c r="RZ1" s="1" t="s">
        <v>493</v>
      </c>
      <c r="SA1" s="1" t="s">
        <v>494</v>
      </c>
      <c r="SB1" s="1" t="s">
        <v>495</v>
      </c>
      <c r="SC1" s="1" t="s">
        <v>496</v>
      </c>
      <c r="SD1" s="1" t="s">
        <v>497</v>
      </c>
      <c r="SE1" s="1" t="s">
        <v>498</v>
      </c>
      <c r="SF1" s="1" t="s">
        <v>499</v>
      </c>
      <c r="SG1" s="1" t="s">
        <v>500</v>
      </c>
      <c r="SH1" s="1" t="s">
        <v>501</v>
      </c>
      <c r="SI1" s="1" t="s">
        <v>502</v>
      </c>
      <c r="SJ1" s="1" t="s">
        <v>503</v>
      </c>
      <c r="SK1" s="1" t="s">
        <v>504</v>
      </c>
      <c r="SL1" s="1" t="s">
        <v>505</v>
      </c>
      <c r="SM1" s="1" t="s">
        <v>506</v>
      </c>
      <c r="SN1" s="1" t="s">
        <v>507</v>
      </c>
      <c r="SO1" s="1" t="s">
        <v>508</v>
      </c>
      <c r="SP1" s="1" t="s">
        <v>509</v>
      </c>
      <c r="SQ1" s="1" t="s">
        <v>510</v>
      </c>
      <c r="SR1" s="1" t="s">
        <v>511</v>
      </c>
      <c r="SS1" s="1" t="s">
        <v>512</v>
      </c>
      <c r="ST1" s="1" t="s">
        <v>513</v>
      </c>
      <c r="SU1" s="1" t="s">
        <v>514</v>
      </c>
      <c r="SV1" s="1" t="s">
        <v>515</v>
      </c>
      <c r="SW1" s="1" t="s">
        <v>516</v>
      </c>
      <c r="SX1" s="1" t="s">
        <v>517</v>
      </c>
      <c r="SY1" s="1" t="s">
        <v>518</v>
      </c>
      <c r="SZ1" s="1" t="s">
        <v>519</v>
      </c>
      <c r="TA1" s="1" t="s">
        <v>520</v>
      </c>
      <c r="TB1" s="1" t="s">
        <v>521</v>
      </c>
      <c r="TC1" s="1" t="s">
        <v>522</v>
      </c>
      <c r="TD1" s="1" t="s">
        <v>523</v>
      </c>
      <c r="TE1" s="1" t="s">
        <v>524</v>
      </c>
      <c r="TF1" s="1" t="s">
        <v>525</v>
      </c>
      <c r="TG1" s="1" t="s">
        <v>526</v>
      </c>
      <c r="TH1" s="1" t="s">
        <v>527</v>
      </c>
      <c r="TI1" s="1" t="s">
        <v>528</v>
      </c>
      <c r="TJ1" s="1" t="s">
        <v>529</v>
      </c>
      <c r="TK1" s="1" t="s">
        <v>530</v>
      </c>
      <c r="TL1" s="1" t="s">
        <v>531</v>
      </c>
      <c r="TM1" s="1" t="s">
        <v>532</v>
      </c>
      <c r="TN1" s="1" t="s">
        <v>533</v>
      </c>
      <c r="TO1" s="1" t="s">
        <v>534</v>
      </c>
      <c r="TP1" s="1" t="s">
        <v>535</v>
      </c>
      <c r="TQ1" s="1" t="s">
        <v>536</v>
      </c>
      <c r="TR1" s="1" t="s">
        <v>537</v>
      </c>
      <c r="TS1" s="1" t="s">
        <v>538</v>
      </c>
      <c r="TT1" s="1" t="s">
        <v>539</v>
      </c>
      <c r="TU1" s="1" t="s">
        <v>540</v>
      </c>
      <c r="TV1" s="1" t="s">
        <v>541</v>
      </c>
      <c r="TW1" s="1" t="s">
        <v>542</v>
      </c>
      <c r="TX1" s="1" t="s">
        <v>543</v>
      </c>
      <c r="TY1" s="1" t="s">
        <v>544</v>
      </c>
      <c r="TZ1" s="1" t="s">
        <v>545</v>
      </c>
      <c r="UA1" s="1" t="s">
        <v>546</v>
      </c>
      <c r="UB1" s="1" t="s">
        <v>547</v>
      </c>
      <c r="UC1" s="1" t="s">
        <v>548</v>
      </c>
      <c r="UD1" s="1" t="s">
        <v>549</v>
      </c>
      <c r="UE1" s="1" t="s">
        <v>550</v>
      </c>
      <c r="UF1" s="1" t="s">
        <v>551</v>
      </c>
      <c r="UG1" s="4" t="s">
        <v>552</v>
      </c>
      <c r="UH1" s="2" t="s">
        <v>553</v>
      </c>
      <c r="UI1" s="2" t="s">
        <v>554</v>
      </c>
      <c r="UJ1" s="2" t="s">
        <v>555</v>
      </c>
      <c r="UK1" s="5" t="s">
        <v>556</v>
      </c>
      <c r="UL1" s="5" t="s">
        <v>557</v>
      </c>
      <c r="UM1" s="5" t="s">
        <v>558</v>
      </c>
      <c r="UN1" s="2" t="s">
        <v>559</v>
      </c>
      <c r="UO1" s="5" t="s">
        <v>560</v>
      </c>
      <c r="UP1" s="2" t="s">
        <v>561</v>
      </c>
      <c r="UQ1" s="2" t="s">
        <v>562</v>
      </c>
      <c r="UR1" s="5" t="s">
        <v>563</v>
      </c>
      <c r="US1" s="5" t="s">
        <v>564</v>
      </c>
      <c r="UT1" s="5" t="s">
        <v>565</v>
      </c>
      <c r="UU1" s="2" t="s">
        <v>566</v>
      </c>
      <c r="UV1" s="2" t="s">
        <v>567</v>
      </c>
      <c r="UW1" s="2" t="s">
        <v>568</v>
      </c>
      <c r="UX1" s="2" t="s">
        <v>569</v>
      </c>
      <c r="UY1" s="2" t="s">
        <v>570</v>
      </c>
      <c r="UZ1" s="2" t="s">
        <v>571</v>
      </c>
      <c r="VA1" s="2" t="s">
        <v>572</v>
      </c>
      <c r="VB1" s="5" t="s">
        <v>573</v>
      </c>
      <c r="VC1" s="2" t="s">
        <v>574</v>
      </c>
      <c r="VD1" s="2" t="s">
        <v>575</v>
      </c>
      <c r="VE1" s="2" t="s">
        <v>576</v>
      </c>
      <c r="VF1" s="2" t="s">
        <v>577</v>
      </c>
      <c r="VG1" s="5" t="s">
        <v>578</v>
      </c>
      <c r="VH1" s="2" t="s">
        <v>579</v>
      </c>
      <c r="VI1" s="2" t="s">
        <v>580</v>
      </c>
      <c r="VJ1" s="2" t="s">
        <v>581</v>
      </c>
      <c r="VK1" s="2" t="s">
        <v>582</v>
      </c>
      <c r="VL1" s="2" t="s">
        <v>583</v>
      </c>
      <c r="VM1" s="2" t="s">
        <v>584</v>
      </c>
      <c r="VN1" s="2" t="s">
        <v>585</v>
      </c>
      <c r="VO1" s="2" t="s">
        <v>586</v>
      </c>
    </row>
    <row r="2" spans="1:587" x14ac:dyDescent="0.25">
      <c r="A2" s="1" t="s">
        <v>587</v>
      </c>
      <c r="B2" s="1" t="s">
        <v>588</v>
      </c>
      <c r="C2" s="6">
        <v>2020</v>
      </c>
      <c r="D2" s="6">
        <v>2</v>
      </c>
      <c r="E2" s="7">
        <v>0</v>
      </c>
      <c r="F2" s="7">
        <v>1</v>
      </c>
      <c r="G2" s="7">
        <v>0</v>
      </c>
      <c r="H2" s="7">
        <v>0</v>
      </c>
      <c r="I2" s="7">
        <v>0</v>
      </c>
      <c r="J2" s="8" t="e">
        <v>#NULL!</v>
      </c>
      <c r="K2" s="6">
        <v>40</v>
      </c>
      <c r="L2" s="6">
        <v>0</v>
      </c>
      <c r="M2" s="6">
        <v>2</v>
      </c>
      <c r="N2" s="6">
        <v>0</v>
      </c>
      <c r="O2" s="6">
        <v>0</v>
      </c>
      <c r="P2" s="6">
        <v>4</v>
      </c>
      <c r="Q2" s="6">
        <v>0</v>
      </c>
      <c r="R2" s="6">
        <v>0</v>
      </c>
      <c r="S2" s="6">
        <v>0</v>
      </c>
      <c r="T2" s="6">
        <v>0</v>
      </c>
      <c r="U2" s="6">
        <v>0</v>
      </c>
      <c r="V2" s="6">
        <v>0</v>
      </c>
      <c r="W2" s="6">
        <v>0</v>
      </c>
      <c r="X2" s="6">
        <v>1</v>
      </c>
      <c r="Y2" s="6">
        <v>0</v>
      </c>
      <c r="Z2" s="6">
        <v>0</v>
      </c>
      <c r="AA2" s="6">
        <v>0</v>
      </c>
      <c r="AB2" s="6">
        <v>0</v>
      </c>
      <c r="AC2" s="6">
        <v>0</v>
      </c>
      <c r="AD2" s="6">
        <v>0</v>
      </c>
      <c r="AE2" s="6">
        <v>0</v>
      </c>
      <c r="AF2" s="6">
        <v>0</v>
      </c>
      <c r="AG2" s="6">
        <v>0</v>
      </c>
      <c r="AH2" s="6">
        <v>0</v>
      </c>
      <c r="AI2" s="6">
        <v>0</v>
      </c>
      <c r="AJ2" s="6">
        <v>0</v>
      </c>
      <c r="AK2" s="6">
        <v>0</v>
      </c>
      <c r="AL2" s="6">
        <v>0</v>
      </c>
      <c r="AM2" s="6">
        <v>0</v>
      </c>
      <c r="AN2" s="6">
        <v>0</v>
      </c>
      <c r="AO2" s="6">
        <v>0</v>
      </c>
      <c r="AP2" s="9">
        <v>0</v>
      </c>
      <c r="AQ2" s="6">
        <v>0</v>
      </c>
      <c r="AR2" s="6">
        <v>0</v>
      </c>
      <c r="AS2" s="6">
        <v>16</v>
      </c>
      <c r="AT2" s="6">
        <v>0</v>
      </c>
      <c r="AU2" s="6">
        <v>0</v>
      </c>
      <c r="AV2" s="6">
        <v>0</v>
      </c>
      <c r="AW2" s="6">
        <v>0</v>
      </c>
      <c r="AX2" s="6">
        <v>0</v>
      </c>
      <c r="AY2" s="6">
        <v>0</v>
      </c>
      <c r="AZ2" s="6">
        <v>0</v>
      </c>
      <c r="BA2" s="6">
        <v>0</v>
      </c>
      <c r="BB2" s="6">
        <v>0</v>
      </c>
      <c r="BC2" s="6">
        <v>0</v>
      </c>
      <c r="BD2" s="6">
        <v>0</v>
      </c>
      <c r="BE2" s="6">
        <v>0</v>
      </c>
      <c r="BF2" s="6">
        <v>0</v>
      </c>
      <c r="BG2" s="6">
        <v>18</v>
      </c>
      <c r="BH2" s="6">
        <v>0</v>
      </c>
      <c r="BI2" s="6">
        <v>2</v>
      </c>
      <c r="BJ2" s="6">
        <v>0</v>
      </c>
      <c r="BK2" s="6">
        <v>0</v>
      </c>
      <c r="BL2" s="6">
        <v>0</v>
      </c>
      <c r="BM2" s="6">
        <v>0</v>
      </c>
      <c r="BN2" s="6">
        <v>0</v>
      </c>
      <c r="BO2" s="6">
        <v>0</v>
      </c>
      <c r="BP2" s="6">
        <v>0</v>
      </c>
      <c r="BQ2" s="6">
        <v>0</v>
      </c>
      <c r="BR2" s="6">
        <v>0</v>
      </c>
      <c r="BS2" s="6">
        <v>0</v>
      </c>
      <c r="BT2" s="6">
        <v>0</v>
      </c>
      <c r="BU2" s="6">
        <v>0</v>
      </c>
      <c r="BV2" s="6">
        <v>0</v>
      </c>
      <c r="BW2" s="6">
        <v>0</v>
      </c>
      <c r="BX2" s="6">
        <v>0</v>
      </c>
      <c r="BY2" s="6">
        <v>0</v>
      </c>
      <c r="BZ2" s="6">
        <v>0</v>
      </c>
      <c r="CA2" s="6">
        <v>0</v>
      </c>
      <c r="CB2" s="9">
        <v>0</v>
      </c>
      <c r="CC2" s="6">
        <v>0</v>
      </c>
      <c r="CD2" s="6">
        <v>0</v>
      </c>
      <c r="CE2" s="6">
        <v>0</v>
      </c>
      <c r="CF2" s="6">
        <v>0</v>
      </c>
      <c r="CG2" s="6">
        <v>1</v>
      </c>
      <c r="CH2" s="6">
        <v>0</v>
      </c>
      <c r="CI2" s="6"/>
      <c r="CJ2" s="6">
        <v>0</v>
      </c>
      <c r="CK2" s="6">
        <v>0</v>
      </c>
      <c r="CL2" s="7">
        <v>5.6</v>
      </c>
      <c r="CM2" s="10">
        <v>6.5594999999999999</v>
      </c>
      <c r="CN2" s="11">
        <v>1.42771</v>
      </c>
      <c r="CO2" s="6">
        <v>8</v>
      </c>
      <c r="CP2" s="10">
        <v>0.68659999999999999</v>
      </c>
      <c r="CQ2" s="7">
        <v>0.25001000000000001</v>
      </c>
      <c r="CR2" s="12">
        <v>0.1</v>
      </c>
      <c r="CS2" s="7">
        <v>0.3</v>
      </c>
      <c r="CT2" s="7">
        <v>0.4</v>
      </c>
      <c r="CU2" s="8" t="e">
        <v>#NULL!</v>
      </c>
      <c r="CV2" s="8"/>
      <c r="CX2" s="8" t="e">
        <v>#NULL!</v>
      </c>
      <c r="CY2" s="8" t="e">
        <v>#NULL!</v>
      </c>
      <c r="CZ2" s="8" t="e">
        <v>#NULL!</v>
      </c>
      <c r="DA2" s="8" t="e">
        <v>#NULL!</v>
      </c>
      <c r="DB2" s="8" t="e">
        <v>#NULL!</v>
      </c>
      <c r="DC2" s="7">
        <v>8.1</v>
      </c>
      <c r="DD2" s="12">
        <v>19.68</v>
      </c>
      <c r="DE2" s="7">
        <v>99.76</v>
      </c>
      <c r="DF2" s="12">
        <v>8.6199999999999992</v>
      </c>
      <c r="DG2" s="7">
        <v>588.77</v>
      </c>
      <c r="DH2" s="12">
        <v>461.3</v>
      </c>
      <c r="DI2" s="11">
        <v>0.20469999999999999</v>
      </c>
      <c r="DJ2" s="11">
        <v>2.6013999999999999</v>
      </c>
      <c r="DK2" s="11">
        <v>7.8E-2</v>
      </c>
      <c r="DL2" s="10">
        <v>1.8879999999999999</v>
      </c>
      <c r="DM2" s="7">
        <v>431</v>
      </c>
      <c r="DN2" s="13">
        <v>0.34320000000000001</v>
      </c>
      <c r="DO2" s="7">
        <v>37.380000000000003</v>
      </c>
      <c r="DP2" s="7">
        <v>7</v>
      </c>
      <c r="DQ2" s="7">
        <v>6</v>
      </c>
      <c r="DR2" s="10">
        <v>0.43330000000000002</v>
      </c>
      <c r="DS2" s="12">
        <v>9</v>
      </c>
      <c r="DT2" s="10">
        <v>2.4333</v>
      </c>
      <c r="DU2" s="12">
        <v>0.39</v>
      </c>
      <c r="DV2" s="7">
        <v>34.200000000000003</v>
      </c>
      <c r="DW2" s="7">
        <v>24.7</v>
      </c>
      <c r="DX2" s="7">
        <v>27.8</v>
      </c>
      <c r="DY2" s="12">
        <v>33.950000000000003</v>
      </c>
      <c r="DZ2" s="12">
        <v>230.22</v>
      </c>
      <c r="EA2" s="12">
        <v>264.17</v>
      </c>
      <c r="EB2" s="12">
        <v>429.63</v>
      </c>
      <c r="EC2" s="7">
        <v>0.45</v>
      </c>
      <c r="ED2" s="7">
        <v>0.55000000000000004</v>
      </c>
      <c r="EE2" s="7">
        <v>0</v>
      </c>
      <c r="EF2" s="7">
        <v>0.63</v>
      </c>
      <c r="EG2" s="7">
        <v>0.37</v>
      </c>
      <c r="EH2" s="7">
        <v>0</v>
      </c>
      <c r="EI2" s="6">
        <v>4</v>
      </c>
      <c r="EJ2" s="7">
        <v>1.31</v>
      </c>
      <c r="EK2" s="7">
        <v>0.94</v>
      </c>
      <c r="EL2" s="6">
        <v>5</v>
      </c>
      <c r="EM2" s="7">
        <v>1.41</v>
      </c>
      <c r="EN2" s="7">
        <v>0.87</v>
      </c>
      <c r="EO2" s="7">
        <v>0</v>
      </c>
      <c r="EP2" s="12">
        <v>0</v>
      </c>
      <c r="EQ2" s="12">
        <v>7.55</v>
      </c>
      <c r="ER2" s="7">
        <v>0.21</v>
      </c>
      <c r="ES2" s="6">
        <v>0</v>
      </c>
      <c r="ET2" s="6">
        <v>0</v>
      </c>
      <c r="EU2" s="7">
        <v>0</v>
      </c>
      <c r="EV2" s="12">
        <v>0</v>
      </c>
      <c r="EW2" s="12">
        <v>0</v>
      </c>
      <c r="EX2" s="12">
        <v>0</v>
      </c>
      <c r="EY2" s="7">
        <v>0</v>
      </c>
      <c r="EZ2" s="7">
        <v>0</v>
      </c>
      <c r="FA2" s="12">
        <v>0</v>
      </c>
      <c r="FB2" s="12">
        <v>0</v>
      </c>
      <c r="FC2" s="7">
        <v>0</v>
      </c>
      <c r="FD2" s="7">
        <v>0</v>
      </c>
      <c r="FE2" s="10">
        <v>0</v>
      </c>
      <c r="FF2" s="12">
        <v>0</v>
      </c>
      <c r="FG2" s="12">
        <v>0</v>
      </c>
      <c r="FH2" s="12">
        <v>0</v>
      </c>
      <c r="FI2" s="12">
        <v>0</v>
      </c>
      <c r="FJ2" s="12">
        <v>0</v>
      </c>
      <c r="FK2" s="7">
        <v>0</v>
      </c>
      <c r="FL2" s="12">
        <v>0</v>
      </c>
      <c r="FM2" s="7">
        <v>0</v>
      </c>
      <c r="FN2" s="12">
        <v>0</v>
      </c>
      <c r="FO2" s="12">
        <v>0</v>
      </c>
      <c r="FP2" s="12">
        <v>0</v>
      </c>
      <c r="FQ2" s="7">
        <v>0</v>
      </c>
      <c r="FR2" s="7">
        <v>0</v>
      </c>
      <c r="FS2" s="7">
        <v>0</v>
      </c>
      <c r="FT2" s="7">
        <v>0</v>
      </c>
      <c r="FU2" s="7">
        <v>0</v>
      </c>
      <c r="FV2" s="7">
        <v>0</v>
      </c>
      <c r="FW2" s="7">
        <v>0</v>
      </c>
      <c r="FX2" s="7">
        <v>0</v>
      </c>
      <c r="FY2" s="7">
        <v>0</v>
      </c>
      <c r="FZ2" s="7">
        <v>0</v>
      </c>
      <c r="GA2" s="12">
        <v>0</v>
      </c>
      <c r="GB2" s="12">
        <v>0</v>
      </c>
      <c r="GC2" s="12">
        <v>3.77</v>
      </c>
      <c r="GD2" s="12">
        <v>0.13</v>
      </c>
      <c r="GE2" s="12">
        <v>0</v>
      </c>
      <c r="GF2" s="12">
        <v>0</v>
      </c>
      <c r="GG2" s="7">
        <v>0</v>
      </c>
      <c r="GH2" s="12">
        <v>0</v>
      </c>
      <c r="GI2" s="7">
        <v>0</v>
      </c>
      <c r="GJ2" s="7">
        <v>0</v>
      </c>
      <c r="GK2" s="7">
        <v>11.32</v>
      </c>
      <c r="GL2" s="12">
        <v>0.32</v>
      </c>
      <c r="GM2" s="12">
        <v>0</v>
      </c>
      <c r="GN2" s="12">
        <v>0</v>
      </c>
      <c r="GO2" s="12">
        <v>11.32</v>
      </c>
      <c r="GP2" s="12">
        <v>0.34</v>
      </c>
      <c r="GQ2" s="12">
        <v>0</v>
      </c>
      <c r="GR2" s="12">
        <v>0</v>
      </c>
      <c r="GS2" s="7">
        <v>0</v>
      </c>
      <c r="GT2" s="7">
        <v>0</v>
      </c>
      <c r="GU2" s="7">
        <v>0</v>
      </c>
      <c r="GV2" s="7">
        <v>0</v>
      </c>
      <c r="GW2" s="7">
        <v>0</v>
      </c>
      <c r="GX2" s="7">
        <v>0</v>
      </c>
      <c r="GY2" s="7">
        <v>0</v>
      </c>
      <c r="GZ2" s="7">
        <v>0</v>
      </c>
      <c r="HA2" s="7">
        <v>0</v>
      </c>
      <c r="HB2" s="7">
        <v>0</v>
      </c>
      <c r="HC2" s="7">
        <v>0</v>
      </c>
      <c r="HD2" s="7">
        <v>0</v>
      </c>
      <c r="HE2" s="7">
        <v>0</v>
      </c>
      <c r="HF2" s="7">
        <v>0</v>
      </c>
      <c r="HG2" s="12">
        <v>0</v>
      </c>
      <c r="HH2" s="12">
        <v>0</v>
      </c>
      <c r="HI2" s="7">
        <v>0</v>
      </c>
      <c r="HJ2" s="7">
        <v>0</v>
      </c>
      <c r="HK2" s="7">
        <v>0</v>
      </c>
      <c r="HL2" s="7">
        <v>0</v>
      </c>
      <c r="HM2" s="8" t="e">
        <v>#NULL!</v>
      </c>
      <c r="HN2" s="8" t="e">
        <v>#NULL!</v>
      </c>
      <c r="HO2" s="12">
        <v>0</v>
      </c>
      <c r="HP2" s="12">
        <v>0</v>
      </c>
      <c r="HQ2" s="12">
        <v>0</v>
      </c>
      <c r="HR2" s="12">
        <v>0</v>
      </c>
      <c r="HS2" s="12">
        <v>0</v>
      </c>
      <c r="HT2" s="12">
        <v>0</v>
      </c>
      <c r="HU2" s="7">
        <v>0</v>
      </c>
      <c r="HV2" s="7">
        <v>0</v>
      </c>
      <c r="HW2" s="12">
        <v>0</v>
      </c>
      <c r="HX2" s="12">
        <v>0</v>
      </c>
      <c r="HY2" s="7">
        <v>0</v>
      </c>
      <c r="HZ2" s="7">
        <v>0</v>
      </c>
      <c r="IA2" s="12">
        <v>0</v>
      </c>
      <c r="IB2" s="12">
        <v>0</v>
      </c>
      <c r="IC2" s="7">
        <v>0</v>
      </c>
      <c r="ID2" s="12">
        <v>0</v>
      </c>
      <c r="IE2" s="7">
        <v>0</v>
      </c>
      <c r="IF2" s="12">
        <v>0</v>
      </c>
      <c r="IG2" s="12">
        <v>0</v>
      </c>
      <c r="IH2" s="12">
        <v>0</v>
      </c>
      <c r="II2" s="7">
        <v>0</v>
      </c>
      <c r="IJ2" s="7">
        <v>0</v>
      </c>
      <c r="IK2" s="7">
        <v>0</v>
      </c>
      <c r="IL2" s="7">
        <v>0</v>
      </c>
      <c r="IM2" s="12">
        <v>0</v>
      </c>
      <c r="IN2" s="12">
        <v>0</v>
      </c>
      <c r="IO2" s="12">
        <v>0</v>
      </c>
      <c r="IP2" s="12">
        <v>0</v>
      </c>
      <c r="IQ2" s="8" t="e">
        <v>#NULL!</v>
      </c>
      <c r="IR2" s="7">
        <v>0</v>
      </c>
      <c r="IS2" s="12">
        <v>0</v>
      </c>
      <c r="IT2" s="7">
        <v>0</v>
      </c>
      <c r="IU2" s="7">
        <v>0</v>
      </c>
      <c r="IV2" s="7">
        <v>0</v>
      </c>
      <c r="IW2" s="7">
        <v>0</v>
      </c>
      <c r="IX2" s="7">
        <v>0</v>
      </c>
      <c r="IY2" s="12">
        <v>0</v>
      </c>
      <c r="IZ2" s="7">
        <v>0</v>
      </c>
      <c r="JA2" s="7">
        <v>0</v>
      </c>
      <c r="JB2" s="7">
        <v>0</v>
      </c>
      <c r="JC2" s="12">
        <v>0</v>
      </c>
      <c r="JD2" s="12">
        <v>14.39</v>
      </c>
      <c r="JE2" s="12">
        <v>0.06</v>
      </c>
      <c r="JF2" s="7">
        <v>0</v>
      </c>
      <c r="JG2" s="7">
        <v>0</v>
      </c>
      <c r="JH2" s="7">
        <v>0</v>
      </c>
      <c r="JI2" s="7">
        <v>0</v>
      </c>
      <c r="JJ2" s="12">
        <v>0</v>
      </c>
      <c r="JK2" s="12">
        <v>0</v>
      </c>
      <c r="JL2" s="12">
        <v>0</v>
      </c>
      <c r="JM2" s="12">
        <v>0</v>
      </c>
      <c r="JN2" s="12">
        <v>0</v>
      </c>
      <c r="JO2" s="12">
        <v>0</v>
      </c>
      <c r="JP2" s="12">
        <v>0</v>
      </c>
      <c r="JQ2" s="12">
        <v>0</v>
      </c>
      <c r="JR2" s="7">
        <v>0</v>
      </c>
      <c r="JS2" s="7">
        <v>0</v>
      </c>
      <c r="JT2" s="12">
        <v>0</v>
      </c>
      <c r="JU2" s="12">
        <v>0</v>
      </c>
      <c r="JV2" s="12">
        <v>0</v>
      </c>
      <c r="JW2" s="7">
        <v>0</v>
      </c>
      <c r="JX2" s="7">
        <v>0</v>
      </c>
      <c r="JY2" s="7">
        <v>0</v>
      </c>
      <c r="JZ2" s="12">
        <v>0</v>
      </c>
      <c r="KA2" s="12">
        <v>0</v>
      </c>
      <c r="KB2" s="12">
        <v>0</v>
      </c>
      <c r="KC2" s="12">
        <v>0</v>
      </c>
      <c r="KD2" s="12">
        <v>0</v>
      </c>
      <c r="KE2" s="12">
        <v>0</v>
      </c>
      <c r="KF2" s="12">
        <v>0</v>
      </c>
      <c r="KG2" s="12">
        <v>0</v>
      </c>
      <c r="KH2" s="12">
        <v>0</v>
      </c>
      <c r="KI2" s="12">
        <v>0</v>
      </c>
      <c r="KJ2" s="12">
        <v>0</v>
      </c>
      <c r="KK2" s="12">
        <v>0</v>
      </c>
      <c r="KL2" s="7">
        <v>0</v>
      </c>
      <c r="KM2" s="7">
        <v>0</v>
      </c>
      <c r="KN2" s="7">
        <v>0</v>
      </c>
      <c r="KO2" s="7">
        <v>0</v>
      </c>
      <c r="KP2" s="12">
        <v>0</v>
      </c>
      <c r="KQ2" s="12">
        <v>0</v>
      </c>
      <c r="KR2" s="12">
        <v>14.39</v>
      </c>
      <c r="KS2" s="12">
        <v>0.19</v>
      </c>
      <c r="KT2" s="12">
        <v>0</v>
      </c>
      <c r="KU2" s="12">
        <v>0</v>
      </c>
      <c r="KV2" s="7">
        <v>0</v>
      </c>
      <c r="KW2" s="7">
        <v>0</v>
      </c>
      <c r="KX2" s="7">
        <v>0</v>
      </c>
      <c r="KY2" s="7">
        <v>0</v>
      </c>
      <c r="KZ2" s="7">
        <v>0</v>
      </c>
      <c r="LA2" s="7">
        <v>0</v>
      </c>
      <c r="LB2" s="12">
        <v>0</v>
      </c>
      <c r="LC2" s="10">
        <v>0</v>
      </c>
      <c r="LD2" s="7">
        <v>0</v>
      </c>
      <c r="LE2" s="7">
        <v>0</v>
      </c>
      <c r="LF2" s="7">
        <v>0</v>
      </c>
      <c r="LG2" s="7">
        <v>0</v>
      </c>
      <c r="LH2" s="7">
        <v>0</v>
      </c>
      <c r="LI2" s="12">
        <v>0</v>
      </c>
      <c r="LJ2" s="12">
        <v>0</v>
      </c>
      <c r="LK2" s="12">
        <v>0</v>
      </c>
      <c r="LL2" s="7">
        <v>0</v>
      </c>
      <c r="LM2" s="7">
        <v>0</v>
      </c>
      <c r="LN2" s="8" t="e">
        <v>#NULL!</v>
      </c>
      <c r="LO2" s="8" t="e">
        <v>#NULL!</v>
      </c>
      <c r="LP2" s="7">
        <v>0</v>
      </c>
      <c r="LQ2" s="7">
        <v>0</v>
      </c>
      <c r="LR2" s="7">
        <v>0</v>
      </c>
      <c r="LS2" s="7">
        <v>0</v>
      </c>
      <c r="LT2" s="12">
        <v>0</v>
      </c>
      <c r="LU2" s="12">
        <v>0</v>
      </c>
      <c r="LV2" s="12">
        <v>0</v>
      </c>
      <c r="LW2" s="12">
        <v>0</v>
      </c>
      <c r="LX2" s="7">
        <v>0</v>
      </c>
      <c r="LY2" s="7">
        <v>0</v>
      </c>
      <c r="LZ2" s="12">
        <v>0</v>
      </c>
      <c r="MA2" s="12">
        <v>0</v>
      </c>
      <c r="MB2" s="7">
        <v>0</v>
      </c>
      <c r="MC2" s="7">
        <v>0</v>
      </c>
      <c r="MD2" s="12">
        <v>0</v>
      </c>
      <c r="ME2" s="7">
        <v>0</v>
      </c>
      <c r="MF2" s="7">
        <v>57.56</v>
      </c>
      <c r="MG2" s="7">
        <v>0.2</v>
      </c>
      <c r="MH2" s="12">
        <v>71.94</v>
      </c>
      <c r="MI2" s="12">
        <v>0.32</v>
      </c>
      <c r="MJ2" s="12">
        <v>0</v>
      </c>
      <c r="MK2" s="12">
        <v>0</v>
      </c>
      <c r="ML2" s="7">
        <v>0</v>
      </c>
      <c r="MM2" s="7">
        <v>0</v>
      </c>
      <c r="MN2" s="7">
        <v>0</v>
      </c>
      <c r="MO2" s="7">
        <v>0</v>
      </c>
      <c r="MP2" s="12">
        <v>14.39</v>
      </c>
      <c r="MQ2" s="10">
        <v>5.6000000000000001E-2</v>
      </c>
      <c r="MR2" s="12">
        <v>57.56</v>
      </c>
      <c r="MS2" s="7">
        <v>0.19</v>
      </c>
      <c r="MT2" s="7">
        <v>0</v>
      </c>
      <c r="MU2" s="7">
        <v>0</v>
      </c>
      <c r="MV2" s="8" t="e">
        <v>#NULL!</v>
      </c>
      <c r="MW2" s="7">
        <v>13.98</v>
      </c>
      <c r="MX2" s="7">
        <v>42.37</v>
      </c>
      <c r="MY2" s="7">
        <v>56.35</v>
      </c>
      <c r="MZ2" s="8" t="e">
        <v>#NULL!</v>
      </c>
      <c r="NA2" s="7">
        <v>29.66</v>
      </c>
      <c r="NB2" s="7">
        <v>95.33</v>
      </c>
      <c r="NC2" s="7">
        <v>87.5</v>
      </c>
      <c r="ND2" s="7">
        <v>0</v>
      </c>
      <c r="NE2" s="7">
        <v>1</v>
      </c>
      <c r="NF2" s="7">
        <v>0</v>
      </c>
      <c r="NG2" s="7">
        <v>0</v>
      </c>
      <c r="NH2" s="7">
        <v>9.5</v>
      </c>
      <c r="NI2" s="7">
        <v>2</v>
      </c>
      <c r="NJ2" s="7">
        <v>26.53</v>
      </c>
      <c r="NK2" s="7">
        <v>0</v>
      </c>
      <c r="NL2" s="7">
        <v>6.66</v>
      </c>
      <c r="NM2" s="7">
        <v>25.47</v>
      </c>
      <c r="NN2" s="7">
        <v>0</v>
      </c>
      <c r="NO2" s="7">
        <v>0</v>
      </c>
      <c r="NP2" s="8" t="e">
        <v>#NULL!</v>
      </c>
      <c r="NQ2" s="7">
        <v>0</v>
      </c>
      <c r="NR2" s="7">
        <v>0</v>
      </c>
      <c r="NS2" s="7">
        <v>0</v>
      </c>
      <c r="NT2" s="7">
        <v>0</v>
      </c>
      <c r="NU2" s="7">
        <v>0</v>
      </c>
      <c r="NV2" s="7">
        <v>0</v>
      </c>
      <c r="NW2" s="7">
        <v>0</v>
      </c>
      <c r="NX2" s="7">
        <v>0</v>
      </c>
      <c r="NY2" s="7">
        <v>0</v>
      </c>
      <c r="NZ2" s="8" t="e">
        <v>#NULL!</v>
      </c>
      <c r="OA2" s="8" t="e">
        <v>#NULL!</v>
      </c>
      <c r="OB2" s="8" t="e">
        <v>#NULL!</v>
      </c>
      <c r="OC2" s="12">
        <v>1.08</v>
      </c>
      <c r="OD2" s="7">
        <v>219.25</v>
      </c>
      <c r="OE2" s="7">
        <v>169</v>
      </c>
      <c r="OF2" s="7">
        <v>77.08</v>
      </c>
      <c r="OG2" s="7">
        <v>50.25</v>
      </c>
      <c r="OH2" s="7">
        <v>22.92</v>
      </c>
      <c r="OI2" s="8" t="e">
        <v>#NULL!</v>
      </c>
      <c r="OJ2" s="8" t="e">
        <v>#NULL!</v>
      </c>
      <c r="OK2" s="8" t="e">
        <v>#NULL!</v>
      </c>
      <c r="OL2" s="8" t="e">
        <v>#NULL!</v>
      </c>
      <c r="OM2" s="8" t="e">
        <v>#NULL!</v>
      </c>
      <c r="ON2" s="8" t="e">
        <v>#NULL!</v>
      </c>
      <c r="OO2" s="8" t="e">
        <v>#NULL!</v>
      </c>
      <c r="OP2" s="8" t="e">
        <v>#NULL!</v>
      </c>
      <c r="OQ2" s="8" t="e">
        <v>#NULL!</v>
      </c>
      <c r="OR2" s="7">
        <v>2</v>
      </c>
      <c r="OS2" s="7">
        <v>0</v>
      </c>
      <c r="OT2" s="7">
        <v>2.5</v>
      </c>
      <c r="OU2" s="8" t="e">
        <v>#NULL!</v>
      </c>
      <c r="OV2" s="8" t="e">
        <v>#NULL!</v>
      </c>
      <c r="OW2" s="8" t="e">
        <v>#NULL!</v>
      </c>
      <c r="OX2" s="7">
        <v>0</v>
      </c>
      <c r="OY2" s="7">
        <v>0</v>
      </c>
      <c r="OZ2" s="7">
        <v>0</v>
      </c>
      <c r="PA2" s="7">
        <v>0</v>
      </c>
      <c r="PB2" s="7">
        <v>0</v>
      </c>
      <c r="PC2" s="7">
        <v>0</v>
      </c>
      <c r="PD2" s="7">
        <v>0</v>
      </c>
      <c r="PE2" s="7">
        <v>0</v>
      </c>
      <c r="PF2" s="12">
        <v>1.8</v>
      </c>
      <c r="PG2" s="8" t="e">
        <v>#NULL!</v>
      </c>
      <c r="PH2" s="8" t="e">
        <v>#NULL!</v>
      </c>
      <c r="PI2" s="8" t="e">
        <v>#NULL!</v>
      </c>
      <c r="PJ2" s="8" t="e">
        <v>#NULL!</v>
      </c>
      <c r="PK2" s="8" t="e">
        <v>#NULL!</v>
      </c>
      <c r="PL2" s="8" t="e">
        <v>#NULL!</v>
      </c>
      <c r="PM2" s="8" t="e">
        <v>#NULL!</v>
      </c>
      <c r="PN2" s="8" t="e">
        <v>#NULL!</v>
      </c>
      <c r="PO2" s="8" t="e">
        <v>#NULL!</v>
      </c>
      <c r="PP2" s="8" t="e">
        <v>#NULL!</v>
      </c>
      <c r="PQ2" s="8" t="e">
        <v>#NULL!</v>
      </c>
      <c r="PR2" s="8" t="e">
        <v>#NULL!</v>
      </c>
      <c r="PS2" s="7">
        <v>0</v>
      </c>
      <c r="PT2" s="7">
        <v>0</v>
      </c>
      <c r="PU2" s="7">
        <v>1.7</v>
      </c>
      <c r="PV2" s="14">
        <v>0</v>
      </c>
      <c r="PW2" s="7">
        <v>0</v>
      </c>
      <c r="PX2" s="7">
        <v>0</v>
      </c>
      <c r="PY2" s="7">
        <v>0</v>
      </c>
      <c r="PZ2" s="7">
        <v>0</v>
      </c>
      <c r="QA2" s="7">
        <v>0</v>
      </c>
      <c r="QB2" s="7">
        <v>78.3</v>
      </c>
      <c r="QC2" s="7">
        <v>5</v>
      </c>
      <c r="QD2" s="7">
        <v>10</v>
      </c>
      <c r="QE2" s="7">
        <v>0</v>
      </c>
      <c r="QF2" s="7">
        <v>18.3</v>
      </c>
      <c r="QG2" s="7">
        <v>0</v>
      </c>
      <c r="QH2" s="7">
        <v>1.7</v>
      </c>
      <c r="QI2" s="7">
        <v>1.7</v>
      </c>
      <c r="QJ2" s="7">
        <v>65</v>
      </c>
      <c r="QK2" s="7">
        <v>53.3</v>
      </c>
      <c r="QL2" s="7">
        <v>3.3</v>
      </c>
      <c r="QM2" s="7">
        <v>11.7</v>
      </c>
      <c r="QN2" s="8" t="e">
        <v>#NULL!</v>
      </c>
      <c r="QO2" s="7">
        <v>1</v>
      </c>
      <c r="QP2" s="7">
        <v>0.45</v>
      </c>
      <c r="QQ2" s="7">
        <v>1</v>
      </c>
      <c r="QR2" s="7">
        <v>0.63</v>
      </c>
      <c r="QS2" s="7">
        <v>0</v>
      </c>
      <c r="QT2" s="7">
        <v>0</v>
      </c>
      <c r="QU2" s="7">
        <v>41.5</v>
      </c>
      <c r="QV2" s="7">
        <v>18.93</v>
      </c>
      <c r="QW2" s="7">
        <v>26</v>
      </c>
      <c r="QX2" s="7">
        <v>17.329999999999998</v>
      </c>
      <c r="QY2" s="7">
        <v>13.25</v>
      </c>
      <c r="QZ2" s="7">
        <v>45.1</v>
      </c>
      <c r="RA2" s="7">
        <v>0</v>
      </c>
      <c r="RB2" s="7">
        <v>0</v>
      </c>
      <c r="RC2" s="7">
        <v>0</v>
      </c>
      <c r="RD2" s="7">
        <v>0</v>
      </c>
      <c r="RE2" s="7">
        <v>0</v>
      </c>
      <c r="RF2" s="7">
        <v>0</v>
      </c>
      <c r="RG2" s="7">
        <v>27</v>
      </c>
      <c r="RH2" s="7">
        <v>12.3</v>
      </c>
      <c r="RI2" s="7">
        <v>27</v>
      </c>
      <c r="RJ2" s="7">
        <v>13.53</v>
      </c>
      <c r="RK2" s="7">
        <v>0</v>
      </c>
      <c r="RL2" s="7">
        <v>0</v>
      </c>
      <c r="RM2" s="7">
        <v>22.25</v>
      </c>
      <c r="RN2" s="7">
        <v>10.14</v>
      </c>
      <c r="RO2" s="7">
        <v>19.25</v>
      </c>
      <c r="RP2" s="7">
        <v>15.22</v>
      </c>
      <c r="RQ2" s="7">
        <v>3</v>
      </c>
      <c r="RR2" s="7">
        <v>4</v>
      </c>
      <c r="RS2" s="7">
        <v>0</v>
      </c>
      <c r="RT2" s="12">
        <v>0</v>
      </c>
      <c r="RU2" s="7">
        <v>0</v>
      </c>
      <c r="RV2" s="7">
        <v>0</v>
      </c>
      <c r="RW2" s="7">
        <v>0</v>
      </c>
      <c r="RX2" s="7">
        <v>0</v>
      </c>
      <c r="RY2" s="7">
        <v>3</v>
      </c>
      <c r="RZ2" s="12">
        <v>1.37</v>
      </c>
      <c r="SA2" s="7">
        <v>3</v>
      </c>
      <c r="SB2" s="7">
        <v>2.5</v>
      </c>
      <c r="SC2" s="7">
        <v>0</v>
      </c>
      <c r="SD2" s="7">
        <v>0</v>
      </c>
      <c r="SE2" s="7">
        <v>0</v>
      </c>
      <c r="SF2" s="7">
        <v>0</v>
      </c>
      <c r="SG2" s="7">
        <v>0</v>
      </c>
      <c r="SH2" s="7">
        <v>0</v>
      </c>
      <c r="SI2" s="7">
        <v>0</v>
      </c>
      <c r="SJ2" s="7">
        <v>0</v>
      </c>
      <c r="SK2" s="7">
        <v>0</v>
      </c>
      <c r="SL2" s="7">
        <v>0</v>
      </c>
      <c r="SM2" s="7">
        <v>0</v>
      </c>
      <c r="SN2" s="7">
        <v>0</v>
      </c>
      <c r="SO2" s="7">
        <v>0</v>
      </c>
      <c r="SP2" s="7">
        <v>0</v>
      </c>
      <c r="SQ2" s="7">
        <v>101.25</v>
      </c>
      <c r="SR2" s="7">
        <v>46.18</v>
      </c>
      <c r="SS2" s="7">
        <v>90.5</v>
      </c>
      <c r="ST2" s="7">
        <v>50.13</v>
      </c>
      <c r="SU2" s="7">
        <v>10.75</v>
      </c>
      <c r="SV2" s="7">
        <v>16.87</v>
      </c>
      <c r="SW2" s="7">
        <v>0</v>
      </c>
      <c r="SX2" s="7">
        <v>0</v>
      </c>
      <c r="SY2" s="7">
        <v>0</v>
      </c>
      <c r="SZ2" s="7">
        <v>0</v>
      </c>
      <c r="TA2" s="7">
        <v>0</v>
      </c>
      <c r="TB2" s="7">
        <v>0</v>
      </c>
      <c r="TC2" s="7">
        <v>0</v>
      </c>
      <c r="TD2" s="7">
        <v>0</v>
      </c>
      <c r="TE2" s="7">
        <v>0</v>
      </c>
      <c r="TF2" s="7">
        <v>0</v>
      </c>
      <c r="TG2" s="7">
        <v>0</v>
      </c>
      <c r="TH2" s="7">
        <v>0</v>
      </c>
      <c r="TI2" s="7">
        <v>23.25</v>
      </c>
      <c r="TJ2" s="7">
        <v>10.6</v>
      </c>
      <c r="TK2" s="7">
        <v>0</v>
      </c>
      <c r="TL2" s="7">
        <v>0</v>
      </c>
      <c r="TM2" s="7">
        <v>93</v>
      </c>
      <c r="TN2" s="7">
        <v>33.33</v>
      </c>
      <c r="TO2" s="12">
        <v>0.445266272189349</v>
      </c>
      <c r="TP2" s="8" t="e">
        <v>#NULL!</v>
      </c>
      <c r="TQ2" s="7">
        <v>0.11</v>
      </c>
      <c r="TR2" s="12">
        <v>4.4999999999999998E-2</v>
      </c>
      <c r="TS2" s="12">
        <v>0.2</v>
      </c>
      <c r="TT2" s="12">
        <v>4.3999999999999997E-2</v>
      </c>
      <c r="TU2" s="7">
        <v>0</v>
      </c>
      <c r="TV2" s="7">
        <v>40</v>
      </c>
      <c r="TW2" s="7">
        <v>0</v>
      </c>
      <c r="TX2" s="7">
        <v>30</v>
      </c>
      <c r="TY2" s="7">
        <v>0</v>
      </c>
      <c r="TZ2" s="7">
        <v>0</v>
      </c>
      <c r="UA2" s="7">
        <v>30</v>
      </c>
      <c r="UB2" s="7">
        <v>0</v>
      </c>
      <c r="UC2" s="12">
        <v>1.0900000000000001</v>
      </c>
      <c r="UD2" s="12">
        <v>0.996</v>
      </c>
      <c r="UE2" s="12">
        <v>3</v>
      </c>
      <c r="UF2" s="7">
        <v>2</v>
      </c>
      <c r="UG2" s="4">
        <v>20</v>
      </c>
      <c r="UH2" s="15">
        <v>0</v>
      </c>
      <c r="UI2" s="15">
        <v>0</v>
      </c>
      <c r="UJ2" s="15">
        <v>0</v>
      </c>
      <c r="UK2" s="15">
        <v>0</v>
      </c>
      <c r="UL2" s="15">
        <v>0</v>
      </c>
      <c r="UM2" s="15">
        <v>0</v>
      </c>
      <c r="UN2" s="15">
        <v>1</v>
      </c>
      <c r="UO2" s="15">
        <v>1</v>
      </c>
      <c r="UP2" s="15">
        <v>0</v>
      </c>
      <c r="UQ2" s="15">
        <v>0</v>
      </c>
      <c r="UR2" s="15">
        <v>0</v>
      </c>
      <c r="US2" s="15">
        <v>0</v>
      </c>
      <c r="UT2" s="15">
        <v>6</v>
      </c>
      <c r="UU2" s="15">
        <v>0</v>
      </c>
      <c r="UV2" s="15">
        <v>0</v>
      </c>
      <c r="UW2" s="15">
        <v>0</v>
      </c>
      <c r="UX2" s="15">
        <v>0</v>
      </c>
      <c r="UY2" s="15">
        <v>0</v>
      </c>
      <c r="UZ2" s="15">
        <v>0</v>
      </c>
      <c r="VA2" s="15">
        <v>32</v>
      </c>
      <c r="VB2" s="15">
        <v>0</v>
      </c>
      <c r="VC2" s="15">
        <v>0</v>
      </c>
      <c r="VD2" s="15">
        <v>1</v>
      </c>
      <c r="VE2" s="15">
        <v>0</v>
      </c>
      <c r="VF2" s="15">
        <v>0</v>
      </c>
      <c r="VG2" s="15">
        <v>0</v>
      </c>
      <c r="VH2" s="15">
        <v>0</v>
      </c>
      <c r="VI2" s="15">
        <v>21</v>
      </c>
      <c r="VJ2" s="15">
        <v>1.1343369599999999</v>
      </c>
      <c r="VK2" s="15">
        <v>6</v>
      </c>
      <c r="VL2" s="15">
        <v>0.63308551099999999</v>
      </c>
      <c r="VM2" s="15">
        <v>0.35634092099999998</v>
      </c>
      <c r="VN2" s="15">
        <v>2</v>
      </c>
      <c r="VO2" s="15">
        <v>0.51409127899999996</v>
      </c>
    </row>
    <row r="3" spans="1:587" x14ac:dyDescent="0.25">
      <c r="A3" s="1" t="s">
        <v>587</v>
      </c>
      <c r="B3" s="1" t="s">
        <v>589</v>
      </c>
      <c r="C3" s="6">
        <v>2019</v>
      </c>
      <c r="D3" s="6">
        <v>2</v>
      </c>
      <c r="E3" s="7">
        <v>0</v>
      </c>
      <c r="F3" s="7">
        <v>1</v>
      </c>
      <c r="G3" s="7">
        <v>0</v>
      </c>
      <c r="H3" s="7">
        <v>0</v>
      </c>
      <c r="I3" s="7">
        <v>0</v>
      </c>
      <c r="J3" s="11">
        <v>3.8789999999999998E-2</v>
      </c>
      <c r="K3" s="6">
        <v>1</v>
      </c>
      <c r="L3" s="6">
        <v>0</v>
      </c>
      <c r="M3" s="6">
        <v>1</v>
      </c>
      <c r="N3" s="6">
        <v>4</v>
      </c>
      <c r="O3" s="6">
        <v>1</v>
      </c>
      <c r="P3" s="6">
        <v>1</v>
      </c>
      <c r="Q3" s="6">
        <v>0</v>
      </c>
      <c r="R3" s="6">
        <v>0</v>
      </c>
      <c r="S3" s="6">
        <v>0</v>
      </c>
      <c r="T3" s="6">
        <v>0</v>
      </c>
      <c r="U3" s="6">
        <v>0</v>
      </c>
      <c r="V3" s="6">
        <v>0</v>
      </c>
      <c r="W3" s="6">
        <v>0</v>
      </c>
      <c r="X3" s="6">
        <v>1</v>
      </c>
      <c r="Y3" s="6">
        <v>0</v>
      </c>
      <c r="Z3" s="6">
        <v>0</v>
      </c>
      <c r="AA3" s="6">
        <v>0</v>
      </c>
      <c r="AB3" s="6">
        <v>47</v>
      </c>
      <c r="AC3" s="6">
        <v>0</v>
      </c>
      <c r="AD3" s="6">
        <v>0</v>
      </c>
      <c r="AE3" s="6">
        <v>4</v>
      </c>
      <c r="AF3" s="6">
        <v>0</v>
      </c>
      <c r="AG3" s="6">
        <v>0</v>
      </c>
      <c r="AH3" s="6">
        <v>3</v>
      </c>
      <c r="AI3" s="6">
        <v>0</v>
      </c>
      <c r="AJ3" s="6">
        <v>10</v>
      </c>
      <c r="AK3" s="6">
        <v>0</v>
      </c>
      <c r="AL3" s="6">
        <v>0</v>
      </c>
      <c r="AM3" s="6">
        <v>1</v>
      </c>
      <c r="AN3" s="6">
        <v>0</v>
      </c>
      <c r="AO3" s="6">
        <v>2</v>
      </c>
      <c r="AP3" s="9">
        <v>0</v>
      </c>
      <c r="AQ3" s="6">
        <v>0</v>
      </c>
      <c r="AR3" s="6">
        <v>0</v>
      </c>
      <c r="AS3" s="6">
        <v>90</v>
      </c>
      <c r="AT3" s="6">
        <v>0</v>
      </c>
      <c r="AU3" s="6">
        <v>0</v>
      </c>
      <c r="AV3" s="6">
        <v>1</v>
      </c>
      <c r="AW3" s="6">
        <v>0</v>
      </c>
      <c r="AX3" s="6">
        <v>0</v>
      </c>
      <c r="AY3" s="6">
        <v>0</v>
      </c>
      <c r="AZ3" s="6">
        <v>0</v>
      </c>
      <c r="BA3" s="6">
        <v>0</v>
      </c>
      <c r="BB3" s="6">
        <v>0</v>
      </c>
      <c r="BC3" s="6">
        <v>39</v>
      </c>
      <c r="BD3" s="6">
        <v>0</v>
      </c>
      <c r="BE3" s="6">
        <v>0</v>
      </c>
      <c r="BF3" s="6">
        <v>0</v>
      </c>
      <c r="BG3" s="6">
        <v>31</v>
      </c>
      <c r="BH3" s="6">
        <v>0</v>
      </c>
      <c r="BI3" s="6">
        <v>20</v>
      </c>
      <c r="BJ3" s="6">
        <v>0</v>
      </c>
      <c r="BK3" s="6">
        <v>0</v>
      </c>
      <c r="BL3" s="6">
        <v>0</v>
      </c>
      <c r="BM3" s="6">
        <v>0</v>
      </c>
      <c r="BN3" s="6">
        <v>0</v>
      </c>
      <c r="BO3" s="6">
        <v>0</v>
      </c>
      <c r="BP3" s="6">
        <v>0</v>
      </c>
      <c r="BQ3" s="6">
        <v>0</v>
      </c>
      <c r="BR3" s="6">
        <v>0</v>
      </c>
      <c r="BS3" s="6">
        <v>0</v>
      </c>
      <c r="BT3" s="6">
        <v>0</v>
      </c>
      <c r="BU3" s="6">
        <v>0</v>
      </c>
      <c r="BV3" s="6">
        <v>0</v>
      </c>
      <c r="BW3" s="6">
        <v>0</v>
      </c>
      <c r="BX3" s="6">
        <v>0</v>
      </c>
      <c r="BY3" s="6">
        <v>0</v>
      </c>
      <c r="BZ3" s="6">
        <v>2</v>
      </c>
      <c r="CA3" s="6">
        <v>0</v>
      </c>
      <c r="CB3" s="9">
        <v>0</v>
      </c>
      <c r="CC3" s="6">
        <v>0</v>
      </c>
      <c r="CD3" s="6">
        <v>0</v>
      </c>
      <c r="CE3" s="6">
        <v>0</v>
      </c>
      <c r="CF3" s="6">
        <v>0</v>
      </c>
      <c r="CG3" s="6">
        <v>202</v>
      </c>
      <c r="CH3" s="6">
        <v>7</v>
      </c>
      <c r="CI3" s="6"/>
      <c r="CJ3" s="6">
        <v>0</v>
      </c>
      <c r="CK3" s="6">
        <v>0</v>
      </c>
      <c r="CL3" s="7">
        <v>31.2</v>
      </c>
      <c r="CM3" s="10">
        <v>5.0199999999999996</v>
      </c>
      <c r="CN3" s="11">
        <v>1.81</v>
      </c>
      <c r="CO3" s="6">
        <v>20</v>
      </c>
      <c r="CP3" s="10">
        <v>0.6</v>
      </c>
      <c r="CQ3" s="7">
        <v>0.56000000000000005</v>
      </c>
      <c r="CR3" s="12">
        <v>0.28999999999999998</v>
      </c>
      <c r="CS3" s="7">
        <v>0.26</v>
      </c>
      <c r="CT3" s="7">
        <v>0.33</v>
      </c>
      <c r="CU3" s="7">
        <v>0.08</v>
      </c>
      <c r="CV3" s="7"/>
      <c r="CX3" s="8" t="e">
        <v>#NULL!</v>
      </c>
      <c r="CY3" s="8" t="e">
        <v>#NULL!</v>
      </c>
      <c r="CZ3" s="8" t="e">
        <v>#NULL!</v>
      </c>
      <c r="DA3" s="8" t="e">
        <v>#NULL!</v>
      </c>
      <c r="DB3" s="6">
        <v>1</v>
      </c>
      <c r="DC3" s="7">
        <v>8.18</v>
      </c>
      <c r="DD3" s="12">
        <v>19.7</v>
      </c>
      <c r="DE3" s="7">
        <v>93.98</v>
      </c>
      <c r="DF3" s="12">
        <v>8.09</v>
      </c>
      <c r="DG3" s="7">
        <v>615.38</v>
      </c>
      <c r="DH3" s="12">
        <v>464.2</v>
      </c>
      <c r="DI3" s="11">
        <v>0.17</v>
      </c>
      <c r="DJ3" s="11">
        <v>2.19</v>
      </c>
      <c r="DK3" s="11">
        <v>0.1</v>
      </c>
      <c r="DL3" s="10">
        <v>2.04</v>
      </c>
      <c r="DM3" s="7">
        <v>367.2</v>
      </c>
      <c r="DN3" s="13">
        <v>0.21809999999999999</v>
      </c>
      <c r="DO3" s="7">
        <v>28.36</v>
      </c>
      <c r="DP3" s="7">
        <v>6</v>
      </c>
      <c r="DQ3" s="7">
        <v>5</v>
      </c>
      <c r="DR3" s="10">
        <v>0.43</v>
      </c>
      <c r="DS3" s="12">
        <v>5</v>
      </c>
      <c r="DT3" s="10">
        <v>1.1000000000000001</v>
      </c>
      <c r="DU3" s="12">
        <v>3.0000000000000001E-3</v>
      </c>
      <c r="DV3" s="7">
        <v>32.5</v>
      </c>
      <c r="DW3" s="7">
        <v>25.4</v>
      </c>
      <c r="DX3" s="7">
        <v>31.5</v>
      </c>
      <c r="DY3" s="12">
        <v>185.75</v>
      </c>
      <c r="DZ3" s="12">
        <v>317.17</v>
      </c>
      <c r="EA3" s="12">
        <v>502.92</v>
      </c>
      <c r="EB3" s="12">
        <v>1461</v>
      </c>
      <c r="EC3" s="7">
        <v>0.2</v>
      </c>
      <c r="ED3" s="7">
        <v>0.79</v>
      </c>
      <c r="EE3" s="7">
        <v>0</v>
      </c>
      <c r="EF3" s="7">
        <v>0.32</v>
      </c>
      <c r="EG3" s="7">
        <v>0.68</v>
      </c>
      <c r="EH3" s="7">
        <v>0</v>
      </c>
      <c r="EI3" s="6">
        <v>7</v>
      </c>
      <c r="EJ3" s="7">
        <v>1.68</v>
      </c>
      <c r="EK3" s="7">
        <v>0.86</v>
      </c>
      <c r="EL3" s="6">
        <v>7</v>
      </c>
      <c r="EM3" s="7">
        <v>1.64</v>
      </c>
      <c r="EN3" s="7">
        <v>0.84</v>
      </c>
      <c r="EO3" s="7">
        <v>74.299000000000007</v>
      </c>
      <c r="EP3" s="12">
        <v>0.28899999999999998</v>
      </c>
      <c r="EQ3" s="12">
        <v>0</v>
      </c>
      <c r="ER3" s="7">
        <v>0</v>
      </c>
      <c r="ES3" s="6">
        <v>0</v>
      </c>
      <c r="ET3" s="6">
        <v>0</v>
      </c>
      <c r="EU3" s="7">
        <v>0</v>
      </c>
      <c r="EV3" s="12">
        <v>0</v>
      </c>
      <c r="EW3" s="12">
        <v>0</v>
      </c>
      <c r="EX3" s="12">
        <v>0</v>
      </c>
      <c r="EY3" s="7">
        <v>0</v>
      </c>
      <c r="EZ3" s="7">
        <v>0</v>
      </c>
      <c r="FA3" s="12">
        <v>9.2870000000000008</v>
      </c>
      <c r="FB3" s="12">
        <v>4.1000000000000002E-2</v>
      </c>
      <c r="FC3" s="7">
        <v>0</v>
      </c>
      <c r="FD3" s="7">
        <v>0</v>
      </c>
      <c r="FE3" s="10">
        <v>0</v>
      </c>
      <c r="FF3" s="12">
        <v>0</v>
      </c>
      <c r="FG3" s="12">
        <v>0</v>
      </c>
      <c r="FH3" s="12">
        <v>0</v>
      </c>
      <c r="FI3" s="12">
        <v>0</v>
      </c>
      <c r="FJ3" s="12">
        <v>0</v>
      </c>
      <c r="FK3" s="7">
        <v>0</v>
      </c>
      <c r="FL3" s="12">
        <v>0</v>
      </c>
      <c r="FM3" s="7">
        <v>0</v>
      </c>
      <c r="FN3" s="12">
        <v>0</v>
      </c>
      <c r="FO3" s="12">
        <v>18.574999999999999</v>
      </c>
      <c r="FP3" s="12">
        <v>0.115</v>
      </c>
      <c r="FQ3" s="7">
        <v>0</v>
      </c>
      <c r="FR3" s="7">
        <v>0</v>
      </c>
      <c r="FS3" s="7">
        <v>0</v>
      </c>
      <c r="FT3" s="7">
        <v>0</v>
      </c>
      <c r="FU3" s="7">
        <v>0</v>
      </c>
      <c r="FV3" s="7">
        <v>0</v>
      </c>
      <c r="FW3" s="7">
        <v>0</v>
      </c>
      <c r="FX3" s="7">
        <v>0</v>
      </c>
      <c r="FY3" s="7">
        <v>0</v>
      </c>
      <c r="FZ3" s="7">
        <v>0</v>
      </c>
      <c r="GA3" s="12">
        <v>0</v>
      </c>
      <c r="GB3" s="12">
        <v>0</v>
      </c>
      <c r="GC3" s="12">
        <v>0</v>
      </c>
      <c r="GD3" s="12">
        <v>0</v>
      </c>
      <c r="GE3" s="12">
        <v>0</v>
      </c>
      <c r="GF3" s="12">
        <v>0</v>
      </c>
      <c r="GG3" s="7">
        <v>9.2870000000000008</v>
      </c>
      <c r="GH3" s="12">
        <v>4.1000000000000002E-2</v>
      </c>
      <c r="GI3" s="7">
        <v>0</v>
      </c>
      <c r="GJ3" s="7">
        <v>0</v>
      </c>
      <c r="GK3" s="7">
        <v>0</v>
      </c>
      <c r="GL3" s="12">
        <v>0</v>
      </c>
      <c r="GM3" s="12">
        <v>0</v>
      </c>
      <c r="GN3" s="12">
        <v>0</v>
      </c>
      <c r="GO3" s="12">
        <v>0</v>
      </c>
      <c r="GP3" s="12">
        <v>0</v>
      </c>
      <c r="GQ3" s="12">
        <v>0</v>
      </c>
      <c r="GR3" s="12">
        <v>0</v>
      </c>
      <c r="GS3" s="7">
        <v>0</v>
      </c>
      <c r="GT3" s="7">
        <v>0</v>
      </c>
      <c r="GU3" s="7">
        <v>0</v>
      </c>
      <c r="GV3" s="7">
        <v>0</v>
      </c>
      <c r="GW3" s="7">
        <v>0</v>
      </c>
      <c r="GX3" s="7">
        <v>0</v>
      </c>
      <c r="GY3" s="7">
        <v>0</v>
      </c>
      <c r="GZ3" s="7">
        <v>0</v>
      </c>
      <c r="HA3" s="7">
        <v>0</v>
      </c>
      <c r="HB3" s="7">
        <v>0</v>
      </c>
      <c r="HC3" s="7">
        <v>0</v>
      </c>
      <c r="HD3" s="7">
        <v>0</v>
      </c>
      <c r="HE3" s="7">
        <v>37.149000000000001</v>
      </c>
      <c r="HF3" s="7">
        <v>0.33600000000000002</v>
      </c>
      <c r="HG3" s="12">
        <v>0</v>
      </c>
      <c r="HH3" s="12">
        <v>0</v>
      </c>
      <c r="HI3" s="7">
        <v>0</v>
      </c>
      <c r="HJ3" s="7">
        <v>0</v>
      </c>
      <c r="HK3" s="7">
        <v>0</v>
      </c>
      <c r="HL3" s="7">
        <v>0</v>
      </c>
      <c r="HM3" s="6">
        <v>0</v>
      </c>
      <c r="HN3" s="6">
        <v>0</v>
      </c>
      <c r="HO3" s="12">
        <v>0</v>
      </c>
      <c r="HP3" s="12">
        <v>0</v>
      </c>
      <c r="HQ3" s="12">
        <v>0</v>
      </c>
      <c r="HR3" s="12">
        <v>0</v>
      </c>
      <c r="HS3" s="12">
        <v>0</v>
      </c>
      <c r="HT3" s="12">
        <v>0</v>
      </c>
      <c r="HU3" s="7">
        <v>0</v>
      </c>
      <c r="HV3" s="7">
        <v>0</v>
      </c>
      <c r="HW3" s="12">
        <v>0</v>
      </c>
      <c r="HX3" s="12">
        <v>0</v>
      </c>
      <c r="HY3" s="7">
        <v>0</v>
      </c>
      <c r="HZ3" s="7">
        <v>0</v>
      </c>
      <c r="IA3" s="12">
        <v>0</v>
      </c>
      <c r="IB3" s="12">
        <v>0</v>
      </c>
      <c r="IC3" s="7">
        <v>18.574999999999999</v>
      </c>
      <c r="ID3" s="12">
        <v>0.112</v>
      </c>
      <c r="IE3" s="7">
        <v>0</v>
      </c>
      <c r="IF3" s="12">
        <v>0</v>
      </c>
      <c r="IG3" s="12">
        <v>0</v>
      </c>
      <c r="IH3" s="12">
        <v>0</v>
      </c>
      <c r="II3" s="7">
        <v>0</v>
      </c>
      <c r="IJ3" s="7">
        <v>0</v>
      </c>
      <c r="IK3" s="7">
        <v>0</v>
      </c>
      <c r="IL3" s="7">
        <v>0</v>
      </c>
      <c r="IM3" s="12">
        <v>0</v>
      </c>
      <c r="IN3" s="12">
        <v>0</v>
      </c>
      <c r="IO3" s="12">
        <v>0</v>
      </c>
      <c r="IP3" s="12">
        <v>0</v>
      </c>
      <c r="IQ3" s="8" t="e">
        <v>#NULL!</v>
      </c>
      <c r="IR3" s="7">
        <v>130.59899999999999</v>
      </c>
      <c r="IS3" s="12">
        <v>0.35499999999999998</v>
      </c>
      <c r="IT3" s="7">
        <v>0</v>
      </c>
      <c r="IU3" s="7">
        <v>0</v>
      </c>
      <c r="IV3" s="7">
        <v>0</v>
      </c>
      <c r="IW3" s="7">
        <v>0</v>
      </c>
      <c r="IX3" s="7">
        <v>0</v>
      </c>
      <c r="IY3" s="12">
        <v>0</v>
      </c>
      <c r="IZ3" s="7">
        <v>0</v>
      </c>
      <c r="JA3" s="7">
        <v>0</v>
      </c>
      <c r="JB3" s="7">
        <v>0</v>
      </c>
      <c r="JC3" s="12">
        <v>0</v>
      </c>
      <c r="JD3" s="12">
        <v>0</v>
      </c>
      <c r="JE3" s="12">
        <v>0</v>
      </c>
      <c r="JF3" s="7">
        <v>0</v>
      </c>
      <c r="JG3" s="7">
        <v>0</v>
      </c>
      <c r="JH3" s="7">
        <v>0</v>
      </c>
      <c r="JI3" s="7">
        <v>0</v>
      </c>
      <c r="JJ3" s="12">
        <v>0</v>
      </c>
      <c r="JK3" s="12">
        <v>0</v>
      </c>
      <c r="JL3" s="12">
        <v>0</v>
      </c>
      <c r="JM3" s="12">
        <v>0</v>
      </c>
      <c r="JN3" s="12">
        <v>0</v>
      </c>
      <c r="JO3" s="12">
        <v>0</v>
      </c>
      <c r="JP3" s="12">
        <v>0</v>
      </c>
      <c r="JQ3" s="12">
        <v>0</v>
      </c>
      <c r="JR3" s="7">
        <v>55.970999999999997</v>
      </c>
      <c r="JS3" s="7">
        <v>0.21099999999999999</v>
      </c>
      <c r="JT3" s="8" t="e">
        <v>#NULL!</v>
      </c>
      <c r="JU3" s="8" t="e">
        <v>#NULL!</v>
      </c>
      <c r="JV3" s="12">
        <v>18.657</v>
      </c>
      <c r="JW3" s="7">
        <v>5.0999999999999997E-2</v>
      </c>
      <c r="JX3" s="7">
        <v>0</v>
      </c>
      <c r="JY3" s="7">
        <v>0</v>
      </c>
      <c r="JZ3" s="12">
        <v>0</v>
      </c>
      <c r="KA3" s="12">
        <v>0</v>
      </c>
      <c r="KB3" s="12">
        <v>0</v>
      </c>
      <c r="KC3" s="12">
        <v>0</v>
      </c>
      <c r="KD3" s="12">
        <v>0</v>
      </c>
      <c r="KE3" s="12">
        <v>0</v>
      </c>
      <c r="KF3" s="12">
        <v>0</v>
      </c>
      <c r="KG3" s="12">
        <v>0</v>
      </c>
      <c r="KH3" s="12">
        <v>0</v>
      </c>
      <c r="KI3" s="12">
        <v>0</v>
      </c>
      <c r="KJ3" s="12">
        <v>0</v>
      </c>
      <c r="KK3" s="12">
        <v>0</v>
      </c>
      <c r="KL3" s="7">
        <v>0</v>
      </c>
      <c r="KM3" s="7">
        <v>0</v>
      </c>
      <c r="KN3" s="7">
        <v>0</v>
      </c>
      <c r="KO3" s="7">
        <v>0</v>
      </c>
      <c r="KP3" s="12">
        <v>0</v>
      </c>
      <c r="KQ3" s="12">
        <v>0</v>
      </c>
      <c r="KR3" s="12">
        <v>0</v>
      </c>
      <c r="KS3" s="12">
        <v>0</v>
      </c>
      <c r="KT3" s="12">
        <v>0</v>
      </c>
      <c r="KU3" s="12">
        <v>0</v>
      </c>
      <c r="KV3" s="7">
        <v>0</v>
      </c>
      <c r="KW3" s="7">
        <v>0</v>
      </c>
      <c r="KX3" s="7">
        <v>0</v>
      </c>
      <c r="KY3" s="7">
        <v>0</v>
      </c>
      <c r="KZ3" s="7">
        <v>0</v>
      </c>
      <c r="LA3" s="7">
        <v>0</v>
      </c>
      <c r="LB3" s="12">
        <v>18.657</v>
      </c>
      <c r="LC3" s="10">
        <v>4.7E-2</v>
      </c>
      <c r="LD3" s="7">
        <v>0</v>
      </c>
      <c r="LE3" s="7">
        <v>0</v>
      </c>
      <c r="LF3" s="7">
        <v>0</v>
      </c>
      <c r="LG3" s="7">
        <v>0</v>
      </c>
      <c r="LH3" s="7">
        <v>0</v>
      </c>
      <c r="LI3" s="12">
        <v>0</v>
      </c>
      <c r="LJ3" s="12">
        <v>0</v>
      </c>
      <c r="LK3" s="12">
        <v>0</v>
      </c>
      <c r="LL3" s="7">
        <v>0</v>
      </c>
      <c r="LM3" s="7">
        <v>0</v>
      </c>
      <c r="LN3" s="7">
        <v>0</v>
      </c>
      <c r="LO3" s="7">
        <v>0</v>
      </c>
      <c r="LP3" s="7">
        <v>0</v>
      </c>
      <c r="LQ3" s="7">
        <v>0</v>
      </c>
      <c r="LR3" s="7">
        <v>0</v>
      </c>
      <c r="LS3" s="7">
        <v>0</v>
      </c>
      <c r="LT3" s="12">
        <v>0</v>
      </c>
      <c r="LU3" s="12">
        <v>0</v>
      </c>
      <c r="LV3" s="12">
        <v>0</v>
      </c>
      <c r="LW3" s="12">
        <v>0</v>
      </c>
      <c r="LX3" s="7">
        <v>0</v>
      </c>
      <c r="LY3" s="7">
        <v>0</v>
      </c>
      <c r="LZ3" s="12">
        <v>0</v>
      </c>
      <c r="MA3" s="12">
        <v>0</v>
      </c>
      <c r="MB3" s="7">
        <v>0</v>
      </c>
      <c r="MC3" s="7">
        <v>0</v>
      </c>
      <c r="MD3" s="12">
        <v>0</v>
      </c>
      <c r="ME3" s="7">
        <v>0</v>
      </c>
      <c r="MF3" s="7">
        <v>55.970999999999997</v>
      </c>
      <c r="MG3" s="7">
        <v>0.20899999999999999</v>
      </c>
      <c r="MH3" s="12">
        <v>0</v>
      </c>
      <c r="MI3" s="12">
        <v>0</v>
      </c>
      <c r="MJ3" s="12">
        <v>0</v>
      </c>
      <c r="MK3" s="12">
        <v>0</v>
      </c>
      <c r="ML3" s="7">
        <v>0</v>
      </c>
      <c r="MM3" s="7">
        <v>0</v>
      </c>
      <c r="MN3" s="7">
        <v>0</v>
      </c>
      <c r="MO3" s="7">
        <v>0</v>
      </c>
      <c r="MP3" s="12">
        <v>18.657</v>
      </c>
      <c r="MQ3" s="10">
        <v>6.3E-2</v>
      </c>
      <c r="MR3" s="12">
        <v>18.657</v>
      </c>
      <c r="MS3" s="7">
        <v>6.4000000000000001E-2</v>
      </c>
      <c r="MT3" s="7">
        <v>0</v>
      </c>
      <c r="MU3" s="7">
        <v>0</v>
      </c>
      <c r="MV3" s="8" t="e">
        <v>#NULL!</v>
      </c>
      <c r="MW3" s="7">
        <v>22.5</v>
      </c>
      <c r="MX3" s="7">
        <v>44.17</v>
      </c>
      <c r="MY3" s="7">
        <v>66.67</v>
      </c>
      <c r="MZ3" s="8" t="e">
        <v>#NULL!</v>
      </c>
      <c r="NA3" s="7">
        <v>0</v>
      </c>
      <c r="NB3" s="7">
        <v>66.67</v>
      </c>
      <c r="NC3" s="7">
        <v>70.67</v>
      </c>
      <c r="ND3" s="7">
        <v>0</v>
      </c>
      <c r="NE3" s="7">
        <v>1.33</v>
      </c>
      <c r="NF3" s="7">
        <v>0</v>
      </c>
      <c r="NG3" s="7">
        <v>0</v>
      </c>
      <c r="NH3" s="7">
        <v>1</v>
      </c>
      <c r="NI3" s="7">
        <v>27</v>
      </c>
      <c r="NJ3" s="7">
        <v>28.83</v>
      </c>
      <c r="NK3" s="7">
        <v>0</v>
      </c>
      <c r="NL3" s="7">
        <v>9.67</v>
      </c>
      <c r="NM3" s="7">
        <v>0</v>
      </c>
      <c r="NN3" s="7">
        <v>34.17</v>
      </c>
      <c r="NO3" s="7">
        <v>22.33</v>
      </c>
      <c r="NP3" s="8" t="e">
        <v>#NULL!</v>
      </c>
      <c r="NQ3" s="7">
        <v>0</v>
      </c>
      <c r="NR3" s="7">
        <v>0</v>
      </c>
      <c r="NS3" s="7">
        <v>5</v>
      </c>
      <c r="NT3" s="7">
        <v>0</v>
      </c>
      <c r="NU3" s="7">
        <v>0</v>
      </c>
      <c r="NV3" s="7">
        <v>0</v>
      </c>
      <c r="NW3" s="7">
        <v>0</v>
      </c>
      <c r="NX3" s="7">
        <v>0</v>
      </c>
      <c r="NY3" s="7">
        <v>0</v>
      </c>
      <c r="NZ3" s="8" t="e">
        <v>#NULL!</v>
      </c>
      <c r="OA3" s="7">
        <v>0.72</v>
      </c>
      <c r="OB3" s="7">
        <v>0.28000000000000003</v>
      </c>
      <c r="OC3" s="12">
        <v>1.1100000000000001</v>
      </c>
      <c r="OD3" s="7">
        <v>311.5</v>
      </c>
      <c r="OE3" s="7">
        <v>250</v>
      </c>
      <c r="OF3" s="7">
        <v>80.3</v>
      </c>
      <c r="OG3" s="7">
        <v>61.5</v>
      </c>
      <c r="OH3" s="7">
        <v>19.7</v>
      </c>
      <c r="OI3" s="6">
        <v>0</v>
      </c>
      <c r="OJ3" s="6">
        <v>0</v>
      </c>
      <c r="OK3" s="6">
        <v>40</v>
      </c>
      <c r="OL3" s="6">
        <v>0</v>
      </c>
      <c r="OM3" s="6">
        <v>0</v>
      </c>
      <c r="ON3" s="6">
        <v>60</v>
      </c>
      <c r="OO3" s="6">
        <v>0</v>
      </c>
      <c r="OP3" s="7">
        <v>2</v>
      </c>
      <c r="OQ3" s="14">
        <v>0</v>
      </c>
      <c r="OR3" s="7">
        <v>3</v>
      </c>
      <c r="OS3" s="7">
        <v>0</v>
      </c>
      <c r="OT3" s="7">
        <v>1.91</v>
      </c>
      <c r="OU3" s="7">
        <v>1.53</v>
      </c>
      <c r="OV3" s="12">
        <v>0.19</v>
      </c>
      <c r="OW3" s="7">
        <v>0.53</v>
      </c>
      <c r="OX3" s="7">
        <v>0</v>
      </c>
      <c r="OY3" s="7">
        <v>0</v>
      </c>
      <c r="OZ3" s="7">
        <v>0</v>
      </c>
      <c r="PA3" s="7">
        <v>0</v>
      </c>
      <c r="PB3" s="7">
        <v>0</v>
      </c>
      <c r="PC3" s="7">
        <v>0</v>
      </c>
      <c r="PD3" s="7">
        <v>0</v>
      </c>
      <c r="PE3" s="7">
        <v>0</v>
      </c>
      <c r="PF3" s="12">
        <v>0.83</v>
      </c>
      <c r="PG3" s="7">
        <v>0</v>
      </c>
      <c r="PH3" s="7">
        <v>0</v>
      </c>
      <c r="PI3" s="7">
        <v>0</v>
      </c>
      <c r="PJ3" s="7">
        <v>0.17</v>
      </c>
      <c r="PK3" s="7">
        <v>0.67</v>
      </c>
      <c r="PL3" s="7">
        <v>0.17</v>
      </c>
      <c r="PM3" s="7">
        <v>0</v>
      </c>
      <c r="PN3" s="7">
        <v>0.17</v>
      </c>
      <c r="PO3" s="7">
        <v>0.17</v>
      </c>
      <c r="PP3" s="7">
        <v>0.17</v>
      </c>
      <c r="PQ3" s="7">
        <v>0.17</v>
      </c>
      <c r="PR3" s="7">
        <v>0.32</v>
      </c>
      <c r="PS3" s="7">
        <v>0</v>
      </c>
      <c r="PT3" s="7">
        <v>0</v>
      </c>
      <c r="PU3" s="7">
        <v>0</v>
      </c>
      <c r="PV3" s="14">
        <v>0</v>
      </c>
      <c r="PW3" s="7">
        <v>0</v>
      </c>
      <c r="PX3" s="7">
        <v>0</v>
      </c>
      <c r="PY3" s="7">
        <v>0</v>
      </c>
      <c r="PZ3" s="7">
        <v>0</v>
      </c>
      <c r="QA3" s="7">
        <v>0</v>
      </c>
      <c r="QB3" s="7">
        <v>100</v>
      </c>
      <c r="QC3" s="7">
        <v>42.5</v>
      </c>
      <c r="QD3" s="7">
        <v>16.670000000000002</v>
      </c>
      <c r="QE3" s="7">
        <v>0</v>
      </c>
      <c r="QF3" s="7">
        <v>5.83</v>
      </c>
      <c r="QG3" s="7">
        <v>10.84</v>
      </c>
      <c r="QH3" s="7">
        <v>0</v>
      </c>
      <c r="QI3" s="7">
        <v>28.34</v>
      </c>
      <c r="QJ3" s="7">
        <v>94.59</v>
      </c>
      <c r="QK3" s="7">
        <v>7.08</v>
      </c>
      <c r="QL3" s="7">
        <v>0</v>
      </c>
      <c r="QM3" s="7">
        <v>2.5</v>
      </c>
      <c r="QN3" s="8" t="e">
        <v>#NULL!</v>
      </c>
      <c r="QO3" s="7">
        <v>0</v>
      </c>
      <c r="QP3" s="7">
        <v>0</v>
      </c>
      <c r="QQ3" s="7">
        <v>0</v>
      </c>
      <c r="QR3" s="7">
        <v>0</v>
      </c>
      <c r="QS3" s="7">
        <v>0</v>
      </c>
      <c r="QT3" s="7">
        <v>0</v>
      </c>
      <c r="QU3" s="7">
        <v>21.25</v>
      </c>
      <c r="QV3" s="7">
        <v>6.82</v>
      </c>
      <c r="QW3" s="7">
        <v>20.5</v>
      </c>
      <c r="QX3" s="7">
        <v>8.1999999999999993</v>
      </c>
      <c r="QY3" s="7">
        <v>0.75</v>
      </c>
      <c r="QZ3" s="7">
        <v>1.22</v>
      </c>
      <c r="RA3" s="7">
        <v>2.25</v>
      </c>
      <c r="RB3" s="7">
        <v>0.72</v>
      </c>
      <c r="RC3" s="7">
        <v>2.25</v>
      </c>
      <c r="RD3" s="7">
        <v>0.9</v>
      </c>
      <c r="RE3" s="7">
        <v>0</v>
      </c>
      <c r="RF3" s="7">
        <v>0</v>
      </c>
      <c r="RG3" s="7">
        <v>18.5</v>
      </c>
      <c r="RH3" s="7">
        <v>5.94</v>
      </c>
      <c r="RI3" s="7">
        <v>18.5</v>
      </c>
      <c r="RJ3" s="7">
        <v>7.4</v>
      </c>
      <c r="RK3" s="7">
        <v>0</v>
      </c>
      <c r="RL3" s="7">
        <v>0</v>
      </c>
      <c r="RM3" s="7">
        <v>15</v>
      </c>
      <c r="RN3" s="7">
        <v>4.8</v>
      </c>
      <c r="RO3" s="7">
        <v>15</v>
      </c>
      <c r="RP3" s="7">
        <v>6</v>
      </c>
      <c r="RQ3" s="7">
        <v>0</v>
      </c>
      <c r="RR3" s="7">
        <v>0</v>
      </c>
      <c r="RS3" s="7">
        <v>0</v>
      </c>
      <c r="RT3" s="12">
        <v>0</v>
      </c>
      <c r="RU3" s="7">
        <v>0</v>
      </c>
      <c r="RV3" s="7">
        <v>0</v>
      </c>
      <c r="RW3" s="7">
        <v>0</v>
      </c>
      <c r="RX3" s="7">
        <v>0</v>
      </c>
      <c r="RY3" s="7">
        <v>35.5</v>
      </c>
      <c r="RZ3" s="12">
        <v>11.4</v>
      </c>
      <c r="SA3" s="7">
        <v>35.5</v>
      </c>
      <c r="SB3" s="7">
        <v>14.2</v>
      </c>
      <c r="SC3" s="7">
        <v>0</v>
      </c>
      <c r="SD3" s="7">
        <v>0</v>
      </c>
      <c r="SE3" s="7">
        <v>0</v>
      </c>
      <c r="SF3" s="7">
        <v>0</v>
      </c>
      <c r="SG3" s="7">
        <v>0</v>
      </c>
      <c r="SH3" s="7">
        <v>0</v>
      </c>
      <c r="SI3" s="7">
        <v>0</v>
      </c>
      <c r="SJ3" s="7">
        <v>0</v>
      </c>
      <c r="SK3" s="7">
        <v>0</v>
      </c>
      <c r="SL3" s="7">
        <v>0</v>
      </c>
      <c r="SM3" s="7">
        <v>0</v>
      </c>
      <c r="SN3" s="7">
        <v>0</v>
      </c>
      <c r="SO3" s="7">
        <v>0</v>
      </c>
      <c r="SP3" s="7">
        <v>0</v>
      </c>
      <c r="SQ3" s="7">
        <v>197</v>
      </c>
      <c r="SR3" s="7">
        <v>63.2</v>
      </c>
      <c r="SS3" s="7">
        <v>153.75</v>
      </c>
      <c r="ST3" s="7">
        <v>61.5</v>
      </c>
      <c r="SU3" s="7">
        <v>43.3</v>
      </c>
      <c r="SV3" s="7">
        <v>70.3</v>
      </c>
      <c r="SW3" s="7">
        <v>14.5</v>
      </c>
      <c r="SX3" s="7">
        <v>4.6500000000000004</v>
      </c>
      <c r="SY3" s="7">
        <v>0</v>
      </c>
      <c r="SZ3" s="7">
        <v>0</v>
      </c>
      <c r="TA3" s="7">
        <v>14.5</v>
      </c>
      <c r="TB3" s="7">
        <v>23.58</v>
      </c>
      <c r="TC3" s="7">
        <v>6</v>
      </c>
      <c r="TD3" s="7">
        <v>1.93</v>
      </c>
      <c r="TE3" s="7">
        <v>6</v>
      </c>
      <c r="TF3" s="7">
        <v>2.4</v>
      </c>
      <c r="TG3" s="7">
        <v>0</v>
      </c>
      <c r="TH3" s="7">
        <v>0</v>
      </c>
      <c r="TI3" s="7">
        <v>0</v>
      </c>
      <c r="TJ3" s="7">
        <v>0</v>
      </c>
      <c r="TK3" s="7">
        <v>0</v>
      </c>
      <c r="TL3" s="7">
        <v>0</v>
      </c>
      <c r="TM3" s="7">
        <v>0</v>
      </c>
      <c r="TN3" s="7">
        <v>0</v>
      </c>
      <c r="TO3" s="12">
        <v>0.35799999999999998</v>
      </c>
      <c r="TP3" s="8" t="e">
        <v>#NULL!</v>
      </c>
      <c r="TQ3" s="7">
        <v>0.24</v>
      </c>
      <c r="TR3" s="12">
        <v>0.01</v>
      </c>
      <c r="TS3" s="12">
        <v>0.54</v>
      </c>
      <c r="TT3" s="12">
        <v>0.04</v>
      </c>
      <c r="TU3" s="7">
        <v>0</v>
      </c>
      <c r="TV3" s="7">
        <v>0</v>
      </c>
      <c r="TW3" s="7">
        <v>2.5</v>
      </c>
      <c r="TX3" s="7">
        <v>5</v>
      </c>
      <c r="TY3" s="7">
        <v>71</v>
      </c>
      <c r="TZ3" s="7">
        <v>0</v>
      </c>
      <c r="UA3" s="7">
        <v>21.5</v>
      </c>
      <c r="UB3" s="7">
        <v>0</v>
      </c>
      <c r="UC3" s="12">
        <v>0.82</v>
      </c>
      <c r="UD3" s="12">
        <v>0.59</v>
      </c>
      <c r="UE3" s="12">
        <v>4</v>
      </c>
      <c r="UF3" s="7">
        <v>3</v>
      </c>
      <c r="UG3" s="8" t="e">
        <v>#NULL!</v>
      </c>
      <c r="UH3" s="8" t="e">
        <v>#NULL!</v>
      </c>
      <c r="UI3" s="8" t="e">
        <v>#NULL!</v>
      </c>
      <c r="UJ3" s="8" t="e">
        <v>#NULL!</v>
      </c>
      <c r="UK3" s="8" t="e">
        <v>#NULL!</v>
      </c>
      <c r="UL3" s="8" t="e">
        <v>#NULL!</v>
      </c>
      <c r="UM3" s="8" t="e">
        <v>#NULL!</v>
      </c>
      <c r="UN3" s="8" t="e">
        <v>#NULL!</v>
      </c>
      <c r="UO3" s="8" t="e">
        <v>#NULL!</v>
      </c>
      <c r="UP3" s="8" t="e">
        <v>#NULL!</v>
      </c>
      <c r="UQ3" s="8" t="e">
        <v>#NULL!</v>
      </c>
      <c r="UR3" s="8" t="e">
        <v>#NULL!</v>
      </c>
      <c r="US3" s="8" t="e">
        <v>#NULL!</v>
      </c>
      <c r="UT3" s="8" t="e">
        <v>#NULL!</v>
      </c>
      <c r="UU3" s="8" t="e">
        <v>#NULL!</v>
      </c>
      <c r="UV3" s="8" t="e">
        <v>#NULL!</v>
      </c>
      <c r="UW3" s="8" t="e">
        <v>#NULL!</v>
      </c>
      <c r="UX3" s="8" t="e">
        <v>#NULL!</v>
      </c>
      <c r="UY3" s="8" t="e">
        <v>#NULL!</v>
      </c>
      <c r="UZ3" s="8" t="e">
        <v>#NULL!</v>
      </c>
      <c r="VA3" s="8" t="e">
        <v>#NULL!</v>
      </c>
      <c r="VB3" s="8" t="e">
        <v>#NULL!</v>
      </c>
      <c r="VC3" s="8" t="e">
        <v>#NULL!</v>
      </c>
      <c r="VD3" s="8" t="e">
        <v>#NULL!</v>
      </c>
      <c r="VE3" s="8" t="e">
        <v>#NULL!</v>
      </c>
      <c r="VF3" s="8" t="e">
        <v>#NULL!</v>
      </c>
      <c r="VG3" s="8" t="e">
        <v>#NULL!</v>
      </c>
      <c r="VH3" s="8" t="e">
        <v>#NULL!</v>
      </c>
      <c r="VI3" s="8" t="e">
        <v>#NULL!</v>
      </c>
      <c r="VJ3" s="8" t="e">
        <v>#NULL!</v>
      </c>
      <c r="VK3" s="8" t="e">
        <v>#NULL!</v>
      </c>
      <c r="VL3" s="8" t="e">
        <v>#NULL!</v>
      </c>
      <c r="VM3" s="8" t="e">
        <v>#NULL!</v>
      </c>
      <c r="VN3" s="8" t="e">
        <v>#NULL!</v>
      </c>
      <c r="VO3" s="8" t="e">
        <v>#NULL!</v>
      </c>
    </row>
    <row r="4" spans="1:587" x14ac:dyDescent="0.25">
      <c r="A4" s="1" t="s">
        <v>587</v>
      </c>
      <c r="B4" s="1" t="s">
        <v>590</v>
      </c>
      <c r="C4" s="6">
        <v>2020</v>
      </c>
      <c r="D4" s="6">
        <v>2</v>
      </c>
      <c r="E4" s="7">
        <v>0</v>
      </c>
      <c r="F4" s="7">
        <v>1</v>
      </c>
      <c r="G4" s="7">
        <v>0</v>
      </c>
      <c r="H4" s="7">
        <v>0</v>
      </c>
      <c r="I4" s="7">
        <v>0</v>
      </c>
      <c r="J4" s="11">
        <v>6.0900000000000003E-2</v>
      </c>
      <c r="K4" s="6">
        <v>1</v>
      </c>
      <c r="L4" s="6">
        <v>0</v>
      </c>
      <c r="M4" s="6">
        <v>7</v>
      </c>
      <c r="N4" s="6">
        <v>0</v>
      </c>
      <c r="O4" s="6">
        <v>0</v>
      </c>
      <c r="P4" s="6">
        <v>33</v>
      </c>
      <c r="Q4" s="6">
        <v>0</v>
      </c>
      <c r="R4" s="6">
        <v>0</v>
      </c>
      <c r="S4" s="6">
        <v>0</v>
      </c>
      <c r="T4" s="6">
        <v>0</v>
      </c>
      <c r="U4" s="6">
        <v>0</v>
      </c>
      <c r="V4" s="6">
        <v>0</v>
      </c>
      <c r="W4" s="6">
        <v>0</v>
      </c>
      <c r="X4" s="6">
        <v>16</v>
      </c>
      <c r="Y4" s="6">
        <v>0</v>
      </c>
      <c r="Z4" s="6">
        <v>0</v>
      </c>
      <c r="AA4" s="6">
        <v>0</v>
      </c>
      <c r="AB4" s="6">
        <v>2</v>
      </c>
      <c r="AC4" s="6">
        <v>0</v>
      </c>
      <c r="AD4" s="6">
        <v>0</v>
      </c>
      <c r="AE4" s="6">
        <v>29</v>
      </c>
      <c r="AF4" s="6">
        <v>0</v>
      </c>
      <c r="AG4" s="6">
        <v>0</v>
      </c>
      <c r="AH4" s="6">
        <v>0</v>
      </c>
      <c r="AI4" s="6">
        <v>0</v>
      </c>
      <c r="AJ4" s="6">
        <v>0</v>
      </c>
      <c r="AK4" s="6">
        <v>0</v>
      </c>
      <c r="AL4" s="6">
        <v>0</v>
      </c>
      <c r="AM4" s="6">
        <v>0</v>
      </c>
      <c r="AN4" s="6">
        <v>0</v>
      </c>
      <c r="AO4" s="6">
        <v>0</v>
      </c>
      <c r="AP4" s="9">
        <v>0</v>
      </c>
      <c r="AQ4" s="6">
        <v>0</v>
      </c>
      <c r="AR4" s="6">
        <v>0</v>
      </c>
      <c r="AS4" s="6">
        <v>2</v>
      </c>
      <c r="AT4" s="6">
        <v>0</v>
      </c>
      <c r="AU4" s="6">
        <v>1</v>
      </c>
      <c r="AV4" s="6">
        <v>0</v>
      </c>
      <c r="AW4" s="6">
        <v>0</v>
      </c>
      <c r="AX4" s="6">
        <v>0</v>
      </c>
      <c r="AY4" s="6">
        <v>1</v>
      </c>
      <c r="AZ4" s="6">
        <v>0</v>
      </c>
      <c r="BA4" s="6">
        <v>0</v>
      </c>
      <c r="BB4" s="6">
        <v>0</v>
      </c>
      <c r="BC4" s="6">
        <v>2</v>
      </c>
      <c r="BD4" s="6">
        <v>0</v>
      </c>
      <c r="BE4" s="6">
        <v>0</v>
      </c>
      <c r="BF4" s="6">
        <v>0</v>
      </c>
      <c r="BG4" s="6">
        <v>8</v>
      </c>
      <c r="BH4" s="6">
        <v>0</v>
      </c>
      <c r="BI4" s="6">
        <v>0</v>
      </c>
      <c r="BJ4" s="6">
        <v>0</v>
      </c>
      <c r="BK4" s="6">
        <v>0</v>
      </c>
      <c r="BL4" s="6">
        <v>9</v>
      </c>
      <c r="BM4" s="6">
        <v>0</v>
      </c>
      <c r="BN4" s="6">
        <v>0</v>
      </c>
      <c r="BO4" s="6">
        <v>0</v>
      </c>
      <c r="BP4" s="6">
        <v>0</v>
      </c>
      <c r="BQ4" s="6">
        <v>0</v>
      </c>
      <c r="BR4" s="6">
        <v>2</v>
      </c>
      <c r="BS4" s="6">
        <v>0</v>
      </c>
      <c r="BT4" s="6">
        <v>0</v>
      </c>
      <c r="BU4" s="6">
        <v>8</v>
      </c>
      <c r="BV4" s="6">
        <v>1</v>
      </c>
      <c r="BW4" s="6">
        <v>0</v>
      </c>
      <c r="BX4" s="6">
        <v>0</v>
      </c>
      <c r="BY4" s="6">
        <v>0</v>
      </c>
      <c r="BZ4" s="6">
        <v>2</v>
      </c>
      <c r="CA4" s="6">
        <v>0</v>
      </c>
      <c r="CB4" s="9">
        <v>0</v>
      </c>
      <c r="CC4" s="6">
        <v>0</v>
      </c>
      <c r="CD4" s="6">
        <v>0</v>
      </c>
      <c r="CE4" s="6">
        <v>1</v>
      </c>
      <c r="CF4" s="6">
        <v>0</v>
      </c>
      <c r="CG4" s="6">
        <v>0</v>
      </c>
      <c r="CH4" s="6">
        <v>0</v>
      </c>
      <c r="CI4" s="6"/>
      <c r="CJ4" s="6">
        <v>0</v>
      </c>
      <c r="CK4" s="6">
        <v>0</v>
      </c>
      <c r="CL4" s="7">
        <v>8.33</v>
      </c>
      <c r="CM4" s="10">
        <v>7.08</v>
      </c>
      <c r="CN4" s="11">
        <v>2.31</v>
      </c>
      <c r="CO4" s="6">
        <v>21</v>
      </c>
      <c r="CP4" s="10">
        <v>0.76</v>
      </c>
      <c r="CQ4" s="7">
        <v>6.4000000000000001E-2</v>
      </c>
      <c r="CR4" s="12">
        <v>0.18</v>
      </c>
      <c r="CS4" s="7">
        <v>0.22</v>
      </c>
      <c r="CT4" s="7">
        <v>0.67</v>
      </c>
      <c r="CU4" s="7">
        <v>0.04</v>
      </c>
      <c r="CV4" s="7"/>
      <c r="CX4" s="8" t="e">
        <v>#NULL!</v>
      </c>
      <c r="CY4" s="8" t="e">
        <v>#NULL!</v>
      </c>
      <c r="CZ4" s="8" t="e">
        <v>#NULL!</v>
      </c>
      <c r="DA4" s="8" t="e">
        <v>#NULL!</v>
      </c>
      <c r="DB4" s="6">
        <v>2</v>
      </c>
      <c r="DC4" s="7">
        <v>7.92</v>
      </c>
      <c r="DD4" s="12">
        <v>18.45</v>
      </c>
      <c r="DE4" s="7">
        <v>79.5</v>
      </c>
      <c r="DF4" s="12">
        <v>7.31</v>
      </c>
      <c r="DG4" s="7">
        <v>434</v>
      </c>
      <c r="DH4" s="12">
        <v>429.43</v>
      </c>
      <c r="DI4" s="11">
        <v>0.15</v>
      </c>
      <c r="DJ4" s="11">
        <v>2.58</v>
      </c>
      <c r="DK4" s="11">
        <v>0.18</v>
      </c>
      <c r="DL4" s="10">
        <v>3.86</v>
      </c>
      <c r="DM4" s="7">
        <v>275.5</v>
      </c>
      <c r="DN4" s="13">
        <v>0.15909999999999999</v>
      </c>
      <c r="DO4" s="7">
        <v>31.51</v>
      </c>
      <c r="DP4" s="7">
        <v>6</v>
      </c>
      <c r="DQ4" s="7">
        <v>4</v>
      </c>
      <c r="DR4" s="10">
        <v>0.33</v>
      </c>
      <c r="DS4" s="12">
        <v>0.1</v>
      </c>
      <c r="DT4" s="10">
        <v>0</v>
      </c>
      <c r="DU4" s="12">
        <v>0</v>
      </c>
      <c r="DV4" s="7">
        <v>24</v>
      </c>
      <c r="DW4" s="7">
        <v>30</v>
      </c>
      <c r="DX4" s="7">
        <v>39</v>
      </c>
      <c r="DY4" s="12">
        <v>396.81</v>
      </c>
      <c r="DZ4" s="12">
        <v>137.69</v>
      </c>
      <c r="EA4" s="12">
        <v>534.5</v>
      </c>
      <c r="EB4" s="12">
        <v>4668.1899999999996</v>
      </c>
      <c r="EC4" s="7">
        <v>0.43</v>
      </c>
      <c r="ED4" s="7">
        <v>0.5</v>
      </c>
      <c r="EE4" s="7">
        <v>0.06</v>
      </c>
      <c r="EF4" s="7">
        <v>0.37</v>
      </c>
      <c r="EG4" s="7">
        <v>0.42</v>
      </c>
      <c r="EH4" s="7">
        <v>0.19</v>
      </c>
      <c r="EI4" s="6">
        <v>12</v>
      </c>
      <c r="EJ4" s="7">
        <v>1.65</v>
      </c>
      <c r="EK4" s="7">
        <v>0.66</v>
      </c>
      <c r="EL4" s="6">
        <v>13</v>
      </c>
      <c r="EM4" s="7">
        <v>2.0299999999999998</v>
      </c>
      <c r="EN4" s="7">
        <v>0.79</v>
      </c>
      <c r="EO4" s="7">
        <v>0</v>
      </c>
      <c r="EP4" s="12">
        <v>0</v>
      </c>
      <c r="EQ4" s="12">
        <v>0</v>
      </c>
      <c r="ER4" s="7">
        <v>0</v>
      </c>
      <c r="ES4" s="6">
        <v>0</v>
      </c>
      <c r="ET4" s="6">
        <v>0</v>
      </c>
      <c r="EU4" s="7">
        <v>0</v>
      </c>
      <c r="EV4" s="12">
        <v>0</v>
      </c>
      <c r="EW4" s="12">
        <v>0</v>
      </c>
      <c r="EX4" s="12">
        <v>0</v>
      </c>
      <c r="EY4" s="7">
        <v>0</v>
      </c>
      <c r="EZ4" s="7">
        <v>0</v>
      </c>
      <c r="FA4" s="12">
        <v>0</v>
      </c>
      <c r="FB4" s="12">
        <v>0</v>
      </c>
      <c r="FC4" s="7">
        <v>0</v>
      </c>
      <c r="FD4" s="7">
        <v>0</v>
      </c>
      <c r="FE4" s="10">
        <v>0</v>
      </c>
      <c r="FF4" s="12">
        <v>0</v>
      </c>
      <c r="FG4" s="12">
        <v>0</v>
      </c>
      <c r="FH4" s="12">
        <v>0</v>
      </c>
      <c r="FI4" s="12">
        <v>5.67</v>
      </c>
      <c r="FJ4" s="12">
        <v>0.01</v>
      </c>
      <c r="FK4" s="7">
        <v>0</v>
      </c>
      <c r="FL4" s="12">
        <v>0</v>
      </c>
      <c r="FM4" s="7">
        <v>0</v>
      </c>
      <c r="FN4" s="12">
        <v>0</v>
      </c>
      <c r="FO4" s="12">
        <v>5.67</v>
      </c>
      <c r="FP4" s="12">
        <v>0.01</v>
      </c>
      <c r="FQ4" s="7">
        <v>0</v>
      </c>
      <c r="FR4" s="7">
        <v>0</v>
      </c>
      <c r="FS4" s="7">
        <v>0</v>
      </c>
      <c r="FT4" s="7">
        <v>0</v>
      </c>
      <c r="FU4" s="7">
        <v>0</v>
      </c>
      <c r="FV4" s="7">
        <v>0</v>
      </c>
      <c r="FW4" s="7">
        <v>0</v>
      </c>
      <c r="FX4" s="7">
        <v>0</v>
      </c>
      <c r="FY4" s="7">
        <v>5.67</v>
      </c>
      <c r="FZ4" s="7">
        <v>0.02</v>
      </c>
      <c r="GA4" s="12">
        <v>51.02</v>
      </c>
      <c r="GB4" s="12">
        <v>0.16</v>
      </c>
      <c r="GC4" s="12">
        <v>0</v>
      </c>
      <c r="GD4" s="12">
        <v>0</v>
      </c>
      <c r="GE4" s="12">
        <v>5.67</v>
      </c>
      <c r="GF4" s="12">
        <v>0.01</v>
      </c>
      <c r="GG4" s="7">
        <v>0</v>
      </c>
      <c r="GH4" s="12">
        <v>0</v>
      </c>
      <c r="GI4" s="7">
        <v>0</v>
      </c>
      <c r="GJ4" s="7">
        <v>0</v>
      </c>
      <c r="GK4" s="7">
        <v>0</v>
      </c>
      <c r="GL4" s="12">
        <v>0</v>
      </c>
      <c r="GM4" s="12">
        <v>0</v>
      </c>
      <c r="GN4" s="12">
        <v>0</v>
      </c>
      <c r="GO4" s="12">
        <v>5.67</v>
      </c>
      <c r="GP4" s="12">
        <v>0.01</v>
      </c>
      <c r="GQ4" s="12">
        <v>34.01</v>
      </c>
      <c r="GR4" s="12">
        <v>0.09</v>
      </c>
      <c r="GS4" s="7">
        <v>0</v>
      </c>
      <c r="GT4" s="7">
        <v>0</v>
      </c>
      <c r="GU4" s="7">
        <v>0</v>
      </c>
      <c r="GV4" s="7">
        <v>0</v>
      </c>
      <c r="GW4" s="7">
        <v>0</v>
      </c>
      <c r="GX4" s="7">
        <v>0</v>
      </c>
      <c r="GY4" s="7">
        <v>0</v>
      </c>
      <c r="GZ4" s="7">
        <v>0</v>
      </c>
      <c r="HA4" s="7">
        <v>0</v>
      </c>
      <c r="HB4" s="7">
        <v>0</v>
      </c>
      <c r="HC4" s="7">
        <v>0</v>
      </c>
      <c r="HD4" s="7">
        <v>0</v>
      </c>
      <c r="HE4" s="7">
        <v>34.01</v>
      </c>
      <c r="HF4" s="7">
        <v>0.17</v>
      </c>
      <c r="HG4" s="12">
        <v>22.67</v>
      </c>
      <c r="HH4" s="12">
        <v>0.04</v>
      </c>
      <c r="HI4" s="7">
        <v>0</v>
      </c>
      <c r="HJ4" s="7">
        <v>0</v>
      </c>
      <c r="HK4" s="7">
        <v>0</v>
      </c>
      <c r="HL4" s="7">
        <v>0</v>
      </c>
      <c r="HM4" s="8" t="e">
        <v>#NULL!</v>
      </c>
      <c r="HN4" s="8" t="e">
        <v>#NULL!</v>
      </c>
      <c r="HO4" s="12">
        <v>0</v>
      </c>
      <c r="HP4" s="12">
        <v>0</v>
      </c>
      <c r="HQ4" s="12">
        <v>0</v>
      </c>
      <c r="HR4" s="12">
        <v>0</v>
      </c>
      <c r="HS4" s="12">
        <v>5.67</v>
      </c>
      <c r="HT4" s="12">
        <v>0.01</v>
      </c>
      <c r="HU4" s="7">
        <v>0</v>
      </c>
      <c r="HV4" s="7">
        <v>0</v>
      </c>
      <c r="HW4" s="12">
        <v>0</v>
      </c>
      <c r="HX4" s="12">
        <v>0</v>
      </c>
      <c r="HY4" s="7">
        <v>0</v>
      </c>
      <c r="HZ4" s="7">
        <v>0</v>
      </c>
      <c r="IA4" s="12">
        <v>0</v>
      </c>
      <c r="IB4" s="12">
        <v>0</v>
      </c>
      <c r="IC4" s="7">
        <v>209.74</v>
      </c>
      <c r="ID4" s="12">
        <v>0.42</v>
      </c>
      <c r="IE4" s="7">
        <v>0</v>
      </c>
      <c r="IF4" s="12">
        <v>0</v>
      </c>
      <c r="IG4" s="12">
        <v>0</v>
      </c>
      <c r="IH4" s="12">
        <v>0</v>
      </c>
      <c r="II4" s="7">
        <v>0</v>
      </c>
      <c r="IJ4" s="7">
        <v>0</v>
      </c>
      <c r="IK4" s="7">
        <v>0</v>
      </c>
      <c r="IL4" s="7">
        <v>0</v>
      </c>
      <c r="IM4" s="12">
        <v>0</v>
      </c>
      <c r="IN4" s="12">
        <v>0</v>
      </c>
      <c r="IO4" s="12">
        <v>11.34</v>
      </c>
      <c r="IP4" s="12">
        <v>0.03</v>
      </c>
      <c r="IQ4" s="8" t="e">
        <v>#NULL!</v>
      </c>
      <c r="IR4" s="7">
        <v>6.56</v>
      </c>
      <c r="IS4" s="12">
        <v>0.04</v>
      </c>
      <c r="IT4" s="7">
        <v>0</v>
      </c>
      <c r="IU4" s="7">
        <v>0</v>
      </c>
      <c r="IV4" s="7">
        <v>0</v>
      </c>
      <c r="IW4" s="7">
        <v>0</v>
      </c>
      <c r="IX4" s="7">
        <v>0</v>
      </c>
      <c r="IY4" s="12">
        <v>0</v>
      </c>
      <c r="IZ4" s="7">
        <v>0</v>
      </c>
      <c r="JA4" s="7">
        <v>0</v>
      </c>
      <c r="JB4" s="7">
        <v>0</v>
      </c>
      <c r="JC4" s="12">
        <v>0</v>
      </c>
      <c r="JD4" s="12">
        <v>0</v>
      </c>
      <c r="JE4" s="12">
        <v>0</v>
      </c>
      <c r="JF4" s="7">
        <v>0</v>
      </c>
      <c r="JG4" s="7">
        <v>0</v>
      </c>
      <c r="JH4" s="7">
        <v>0</v>
      </c>
      <c r="JI4" s="7">
        <v>0</v>
      </c>
      <c r="JJ4" s="12">
        <v>0</v>
      </c>
      <c r="JK4" s="12">
        <v>0</v>
      </c>
      <c r="JL4" s="12">
        <v>0</v>
      </c>
      <c r="JM4" s="12">
        <v>0</v>
      </c>
      <c r="JN4" s="12">
        <v>0</v>
      </c>
      <c r="JO4" s="12">
        <v>0</v>
      </c>
      <c r="JP4" s="12">
        <v>0</v>
      </c>
      <c r="JQ4" s="12">
        <v>0</v>
      </c>
      <c r="JR4" s="7">
        <v>4.37</v>
      </c>
      <c r="JS4" s="7">
        <v>0.04</v>
      </c>
      <c r="JT4" s="12">
        <v>6.56</v>
      </c>
      <c r="JU4" s="12">
        <v>0.04</v>
      </c>
      <c r="JV4" s="12">
        <v>0</v>
      </c>
      <c r="JW4" s="7">
        <v>0</v>
      </c>
      <c r="JX4" s="7">
        <v>2.19</v>
      </c>
      <c r="JY4" s="7">
        <v>0.02</v>
      </c>
      <c r="JZ4" s="12">
        <v>0</v>
      </c>
      <c r="KA4" s="12">
        <v>0</v>
      </c>
      <c r="KB4" s="12">
        <v>0</v>
      </c>
      <c r="KC4" s="12">
        <v>0</v>
      </c>
      <c r="KD4" s="12">
        <v>19.670000000000002</v>
      </c>
      <c r="KE4" s="12">
        <v>0.14000000000000001</v>
      </c>
      <c r="KF4" s="12">
        <v>0</v>
      </c>
      <c r="KG4" s="12">
        <v>0</v>
      </c>
      <c r="KH4" s="12">
        <v>2.19</v>
      </c>
      <c r="KI4" s="12">
        <v>0.02</v>
      </c>
      <c r="KJ4" s="12">
        <v>0</v>
      </c>
      <c r="KK4" s="12">
        <v>0</v>
      </c>
      <c r="KL4" s="7">
        <v>0</v>
      </c>
      <c r="KM4" s="7">
        <v>0</v>
      </c>
      <c r="KN4" s="7">
        <v>0</v>
      </c>
      <c r="KO4" s="7">
        <v>0</v>
      </c>
      <c r="KP4" s="12">
        <v>0</v>
      </c>
      <c r="KQ4" s="12">
        <v>0</v>
      </c>
      <c r="KR4" s="12">
        <v>2.19</v>
      </c>
      <c r="KS4" s="12">
        <v>0.02</v>
      </c>
      <c r="KT4" s="12">
        <v>8.74</v>
      </c>
      <c r="KU4" s="12">
        <v>7.0000000000000007E-2</v>
      </c>
      <c r="KV4" s="7">
        <v>0</v>
      </c>
      <c r="KW4" s="7">
        <v>0</v>
      </c>
      <c r="KX4" s="7">
        <v>0</v>
      </c>
      <c r="KY4" s="7">
        <v>0</v>
      </c>
      <c r="KZ4" s="7">
        <v>0</v>
      </c>
      <c r="LA4" s="7">
        <v>0</v>
      </c>
      <c r="LB4" s="12">
        <v>0</v>
      </c>
      <c r="LC4" s="10">
        <v>0</v>
      </c>
      <c r="LD4" s="7">
        <v>0</v>
      </c>
      <c r="LE4" s="7">
        <v>0</v>
      </c>
      <c r="LF4" s="7">
        <v>0</v>
      </c>
      <c r="LG4" s="7">
        <v>0</v>
      </c>
      <c r="LH4" s="7">
        <v>0</v>
      </c>
      <c r="LI4" s="12">
        <v>0</v>
      </c>
      <c r="LJ4" s="12">
        <v>21.86</v>
      </c>
      <c r="LK4" s="12">
        <v>0.15</v>
      </c>
      <c r="LL4" s="7">
        <v>0</v>
      </c>
      <c r="LM4" s="7">
        <v>0</v>
      </c>
      <c r="LN4" s="7">
        <v>0</v>
      </c>
      <c r="LO4" s="7">
        <v>0</v>
      </c>
      <c r="LP4" s="7">
        <v>0</v>
      </c>
      <c r="LQ4" s="7">
        <v>0</v>
      </c>
      <c r="LR4" s="7">
        <v>0</v>
      </c>
      <c r="LS4" s="7">
        <v>0</v>
      </c>
      <c r="LT4" s="12">
        <v>0</v>
      </c>
      <c r="LU4" s="12">
        <v>0</v>
      </c>
      <c r="LV4" s="12">
        <v>2.19</v>
      </c>
      <c r="LW4" s="12">
        <v>0.02</v>
      </c>
      <c r="LX4" s="7">
        <v>0</v>
      </c>
      <c r="LY4" s="7">
        <v>0</v>
      </c>
      <c r="LZ4" s="12">
        <v>0</v>
      </c>
      <c r="MA4" s="12">
        <v>0</v>
      </c>
      <c r="MB4" s="7">
        <v>0</v>
      </c>
      <c r="MC4" s="7">
        <v>0</v>
      </c>
      <c r="MD4" s="12">
        <v>0</v>
      </c>
      <c r="ME4" s="7">
        <v>0</v>
      </c>
      <c r="MF4" s="7">
        <v>50.27</v>
      </c>
      <c r="MG4" s="7">
        <v>0.36</v>
      </c>
      <c r="MH4" s="12">
        <v>0</v>
      </c>
      <c r="MI4" s="12">
        <v>0</v>
      </c>
      <c r="MJ4" s="12">
        <v>4.37</v>
      </c>
      <c r="MK4" s="12">
        <v>0.05</v>
      </c>
      <c r="ML4" s="7">
        <v>0</v>
      </c>
      <c r="MM4" s="7">
        <v>0</v>
      </c>
      <c r="MN4" s="7">
        <v>0</v>
      </c>
      <c r="MO4" s="7">
        <v>0</v>
      </c>
      <c r="MP4" s="12">
        <v>0</v>
      </c>
      <c r="MQ4" s="10">
        <v>0</v>
      </c>
      <c r="MR4" s="12">
        <v>6.56</v>
      </c>
      <c r="MS4" s="7">
        <v>0.06</v>
      </c>
      <c r="MT4" s="7">
        <v>0</v>
      </c>
      <c r="MU4" s="7">
        <v>0</v>
      </c>
      <c r="MV4" s="8" t="e">
        <v>#NULL!</v>
      </c>
      <c r="MW4" s="7">
        <v>47</v>
      </c>
      <c r="MX4" s="7">
        <v>10.33</v>
      </c>
      <c r="MY4" s="7">
        <v>57.33</v>
      </c>
      <c r="MZ4" s="7">
        <v>4.67</v>
      </c>
      <c r="NA4" s="7">
        <v>7.67</v>
      </c>
      <c r="NB4" s="7">
        <v>69.67</v>
      </c>
      <c r="NC4" s="7">
        <v>71.53</v>
      </c>
      <c r="ND4" s="7">
        <v>8</v>
      </c>
      <c r="NE4" s="7">
        <v>10.33</v>
      </c>
      <c r="NF4" s="7">
        <v>0</v>
      </c>
      <c r="NG4" s="7">
        <v>0</v>
      </c>
      <c r="NH4" s="7">
        <v>9.33</v>
      </c>
      <c r="NI4" s="7">
        <v>0</v>
      </c>
      <c r="NJ4" s="7">
        <v>97</v>
      </c>
      <c r="NK4" s="7">
        <v>0</v>
      </c>
      <c r="NL4" s="7">
        <v>3</v>
      </c>
      <c r="NM4" s="7">
        <v>0</v>
      </c>
      <c r="NN4" s="7">
        <v>0</v>
      </c>
      <c r="NO4" s="7">
        <v>0</v>
      </c>
      <c r="NP4" s="8" t="e">
        <v>#NULL!</v>
      </c>
      <c r="NQ4" s="7">
        <v>0</v>
      </c>
      <c r="NR4" s="7">
        <v>0</v>
      </c>
      <c r="NS4" s="7">
        <v>0</v>
      </c>
      <c r="NT4" s="7">
        <v>0</v>
      </c>
      <c r="NU4" s="7">
        <v>0</v>
      </c>
      <c r="NV4" s="7">
        <v>0</v>
      </c>
      <c r="NW4" s="7">
        <v>0</v>
      </c>
      <c r="NX4" s="7">
        <v>0</v>
      </c>
      <c r="NY4" s="7">
        <v>0</v>
      </c>
      <c r="NZ4" s="8" t="e">
        <v>#NULL!</v>
      </c>
      <c r="OA4" s="8" t="e">
        <v>#NULL!</v>
      </c>
      <c r="OB4" s="8" t="e">
        <v>#NULL!</v>
      </c>
      <c r="OC4" s="12">
        <v>1.056</v>
      </c>
      <c r="OD4" s="7">
        <v>236.75</v>
      </c>
      <c r="OE4" s="7">
        <v>147.75</v>
      </c>
      <c r="OF4" s="7">
        <v>62.41</v>
      </c>
      <c r="OG4" s="7">
        <v>89</v>
      </c>
      <c r="OH4" s="7">
        <v>0.36</v>
      </c>
      <c r="OI4" s="8" t="e">
        <v>#NULL!</v>
      </c>
      <c r="OJ4" s="8" t="e">
        <v>#NULL!</v>
      </c>
      <c r="OK4" s="8" t="e">
        <v>#NULL!</v>
      </c>
      <c r="OL4" s="8" t="e">
        <v>#NULL!</v>
      </c>
      <c r="OM4" s="8" t="e">
        <v>#NULL!</v>
      </c>
      <c r="ON4" s="8" t="e">
        <v>#NULL!</v>
      </c>
      <c r="OO4" s="8" t="e">
        <v>#NULL!</v>
      </c>
      <c r="OP4" s="8" t="e">
        <v>#NULL!</v>
      </c>
      <c r="OQ4" s="8" t="e">
        <v>#NULL!</v>
      </c>
      <c r="OR4" s="7">
        <v>1</v>
      </c>
      <c r="OS4" s="7">
        <v>0</v>
      </c>
      <c r="OT4" s="7">
        <v>2.08</v>
      </c>
      <c r="OU4" s="7">
        <v>5.5</v>
      </c>
      <c r="OV4" s="12">
        <v>0.95599999999999996</v>
      </c>
      <c r="OW4" s="8" t="e">
        <v>#NULL!</v>
      </c>
      <c r="OX4" s="7">
        <v>0</v>
      </c>
      <c r="OY4" s="7">
        <v>0</v>
      </c>
      <c r="OZ4" s="7">
        <v>0</v>
      </c>
      <c r="PA4" s="7">
        <v>0</v>
      </c>
      <c r="PB4" s="7">
        <v>0</v>
      </c>
      <c r="PC4" s="7">
        <v>0</v>
      </c>
      <c r="PD4" s="7">
        <v>0</v>
      </c>
      <c r="PE4" s="7">
        <v>0</v>
      </c>
      <c r="PF4" s="12">
        <v>0.66700000000000004</v>
      </c>
      <c r="PG4" s="8" t="e">
        <v>#NULL!</v>
      </c>
      <c r="PH4" s="8" t="e">
        <v>#NULL!</v>
      </c>
      <c r="PI4" s="8" t="e">
        <v>#NULL!</v>
      </c>
      <c r="PJ4" s="8" t="e">
        <v>#NULL!</v>
      </c>
      <c r="PK4" s="8" t="e">
        <v>#NULL!</v>
      </c>
      <c r="PL4" s="8" t="e">
        <v>#NULL!</v>
      </c>
      <c r="PM4" s="8" t="e">
        <v>#NULL!</v>
      </c>
      <c r="PN4" s="8" t="e">
        <v>#NULL!</v>
      </c>
      <c r="PO4" s="8" t="e">
        <v>#NULL!</v>
      </c>
      <c r="PP4" s="8" t="e">
        <v>#NULL!</v>
      </c>
      <c r="PQ4" s="8" t="e">
        <v>#NULL!</v>
      </c>
      <c r="PR4" s="8" t="e">
        <v>#NULL!</v>
      </c>
      <c r="PS4" s="7">
        <v>0</v>
      </c>
      <c r="PT4" s="7">
        <v>0</v>
      </c>
      <c r="PU4" s="7">
        <v>0</v>
      </c>
      <c r="PV4" s="14">
        <v>0</v>
      </c>
      <c r="PW4" s="7">
        <v>0</v>
      </c>
      <c r="PX4" s="7">
        <v>0</v>
      </c>
      <c r="PY4" s="7">
        <v>0</v>
      </c>
      <c r="PZ4" s="7">
        <v>0</v>
      </c>
      <c r="QA4" s="7">
        <v>0</v>
      </c>
      <c r="QB4" s="7">
        <v>96.67</v>
      </c>
      <c r="QC4" s="7">
        <v>0</v>
      </c>
      <c r="QD4" s="7">
        <v>43.33</v>
      </c>
      <c r="QE4" s="7">
        <v>0</v>
      </c>
      <c r="QF4" s="7">
        <v>11.67</v>
      </c>
      <c r="QG4" s="7">
        <v>18.329999999999998</v>
      </c>
      <c r="QH4" s="7">
        <v>0</v>
      </c>
      <c r="QI4" s="7">
        <v>23.33</v>
      </c>
      <c r="QJ4" s="7">
        <v>53.33</v>
      </c>
      <c r="QK4" s="7">
        <v>1.67</v>
      </c>
      <c r="QL4" s="7">
        <v>0</v>
      </c>
      <c r="QM4" s="7">
        <v>0</v>
      </c>
      <c r="QN4" s="8" t="e">
        <v>#NULL!</v>
      </c>
      <c r="QO4" s="7">
        <v>0</v>
      </c>
      <c r="QP4" s="7">
        <v>0</v>
      </c>
      <c r="QQ4" s="7">
        <v>0</v>
      </c>
      <c r="QR4" s="7">
        <v>0</v>
      </c>
      <c r="QS4" s="7">
        <v>0</v>
      </c>
      <c r="QT4" s="7">
        <v>0</v>
      </c>
      <c r="QU4" s="7">
        <v>5.5</v>
      </c>
      <c r="QV4" s="7">
        <v>2.25</v>
      </c>
      <c r="QW4" s="7">
        <v>5.5</v>
      </c>
      <c r="QX4" s="7">
        <v>2.25</v>
      </c>
      <c r="QY4" s="7">
        <v>0</v>
      </c>
      <c r="QZ4" s="7">
        <v>0</v>
      </c>
      <c r="RA4" s="7">
        <v>0</v>
      </c>
      <c r="RB4" s="7">
        <v>0</v>
      </c>
      <c r="RC4" s="7">
        <v>0</v>
      </c>
      <c r="RD4" s="7">
        <v>0</v>
      </c>
      <c r="RE4" s="7">
        <v>0</v>
      </c>
      <c r="RF4" s="7">
        <v>0</v>
      </c>
      <c r="RG4" s="7">
        <v>37.25</v>
      </c>
      <c r="RH4" s="7">
        <v>12.46</v>
      </c>
      <c r="RI4" s="7">
        <v>32.25</v>
      </c>
      <c r="RJ4" s="7">
        <v>15.97</v>
      </c>
      <c r="RK4" s="7">
        <v>5</v>
      </c>
      <c r="RL4" s="7">
        <v>13.06</v>
      </c>
      <c r="RM4" s="7">
        <v>24</v>
      </c>
      <c r="RN4" s="7">
        <v>5.75</v>
      </c>
      <c r="RO4" s="7">
        <v>7.5</v>
      </c>
      <c r="RP4" s="7">
        <v>4</v>
      </c>
      <c r="RQ4" s="7">
        <v>16.5</v>
      </c>
      <c r="RR4" s="7">
        <v>7.25</v>
      </c>
      <c r="RS4" s="7">
        <v>1.5</v>
      </c>
      <c r="RT4" s="12">
        <v>0.67500000000000004</v>
      </c>
      <c r="RU4" s="7">
        <v>1.5</v>
      </c>
      <c r="RV4" s="7">
        <v>0.75</v>
      </c>
      <c r="RW4" s="7">
        <v>0</v>
      </c>
      <c r="RX4" s="7">
        <v>0</v>
      </c>
      <c r="RY4" s="7">
        <v>15.5</v>
      </c>
      <c r="RZ4" s="12">
        <v>5.0199999999999996</v>
      </c>
      <c r="SA4" s="7">
        <v>9.25</v>
      </c>
      <c r="SB4" s="7">
        <v>4.6100000000000003</v>
      </c>
      <c r="SC4" s="7">
        <v>6.25</v>
      </c>
      <c r="SD4" s="7">
        <v>5.79</v>
      </c>
      <c r="SE4" s="7">
        <v>0</v>
      </c>
      <c r="SF4" s="7">
        <v>0</v>
      </c>
      <c r="SG4" s="7">
        <v>0</v>
      </c>
      <c r="SH4" s="7">
        <v>0</v>
      </c>
      <c r="SI4" s="7">
        <v>0</v>
      </c>
      <c r="SJ4" s="7">
        <v>0</v>
      </c>
      <c r="SK4" s="7">
        <v>0</v>
      </c>
      <c r="SL4" s="7">
        <v>0</v>
      </c>
      <c r="SM4" s="7">
        <v>0</v>
      </c>
      <c r="SN4" s="7">
        <v>0</v>
      </c>
      <c r="SO4" s="7">
        <v>0</v>
      </c>
      <c r="SP4" s="7">
        <v>0</v>
      </c>
      <c r="SQ4" s="7">
        <v>0</v>
      </c>
      <c r="SR4" s="7">
        <v>0</v>
      </c>
      <c r="SS4" s="7">
        <v>0</v>
      </c>
      <c r="ST4" s="7">
        <v>0</v>
      </c>
      <c r="SU4" s="7">
        <v>0</v>
      </c>
      <c r="SV4" s="7">
        <v>0</v>
      </c>
      <c r="SW4" s="7">
        <v>156.25</v>
      </c>
      <c r="SX4" s="7">
        <v>52</v>
      </c>
      <c r="SY4" s="7">
        <v>90.25</v>
      </c>
      <c r="SZ4" s="7">
        <v>46.05</v>
      </c>
      <c r="TA4" s="7">
        <v>63.75</v>
      </c>
      <c r="TB4" s="7">
        <v>51.21</v>
      </c>
      <c r="TC4" s="7">
        <v>0</v>
      </c>
      <c r="TD4" s="7">
        <v>0</v>
      </c>
      <c r="TE4" s="7">
        <v>0</v>
      </c>
      <c r="TF4" s="7">
        <v>0</v>
      </c>
      <c r="TG4" s="7">
        <v>0</v>
      </c>
      <c r="TH4" s="7">
        <v>0</v>
      </c>
      <c r="TI4" s="7">
        <v>0</v>
      </c>
      <c r="TJ4" s="7">
        <v>0</v>
      </c>
      <c r="TK4" s="7">
        <v>0</v>
      </c>
      <c r="TL4" s="7">
        <v>0</v>
      </c>
      <c r="TM4" s="7">
        <v>0</v>
      </c>
      <c r="TN4" s="7">
        <v>0</v>
      </c>
      <c r="TO4" s="12">
        <v>0.36886632825719101</v>
      </c>
      <c r="TP4" s="8" t="e">
        <v>#NULL!</v>
      </c>
      <c r="TQ4" s="7">
        <v>0.15</v>
      </c>
      <c r="TR4" s="12">
        <v>7.1999999999999995E-2</v>
      </c>
      <c r="TS4" s="12">
        <v>0.10199999999999999</v>
      </c>
      <c r="TT4" s="12">
        <v>0.115</v>
      </c>
      <c r="TU4" s="7">
        <v>0</v>
      </c>
      <c r="TV4" s="7">
        <v>0</v>
      </c>
      <c r="TW4" s="7">
        <v>0</v>
      </c>
      <c r="TX4" s="7">
        <v>0</v>
      </c>
      <c r="TY4" s="7">
        <v>60</v>
      </c>
      <c r="TZ4" s="7">
        <v>0</v>
      </c>
      <c r="UA4" s="7">
        <v>40</v>
      </c>
      <c r="UB4" s="7">
        <v>0</v>
      </c>
      <c r="UC4" s="12">
        <v>0.67</v>
      </c>
      <c r="UD4" s="12">
        <v>0.97</v>
      </c>
      <c r="UE4" s="12">
        <v>2</v>
      </c>
      <c r="UF4" s="7">
        <v>1</v>
      </c>
      <c r="UG4" s="8" t="e">
        <v>#NULL!</v>
      </c>
      <c r="UH4" s="8" t="e">
        <v>#NULL!</v>
      </c>
      <c r="UI4" s="8" t="e">
        <v>#NULL!</v>
      </c>
      <c r="UJ4" s="8" t="e">
        <v>#NULL!</v>
      </c>
      <c r="UK4" s="8" t="e">
        <v>#NULL!</v>
      </c>
      <c r="UL4" s="8" t="e">
        <v>#NULL!</v>
      </c>
      <c r="UM4" s="8" t="e">
        <v>#NULL!</v>
      </c>
      <c r="UN4" s="8" t="e">
        <v>#NULL!</v>
      </c>
      <c r="UO4" s="8" t="e">
        <v>#NULL!</v>
      </c>
      <c r="UP4" s="8" t="e">
        <v>#NULL!</v>
      </c>
      <c r="UQ4" s="8" t="e">
        <v>#NULL!</v>
      </c>
      <c r="UR4" s="8" t="e">
        <v>#NULL!</v>
      </c>
      <c r="US4" s="8" t="e">
        <v>#NULL!</v>
      </c>
      <c r="UT4" s="8" t="e">
        <v>#NULL!</v>
      </c>
      <c r="UU4" s="8" t="e">
        <v>#NULL!</v>
      </c>
      <c r="UV4" s="8" t="e">
        <v>#NULL!</v>
      </c>
      <c r="UW4" s="8" t="e">
        <v>#NULL!</v>
      </c>
      <c r="UX4" s="8" t="e">
        <v>#NULL!</v>
      </c>
      <c r="UY4" s="8" t="e">
        <v>#NULL!</v>
      </c>
      <c r="UZ4" s="8" t="e">
        <v>#NULL!</v>
      </c>
      <c r="VA4" s="8" t="e">
        <v>#NULL!</v>
      </c>
      <c r="VB4" s="8" t="e">
        <v>#NULL!</v>
      </c>
      <c r="VC4" s="8" t="e">
        <v>#NULL!</v>
      </c>
      <c r="VD4" s="8" t="e">
        <v>#NULL!</v>
      </c>
      <c r="VE4" s="8" t="e">
        <v>#NULL!</v>
      </c>
      <c r="VF4" s="8" t="e">
        <v>#NULL!</v>
      </c>
      <c r="VG4" s="8" t="e">
        <v>#NULL!</v>
      </c>
      <c r="VH4" s="8" t="e">
        <v>#NULL!</v>
      </c>
      <c r="VI4" s="8" t="e">
        <v>#NULL!</v>
      </c>
      <c r="VJ4" s="8" t="e">
        <v>#NULL!</v>
      </c>
      <c r="VK4" s="8" t="e">
        <v>#NULL!</v>
      </c>
      <c r="VL4" s="8" t="e">
        <v>#NULL!</v>
      </c>
      <c r="VM4" s="8" t="e">
        <v>#NULL!</v>
      </c>
      <c r="VN4" s="8" t="e">
        <v>#NULL!</v>
      </c>
      <c r="VO4" s="8" t="e">
        <v>#NULL!</v>
      </c>
    </row>
    <row r="5" spans="1:587" x14ac:dyDescent="0.25">
      <c r="A5" s="1" t="s">
        <v>587</v>
      </c>
      <c r="B5" s="1" t="s">
        <v>591</v>
      </c>
      <c r="C5" s="8" t="e">
        <v>#NULL!</v>
      </c>
      <c r="D5" s="6">
        <v>2</v>
      </c>
      <c r="E5" s="7">
        <v>0</v>
      </c>
      <c r="F5" s="7">
        <v>1</v>
      </c>
      <c r="G5" s="7">
        <v>0</v>
      </c>
      <c r="H5" s="7">
        <v>0</v>
      </c>
      <c r="I5" s="7">
        <v>0</v>
      </c>
      <c r="J5" s="11">
        <v>6.6799999999999998E-2</v>
      </c>
      <c r="K5" s="8" t="e">
        <v>#NULL!</v>
      </c>
      <c r="L5" s="8" t="e">
        <v>#NULL!</v>
      </c>
      <c r="M5" s="8" t="e">
        <v>#NULL!</v>
      </c>
      <c r="N5" s="8" t="e">
        <v>#NULL!</v>
      </c>
      <c r="O5" s="8" t="e">
        <v>#NULL!</v>
      </c>
      <c r="P5" s="8" t="e">
        <v>#NULL!</v>
      </c>
      <c r="Q5" s="8" t="e">
        <v>#NULL!</v>
      </c>
      <c r="R5" s="8" t="e">
        <v>#NULL!</v>
      </c>
      <c r="S5" s="8" t="e">
        <v>#NULL!</v>
      </c>
      <c r="T5" s="8" t="e">
        <v>#NULL!</v>
      </c>
      <c r="U5" s="8" t="e">
        <v>#NULL!</v>
      </c>
      <c r="V5" s="8" t="e">
        <v>#NULL!</v>
      </c>
      <c r="W5" s="8" t="e">
        <v>#NULL!</v>
      </c>
      <c r="X5" s="8" t="e">
        <v>#NULL!</v>
      </c>
      <c r="Y5" s="8" t="e">
        <v>#NULL!</v>
      </c>
      <c r="Z5" s="8" t="e">
        <v>#NULL!</v>
      </c>
      <c r="AA5" s="8" t="e">
        <v>#NULL!</v>
      </c>
      <c r="AB5" s="8" t="e">
        <v>#NULL!</v>
      </c>
      <c r="AC5" s="8" t="e">
        <v>#NULL!</v>
      </c>
      <c r="AD5" s="8" t="e">
        <v>#NULL!</v>
      </c>
      <c r="AE5" s="8" t="e">
        <v>#NULL!</v>
      </c>
      <c r="AF5" s="8" t="e">
        <v>#NULL!</v>
      </c>
      <c r="AG5" s="8" t="e">
        <v>#NULL!</v>
      </c>
      <c r="AH5" s="8" t="e">
        <v>#NULL!</v>
      </c>
      <c r="AI5" s="8" t="e">
        <v>#NULL!</v>
      </c>
      <c r="AJ5" s="8" t="e">
        <v>#NULL!</v>
      </c>
      <c r="AK5" s="8" t="e">
        <v>#NULL!</v>
      </c>
      <c r="AL5" s="8" t="e">
        <v>#NULL!</v>
      </c>
      <c r="AM5" s="8" t="e">
        <v>#NULL!</v>
      </c>
      <c r="AN5" s="8" t="e">
        <v>#NULL!</v>
      </c>
      <c r="AO5" s="8" t="e">
        <v>#NULL!</v>
      </c>
      <c r="AP5" s="8"/>
      <c r="AQ5" s="8" t="e">
        <v>#NULL!</v>
      </c>
      <c r="AR5" s="8" t="e">
        <v>#NULL!</v>
      </c>
      <c r="AS5" s="8" t="e">
        <v>#NULL!</v>
      </c>
      <c r="AT5" s="8" t="e">
        <v>#NULL!</v>
      </c>
      <c r="AU5" s="8" t="e">
        <v>#NULL!</v>
      </c>
      <c r="AV5" s="8" t="e">
        <v>#NULL!</v>
      </c>
      <c r="AW5" s="8" t="e">
        <v>#NULL!</v>
      </c>
      <c r="AX5" s="8" t="e">
        <v>#NULL!</v>
      </c>
      <c r="AY5" s="8" t="e">
        <v>#NULL!</v>
      </c>
      <c r="AZ5" s="8" t="e">
        <v>#NULL!</v>
      </c>
      <c r="BA5" s="8" t="e">
        <v>#NULL!</v>
      </c>
      <c r="BB5" s="8" t="e">
        <v>#NULL!</v>
      </c>
      <c r="BC5" s="8" t="e">
        <v>#NULL!</v>
      </c>
      <c r="BD5" s="8" t="e">
        <v>#NULL!</v>
      </c>
      <c r="BE5" s="8" t="e">
        <v>#NULL!</v>
      </c>
      <c r="BF5" s="8" t="e">
        <v>#NULL!</v>
      </c>
      <c r="BG5" s="8" t="e">
        <v>#NULL!</v>
      </c>
      <c r="BH5" s="8" t="e">
        <v>#NULL!</v>
      </c>
      <c r="BI5" s="8" t="e">
        <v>#NULL!</v>
      </c>
      <c r="BJ5" s="8" t="e">
        <v>#NULL!</v>
      </c>
      <c r="BK5" s="8" t="e">
        <v>#NULL!</v>
      </c>
      <c r="BL5" s="8" t="e">
        <v>#NULL!</v>
      </c>
      <c r="BM5" s="8" t="e">
        <v>#NULL!</v>
      </c>
      <c r="BN5" s="8" t="e">
        <v>#NULL!</v>
      </c>
      <c r="BO5" s="8" t="e">
        <v>#NULL!</v>
      </c>
      <c r="BP5" s="8" t="e">
        <v>#NULL!</v>
      </c>
      <c r="BQ5" s="8" t="e">
        <v>#NULL!</v>
      </c>
      <c r="BR5" s="8" t="e">
        <v>#NULL!</v>
      </c>
      <c r="BS5" s="8" t="e">
        <v>#NULL!</v>
      </c>
      <c r="BT5" s="8" t="e">
        <v>#NULL!</v>
      </c>
      <c r="BU5" s="8" t="e">
        <v>#NULL!</v>
      </c>
      <c r="BV5" s="8" t="e">
        <v>#NULL!</v>
      </c>
      <c r="BW5" s="8" t="e">
        <v>#NULL!</v>
      </c>
      <c r="BX5" s="8" t="e">
        <v>#NULL!</v>
      </c>
      <c r="BY5" s="8" t="e">
        <v>#NULL!</v>
      </c>
      <c r="BZ5" s="8" t="e">
        <v>#NULL!</v>
      </c>
      <c r="CA5" s="8" t="e">
        <v>#NULL!</v>
      </c>
      <c r="CB5" s="8"/>
      <c r="CC5" s="8" t="e">
        <v>#NULL!</v>
      </c>
      <c r="CD5" s="8" t="e">
        <v>#NULL!</v>
      </c>
      <c r="CE5" s="8" t="e">
        <v>#NULL!</v>
      </c>
      <c r="CF5" s="8" t="e">
        <v>#NULL!</v>
      </c>
      <c r="CG5" s="8" t="e">
        <v>#NULL!</v>
      </c>
      <c r="CH5" s="8" t="e">
        <v>#NULL!</v>
      </c>
      <c r="CI5" s="8"/>
      <c r="CJ5" s="8" t="e">
        <v>#NULL!</v>
      </c>
      <c r="CK5" s="8" t="e">
        <v>#NULL!</v>
      </c>
      <c r="CL5" s="8" t="e">
        <v>#NULL!</v>
      </c>
      <c r="CM5" s="8" t="e">
        <v>#NULL!</v>
      </c>
      <c r="CN5" s="8" t="e">
        <v>#NULL!</v>
      </c>
      <c r="CO5" s="8" t="e">
        <v>#NULL!</v>
      </c>
      <c r="CP5" s="8" t="e">
        <v>#NULL!</v>
      </c>
      <c r="CQ5" s="8" t="e">
        <v>#NULL!</v>
      </c>
      <c r="CR5" s="8" t="e">
        <v>#NULL!</v>
      </c>
      <c r="CS5" s="8" t="e">
        <v>#NULL!</v>
      </c>
      <c r="CT5" s="8" t="e">
        <v>#NULL!</v>
      </c>
      <c r="CU5" s="8" t="e">
        <v>#NULL!</v>
      </c>
      <c r="CV5" s="8"/>
      <c r="CX5" s="8" t="e">
        <v>#NULL!</v>
      </c>
      <c r="CY5" s="8" t="e">
        <v>#NULL!</v>
      </c>
      <c r="CZ5" s="8" t="e">
        <v>#NULL!</v>
      </c>
      <c r="DA5" s="8" t="e">
        <v>#NULL!</v>
      </c>
      <c r="DB5" s="6">
        <v>2</v>
      </c>
      <c r="DC5" s="7">
        <v>8.2100000000000009</v>
      </c>
      <c r="DD5" s="12">
        <v>18.16</v>
      </c>
      <c r="DE5" s="7">
        <v>96.32</v>
      </c>
      <c r="DF5" s="12">
        <v>8.57</v>
      </c>
      <c r="DG5" s="7">
        <v>721.3</v>
      </c>
      <c r="DH5" s="12">
        <v>543.9</v>
      </c>
      <c r="DI5" s="11">
        <v>0.32</v>
      </c>
      <c r="DJ5" s="11">
        <v>4.76</v>
      </c>
      <c r="DK5" s="11">
        <v>0.19</v>
      </c>
      <c r="DL5" s="10">
        <v>1.7</v>
      </c>
      <c r="DM5" s="7">
        <v>452</v>
      </c>
      <c r="DN5" s="13">
        <v>4.4269999999999997E-2</v>
      </c>
      <c r="DO5" s="7">
        <v>46.8</v>
      </c>
      <c r="DP5" s="7">
        <v>5</v>
      </c>
      <c r="DQ5" s="7">
        <v>5</v>
      </c>
      <c r="DR5" s="10">
        <v>0.53</v>
      </c>
      <c r="DS5" s="12">
        <v>0</v>
      </c>
      <c r="DT5" s="10">
        <v>1.53</v>
      </c>
      <c r="DU5" s="12">
        <v>0</v>
      </c>
      <c r="DV5" s="7">
        <v>32</v>
      </c>
      <c r="DW5" s="7">
        <v>25</v>
      </c>
      <c r="DX5" s="7">
        <v>32</v>
      </c>
      <c r="DY5" s="8" t="e">
        <v>#NULL!</v>
      </c>
      <c r="DZ5" s="8" t="e">
        <v>#NULL!</v>
      </c>
      <c r="EA5" s="8" t="e">
        <v>#NULL!</v>
      </c>
      <c r="EB5" s="8" t="e">
        <v>#NULL!</v>
      </c>
      <c r="EC5" s="8" t="e">
        <v>#NULL!</v>
      </c>
      <c r="ED5" s="8" t="e">
        <v>#NULL!</v>
      </c>
      <c r="EE5" s="8" t="e">
        <v>#NULL!</v>
      </c>
      <c r="EF5" s="8" t="e">
        <v>#NULL!</v>
      </c>
      <c r="EG5" s="8" t="e">
        <v>#NULL!</v>
      </c>
      <c r="EH5" s="8" t="e">
        <v>#NULL!</v>
      </c>
      <c r="EI5" s="8" t="e">
        <v>#NULL!</v>
      </c>
      <c r="EJ5" s="8" t="e">
        <v>#NULL!</v>
      </c>
      <c r="EK5" s="8" t="e">
        <v>#NULL!</v>
      </c>
      <c r="EL5" s="8" t="e">
        <v>#NULL!</v>
      </c>
      <c r="EM5" s="8" t="e">
        <v>#NULL!</v>
      </c>
      <c r="EN5" s="8" t="e">
        <v>#NULL!</v>
      </c>
      <c r="EO5" s="8" t="e">
        <v>#NULL!</v>
      </c>
      <c r="EP5" s="8" t="e">
        <v>#NULL!</v>
      </c>
      <c r="EQ5" s="8" t="e">
        <v>#NULL!</v>
      </c>
      <c r="ER5" s="8" t="e">
        <v>#NULL!</v>
      </c>
      <c r="ES5" s="8" t="e">
        <v>#NULL!</v>
      </c>
      <c r="ET5" s="8" t="e">
        <v>#NULL!</v>
      </c>
      <c r="EU5" s="8" t="e">
        <v>#NULL!</v>
      </c>
      <c r="EV5" s="8" t="e">
        <v>#NULL!</v>
      </c>
      <c r="EW5" s="8" t="e">
        <v>#NULL!</v>
      </c>
      <c r="EX5" s="8" t="e">
        <v>#NULL!</v>
      </c>
      <c r="EY5" s="8" t="e">
        <v>#NULL!</v>
      </c>
      <c r="EZ5" s="8" t="e">
        <v>#NULL!</v>
      </c>
      <c r="FA5" s="8" t="e">
        <v>#NULL!</v>
      </c>
      <c r="FB5" s="8" t="e">
        <v>#NULL!</v>
      </c>
      <c r="FC5" s="8" t="e">
        <v>#NULL!</v>
      </c>
      <c r="FD5" s="8" t="e">
        <v>#NULL!</v>
      </c>
      <c r="FE5" s="8" t="e">
        <v>#NULL!</v>
      </c>
      <c r="FF5" s="8" t="e">
        <v>#NULL!</v>
      </c>
      <c r="FG5" s="8" t="e">
        <v>#NULL!</v>
      </c>
      <c r="FH5" s="8" t="e">
        <v>#NULL!</v>
      </c>
      <c r="FI5" s="8" t="e">
        <v>#NULL!</v>
      </c>
      <c r="FJ5" s="8" t="e">
        <v>#NULL!</v>
      </c>
      <c r="FK5" s="8" t="e">
        <v>#NULL!</v>
      </c>
      <c r="FL5" s="8" t="e">
        <v>#NULL!</v>
      </c>
      <c r="FM5" s="8" t="e">
        <v>#NULL!</v>
      </c>
      <c r="FN5" s="8" t="e">
        <v>#NULL!</v>
      </c>
      <c r="FO5" s="8" t="e">
        <v>#NULL!</v>
      </c>
      <c r="FP5" s="8" t="e">
        <v>#NULL!</v>
      </c>
      <c r="FQ5" s="8" t="e">
        <v>#NULL!</v>
      </c>
      <c r="FR5" s="8" t="e">
        <v>#NULL!</v>
      </c>
      <c r="FS5" s="8" t="e">
        <v>#NULL!</v>
      </c>
      <c r="FT5" s="8" t="e">
        <v>#NULL!</v>
      </c>
      <c r="FU5" s="8" t="e">
        <v>#NULL!</v>
      </c>
      <c r="FV5" s="8" t="e">
        <v>#NULL!</v>
      </c>
      <c r="FW5" s="8" t="e">
        <v>#NULL!</v>
      </c>
      <c r="FX5" s="8" t="e">
        <v>#NULL!</v>
      </c>
      <c r="FY5" s="8" t="e">
        <v>#NULL!</v>
      </c>
      <c r="FZ5" s="8" t="e">
        <v>#NULL!</v>
      </c>
      <c r="GA5" s="8" t="e">
        <v>#NULL!</v>
      </c>
      <c r="GB5" s="8" t="e">
        <v>#NULL!</v>
      </c>
      <c r="GC5" s="8" t="e">
        <v>#NULL!</v>
      </c>
      <c r="GD5" s="8" t="e">
        <v>#NULL!</v>
      </c>
      <c r="GE5" s="8" t="e">
        <v>#NULL!</v>
      </c>
      <c r="GF5" s="8" t="e">
        <v>#NULL!</v>
      </c>
      <c r="GG5" s="8" t="e">
        <v>#NULL!</v>
      </c>
      <c r="GH5" s="8" t="e">
        <v>#NULL!</v>
      </c>
      <c r="GI5" s="8" t="e">
        <v>#NULL!</v>
      </c>
      <c r="GJ5" s="8" t="e">
        <v>#NULL!</v>
      </c>
      <c r="GK5" s="8" t="e">
        <v>#NULL!</v>
      </c>
      <c r="GL5" s="8" t="e">
        <v>#NULL!</v>
      </c>
      <c r="GM5" s="8" t="e">
        <v>#NULL!</v>
      </c>
      <c r="GN5" s="8" t="e">
        <v>#NULL!</v>
      </c>
      <c r="GO5" s="8" t="e">
        <v>#NULL!</v>
      </c>
      <c r="GP5" s="8" t="e">
        <v>#NULL!</v>
      </c>
      <c r="GQ5" s="8" t="e">
        <v>#NULL!</v>
      </c>
      <c r="GR5" s="8" t="e">
        <v>#NULL!</v>
      </c>
      <c r="GS5" s="8" t="e">
        <v>#NULL!</v>
      </c>
      <c r="GT5" s="8" t="e">
        <v>#NULL!</v>
      </c>
      <c r="GU5" s="8" t="e">
        <v>#NULL!</v>
      </c>
      <c r="GV5" s="8" t="e">
        <v>#NULL!</v>
      </c>
      <c r="GW5" s="8" t="e">
        <v>#NULL!</v>
      </c>
      <c r="GX5" s="8" t="e">
        <v>#NULL!</v>
      </c>
      <c r="GY5" s="8" t="e">
        <v>#NULL!</v>
      </c>
      <c r="GZ5" s="8" t="e">
        <v>#NULL!</v>
      </c>
      <c r="HA5" s="8" t="e">
        <v>#NULL!</v>
      </c>
      <c r="HB5" s="8" t="e">
        <v>#NULL!</v>
      </c>
      <c r="HC5" s="8" t="e">
        <v>#NULL!</v>
      </c>
      <c r="HD5" s="8" t="e">
        <v>#NULL!</v>
      </c>
      <c r="HE5" s="8" t="e">
        <v>#NULL!</v>
      </c>
      <c r="HF5" s="8" t="e">
        <v>#NULL!</v>
      </c>
      <c r="HG5" s="8" t="e">
        <v>#NULL!</v>
      </c>
      <c r="HH5" s="8" t="e">
        <v>#NULL!</v>
      </c>
      <c r="HI5" s="8" t="e">
        <v>#NULL!</v>
      </c>
      <c r="HJ5" s="8" t="e">
        <v>#NULL!</v>
      </c>
      <c r="HK5" s="8" t="e">
        <v>#NULL!</v>
      </c>
      <c r="HL5" s="8" t="e">
        <v>#NULL!</v>
      </c>
      <c r="HM5" s="8" t="e">
        <v>#NULL!</v>
      </c>
      <c r="HN5" s="8" t="e">
        <v>#NULL!</v>
      </c>
      <c r="HO5" s="8" t="e">
        <v>#NULL!</v>
      </c>
      <c r="HP5" s="8" t="e">
        <v>#NULL!</v>
      </c>
      <c r="HQ5" s="8" t="e">
        <v>#NULL!</v>
      </c>
      <c r="HR5" s="8" t="e">
        <v>#NULL!</v>
      </c>
      <c r="HS5" s="8" t="e">
        <v>#NULL!</v>
      </c>
      <c r="HT5" s="8" t="e">
        <v>#NULL!</v>
      </c>
      <c r="HU5" s="8" t="e">
        <v>#NULL!</v>
      </c>
      <c r="HV5" s="8" t="e">
        <v>#NULL!</v>
      </c>
      <c r="HW5" s="8" t="e">
        <v>#NULL!</v>
      </c>
      <c r="HX5" s="8" t="e">
        <v>#NULL!</v>
      </c>
      <c r="HY5" s="8" t="e">
        <v>#NULL!</v>
      </c>
      <c r="HZ5" s="8" t="e">
        <v>#NULL!</v>
      </c>
      <c r="IA5" s="8" t="e">
        <v>#NULL!</v>
      </c>
      <c r="IB5" s="8" t="e">
        <v>#NULL!</v>
      </c>
      <c r="IC5" s="8" t="e">
        <v>#NULL!</v>
      </c>
      <c r="ID5" s="8" t="e">
        <v>#NULL!</v>
      </c>
      <c r="IE5" s="8" t="e">
        <v>#NULL!</v>
      </c>
      <c r="IF5" s="8" t="e">
        <v>#NULL!</v>
      </c>
      <c r="IG5" s="8" t="e">
        <v>#NULL!</v>
      </c>
      <c r="IH5" s="8" t="e">
        <v>#NULL!</v>
      </c>
      <c r="II5" s="8" t="e">
        <v>#NULL!</v>
      </c>
      <c r="IJ5" s="8" t="e">
        <v>#NULL!</v>
      </c>
      <c r="IK5" s="8" t="e">
        <v>#NULL!</v>
      </c>
      <c r="IL5" s="8" t="e">
        <v>#NULL!</v>
      </c>
      <c r="IM5" s="8" t="e">
        <v>#NULL!</v>
      </c>
      <c r="IN5" s="8" t="e">
        <v>#NULL!</v>
      </c>
      <c r="IO5" s="8" t="e">
        <v>#NULL!</v>
      </c>
      <c r="IP5" s="8" t="e">
        <v>#NULL!</v>
      </c>
      <c r="IQ5" s="8" t="e">
        <v>#NULL!</v>
      </c>
      <c r="IR5" s="8" t="e">
        <v>#NULL!</v>
      </c>
      <c r="IS5" s="8" t="e">
        <v>#NULL!</v>
      </c>
      <c r="IT5" s="8" t="e">
        <v>#NULL!</v>
      </c>
      <c r="IU5" s="8" t="e">
        <v>#NULL!</v>
      </c>
      <c r="IV5" s="8" t="e">
        <v>#NULL!</v>
      </c>
      <c r="IW5" s="8" t="e">
        <v>#NULL!</v>
      </c>
      <c r="IX5" s="8" t="e">
        <v>#NULL!</v>
      </c>
      <c r="IY5" s="8" t="e">
        <v>#NULL!</v>
      </c>
      <c r="IZ5" s="8" t="e">
        <v>#NULL!</v>
      </c>
      <c r="JA5" s="8" t="e">
        <v>#NULL!</v>
      </c>
      <c r="JB5" s="8" t="e">
        <v>#NULL!</v>
      </c>
      <c r="JC5" s="8" t="e">
        <v>#NULL!</v>
      </c>
      <c r="JD5" s="8" t="e">
        <v>#NULL!</v>
      </c>
      <c r="JE5" s="8" t="e">
        <v>#NULL!</v>
      </c>
      <c r="JF5" s="8" t="e">
        <v>#NULL!</v>
      </c>
      <c r="JG5" s="8" t="e">
        <v>#NULL!</v>
      </c>
      <c r="JH5" s="8" t="e">
        <v>#NULL!</v>
      </c>
      <c r="JI5" s="8" t="e">
        <v>#NULL!</v>
      </c>
      <c r="JJ5" s="8" t="e">
        <v>#NULL!</v>
      </c>
      <c r="JK5" s="8" t="e">
        <v>#NULL!</v>
      </c>
      <c r="JL5" s="8" t="e">
        <v>#NULL!</v>
      </c>
      <c r="JM5" s="8" t="e">
        <v>#NULL!</v>
      </c>
      <c r="JN5" s="8" t="e">
        <v>#NULL!</v>
      </c>
      <c r="JO5" s="8" t="e">
        <v>#NULL!</v>
      </c>
      <c r="JP5" s="8" t="e">
        <v>#NULL!</v>
      </c>
      <c r="JQ5" s="8" t="e">
        <v>#NULL!</v>
      </c>
      <c r="JR5" s="8" t="e">
        <v>#NULL!</v>
      </c>
      <c r="JS5" s="8" t="e">
        <v>#NULL!</v>
      </c>
      <c r="JT5" s="8" t="e">
        <v>#NULL!</v>
      </c>
      <c r="JU5" s="8" t="e">
        <v>#NULL!</v>
      </c>
      <c r="JV5" s="8" t="e">
        <v>#NULL!</v>
      </c>
      <c r="JW5" s="8" t="e">
        <v>#NULL!</v>
      </c>
      <c r="JX5" s="8" t="e">
        <v>#NULL!</v>
      </c>
      <c r="JY5" s="8" t="e">
        <v>#NULL!</v>
      </c>
      <c r="JZ5" s="8" t="e">
        <v>#NULL!</v>
      </c>
      <c r="KA5" s="8" t="e">
        <v>#NULL!</v>
      </c>
      <c r="KB5" s="8" t="e">
        <v>#NULL!</v>
      </c>
      <c r="KC5" s="8" t="e">
        <v>#NULL!</v>
      </c>
      <c r="KD5" s="8" t="e">
        <v>#NULL!</v>
      </c>
      <c r="KE5" s="8" t="e">
        <v>#NULL!</v>
      </c>
      <c r="KF5" s="8" t="e">
        <v>#NULL!</v>
      </c>
      <c r="KG5" s="8" t="e">
        <v>#NULL!</v>
      </c>
      <c r="KH5" s="8" t="e">
        <v>#NULL!</v>
      </c>
      <c r="KI5" s="8" t="e">
        <v>#NULL!</v>
      </c>
      <c r="KJ5" s="8" t="e">
        <v>#NULL!</v>
      </c>
      <c r="KK5" s="8" t="e">
        <v>#NULL!</v>
      </c>
      <c r="KL5" s="8" t="e">
        <v>#NULL!</v>
      </c>
      <c r="KM5" s="8" t="e">
        <v>#NULL!</v>
      </c>
      <c r="KN5" s="8" t="e">
        <v>#NULL!</v>
      </c>
      <c r="KO5" s="8" t="e">
        <v>#NULL!</v>
      </c>
      <c r="KP5" s="8" t="e">
        <v>#NULL!</v>
      </c>
      <c r="KQ5" s="8" t="e">
        <v>#NULL!</v>
      </c>
      <c r="KR5" s="8" t="e">
        <v>#NULL!</v>
      </c>
      <c r="KS5" s="8" t="e">
        <v>#NULL!</v>
      </c>
      <c r="KT5" s="8" t="e">
        <v>#NULL!</v>
      </c>
      <c r="KU5" s="8" t="e">
        <v>#NULL!</v>
      </c>
      <c r="KV5" s="8" t="e">
        <v>#NULL!</v>
      </c>
      <c r="KW5" s="8" t="e">
        <v>#NULL!</v>
      </c>
      <c r="KX5" s="8" t="e">
        <v>#NULL!</v>
      </c>
      <c r="KY5" s="8" t="e">
        <v>#NULL!</v>
      </c>
      <c r="KZ5" s="8" t="e">
        <v>#NULL!</v>
      </c>
      <c r="LA5" s="8" t="e">
        <v>#NULL!</v>
      </c>
      <c r="LB5" s="8" t="e">
        <v>#NULL!</v>
      </c>
      <c r="LC5" s="8" t="e">
        <v>#NULL!</v>
      </c>
      <c r="LD5" s="8" t="e">
        <v>#NULL!</v>
      </c>
      <c r="LE5" s="8" t="e">
        <v>#NULL!</v>
      </c>
      <c r="LF5" s="8" t="e">
        <v>#NULL!</v>
      </c>
      <c r="LG5" s="8" t="e">
        <v>#NULL!</v>
      </c>
      <c r="LH5" s="8" t="e">
        <v>#NULL!</v>
      </c>
      <c r="LI5" s="8" t="e">
        <v>#NULL!</v>
      </c>
      <c r="LJ5" s="8" t="e">
        <v>#NULL!</v>
      </c>
      <c r="LK5" s="8" t="e">
        <v>#NULL!</v>
      </c>
      <c r="LL5" s="8" t="e">
        <v>#NULL!</v>
      </c>
      <c r="LM5" s="8" t="e">
        <v>#NULL!</v>
      </c>
      <c r="LN5" s="8" t="e">
        <v>#NULL!</v>
      </c>
      <c r="LO5" s="8" t="e">
        <v>#NULL!</v>
      </c>
      <c r="LP5" s="8" t="e">
        <v>#NULL!</v>
      </c>
      <c r="LQ5" s="8" t="e">
        <v>#NULL!</v>
      </c>
      <c r="LR5" s="8" t="e">
        <v>#NULL!</v>
      </c>
      <c r="LS5" s="8" t="e">
        <v>#NULL!</v>
      </c>
      <c r="LT5" s="8" t="e">
        <v>#NULL!</v>
      </c>
      <c r="LU5" s="8" t="e">
        <v>#NULL!</v>
      </c>
      <c r="LV5" s="8" t="e">
        <v>#NULL!</v>
      </c>
      <c r="LW5" s="8" t="e">
        <v>#NULL!</v>
      </c>
      <c r="LX5" s="8" t="e">
        <v>#NULL!</v>
      </c>
      <c r="LY5" s="8" t="e">
        <v>#NULL!</v>
      </c>
      <c r="LZ5" s="8" t="e">
        <v>#NULL!</v>
      </c>
      <c r="MA5" s="8" t="e">
        <v>#NULL!</v>
      </c>
      <c r="MB5" s="8" t="e">
        <v>#NULL!</v>
      </c>
      <c r="MC5" s="8" t="e">
        <v>#NULL!</v>
      </c>
      <c r="MD5" s="8" t="e">
        <v>#NULL!</v>
      </c>
      <c r="ME5" s="8" t="e">
        <v>#NULL!</v>
      </c>
      <c r="MF5" s="8" t="e">
        <v>#NULL!</v>
      </c>
      <c r="MG5" s="8" t="e">
        <v>#NULL!</v>
      </c>
      <c r="MH5" s="8" t="e">
        <v>#NULL!</v>
      </c>
      <c r="MI5" s="8" t="e">
        <v>#NULL!</v>
      </c>
      <c r="MJ5" s="8" t="e">
        <v>#NULL!</v>
      </c>
      <c r="MK5" s="8" t="e">
        <v>#NULL!</v>
      </c>
      <c r="ML5" s="8" t="e">
        <v>#NULL!</v>
      </c>
      <c r="MM5" s="8" t="e">
        <v>#NULL!</v>
      </c>
      <c r="MN5" s="8" t="e">
        <v>#NULL!</v>
      </c>
      <c r="MO5" s="8" t="e">
        <v>#NULL!</v>
      </c>
      <c r="MP5" s="8" t="e">
        <v>#NULL!</v>
      </c>
      <c r="MQ5" s="8" t="e">
        <v>#NULL!</v>
      </c>
      <c r="MR5" s="8" t="e">
        <v>#NULL!</v>
      </c>
      <c r="MS5" s="8" t="e">
        <v>#NULL!</v>
      </c>
      <c r="MT5" s="8" t="e">
        <v>#NULL!</v>
      </c>
      <c r="MU5" s="8" t="e">
        <v>#NULL!</v>
      </c>
      <c r="MV5" s="8" t="e">
        <v>#NULL!</v>
      </c>
      <c r="MW5" s="8" t="e">
        <v>#NULL!</v>
      </c>
      <c r="MX5" s="8" t="e">
        <v>#NULL!</v>
      </c>
      <c r="MY5" s="8" t="e">
        <v>#NULL!</v>
      </c>
      <c r="MZ5" s="8" t="e">
        <v>#NULL!</v>
      </c>
      <c r="NA5" s="8" t="e">
        <v>#NULL!</v>
      </c>
      <c r="NB5" s="8" t="e">
        <v>#NULL!</v>
      </c>
      <c r="NC5" s="8" t="e">
        <v>#NULL!</v>
      </c>
      <c r="ND5" s="8" t="e">
        <v>#NULL!</v>
      </c>
      <c r="NE5" s="8" t="e">
        <v>#NULL!</v>
      </c>
      <c r="NF5" s="8" t="e">
        <v>#NULL!</v>
      </c>
      <c r="NG5" s="8" t="e">
        <v>#NULL!</v>
      </c>
      <c r="NH5" s="8" t="e">
        <v>#NULL!</v>
      </c>
      <c r="NI5" s="8" t="e">
        <v>#NULL!</v>
      </c>
      <c r="NJ5" s="8" t="e">
        <v>#NULL!</v>
      </c>
      <c r="NK5" s="8" t="e">
        <v>#NULL!</v>
      </c>
      <c r="NL5" s="8" t="e">
        <v>#NULL!</v>
      </c>
      <c r="NM5" s="8" t="e">
        <v>#NULL!</v>
      </c>
      <c r="NN5" s="8" t="e">
        <v>#NULL!</v>
      </c>
      <c r="NO5" s="8" t="e">
        <v>#NULL!</v>
      </c>
      <c r="NP5" s="8" t="e">
        <v>#NULL!</v>
      </c>
      <c r="NQ5" s="8" t="e">
        <v>#NULL!</v>
      </c>
      <c r="NR5" s="8" t="e">
        <v>#NULL!</v>
      </c>
      <c r="NS5" s="8" t="e">
        <v>#NULL!</v>
      </c>
      <c r="NT5" s="8" t="e">
        <v>#NULL!</v>
      </c>
      <c r="NU5" s="8" t="e">
        <v>#NULL!</v>
      </c>
      <c r="NV5" s="8" t="e">
        <v>#NULL!</v>
      </c>
      <c r="NW5" s="8" t="e">
        <v>#NULL!</v>
      </c>
      <c r="NX5" s="8" t="e">
        <v>#NULL!</v>
      </c>
      <c r="NY5" s="8" t="e">
        <v>#NULL!</v>
      </c>
      <c r="NZ5" s="8" t="e">
        <v>#NULL!</v>
      </c>
      <c r="OA5" s="8" t="e">
        <v>#NULL!</v>
      </c>
      <c r="OB5" s="8" t="e">
        <v>#NULL!</v>
      </c>
      <c r="OC5" s="8" t="e">
        <v>#NULL!</v>
      </c>
      <c r="OD5" s="8" t="e">
        <v>#NULL!</v>
      </c>
      <c r="OE5" s="8" t="e">
        <v>#NULL!</v>
      </c>
      <c r="OF5" s="8" t="e">
        <v>#NULL!</v>
      </c>
      <c r="OG5" s="8" t="e">
        <v>#NULL!</v>
      </c>
      <c r="OH5" s="8" t="e">
        <v>#NULL!</v>
      </c>
      <c r="OI5" s="8" t="e">
        <v>#NULL!</v>
      </c>
      <c r="OJ5" s="8" t="e">
        <v>#NULL!</v>
      </c>
      <c r="OK5" s="8" t="e">
        <v>#NULL!</v>
      </c>
      <c r="OL5" s="8" t="e">
        <v>#NULL!</v>
      </c>
      <c r="OM5" s="8" t="e">
        <v>#NULL!</v>
      </c>
      <c r="ON5" s="8" t="e">
        <v>#NULL!</v>
      </c>
      <c r="OO5" s="8" t="e">
        <v>#NULL!</v>
      </c>
      <c r="OP5" s="8" t="e">
        <v>#NULL!</v>
      </c>
      <c r="OQ5" s="8" t="e">
        <v>#NULL!</v>
      </c>
      <c r="OR5" s="8" t="e">
        <v>#NULL!</v>
      </c>
      <c r="OS5" s="8" t="e">
        <v>#NULL!</v>
      </c>
      <c r="OT5" s="8" t="e">
        <v>#NULL!</v>
      </c>
      <c r="OU5" s="8" t="e">
        <v>#NULL!</v>
      </c>
      <c r="OV5" s="8" t="e">
        <v>#NULL!</v>
      </c>
      <c r="OW5" s="8" t="e">
        <v>#NULL!</v>
      </c>
      <c r="OX5" s="8" t="e">
        <v>#NULL!</v>
      </c>
      <c r="OY5" s="8" t="e">
        <v>#NULL!</v>
      </c>
      <c r="OZ5" s="8" t="e">
        <v>#NULL!</v>
      </c>
      <c r="PA5" s="8" t="e">
        <v>#NULL!</v>
      </c>
      <c r="PB5" s="8" t="e">
        <v>#NULL!</v>
      </c>
      <c r="PC5" s="8" t="e">
        <v>#NULL!</v>
      </c>
      <c r="PD5" s="8" t="e">
        <v>#NULL!</v>
      </c>
      <c r="PE5" s="8" t="e">
        <v>#NULL!</v>
      </c>
      <c r="PF5" s="8" t="e">
        <v>#NULL!</v>
      </c>
      <c r="PG5" s="8" t="e">
        <v>#NULL!</v>
      </c>
      <c r="PH5" s="8" t="e">
        <v>#NULL!</v>
      </c>
      <c r="PI5" s="8" t="e">
        <v>#NULL!</v>
      </c>
      <c r="PJ5" s="8" t="e">
        <v>#NULL!</v>
      </c>
      <c r="PK5" s="8" t="e">
        <v>#NULL!</v>
      </c>
      <c r="PL5" s="8" t="e">
        <v>#NULL!</v>
      </c>
      <c r="PM5" s="8" t="e">
        <v>#NULL!</v>
      </c>
      <c r="PN5" s="8" t="e">
        <v>#NULL!</v>
      </c>
      <c r="PO5" s="8" t="e">
        <v>#NULL!</v>
      </c>
      <c r="PP5" s="8" t="e">
        <v>#NULL!</v>
      </c>
      <c r="PQ5" s="8" t="e">
        <v>#NULL!</v>
      </c>
      <c r="PR5" s="8" t="e">
        <v>#NULL!</v>
      </c>
      <c r="PS5" s="8" t="e">
        <v>#NULL!</v>
      </c>
      <c r="PT5" s="8" t="e">
        <v>#NULL!</v>
      </c>
      <c r="PU5" s="8" t="e">
        <v>#NULL!</v>
      </c>
      <c r="PV5" s="8" t="e">
        <v>#NULL!</v>
      </c>
      <c r="PW5" s="8" t="e">
        <v>#NULL!</v>
      </c>
      <c r="PX5" s="8" t="e">
        <v>#NULL!</v>
      </c>
      <c r="PY5" s="8" t="e">
        <v>#NULL!</v>
      </c>
      <c r="PZ5" s="8" t="e">
        <v>#NULL!</v>
      </c>
      <c r="QA5" s="8" t="e">
        <v>#NULL!</v>
      </c>
      <c r="QB5" s="8" t="e">
        <v>#NULL!</v>
      </c>
      <c r="QC5" s="8" t="e">
        <v>#NULL!</v>
      </c>
      <c r="QD5" s="8" t="e">
        <v>#NULL!</v>
      </c>
      <c r="QE5" s="8" t="e">
        <v>#NULL!</v>
      </c>
      <c r="QF5" s="8" t="e">
        <v>#NULL!</v>
      </c>
      <c r="QG5" s="8" t="e">
        <v>#NULL!</v>
      </c>
      <c r="QH5" s="8" t="e">
        <v>#NULL!</v>
      </c>
      <c r="QI5" s="8" t="e">
        <v>#NULL!</v>
      </c>
      <c r="QJ5" s="8" t="e">
        <v>#NULL!</v>
      </c>
      <c r="QK5" s="8" t="e">
        <v>#NULL!</v>
      </c>
      <c r="QL5" s="8" t="e">
        <v>#NULL!</v>
      </c>
      <c r="QM5" s="8" t="e">
        <v>#NULL!</v>
      </c>
      <c r="QN5" s="8" t="e">
        <v>#NULL!</v>
      </c>
      <c r="QO5" s="8" t="e">
        <v>#NULL!</v>
      </c>
      <c r="QP5" s="8" t="e">
        <v>#NULL!</v>
      </c>
      <c r="QQ5" s="8" t="e">
        <v>#NULL!</v>
      </c>
      <c r="QR5" s="8" t="e">
        <v>#NULL!</v>
      </c>
      <c r="QS5" s="8" t="e">
        <v>#NULL!</v>
      </c>
      <c r="QT5" s="8" t="e">
        <v>#NULL!</v>
      </c>
      <c r="QU5" s="8" t="e">
        <v>#NULL!</v>
      </c>
      <c r="QV5" s="8" t="e">
        <v>#NULL!</v>
      </c>
      <c r="QW5" s="8" t="e">
        <v>#NULL!</v>
      </c>
      <c r="QX5" s="8" t="e">
        <v>#NULL!</v>
      </c>
      <c r="QY5" s="8" t="e">
        <v>#NULL!</v>
      </c>
      <c r="QZ5" s="8" t="e">
        <v>#NULL!</v>
      </c>
      <c r="RA5" s="8" t="e">
        <v>#NULL!</v>
      </c>
      <c r="RB5" s="8" t="e">
        <v>#NULL!</v>
      </c>
      <c r="RC5" s="8" t="e">
        <v>#NULL!</v>
      </c>
      <c r="RD5" s="8" t="e">
        <v>#NULL!</v>
      </c>
      <c r="RE5" s="8" t="e">
        <v>#NULL!</v>
      </c>
      <c r="RF5" s="8" t="e">
        <v>#NULL!</v>
      </c>
      <c r="RG5" s="8" t="e">
        <v>#NULL!</v>
      </c>
      <c r="RH5" s="8" t="e">
        <v>#NULL!</v>
      </c>
      <c r="RI5" s="8" t="e">
        <v>#NULL!</v>
      </c>
      <c r="RJ5" s="8" t="e">
        <v>#NULL!</v>
      </c>
      <c r="RK5" s="8" t="e">
        <v>#NULL!</v>
      </c>
      <c r="RL5" s="8" t="e">
        <v>#NULL!</v>
      </c>
      <c r="RM5" s="8" t="e">
        <v>#NULL!</v>
      </c>
      <c r="RN5" s="8" t="e">
        <v>#NULL!</v>
      </c>
      <c r="RO5" s="8" t="e">
        <v>#NULL!</v>
      </c>
      <c r="RP5" s="8" t="e">
        <v>#NULL!</v>
      </c>
      <c r="RQ5" s="8" t="e">
        <v>#NULL!</v>
      </c>
      <c r="RR5" s="8" t="e">
        <v>#NULL!</v>
      </c>
      <c r="RS5" s="8" t="e">
        <v>#NULL!</v>
      </c>
      <c r="RT5" s="8" t="e">
        <v>#NULL!</v>
      </c>
      <c r="RU5" s="8" t="e">
        <v>#NULL!</v>
      </c>
      <c r="RV5" s="8" t="e">
        <v>#NULL!</v>
      </c>
      <c r="RW5" s="8" t="e">
        <v>#NULL!</v>
      </c>
      <c r="RX5" s="8" t="e">
        <v>#NULL!</v>
      </c>
      <c r="RY5" s="8" t="e">
        <v>#NULL!</v>
      </c>
      <c r="RZ5" s="8" t="e">
        <v>#NULL!</v>
      </c>
      <c r="SA5" s="8" t="e">
        <v>#NULL!</v>
      </c>
      <c r="SB5" s="8" t="e">
        <v>#NULL!</v>
      </c>
      <c r="SC5" s="8" t="e">
        <v>#NULL!</v>
      </c>
      <c r="SD5" s="8" t="e">
        <v>#NULL!</v>
      </c>
      <c r="SE5" s="8" t="e">
        <v>#NULL!</v>
      </c>
      <c r="SF5" s="8" t="e">
        <v>#NULL!</v>
      </c>
      <c r="SG5" s="8" t="e">
        <v>#NULL!</v>
      </c>
      <c r="SH5" s="8" t="e">
        <v>#NULL!</v>
      </c>
      <c r="SI5" s="8" t="e">
        <v>#NULL!</v>
      </c>
      <c r="SJ5" s="8" t="e">
        <v>#NULL!</v>
      </c>
      <c r="SK5" s="8" t="e">
        <v>#NULL!</v>
      </c>
      <c r="SL5" s="8" t="e">
        <v>#NULL!</v>
      </c>
      <c r="SM5" s="8" t="e">
        <v>#NULL!</v>
      </c>
      <c r="SN5" s="8" t="e">
        <v>#NULL!</v>
      </c>
      <c r="SO5" s="8" t="e">
        <v>#NULL!</v>
      </c>
      <c r="SP5" s="8" t="e">
        <v>#NULL!</v>
      </c>
      <c r="SQ5" s="8" t="e">
        <v>#NULL!</v>
      </c>
      <c r="SR5" s="8" t="e">
        <v>#NULL!</v>
      </c>
      <c r="SS5" s="8" t="e">
        <v>#NULL!</v>
      </c>
      <c r="ST5" s="8" t="e">
        <v>#NULL!</v>
      </c>
      <c r="SU5" s="8" t="e">
        <v>#NULL!</v>
      </c>
      <c r="SV5" s="8" t="e">
        <v>#NULL!</v>
      </c>
      <c r="SW5" s="8" t="e">
        <v>#NULL!</v>
      </c>
      <c r="SX5" s="8" t="e">
        <v>#NULL!</v>
      </c>
      <c r="SY5" s="8" t="e">
        <v>#NULL!</v>
      </c>
      <c r="SZ5" s="8" t="e">
        <v>#NULL!</v>
      </c>
      <c r="TA5" s="8" t="e">
        <v>#NULL!</v>
      </c>
      <c r="TB5" s="8" t="e">
        <v>#NULL!</v>
      </c>
      <c r="TC5" s="8" t="e">
        <v>#NULL!</v>
      </c>
      <c r="TD5" s="8" t="e">
        <v>#NULL!</v>
      </c>
      <c r="TE5" s="8" t="e">
        <v>#NULL!</v>
      </c>
      <c r="TF5" s="8" t="e">
        <v>#NULL!</v>
      </c>
      <c r="TG5" s="8" t="e">
        <v>#NULL!</v>
      </c>
      <c r="TH5" s="8" t="e">
        <v>#NULL!</v>
      </c>
      <c r="TI5" s="8" t="e">
        <v>#NULL!</v>
      </c>
      <c r="TJ5" s="8" t="e">
        <v>#NULL!</v>
      </c>
      <c r="TK5" s="8" t="e">
        <v>#NULL!</v>
      </c>
      <c r="TL5" s="8" t="e">
        <v>#NULL!</v>
      </c>
      <c r="TM5" s="8" t="e">
        <v>#NULL!</v>
      </c>
      <c r="TN5" s="8" t="e">
        <v>#NULL!</v>
      </c>
      <c r="TO5" s="8" t="e">
        <v>#NULL!</v>
      </c>
      <c r="TP5" s="8" t="e">
        <v>#NULL!</v>
      </c>
      <c r="TQ5" s="8" t="e">
        <v>#NULL!</v>
      </c>
      <c r="TR5" s="8" t="e">
        <v>#NULL!</v>
      </c>
      <c r="TS5" s="8" t="e">
        <v>#NULL!</v>
      </c>
      <c r="TT5" s="8" t="e">
        <v>#NULL!</v>
      </c>
      <c r="TU5" s="8" t="e">
        <v>#NULL!</v>
      </c>
      <c r="TV5" s="8" t="e">
        <v>#NULL!</v>
      </c>
      <c r="TW5" s="8" t="e">
        <v>#NULL!</v>
      </c>
      <c r="TX5" s="8" t="e">
        <v>#NULL!</v>
      </c>
      <c r="TY5" s="8" t="e">
        <v>#NULL!</v>
      </c>
      <c r="TZ5" s="8" t="e">
        <v>#NULL!</v>
      </c>
      <c r="UA5" s="8" t="e">
        <v>#NULL!</v>
      </c>
      <c r="UB5" s="8" t="e">
        <v>#NULL!</v>
      </c>
      <c r="UC5" s="8" t="e">
        <v>#NULL!</v>
      </c>
      <c r="UD5" s="8" t="e">
        <v>#NULL!</v>
      </c>
      <c r="UE5" s="8" t="e">
        <v>#NULL!</v>
      </c>
      <c r="UF5" s="8" t="e">
        <v>#NULL!</v>
      </c>
      <c r="UG5" s="8" t="e">
        <v>#NULL!</v>
      </c>
      <c r="UH5" s="8" t="e">
        <v>#NULL!</v>
      </c>
      <c r="UI5" s="8" t="e">
        <v>#NULL!</v>
      </c>
      <c r="UJ5" s="8" t="e">
        <v>#NULL!</v>
      </c>
      <c r="UK5" s="8" t="e">
        <v>#NULL!</v>
      </c>
      <c r="UL5" s="8" t="e">
        <v>#NULL!</v>
      </c>
      <c r="UM5" s="8" t="e">
        <v>#NULL!</v>
      </c>
      <c r="UN5" s="8" t="e">
        <v>#NULL!</v>
      </c>
      <c r="UO5" s="8" t="e">
        <v>#NULL!</v>
      </c>
      <c r="UP5" s="8" t="e">
        <v>#NULL!</v>
      </c>
      <c r="UQ5" s="8" t="e">
        <v>#NULL!</v>
      </c>
      <c r="UR5" s="8" t="e">
        <v>#NULL!</v>
      </c>
      <c r="US5" s="8" t="e">
        <v>#NULL!</v>
      </c>
      <c r="UT5" s="8" t="e">
        <v>#NULL!</v>
      </c>
      <c r="UU5" s="8" t="e">
        <v>#NULL!</v>
      </c>
      <c r="UV5" s="8" t="e">
        <v>#NULL!</v>
      </c>
      <c r="UW5" s="8" t="e">
        <v>#NULL!</v>
      </c>
      <c r="UX5" s="8" t="e">
        <v>#NULL!</v>
      </c>
      <c r="UY5" s="8" t="e">
        <v>#NULL!</v>
      </c>
      <c r="UZ5" s="8" t="e">
        <v>#NULL!</v>
      </c>
      <c r="VA5" s="8" t="e">
        <v>#NULL!</v>
      </c>
      <c r="VB5" s="8" t="e">
        <v>#NULL!</v>
      </c>
      <c r="VC5" s="8" t="e">
        <v>#NULL!</v>
      </c>
      <c r="VD5" s="8" t="e">
        <v>#NULL!</v>
      </c>
      <c r="VE5" s="8" t="e">
        <v>#NULL!</v>
      </c>
      <c r="VF5" s="8" t="e">
        <v>#NULL!</v>
      </c>
      <c r="VG5" s="8" t="e">
        <v>#NULL!</v>
      </c>
      <c r="VH5" s="8" t="e">
        <v>#NULL!</v>
      </c>
      <c r="VI5" s="8" t="e">
        <v>#NULL!</v>
      </c>
      <c r="VJ5" s="8" t="e">
        <v>#NULL!</v>
      </c>
      <c r="VK5" s="8" t="e">
        <v>#NULL!</v>
      </c>
      <c r="VL5" s="8" t="e">
        <v>#NULL!</v>
      </c>
      <c r="VM5" s="8" t="e">
        <v>#NULL!</v>
      </c>
      <c r="VN5" s="8" t="e">
        <v>#NULL!</v>
      </c>
      <c r="VO5" s="8" t="e">
        <v>#NULL!</v>
      </c>
    </row>
    <row r="6" spans="1:587" x14ac:dyDescent="0.25">
      <c r="A6" s="1" t="s">
        <v>587</v>
      </c>
      <c r="B6" s="1" t="s">
        <v>592</v>
      </c>
      <c r="C6" s="8" t="e">
        <v>#NULL!</v>
      </c>
      <c r="D6" s="6">
        <v>2</v>
      </c>
      <c r="E6" s="7">
        <v>0</v>
      </c>
      <c r="F6" s="7">
        <v>1</v>
      </c>
      <c r="G6" s="7">
        <v>0</v>
      </c>
      <c r="H6" s="7">
        <v>0</v>
      </c>
      <c r="I6" s="7">
        <v>0</v>
      </c>
      <c r="J6" s="11">
        <v>5.7500000000000002E-2</v>
      </c>
      <c r="K6" s="8" t="e">
        <v>#NULL!</v>
      </c>
      <c r="L6" s="8" t="e">
        <v>#NULL!</v>
      </c>
      <c r="M6" s="8" t="e">
        <v>#NULL!</v>
      </c>
      <c r="N6" s="8" t="e">
        <v>#NULL!</v>
      </c>
      <c r="O6" s="8" t="e">
        <v>#NULL!</v>
      </c>
      <c r="P6" s="8" t="e">
        <v>#NULL!</v>
      </c>
      <c r="Q6" s="8" t="e">
        <v>#NULL!</v>
      </c>
      <c r="R6" s="8" t="e">
        <v>#NULL!</v>
      </c>
      <c r="S6" s="8" t="e">
        <v>#NULL!</v>
      </c>
      <c r="T6" s="8" t="e">
        <v>#NULL!</v>
      </c>
      <c r="U6" s="8" t="e">
        <v>#NULL!</v>
      </c>
      <c r="V6" s="8" t="e">
        <v>#NULL!</v>
      </c>
      <c r="W6" s="8" t="e">
        <v>#NULL!</v>
      </c>
      <c r="X6" s="8" t="e">
        <v>#NULL!</v>
      </c>
      <c r="Y6" s="8" t="e">
        <v>#NULL!</v>
      </c>
      <c r="Z6" s="8" t="e">
        <v>#NULL!</v>
      </c>
      <c r="AA6" s="8" t="e">
        <v>#NULL!</v>
      </c>
      <c r="AB6" s="8" t="e">
        <v>#NULL!</v>
      </c>
      <c r="AC6" s="8" t="e">
        <v>#NULL!</v>
      </c>
      <c r="AD6" s="8" t="e">
        <v>#NULL!</v>
      </c>
      <c r="AE6" s="8" t="e">
        <v>#NULL!</v>
      </c>
      <c r="AF6" s="8" t="e">
        <v>#NULL!</v>
      </c>
      <c r="AG6" s="8" t="e">
        <v>#NULL!</v>
      </c>
      <c r="AH6" s="8" t="e">
        <v>#NULL!</v>
      </c>
      <c r="AI6" s="8" t="e">
        <v>#NULL!</v>
      </c>
      <c r="AJ6" s="8" t="e">
        <v>#NULL!</v>
      </c>
      <c r="AK6" s="8" t="e">
        <v>#NULL!</v>
      </c>
      <c r="AL6" s="8" t="e">
        <v>#NULL!</v>
      </c>
      <c r="AM6" s="8" t="e">
        <v>#NULL!</v>
      </c>
      <c r="AN6" s="8" t="e">
        <v>#NULL!</v>
      </c>
      <c r="AO6" s="8" t="e">
        <v>#NULL!</v>
      </c>
      <c r="AP6" s="8"/>
      <c r="AQ6" s="8" t="e">
        <v>#NULL!</v>
      </c>
      <c r="AR6" s="8" t="e">
        <v>#NULL!</v>
      </c>
      <c r="AS6" s="8" t="e">
        <v>#NULL!</v>
      </c>
      <c r="AT6" s="8" t="e">
        <v>#NULL!</v>
      </c>
      <c r="AU6" s="8" t="e">
        <v>#NULL!</v>
      </c>
      <c r="AV6" s="8" t="e">
        <v>#NULL!</v>
      </c>
      <c r="AW6" s="8" t="e">
        <v>#NULL!</v>
      </c>
      <c r="AX6" s="8" t="e">
        <v>#NULL!</v>
      </c>
      <c r="AY6" s="8" t="e">
        <v>#NULL!</v>
      </c>
      <c r="AZ6" s="8" t="e">
        <v>#NULL!</v>
      </c>
      <c r="BA6" s="8" t="e">
        <v>#NULL!</v>
      </c>
      <c r="BB6" s="8" t="e">
        <v>#NULL!</v>
      </c>
      <c r="BC6" s="8" t="e">
        <v>#NULL!</v>
      </c>
      <c r="BD6" s="8" t="e">
        <v>#NULL!</v>
      </c>
      <c r="BE6" s="8" t="e">
        <v>#NULL!</v>
      </c>
      <c r="BF6" s="8" t="e">
        <v>#NULL!</v>
      </c>
      <c r="BG6" s="8" t="e">
        <v>#NULL!</v>
      </c>
      <c r="BH6" s="8" t="e">
        <v>#NULL!</v>
      </c>
      <c r="BI6" s="8" t="e">
        <v>#NULL!</v>
      </c>
      <c r="BJ6" s="8" t="e">
        <v>#NULL!</v>
      </c>
      <c r="BK6" s="8" t="e">
        <v>#NULL!</v>
      </c>
      <c r="BL6" s="8" t="e">
        <v>#NULL!</v>
      </c>
      <c r="BM6" s="8" t="e">
        <v>#NULL!</v>
      </c>
      <c r="BN6" s="8" t="e">
        <v>#NULL!</v>
      </c>
      <c r="BO6" s="8" t="e">
        <v>#NULL!</v>
      </c>
      <c r="BP6" s="8" t="e">
        <v>#NULL!</v>
      </c>
      <c r="BQ6" s="8" t="e">
        <v>#NULL!</v>
      </c>
      <c r="BR6" s="8" t="e">
        <v>#NULL!</v>
      </c>
      <c r="BS6" s="8" t="e">
        <v>#NULL!</v>
      </c>
      <c r="BT6" s="8" t="e">
        <v>#NULL!</v>
      </c>
      <c r="BU6" s="8" t="e">
        <v>#NULL!</v>
      </c>
      <c r="BV6" s="8" t="e">
        <v>#NULL!</v>
      </c>
      <c r="BW6" s="8" t="e">
        <v>#NULL!</v>
      </c>
      <c r="BX6" s="8" t="e">
        <v>#NULL!</v>
      </c>
      <c r="BY6" s="8" t="e">
        <v>#NULL!</v>
      </c>
      <c r="BZ6" s="8" t="e">
        <v>#NULL!</v>
      </c>
      <c r="CA6" s="8" t="e">
        <v>#NULL!</v>
      </c>
      <c r="CB6" s="8"/>
      <c r="CC6" s="8" t="e">
        <v>#NULL!</v>
      </c>
      <c r="CD6" s="8" t="e">
        <v>#NULL!</v>
      </c>
      <c r="CE6" s="8" t="e">
        <v>#NULL!</v>
      </c>
      <c r="CF6" s="8" t="e">
        <v>#NULL!</v>
      </c>
      <c r="CG6" s="8" t="e">
        <v>#NULL!</v>
      </c>
      <c r="CH6" s="8" t="e">
        <v>#NULL!</v>
      </c>
      <c r="CI6" s="8"/>
      <c r="CJ6" s="8" t="e">
        <v>#NULL!</v>
      </c>
      <c r="CK6" s="8" t="e">
        <v>#NULL!</v>
      </c>
      <c r="CL6" s="8" t="e">
        <v>#NULL!</v>
      </c>
      <c r="CM6" s="8" t="e">
        <v>#NULL!</v>
      </c>
      <c r="CN6" s="8" t="e">
        <v>#NULL!</v>
      </c>
      <c r="CO6" s="8" t="e">
        <v>#NULL!</v>
      </c>
      <c r="CP6" s="8" t="e">
        <v>#NULL!</v>
      </c>
      <c r="CQ6" s="8" t="e">
        <v>#NULL!</v>
      </c>
      <c r="CR6" s="8" t="e">
        <v>#NULL!</v>
      </c>
      <c r="CS6" s="8" t="e">
        <v>#NULL!</v>
      </c>
      <c r="CT6" s="8" t="e">
        <v>#NULL!</v>
      </c>
      <c r="CU6" s="8" t="e">
        <v>#NULL!</v>
      </c>
      <c r="CV6" s="8"/>
      <c r="CX6" s="8" t="e">
        <v>#NULL!</v>
      </c>
      <c r="CY6" s="8" t="e">
        <v>#NULL!</v>
      </c>
      <c r="CZ6" s="8" t="e">
        <v>#NULL!</v>
      </c>
      <c r="DA6" s="8" t="e">
        <v>#NULL!</v>
      </c>
      <c r="DB6" s="6">
        <v>2</v>
      </c>
      <c r="DC6" s="7">
        <v>8.2899999999999991</v>
      </c>
      <c r="DD6" s="12">
        <v>19.62</v>
      </c>
      <c r="DE6" s="7">
        <v>94.64</v>
      </c>
      <c r="DF6" s="12">
        <v>8.3800000000000008</v>
      </c>
      <c r="DG6" s="7">
        <v>652</v>
      </c>
      <c r="DH6" s="12">
        <v>487.4</v>
      </c>
      <c r="DI6" s="11">
        <v>0.17</v>
      </c>
      <c r="DJ6" s="11">
        <v>2.68</v>
      </c>
      <c r="DK6" s="11">
        <v>0.09</v>
      </c>
      <c r="DL6" s="10">
        <v>2.02</v>
      </c>
      <c r="DM6" s="7">
        <v>390.6</v>
      </c>
      <c r="DN6" s="13">
        <v>0.25640000000000002</v>
      </c>
      <c r="DO6" s="7">
        <v>30.04</v>
      </c>
      <c r="DP6" s="7">
        <v>7</v>
      </c>
      <c r="DQ6" s="7">
        <v>5</v>
      </c>
      <c r="DR6" s="10">
        <v>0.1</v>
      </c>
      <c r="DS6" s="12">
        <v>0.67</v>
      </c>
      <c r="DT6" s="10">
        <v>0</v>
      </c>
      <c r="DU6" s="12">
        <v>0</v>
      </c>
      <c r="DV6" s="7">
        <v>34</v>
      </c>
      <c r="DW6" s="7">
        <v>25</v>
      </c>
      <c r="DX6" s="7">
        <v>29</v>
      </c>
      <c r="DY6" s="8" t="e">
        <v>#NULL!</v>
      </c>
      <c r="DZ6" s="8" t="e">
        <v>#NULL!</v>
      </c>
      <c r="EA6" s="8" t="e">
        <v>#NULL!</v>
      </c>
      <c r="EB6" s="8" t="e">
        <v>#NULL!</v>
      </c>
      <c r="EC6" s="8" t="e">
        <v>#NULL!</v>
      </c>
      <c r="ED6" s="8" t="e">
        <v>#NULL!</v>
      </c>
      <c r="EE6" s="8" t="e">
        <v>#NULL!</v>
      </c>
      <c r="EF6" s="8" t="e">
        <v>#NULL!</v>
      </c>
      <c r="EG6" s="8" t="e">
        <v>#NULL!</v>
      </c>
      <c r="EH6" s="8" t="e">
        <v>#NULL!</v>
      </c>
      <c r="EI6" s="8" t="e">
        <v>#NULL!</v>
      </c>
      <c r="EJ6" s="8" t="e">
        <v>#NULL!</v>
      </c>
      <c r="EK6" s="8" t="e">
        <v>#NULL!</v>
      </c>
      <c r="EL6" s="8" t="e">
        <v>#NULL!</v>
      </c>
      <c r="EM6" s="8" t="e">
        <v>#NULL!</v>
      </c>
      <c r="EN6" s="8" t="e">
        <v>#NULL!</v>
      </c>
      <c r="EO6" s="8" t="e">
        <v>#NULL!</v>
      </c>
      <c r="EP6" s="8" t="e">
        <v>#NULL!</v>
      </c>
      <c r="EQ6" s="8" t="e">
        <v>#NULL!</v>
      </c>
      <c r="ER6" s="8" t="e">
        <v>#NULL!</v>
      </c>
      <c r="ES6" s="8" t="e">
        <v>#NULL!</v>
      </c>
      <c r="ET6" s="8" t="e">
        <v>#NULL!</v>
      </c>
      <c r="EU6" s="8" t="e">
        <v>#NULL!</v>
      </c>
      <c r="EV6" s="8" t="e">
        <v>#NULL!</v>
      </c>
      <c r="EW6" s="8" t="e">
        <v>#NULL!</v>
      </c>
      <c r="EX6" s="8" t="e">
        <v>#NULL!</v>
      </c>
      <c r="EY6" s="8" t="e">
        <v>#NULL!</v>
      </c>
      <c r="EZ6" s="8" t="e">
        <v>#NULL!</v>
      </c>
      <c r="FA6" s="8" t="e">
        <v>#NULL!</v>
      </c>
      <c r="FB6" s="8" t="e">
        <v>#NULL!</v>
      </c>
      <c r="FC6" s="8" t="e">
        <v>#NULL!</v>
      </c>
      <c r="FD6" s="8" t="e">
        <v>#NULL!</v>
      </c>
      <c r="FE6" s="8" t="e">
        <v>#NULL!</v>
      </c>
      <c r="FF6" s="8" t="e">
        <v>#NULL!</v>
      </c>
      <c r="FG6" s="8" t="e">
        <v>#NULL!</v>
      </c>
      <c r="FH6" s="8" t="e">
        <v>#NULL!</v>
      </c>
      <c r="FI6" s="8" t="e">
        <v>#NULL!</v>
      </c>
      <c r="FJ6" s="8" t="e">
        <v>#NULL!</v>
      </c>
      <c r="FK6" s="8" t="e">
        <v>#NULL!</v>
      </c>
      <c r="FL6" s="8" t="e">
        <v>#NULL!</v>
      </c>
      <c r="FM6" s="8" t="e">
        <v>#NULL!</v>
      </c>
      <c r="FN6" s="8" t="e">
        <v>#NULL!</v>
      </c>
      <c r="FO6" s="8" t="e">
        <v>#NULL!</v>
      </c>
      <c r="FP6" s="8" t="e">
        <v>#NULL!</v>
      </c>
      <c r="FQ6" s="8" t="e">
        <v>#NULL!</v>
      </c>
      <c r="FR6" s="8" t="e">
        <v>#NULL!</v>
      </c>
      <c r="FS6" s="8" t="e">
        <v>#NULL!</v>
      </c>
      <c r="FT6" s="8" t="e">
        <v>#NULL!</v>
      </c>
      <c r="FU6" s="8" t="e">
        <v>#NULL!</v>
      </c>
      <c r="FV6" s="8" t="e">
        <v>#NULL!</v>
      </c>
      <c r="FW6" s="8" t="e">
        <v>#NULL!</v>
      </c>
      <c r="FX6" s="8" t="e">
        <v>#NULL!</v>
      </c>
      <c r="FY6" s="8" t="e">
        <v>#NULL!</v>
      </c>
      <c r="FZ6" s="8" t="e">
        <v>#NULL!</v>
      </c>
      <c r="GA6" s="8" t="e">
        <v>#NULL!</v>
      </c>
      <c r="GB6" s="8" t="e">
        <v>#NULL!</v>
      </c>
      <c r="GC6" s="8" t="e">
        <v>#NULL!</v>
      </c>
      <c r="GD6" s="8" t="e">
        <v>#NULL!</v>
      </c>
      <c r="GE6" s="8" t="e">
        <v>#NULL!</v>
      </c>
      <c r="GF6" s="8" t="e">
        <v>#NULL!</v>
      </c>
      <c r="GG6" s="8" t="e">
        <v>#NULL!</v>
      </c>
      <c r="GH6" s="8" t="e">
        <v>#NULL!</v>
      </c>
      <c r="GI6" s="8" t="e">
        <v>#NULL!</v>
      </c>
      <c r="GJ6" s="8" t="e">
        <v>#NULL!</v>
      </c>
      <c r="GK6" s="8" t="e">
        <v>#NULL!</v>
      </c>
      <c r="GL6" s="8" t="e">
        <v>#NULL!</v>
      </c>
      <c r="GM6" s="8" t="e">
        <v>#NULL!</v>
      </c>
      <c r="GN6" s="8" t="e">
        <v>#NULL!</v>
      </c>
      <c r="GO6" s="8" t="e">
        <v>#NULL!</v>
      </c>
      <c r="GP6" s="8" t="e">
        <v>#NULL!</v>
      </c>
      <c r="GQ6" s="8" t="e">
        <v>#NULL!</v>
      </c>
      <c r="GR6" s="8" t="e">
        <v>#NULL!</v>
      </c>
      <c r="GS6" s="8" t="e">
        <v>#NULL!</v>
      </c>
      <c r="GT6" s="8" t="e">
        <v>#NULL!</v>
      </c>
      <c r="GU6" s="8" t="e">
        <v>#NULL!</v>
      </c>
      <c r="GV6" s="8" t="e">
        <v>#NULL!</v>
      </c>
      <c r="GW6" s="8" t="e">
        <v>#NULL!</v>
      </c>
      <c r="GX6" s="8" t="e">
        <v>#NULL!</v>
      </c>
      <c r="GY6" s="8" t="e">
        <v>#NULL!</v>
      </c>
      <c r="GZ6" s="8" t="e">
        <v>#NULL!</v>
      </c>
      <c r="HA6" s="8" t="e">
        <v>#NULL!</v>
      </c>
      <c r="HB6" s="8" t="e">
        <v>#NULL!</v>
      </c>
      <c r="HC6" s="8" t="e">
        <v>#NULL!</v>
      </c>
      <c r="HD6" s="8" t="e">
        <v>#NULL!</v>
      </c>
      <c r="HE6" s="8" t="e">
        <v>#NULL!</v>
      </c>
      <c r="HF6" s="8" t="e">
        <v>#NULL!</v>
      </c>
      <c r="HG6" s="8" t="e">
        <v>#NULL!</v>
      </c>
      <c r="HH6" s="8" t="e">
        <v>#NULL!</v>
      </c>
      <c r="HI6" s="8" t="e">
        <v>#NULL!</v>
      </c>
      <c r="HJ6" s="8" t="e">
        <v>#NULL!</v>
      </c>
      <c r="HK6" s="8" t="e">
        <v>#NULL!</v>
      </c>
      <c r="HL6" s="8" t="e">
        <v>#NULL!</v>
      </c>
      <c r="HM6" s="8" t="e">
        <v>#NULL!</v>
      </c>
      <c r="HN6" s="8" t="e">
        <v>#NULL!</v>
      </c>
      <c r="HO6" s="8" t="e">
        <v>#NULL!</v>
      </c>
      <c r="HP6" s="8" t="e">
        <v>#NULL!</v>
      </c>
      <c r="HQ6" s="8" t="e">
        <v>#NULL!</v>
      </c>
      <c r="HR6" s="8" t="e">
        <v>#NULL!</v>
      </c>
      <c r="HS6" s="8" t="e">
        <v>#NULL!</v>
      </c>
      <c r="HT6" s="8" t="e">
        <v>#NULL!</v>
      </c>
      <c r="HU6" s="8" t="e">
        <v>#NULL!</v>
      </c>
      <c r="HV6" s="8" t="e">
        <v>#NULL!</v>
      </c>
      <c r="HW6" s="8" t="e">
        <v>#NULL!</v>
      </c>
      <c r="HX6" s="8" t="e">
        <v>#NULL!</v>
      </c>
      <c r="HY6" s="8" t="e">
        <v>#NULL!</v>
      </c>
      <c r="HZ6" s="8" t="e">
        <v>#NULL!</v>
      </c>
      <c r="IA6" s="8" t="e">
        <v>#NULL!</v>
      </c>
      <c r="IB6" s="8" t="e">
        <v>#NULL!</v>
      </c>
      <c r="IC6" s="8" t="e">
        <v>#NULL!</v>
      </c>
      <c r="ID6" s="8" t="e">
        <v>#NULL!</v>
      </c>
      <c r="IE6" s="8" t="e">
        <v>#NULL!</v>
      </c>
      <c r="IF6" s="8" t="e">
        <v>#NULL!</v>
      </c>
      <c r="IG6" s="8" t="e">
        <v>#NULL!</v>
      </c>
      <c r="IH6" s="8" t="e">
        <v>#NULL!</v>
      </c>
      <c r="II6" s="8" t="e">
        <v>#NULL!</v>
      </c>
      <c r="IJ6" s="8" t="e">
        <v>#NULL!</v>
      </c>
      <c r="IK6" s="8" t="e">
        <v>#NULL!</v>
      </c>
      <c r="IL6" s="8" t="e">
        <v>#NULL!</v>
      </c>
      <c r="IM6" s="8" t="e">
        <v>#NULL!</v>
      </c>
      <c r="IN6" s="8" t="e">
        <v>#NULL!</v>
      </c>
      <c r="IO6" s="8" t="e">
        <v>#NULL!</v>
      </c>
      <c r="IP6" s="8" t="e">
        <v>#NULL!</v>
      </c>
      <c r="IQ6" s="8" t="e">
        <v>#NULL!</v>
      </c>
      <c r="IR6" s="8" t="e">
        <v>#NULL!</v>
      </c>
      <c r="IS6" s="8" t="e">
        <v>#NULL!</v>
      </c>
      <c r="IT6" s="8" t="e">
        <v>#NULL!</v>
      </c>
      <c r="IU6" s="8" t="e">
        <v>#NULL!</v>
      </c>
      <c r="IV6" s="8" t="e">
        <v>#NULL!</v>
      </c>
      <c r="IW6" s="8" t="e">
        <v>#NULL!</v>
      </c>
      <c r="IX6" s="8" t="e">
        <v>#NULL!</v>
      </c>
      <c r="IY6" s="8" t="e">
        <v>#NULL!</v>
      </c>
      <c r="IZ6" s="8" t="e">
        <v>#NULL!</v>
      </c>
      <c r="JA6" s="8" t="e">
        <v>#NULL!</v>
      </c>
      <c r="JB6" s="8" t="e">
        <v>#NULL!</v>
      </c>
      <c r="JC6" s="8" t="e">
        <v>#NULL!</v>
      </c>
      <c r="JD6" s="8" t="e">
        <v>#NULL!</v>
      </c>
      <c r="JE6" s="8" t="e">
        <v>#NULL!</v>
      </c>
      <c r="JF6" s="8" t="e">
        <v>#NULL!</v>
      </c>
      <c r="JG6" s="8" t="e">
        <v>#NULL!</v>
      </c>
      <c r="JH6" s="8" t="e">
        <v>#NULL!</v>
      </c>
      <c r="JI6" s="8" t="e">
        <v>#NULL!</v>
      </c>
      <c r="JJ6" s="8" t="e">
        <v>#NULL!</v>
      </c>
      <c r="JK6" s="8" t="e">
        <v>#NULL!</v>
      </c>
      <c r="JL6" s="8" t="e">
        <v>#NULL!</v>
      </c>
      <c r="JM6" s="8" t="e">
        <v>#NULL!</v>
      </c>
      <c r="JN6" s="8" t="e">
        <v>#NULL!</v>
      </c>
      <c r="JO6" s="8" t="e">
        <v>#NULL!</v>
      </c>
      <c r="JP6" s="8" t="e">
        <v>#NULL!</v>
      </c>
      <c r="JQ6" s="8" t="e">
        <v>#NULL!</v>
      </c>
      <c r="JR6" s="8" t="e">
        <v>#NULL!</v>
      </c>
      <c r="JS6" s="8" t="e">
        <v>#NULL!</v>
      </c>
      <c r="JT6" s="8" t="e">
        <v>#NULL!</v>
      </c>
      <c r="JU6" s="8" t="e">
        <v>#NULL!</v>
      </c>
      <c r="JV6" s="8" t="e">
        <v>#NULL!</v>
      </c>
      <c r="JW6" s="8" t="e">
        <v>#NULL!</v>
      </c>
      <c r="JX6" s="8" t="e">
        <v>#NULL!</v>
      </c>
      <c r="JY6" s="8" t="e">
        <v>#NULL!</v>
      </c>
      <c r="JZ6" s="8" t="e">
        <v>#NULL!</v>
      </c>
      <c r="KA6" s="8" t="e">
        <v>#NULL!</v>
      </c>
      <c r="KB6" s="8" t="e">
        <v>#NULL!</v>
      </c>
      <c r="KC6" s="8" t="e">
        <v>#NULL!</v>
      </c>
      <c r="KD6" s="8" t="e">
        <v>#NULL!</v>
      </c>
      <c r="KE6" s="8" t="e">
        <v>#NULL!</v>
      </c>
      <c r="KF6" s="8" t="e">
        <v>#NULL!</v>
      </c>
      <c r="KG6" s="8" t="e">
        <v>#NULL!</v>
      </c>
      <c r="KH6" s="8" t="e">
        <v>#NULL!</v>
      </c>
      <c r="KI6" s="8" t="e">
        <v>#NULL!</v>
      </c>
      <c r="KJ6" s="8" t="e">
        <v>#NULL!</v>
      </c>
      <c r="KK6" s="8" t="e">
        <v>#NULL!</v>
      </c>
      <c r="KL6" s="8" t="e">
        <v>#NULL!</v>
      </c>
      <c r="KM6" s="8" t="e">
        <v>#NULL!</v>
      </c>
      <c r="KN6" s="8" t="e">
        <v>#NULL!</v>
      </c>
      <c r="KO6" s="8" t="e">
        <v>#NULL!</v>
      </c>
      <c r="KP6" s="8" t="e">
        <v>#NULL!</v>
      </c>
      <c r="KQ6" s="8" t="e">
        <v>#NULL!</v>
      </c>
      <c r="KR6" s="8" t="e">
        <v>#NULL!</v>
      </c>
      <c r="KS6" s="8" t="e">
        <v>#NULL!</v>
      </c>
      <c r="KT6" s="8" t="e">
        <v>#NULL!</v>
      </c>
      <c r="KU6" s="8" t="e">
        <v>#NULL!</v>
      </c>
      <c r="KV6" s="8" t="e">
        <v>#NULL!</v>
      </c>
      <c r="KW6" s="8" t="e">
        <v>#NULL!</v>
      </c>
      <c r="KX6" s="8" t="e">
        <v>#NULL!</v>
      </c>
      <c r="KY6" s="8" t="e">
        <v>#NULL!</v>
      </c>
      <c r="KZ6" s="8" t="e">
        <v>#NULL!</v>
      </c>
      <c r="LA6" s="8" t="e">
        <v>#NULL!</v>
      </c>
      <c r="LB6" s="8" t="e">
        <v>#NULL!</v>
      </c>
      <c r="LC6" s="8" t="e">
        <v>#NULL!</v>
      </c>
      <c r="LD6" s="8" t="e">
        <v>#NULL!</v>
      </c>
      <c r="LE6" s="8" t="e">
        <v>#NULL!</v>
      </c>
      <c r="LF6" s="8" t="e">
        <v>#NULL!</v>
      </c>
      <c r="LG6" s="8" t="e">
        <v>#NULL!</v>
      </c>
      <c r="LH6" s="8" t="e">
        <v>#NULL!</v>
      </c>
      <c r="LI6" s="8" t="e">
        <v>#NULL!</v>
      </c>
      <c r="LJ6" s="8" t="e">
        <v>#NULL!</v>
      </c>
      <c r="LK6" s="8" t="e">
        <v>#NULL!</v>
      </c>
      <c r="LL6" s="8" t="e">
        <v>#NULL!</v>
      </c>
      <c r="LM6" s="8" t="e">
        <v>#NULL!</v>
      </c>
      <c r="LN6" s="8" t="e">
        <v>#NULL!</v>
      </c>
      <c r="LO6" s="8" t="e">
        <v>#NULL!</v>
      </c>
      <c r="LP6" s="8" t="e">
        <v>#NULL!</v>
      </c>
      <c r="LQ6" s="8" t="e">
        <v>#NULL!</v>
      </c>
      <c r="LR6" s="8" t="e">
        <v>#NULL!</v>
      </c>
      <c r="LS6" s="8" t="e">
        <v>#NULL!</v>
      </c>
      <c r="LT6" s="8" t="e">
        <v>#NULL!</v>
      </c>
      <c r="LU6" s="8" t="e">
        <v>#NULL!</v>
      </c>
      <c r="LV6" s="8" t="e">
        <v>#NULL!</v>
      </c>
      <c r="LW6" s="8" t="e">
        <v>#NULL!</v>
      </c>
      <c r="LX6" s="8" t="e">
        <v>#NULL!</v>
      </c>
      <c r="LY6" s="8" t="e">
        <v>#NULL!</v>
      </c>
      <c r="LZ6" s="8" t="e">
        <v>#NULL!</v>
      </c>
      <c r="MA6" s="8" t="e">
        <v>#NULL!</v>
      </c>
      <c r="MB6" s="8" t="e">
        <v>#NULL!</v>
      </c>
      <c r="MC6" s="8" t="e">
        <v>#NULL!</v>
      </c>
      <c r="MD6" s="8" t="e">
        <v>#NULL!</v>
      </c>
      <c r="ME6" s="8" t="e">
        <v>#NULL!</v>
      </c>
      <c r="MF6" s="8" t="e">
        <v>#NULL!</v>
      </c>
      <c r="MG6" s="8" t="e">
        <v>#NULL!</v>
      </c>
      <c r="MH6" s="8" t="e">
        <v>#NULL!</v>
      </c>
      <c r="MI6" s="8" t="e">
        <v>#NULL!</v>
      </c>
      <c r="MJ6" s="8" t="e">
        <v>#NULL!</v>
      </c>
      <c r="MK6" s="8" t="e">
        <v>#NULL!</v>
      </c>
      <c r="ML6" s="8" t="e">
        <v>#NULL!</v>
      </c>
      <c r="MM6" s="8" t="e">
        <v>#NULL!</v>
      </c>
      <c r="MN6" s="8" t="e">
        <v>#NULL!</v>
      </c>
      <c r="MO6" s="8" t="e">
        <v>#NULL!</v>
      </c>
      <c r="MP6" s="8" t="e">
        <v>#NULL!</v>
      </c>
      <c r="MQ6" s="8" t="e">
        <v>#NULL!</v>
      </c>
      <c r="MR6" s="8" t="e">
        <v>#NULL!</v>
      </c>
      <c r="MS6" s="8" t="e">
        <v>#NULL!</v>
      </c>
      <c r="MT6" s="8" t="e">
        <v>#NULL!</v>
      </c>
      <c r="MU6" s="8" t="e">
        <v>#NULL!</v>
      </c>
      <c r="MV6" s="8" t="e">
        <v>#NULL!</v>
      </c>
      <c r="MW6" s="8" t="e">
        <v>#NULL!</v>
      </c>
      <c r="MX6" s="8" t="e">
        <v>#NULL!</v>
      </c>
      <c r="MY6" s="8" t="e">
        <v>#NULL!</v>
      </c>
      <c r="MZ6" s="8" t="e">
        <v>#NULL!</v>
      </c>
      <c r="NA6" s="8" t="e">
        <v>#NULL!</v>
      </c>
      <c r="NB6" s="8" t="e">
        <v>#NULL!</v>
      </c>
      <c r="NC6" s="8" t="e">
        <v>#NULL!</v>
      </c>
      <c r="ND6" s="8" t="e">
        <v>#NULL!</v>
      </c>
      <c r="NE6" s="8" t="e">
        <v>#NULL!</v>
      </c>
      <c r="NF6" s="8" t="e">
        <v>#NULL!</v>
      </c>
      <c r="NG6" s="8" t="e">
        <v>#NULL!</v>
      </c>
      <c r="NH6" s="8" t="e">
        <v>#NULL!</v>
      </c>
      <c r="NI6" s="8" t="e">
        <v>#NULL!</v>
      </c>
      <c r="NJ6" s="8" t="e">
        <v>#NULL!</v>
      </c>
      <c r="NK6" s="8" t="e">
        <v>#NULL!</v>
      </c>
      <c r="NL6" s="8" t="e">
        <v>#NULL!</v>
      </c>
      <c r="NM6" s="8" t="e">
        <v>#NULL!</v>
      </c>
      <c r="NN6" s="8" t="e">
        <v>#NULL!</v>
      </c>
      <c r="NO6" s="8" t="e">
        <v>#NULL!</v>
      </c>
      <c r="NP6" s="8" t="e">
        <v>#NULL!</v>
      </c>
      <c r="NQ6" s="8" t="e">
        <v>#NULL!</v>
      </c>
      <c r="NR6" s="8" t="e">
        <v>#NULL!</v>
      </c>
      <c r="NS6" s="8" t="e">
        <v>#NULL!</v>
      </c>
      <c r="NT6" s="8" t="e">
        <v>#NULL!</v>
      </c>
      <c r="NU6" s="8" t="e">
        <v>#NULL!</v>
      </c>
      <c r="NV6" s="8" t="e">
        <v>#NULL!</v>
      </c>
      <c r="NW6" s="8" t="e">
        <v>#NULL!</v>
      </c>
      <c r="NX6" s="8" t="e">
        <v>#NULL!</v>
      </c>
      <c r="NY6" s="8" t="e">
        <v>#NULL!</v>
      </c>
      <c r="NZ6" s="8" t="e">
        <v>#NULL!</v>
      </c>
      <c r="OA6" s="8" t="e">
        <v>#NULL!</v>
      </c>
      <c r="OB6" s="8" t="e">
        <v>#NULL!</v>
      </c>
      <c r="OC6" s="8" t="e">
        <v>#NULL!</v>
      </c>
      <c r="OD6" s="8" t="e">
        <v>#NULL!</v>
      </c>
      <c r="OE6" s="8" t="e">
        <v>#NULL!</v>
      </c>
      <c r="OF6" s="8" t="e">
        <v>#NULL!</v>
      </c>
      <c r="OG6" s="8" t="e">
        <v>#NULL!</v>
      </c>
      <c r="OH6" s="8" t="e">
        <v>#NULL!</v>
      </c>
      <c r="OI6" s="8" t="e">
        <v>#NULL!</v>
      </c>
      <c r="OJ6" s="8" t="e">
        <v>#NULL!</v>
      </c>
      <c r="OK6" s="8" t="e">
        <v>#NULL!</v>
      </c>
      <c r="OL6" s="8" t="e">
        <v>#NULL!</v>
      </c>
      <c r="OM6" s="8" t="e">
        <v>#NULL!</v>
      </c>
      <c r="ON6" s="8" t="e">
        <v>#NULL!</v>
      </c>
      <c r="OO6" s="8" t="e">
        <v>#NULL!</v>
      </c>
      <c r="OP6" s="8" t="e">
        <v>#NULL!</v>
      </c>
      <c r="OQ6" s="8" t="e">
        <v>#NULL!</v>
      </c>
      <c r="OR6" s="8" t="e">
        <v>#NULL!</v>
      </c>
      <c r="OS6" s="8" t="e">
        <v>#NULL!</v>
      </c>
      <c r="OT6" s="8" t="e">
        <v>#NULL!</v>
      </c>
      <c r="OU6" s="8" t="e">
        <v>#NULL!</v>
      </c>
      <c r="OV6" s="8" t="e">
        <v>#NULL!</v>
      </c>
      <c r="OW6" s="8" t="e">
        <v>#NULL!</v>
      </c>
      <c r="OX6" s="8" t="e">
        <v>#NULL!</v>
      </c>
      <c r="OY6" s="8" t="e">
        <v>#NULL!</v>
      </c>
      <c r="OZ6" s="8" t="e">
        <v>#NULL!</v>
      </c>
      <c r="PA6" s="8" t="e">
        <v>#NULL!</v>
      </c>
      <c r="PB6" s="8" t="e">
        <v>#NULL!</v>
      </c>
      <c r="PC6" s="8" t="e">
        <v>#NULL!</v>
      </c>
      <c r="PD6" s="8" t="e">
        <v>#NULL!</v>
      </c>
      <c r="PE6" s="8" t="e">
        <v>#NULL!</v>
      </c>
      <c r="PF6" s="8" t="e">
        <v>#NULL!</v>
      </c>
      <c r="PG6" s="8" t="e">
        <v>#NULL!</v>
      </c>
      <c r="PH6" s="8" t="e">
        <v>#NULL!</v>
      </c>
      <c r="PI6" s="8" t="e">
        <v>#NULL!</v>
      </c>
      <c r="PJ6" s="8" t="e">
        <v>#NULL!</v>
      </c>
      <c r="PK6" s="8" t="e">
        <v>#NULL!</v>
      </c>
      <c r="PL6" s="8" t="e">
        <v>#NULL!</v>
      </c>
      <c r="PM6" s="8" t="e">
        <v>#NULL!</v>
      </c>
      <c r="PN6" s="8" t="e">
        <v>#NULL!</v>
      </c>
      <c r="PO6" s="8" t="e">
        <v>#NULL!</v>
      </c>
      <c r="PP6" s="8" t="e">
        <v>#NULL!</v>
      </c>
      <c r="PQ6" s="8" t="e">
        <v>#NULL!</v>
      </c>
      <c r="PR6" s="8" t="e">
        <v>#NULL!</v>
      </c>
      <c r="PS6" s="8" t="e">
        <v>#NULL!</v>
      </c>
      <c r="PT6" s="8" t="e">
        <v>#NULL!</v>
      </c>
      <c r="PU6" s="8" t="e">
        <v>#NULL!</v>
      </c>
      <c r="PV6" s="8" t="e">
        <v>#NULL!</v>
      </c>
      <c r="PW6" s="8" t="e">
        <v>#NULL!</v>
      </c>
      <c r="PX6" s="8" t="e">
        <v>#NULL!</v>
      </c>
      <c r="PY6" s="8" t="e">
        <v>#NULL!</v>
      </c>
      <c r="PZ6" s="8" t="e">
        <v>#NULL!</v>
      </c>
      <c r="QA6" s="8" t="e">
        <v>#NULL!</v>
      </c>
      <c r="QB6" s="8" t="e">
        <v>#NULL!</v>
      </c>
      <c r="QC6" s="8" t="e">
        <v>#NULL!</v>
      </c>
      <c r="QD6" s="8" t="e">
        <v>#NULL!</v>
      </c>
      <c r="QE6" s="8" t="e">
        <v>#NULL!</v>
      </c>
      <c r="QF6" s="8" t="e">
        <v>#NULL!</v>
      </c>
      <c r="QG6" s="8" t="e">
        <v>#NULL!</v>
      </c>
      <c r="QH6" s="8" t="e">
        <v>#NULL!</v>
      </c>
      <c r="QI6" s="8" t="e">
        <v>#NULL!</v>
      </c>
      <c r="QJ6" s="8" t="e">
        <v>#NULL!</v>
      </c>
      <c r="QK6" s="8" t="e">
        <v>#NULL!</v>
      </c>
      <c r="QL6" s="8" t="e">
        <v>#NULL!</v>
      </c>
      <c r="QM6" s="8" t="e">
        <v>#NULL!</v>
      </c>
      <c r="QN6" s="8" t="e">
        <v>#NULL!</v>
      </c>
      <c r="QO6" s="8" t="e">
        <v>#NULL!</v>
      </c>
      <c r="QP6" s="8" t="e">
        <v>#NULL!</v>
      </c>
      <c r="QQ6" s="8" t="e">
        <v>#NULL!</v>
      </c>
      <c r="QR6" s="8" t="e">
        <v>#NULL!</v>
      </c>
      <c r="QS6" s="8" t="e">
        <v>#NULL!</v>
      </c>
      <c r="QT6" s="8" t="e">
        <v>#NULL!</v>
      </c>
      <c r="QU6" s="8" t="e">
        <v>#NULL!</v>
      </c>
      <c r="QV6" s="8" t="e">
        <v>#NULL!</v>
      </c>
      <c r="QW6" s="8" t="e">
        <v>#NULL!</v>
      </c>
      <c r="QX6" s="8" t="e">
        <v>#NULL!</v>
      </c>
      <c r="QY6" s="8" t="e">
        <v>#NULL!</v>
      </c>
      <c r="QZ6" s="8" t="e">
        <v>#NULL!</v>
      </c>
      <c r="RA6" s="8" t="e">
        <v>#NULL!</v>
      </c>
      <c r="RB6" s="8" t="e">
        <v>#NULL!</v>
      </c>
      <c r="RC6" s="8" t="e">
        <v>#NULL!</v>
      </c>
      <c r="RD6" s="8" t="e">
        <v>#NULL!</v>
      </c>
      <c r="RE6" s="8" t="e">
        <v>#NULL!</v>
      </c>
      <c r="RF6" s="8" t="e">
        <v>#NULL!</v>
      </c>
      <c r="RG6" s="8" t="e">
        <v>#NULL!</v>
      </c>
      <c r="RH6" s="8" t="e">
        <v>#NULL!</v>
      </c>
      <c r="RI6" s="8" t="e">
        <v>#NULL!</v>
      </c>
      <c r="RJ6" s="8" t="e">
        <v>#NULL!</v>
      </c>
      <c r="RK6" s="8" t="e">
        <v>#NULL!</v>
      </c>
      <c r="RL6" s="8" t="e">
        <v>#NULL!</v>
      </c>
      <c r="RM6" s="8" t="e">
        <v>#NULL!</v>
      </c>
      <c r="RN6" s="8" t="e">
        <v>#NULL!</v>
      </c>
      <c r="RO6" s="8" t="e">
        <v>#NULL!</v>
      </c>
      <c r="RP6" s="8" t="e">
        <v>#NULL!</v>
      </c>
      <c r="RQ6" s="8" t="e">
        <v>#NULL!</v>
      </c>
      <c r="RR6" s="8" t="e">
        <v>#NULL!</v>
      </c>
      <c r="RS6" s="8" t="e">
        <v>#NULL!</v>
      </c>
      <c r="RT6" s="8" t="e">
        <v>#NULL!</v>
      </c>
      <c r="RU6" s="8" t="e">
        <v>#NULL!</v>
      </c>
      <c r="RV6" s="8" t="e">
        <v>#NULL!</v>
      </c>
      <c r="RW6" s="8" t="e">
        <v>#NULL!</v>
      </c>
      <c r="RX6" s="8" t="e">
        <v>#NULL!</v>
      </c>
      <c r="RY6" s="8" t="e">
        <v>#NULL!</v>
      </c>
      <c r="RZ6" s="8" t="e">
        <v>#NULL!</v>
      </c>
      <c r="SA6" s="8" t="e">
        <v>#NULL!</v>
      </c>
      <c r="SB6" s="8" t="e">
        <v>#NULL!</v>
      </c>
      <c r="SC6" s="8" t="e">
        <v>#NULL!</v>
      </c>
      <c r="SD6" s="8" t="e">
        <v>#NULL!</v>
      </c>
      <c r="SE6" s="8" t="e">
        <v>#NULL!</v>
      </c>
      <c r="SF6" s="8" t="e">
        <v>#NULL!</v>
      </c>
      <c r="SG6" s="8" t="e">
        <v>#NULL!</v>
      </c>
      <c r="SH6" s="8" t="e">
        <v>#NULL!</v>
      </c>
      <c r="SI6" s="8" t="e">
        <v>#NULL!</v>
      </c>
      <c r="SJ6" s="8" t="e">
        <v>#NULL!</v>
      </c>
      <c r="SK6" s="8" t="e">
        <v>#NULL!</v>
      </c>
      <c r="SL6" s="8" t="e">
        <v>#NULL!</v>
      </c>
      <c r="SM6" s="8" t="e">
        <v>#NULL!</v>
      </c>
      <c r="SN6" s="8" t="e">
        <v>#NULL!</v>
      </c>
      <c r="SO6" s="8" t="e">
        <v>#NULL!</v>
      </c>
      <c r="SP6" s="8" t="e">
        <v>#NULL!</v>
      </c>
      <c r="SQ6" s="8" t="e">
        <v>#NULL!</v>
      </c>
      <c r="SR6" s="8" t="e">
        <v>#NULL!</v>
      </c>
      <c r="SS6" s="8" t="e">
        <v>#NULL!</v>
      </c>
      <c r="ST6" s="8" t="e">
        <v>#NULL!</v>
      </c>
      <c r="SU6" s="8" t="e">
        <v>#NULL!</v>
      </c>
      <c r="SV6" s="8" t="e">
        <v>#NULL!</v>
      </c>
      <c r="SW6" s="8" t="e">
        <v>#NULL!</v>
      </c>
      <c r="SX6" s="8" t="e">
        <v>#NULL!</v>
      </c>
      <c r="SY6" s="8" t="e">
        <v>#NULL!</v>
      </c>
      <c r="SZ6" s="8" t="e">
        <v>#NULL!</v>
      </c>
      <c r="TA6" s="8" t="e">
        <v>#NULL!</v>
      </c>
      <c r="TB6" s="8" t="e">
        <v>#NULL!</v>
      </c>
      <c r="TC6" s="8" t="e">
        <v>#NULL!</v>
      </c>
      <c r="TD6" s="8" t="e">
        <v>#NULL!</v>
      </c>
      <c r="TE6" s="8" t="e">
        <v>#NULL!</v>
      </c>
      <c r="TF6" s="8" t="e">
        <v>#NULL!</v>
      </c>
      <c r="TG6" s="8" t="e">
        <v>#NULL!</v>
      </c>
      <c r="TH6" s="8" t="e">
        <v>#NULL!</v>
      </c>
      <c r="TI6" s="8" t="e">
        <v>#NULL!</v>
      </c>
      <c r="TJ6" s="8" t="e">
        <v>#NULL!</v>
      </c>
      <c r="TK6" s="8" t="e">
        <v>#NULL!</v>
      </c>
      <c r="TL6" s="8" t="e">
        <v>#NULL!</v>
      </c>
      <c r="TM6" s="8" t="e">
        <v>#NULL!</v>
      </c>
      <c r="TN6" s="8" t="e">
        <v>#NULL!</v>
      </c>
      <c r="TO6" s="8" t="e">
        <v>#NULL!</v>
      </c>
      <c r="TP6" s="8" t="e">
        <v>#NULL!</v>
      </c>
      <c r="TQ6" s="8" t="e">
        <v>#NULL!</v>
      </c>
      <c r="TR6" s="8" t="e">
        <v>#NULL!</v>
      </c>
      <c r="TS6" s="8" t="e">
        <v>#NULL!</v>
      </c>
      <c r="TT6" s="8" t="e">
        <v>#NULL!</v>
      </c>
      <c r="TU6" s="8" t="e">
        <v>#NULL!</v>
      </c>
      <c r="TV6" s="8" t="e">
        <v>#NULL!</v>
      </c>
      <c r="TW6" s="8" t="e">
        <v>#NULL!</v>
      </c>
      <c r="TX6" s="8" t="e">
        <v>#NULL!</v>
      </c>
      <c r="TY6" s="8" t="e">
        <v>#NULL!</v>
      </c>
      <c r="TZ6" s="8" t="e">
        <v>#NULL!</v>
      </c>
      <c r="UA6" s="8" t="e">
        <v>#NULL!</v>
      </c>
      <c r="UB6" s="8" t="e">
        <v>#NULL!</v>
      </c>
      <c r="UC6" s="8" t="e">
        <v>#NULL!</v>
      </c>
      <c r="UD6" s="8" t="e">
        <v>#NULL!</v>
      </c>
      <c r="UE6" s="8" t="e">
        <v>#NULL!</v>
      </c>
      <c r="UF6" s="8" t="e">
        <v>#NULL!</v>
      </c>
      <c r="UG6" s="8" t="e">
        <v>#NULL!</v>
      </c>
      <c r="UH6" s="8" t="e">
        <v>#NULL!</v>
      </c>
      <c r="UI6" s="8" t="e">
        <v>#NULL!</v>
      </c>
      <c r="UJ6" s="8" t="e">
        <v>#NULL!</v>
      </c>
      <c r="UK6" s="8" t="e">
        <v>#NULL!</v>
      </c>
      <c r="UL6" s="8" t="e">
        <v>#NULL!</v>
      </c>
      <c r="UM6" s="8" t="e">
        <v>#NULL!</v>
      </c>
      <c r="UN6" s="8" t="e">
        <v>#NULL!</v>
      </c>
      <c r="UO6" s="8" t="e">
        <v>#NULL!</v>
      </c>
      <c r="UP6" s="8" t="e">
        <v>#NULL!</v>
      </c>
      <c r="UQ6" s="8" t="e">
        <v>#NULL!</v>
      </c>
      <c r="UR6" s="8" t="e">
        <v>#NULL!</v>
      </c>
      <c r="US6" s="8" t="e">
        <v>#NULL!</v>
      </c>
      <c r="UT6" s="8" t="e">
        <v>#NULL!</v>
      </c>
      <c r="UU6" s="8" t="e">
        <v>#NULL!</v>
      </c>
      <c r="UV6" s="8" t="e">
        <v>#NULL!</v>
      </c>
      <c r="UW6" s="8" t="e">
        <v>#NULL!</v>
      </c>
      <c r="UX6" s="8" t="e">
        <v>#NULL!</v>
      </c>
      <c r="UY6" s="8" t="e">
        <v>#NULL!</v>
      </c>
      <c r="UZ6" s="8" t="e">
        <v>#NULL!</v>
      </c>
      <c r="VA6" s="8" t="e">
        <v>#NULL!</v>
      </c>
      <c r="VB6" s="8" t="e">
        <v>#NULL!</v>
      </c>
      <c r="VC6" s="8" t="e">
        <v>#NULL!</v>
      </c>
      <c r="VD6" s="8" t="e">
        <v>#NULL!</v>
      </c>
      <c r="VE6" s="8" t="e">
        <v>#NULL!</v>
      </c>
      <c r="VF6" s="8" t="e">
        <v>#NULL!</v>
      </c>
      <c r="VG6" s="8" t="e">
        <v>#NULL!</v>
      </c>
      <c r="VH6" s="8" t="e">
        <v>#NULL!</v>
      </c>
      <c r="VI6" s="8" t="e">
        <v>#NULL!</v>
      </c>
      <c r="VJ6" s="8" t="e">
        <v>#NULL!</v>
      </c>
      <c r="VK6" s="8" t="e">
        <v>#NULL!</v>
      </c>
      <c r="VL6" s="8" t="e">
        <v>#NULL!</v>
      </c>
      <c r="VM6" s="8" t="e">
        <v>#NULL!</v>
      </c>
      <c r="VN6" s="8" t="e">
        <v>#NULL!</v>
      </c>
      <c r="VO6" s="8" t="e">
        <v>#NULL!</v>
      </c>
    </row>
    <row r="7" spans="1:587" x14ac:dyDescent="0.25">
      <c r="A7" s="1" t="s">
        <v>593</v>
      </c>
      <c r="B7" s="1" t="s">
        <v>594</v>
      </c>
      <c r="C7" s="6">
        <v>2020</v>
      </c>
      <c r="D7" s="6">
        <v>1</v>
      </c>
      <c r="E7" s="7">
        <v>1</v>
      </c>
      <c r="F7" s="7">
        <v>0</v>
      </c>
      <c r="G7" s="7">
        <v>0</v>
      </c>
      <c r="H7" s="7">
        <v>0</v>
      </c>
      <c r="I7" s="7">
        <v>0</v>
      </c>
      <c r="J7" s="8" t="e">
        <v>#NULL!</v>
      </c>
      <c r="K7" s="6">
        <v>0</v>
      </c>
      <c r="L7" s="6">
        <v>0</v>
      </c>
      <c r="M7" s="6">
        <v>2</v>
      </c>
      <c r="N7" s="6">
        <v>0</v>
      </c>
      <c r="O7" s="6">
        <v>0</v>
      </c>
      <c r="P7" s="6">
        <v>0</v>
      </c>
      <c r="Q7" s="6">
        <v>0</v>
      </c>
      <c r="R7" s="6">
        <v>0</v>
      </c>
      <c r="S7" s="6">
        <v>0</v>
      </c>
      <c r="T7" s="6">
        <v>0</v>
      </c>
      <c r="U7" s="6">
        <v>0</v>
      </c>
      <c r="V7" s="6">
        <v>0</v>
      </c>
      <c r="W7" s="6">
        <v>0</v>
      </c>
      <c r="X7" s="6">
        <v>0</v>
      </c>
      <c r="Y7" s="6">
        <v>0</v>
      </c>
      <c r="Z7" s="6">
        <v>0</v>
      </c>
      <c r="AA7" s="6">
        <v>0</v>
      </c>
      <c r="AB7" s="6">
        <v>0</v>
      </c>
      <c r="AC7" s="6">
        <v>0</v>
      </c>
      <c r="AD7" s="6">
        <v>0</v>
      </c>
      <c r="AE7" s="6">
        <v>0</v>
      </c>
      <c r="AF7" s="6">
        <v>0</v>
      </c>
      <c r="AG7" s="6">
        <v>0</v>
      </c>
      <c r="AH7" s="6">
        <v>0</v>
      </c>
      <c r="AI7" s="6">
        <v>0</v>
      </c>
      <c r="AJ7" s="6">
        <v>6</v>
      </c>
      <c r="AK7" s="6">
        <v>0</v>
      </c>
      <c r="AL7" s="6">
        <v>0</v>
      </c>
      <c r="AM7" s="6">
        <v>0</v>
      </c>
      <c r="AN7" s="6">
        <v>0</v>
      </c>
      <c r="AO7" s="6">
        <v>0</v>
      </c>
      <c r="AP7" s="9">
        <v>0</v>
      </c>
      <c r="AQ7" s="6">
        <v>0</v>
      </c>
      <c r="AR7" s="6">
        <v>0</v>
      </c>
      <c r="AS7" s="6">
        <v>162</v>
      </c>
      <c r="AT7" s="6">
        <v>0</v>
      </c>
      <c r="AU7" s="6">
        <v>0</v>
      </c>
      <c r="AV7" s="6">
        <v>0</v>
      </c>
      <c r="AW7" s="6">
        <v>0</v>
      </c>
      <c r="AX7" s="6">
        <v>0</v>
      </c>
      <c r="AY7" s="6">
        <v>0</v>
      </c>
      <c r="AZ7" s="6">
        <v>0</v>
      </c>
      <c r="BA7" s="6">
        <v>0</v>
      </c>
      <c r="BB7" s="6">
        <v>0</v>
      </c>
      <c r="BC7" s="6">
        <v>0</v>
      </c>
      <c r="BD7" s="6">
        <v>0</v>
      </c>
      <c r="BE7" s="6">
        <v>0</v>
      </c>
      <c r="BF7" s="6">
        <v>0</v>
      </c>
      <c r="BG7" s="6">
        <v>9</v>
      </c>
      <c r="BH7" s="6">
        <v>0</v>
      </c>
      <c r="BI7" s="6">
        <v>3</v>
      </c>
      <c r="BJ7" s="6">
        <v>0</v>
      </c>
      <c r="BK7" s="6">
        <v>0</v>
      </c>
      <c r="BL7" s="6">
        <v>0</v>
      </c>
      <c r="BM7" s="6">
        <v>0</v>
      </c>
      <c r="BN7" s="6">
        <v>5</v>
      </c>
      <c r="BO7" s="6">
        <v>0</v>
      </c>
      <c r="BP7" s="6">
        <v>0</v>
      </c>
      <c r="BQ7" s="6">
        <v>0</v>
      </c>
      <c r="BR7" s="6">
        <v>0</v>
      </c>
      <c r="BS7" s="6">
        <v>0</v>
      </c>
      <c r="BT7" s="6">
        <v>0</v>
      </c>
      <c r="BU7" s="6">
        <v>1</v>
      </c>
      <c r="BV7" s="6">
        <v>0</v>
      </c>
      <c r="BW7" s="6">
        <v>0</v>
      </c>
      <c r="BX7" s="6">
        <v>0</v>
      </c>
      <c r="BY7" s="6">
        <v>0</v>
      </c>
      <c r="BZ7" s="6">
        <v>0</v>
      </c>
      <c r="CA7" s="6">
        <v>1</v>
      </c>
      <c r="CB7" s="9">
        <v>0</v>
      </c>
      <c r="CC7" s="6">
        <v>0</v>
      </c>
      <c r="CD7" s="6">
        <v>0</v>
      </c>
      <c r="CE7" s="6">
        <v>0</v>
      </c>
      <c r="CF7" s="6">
        <v>0</v>
      </c>
      <c r="CG7" s="6">
        <v>7</v>
      </c>
      <c r="CH7" s="6">
        <v>0</v>
      </c>
      <c r="CI7" s="6"/>
      <c r="CJ7" s="6">
        <v>0</v>
      </c>
      <c r="CK7" s="6">
        <v>0</v>
      </c>
      <c r="CL7" s="7">
        <v>13.07</v>
      </c>
      <c r="CM7" s="10">
        <v>5.74</v>
      </c>
      <c r="CN7" s="11">
        <v>0.68</v>
      </c>
      <c r="CO7" s="6">
        <v>9</v>
      </c>
      <c r="CP7" s="10">
        <v>0.31</v>
      </c>
      <c r="CQ7" s="7">
        <v>9.9000000000000005E-2</v>
      </c>
      <c r="CR7" s="12">
        <v>0.4</v>
      </c>
      <c r="CS7" s="7">
        <v>0.3</v>
      </c>
      <c r="CT7" s="7">
        <v>0.2</v>
      </c>
      <c r="CU7" s="7">
        <v>0.1</v>
      </c>
      <c r="CV7" s="7"/>
      <c r="CX7" s="8" t="e">
        <v>#NULL!</v>
      </c>
      <c r="CY7" s="8" t="e">
        <v>#NULL!</v>
      </c>
      <c r="CZ7" s="8" t="e">
        <v>#NULL!</v>
      </c>
      <c r="DA7" s="8" t="e">
        <v>#NULL!</v>
      </c>
      <c r="DB7" s="8" t="e">
        <v>#NULL!</v>
      </c>
      <c r="DC7" s="7">
        <v>8.2050000000000001</v>
      </c>
      <c r="DD7" s="12">
        <v>17.8</v>
      </c>
      <c r="DE7" s="7">
        <v>98.75</v>
      </c>
      <c r="DF7" s="12">
        <v>9.2780000000000005</v>
      </c>
      <c r="DG7" s="7">
        <v>665.75</v>
      </c>
      <c r="DH7" s="12">
        <v>489.66699999999997</v>
      </c>
      <c r="DI7" s="11">
        <v>0.22770000000000001</v>
      </c>
      <c r="DJ7" s="11">
        <v>4.7610000000000001</v>
      </c>
      <c r="DK7" s="11">
        <v>8.0299999999999996E-2</v>
      </c>
      <c r="DL7" s="10">
        <v>1.3225</v>
      </c>
      <c r="DM7" s="7">
        <v>347.67</v>
      </c>
      <c r="DN7" s="13">
        <v>3.1417830000000002</v>
      </c>
      <c r="DO7" s="7">
        <v>100.62</v>
      </c>
      <c r="DP7" s="7">
        <v>11</v>
      </c>
      <c r="DQ7" s="7">
        <v>8.9</v>
      </c>
      <c r="DR7" s="10">
        <v>0</v>
      </c>
      <c r="DS7" s="12">
        <v>2.3330000000000002</v>
      </c>
      <c r="DT7" s="10">
        <v>3.3</v>
      </c>
      <c r="DU7" s="12">
        <v>0.5</v>
      </c>
      <c r="DV7" s="7">
        <v>7.8</v>
      </c>
      <c r="DW7" s="7">
        <v>20.5</v>
      </c>
      <c r="DX7" s="7">
        <v>58.5</v>
      </c>
      <c r="DY7" s="12">
        <v>68.28</v>
      </c>
      <c r="DZ7" s="12">
        <v>134.31</v>
      </c>
      <c r="EA7" s="12">
        <v>202.59</v>
      </c>
      <c r="EB7" s="12">
        <v>339.46</v>
      </c>
      <c r="EC7" s="7">
        <v>0.66</v>
      </c>
      <c r="ED7" s="7">
        <v>0.34</v>
      </c>
      <c r="EE7" s="7">
        <v>0</v>
      </c>
      <c r="EF7" s="7">
        <v>0.44</v>
      </c>
      <c r="EG7" s="7">
        <v>0.53</v>
      </c>
      <c r="EH7" s="7">
        <v>0</v>
      </c>
      <c r="EI7" s="6">
        <v>3</v>
      </c>
      <c r="EJ7" s="7">
        <v>0.83919999999999995</v>
      </c>
      <c r="EK7" s="7">
        <v>0.76400000000000001</v>
      </c>
      <c r="EL7" s="6">
        <v>11</v>
      </c>
      <c r="EM7" s="7">
        <v>1.9019999999999999</v>
      </c>
      <c r="EN7" s="7">
        <v>0.79300000000000004</v>
      </c>
      <c r="EO7" s="7">
        <v>0</v>
      </c>
      <c r="EP7" s="12">
        <v>0</v>
      </c>
      <c r="EQ7" s="12">
        <v>0</v>
      </c>
      <c r="ER7" s="7">
        <v>0</v>
      </c>
      <c r="ES7" s="6">
        <v>0</v>
      </c>
      <c r="ET7" s="6">
        <v>0</v>
      </c>
      <c r="EU7" s="7">
        <v>0</v>
      </c>
      <c r="EV7" s="12">
        <v>0</v>
      </c>
      <c r="EW7" s="12">
        <v>0</v>
      </c>
      <c r="EX7" s="12">
        <v>0</v>
      </c>
      <c r="EY7" s="7">
        <v>0</v>
      </c>
      <c r="EZ7" s="7">
        <v>0</v>
      </c>
      <c r="FA7" s="12">
        <v>0</v>
      </c>
      <c r="FB7" s="12">
        <v>0</v>
      </c>
      <c r="FC7" s="7">
        <v>0</v>
      </c>
      <c r="FD7" s="7">
        <v>0</v>
      </c>
      <c r="FE7" s="10">
        <v>0</v>
      </c>
      <c r="FF7" s="12">
        <v>0</v>
      </c>
      <c r="FG7" s="12">
        <v>0</v>
      </c>
      <c r="FH7" s="12">
        <v>0</v>
      </c>
      <c r="FI7" s="12">
        <v>0</v>
      </c>
      <c r="FJ7" s="12">
        <v>0</v>
      </c>
      <c r="FK7" s="7">
        <v>0</v>
      </c>
      <c r="FL7" s="12">
        <v>0</v>
      </c>
      <c r="FM7" s="7">
        <v>0</v>
      </c>
      <c r="FN7" s="12">
        <v>0</v>
      </c>
      <c r="FO7" s="12">
        <v>0</v>
      </c>
      <c r="FP7" s="12">
        <v>0</v>
      </c>
      <c r="FQ7" s="7">
        <v>0</v>
      </c>
      <c r="FR7" s="7">
        <v>0</v>
      </c>
      <c r="FS7" s="7">
        <v>0</v>
      </c>
      <c r="FT7" s="7">
        <v>0</v>
      </c>
      <c r="FU7" s="7">
        <v>0</v>
      </c>
      <c r="FV7" s="7">
        <v>0</v>
      </c>
      <c r="FW7" s="7">
        <v>0</v>
      </c>
      <c r="FX7" s="7">
        <v>0</v>
      </c>
      <c r="FY7" s="7">
        <v>0</v>
      </c>
      <c r="FZ7" s="7">
        <v>0</v>
      </c>
      <c r="GA7" s="12">
        <v>0</v>
      </c>
      <c r="GB7" s="12">
        <v>0</v>
      </c>
      <c r="GC7" s="12">
        <v>0</v>
      </c>
      <c r="GD7" s="12">
        <v>0</v>
      </c>
      <c r="GE7" s="12">
        <v>0</v>
      </c>
      <c r="GF7" s="12">
        <v>0</v>
      </c>
      <c r="GG7" s="7">
        <v>0</v>
      </c>
      <c r="GH7" s="12">
        <v>0</v>
      </c>
      <c r="GI7" s="7">
        <v>0</v>
      </c>
      <c r="GJ7" s="7">
        <v>0</v>
      </c>
      <c r="GK7" s="7">
        <v>0</v>
      </c>
      <c r="GL7" s="12">
        <v>0</v>
      </c>
      <c r="GM7" s="12">
        <v>0</v>
      </c>
      <c r="GN7" s="12">
        <v>0</v>
      </c>
      <c r="GO7" s="12">
        <v>0</v>
      </c>
      <c r="GP7" s="12">
        <v>0</v>
      </c>
      <c r="GQ7" s="12">
        <v>0</v>
      </c>
      <c r="GR7" s="12">
        <v>0</v>
      </c>
      <c r="GS7" s="7">
        <v>0</v>
      </c>
      <c r="GT7" s="7">
        <v>0</v>
      </c>
      <c r="GU7" s="7">
        <v>0</v>
      </c>
      <c r="GV7" s="7">
        <v>0</v>
      </c>
      <c r="GW7" s="7">
        <v>0</v>
      </c>
      <c r="GX7" s="7">
        <v>0</v>
      </c>
      <c r="GY7" s="7">
        <v>0</v>
      </c>
      <c r="GZ7" s="7">
        <v>0</v>
      </c>
      <c r="HA7" s="7">
        <v>0</v>
      </c>
      <c r="HB7" s="7">
        <v>0</v>
      </c>
      <c r="HC7" s="7">
        <v>0</v>
      </c>
      <c r="HD7" s="7">
        <v>0</v>
      </c>
      <c r="HE7" s="7">
        <v>0</v>
      </c>
      <c r="HF7" s="7">
        <v>0</v>
      </c>
      <c r="HG7" s="12">
        <v>0</v>
      </c>
      <c r="HH7" s="12">
        <v>0</v>
      </c>
      <c r="HI7" s="7">
        <v>0</v>
      </c>
      <c r="HJ7" s="7">
        <v>0</v>
      </c>
      <c r="HK7" s="7">
        <v>0</v>
      </c>
      <c r="HL7" s="7">
        <v>0</v>
      </c>
      <c r="HM7" s="6">
        <v>0</v>
      </c>
      <c r="HN7" s="6">
        <v>0</v>
      </c>
      <c r="HO7" s="12">
        <v>0</v>
      </c>
      <c r="HP7" s="12">
        <v>0</v>
      </c>
      <c r="HQ7" s="12">
        <v>0</v>
      </c>
      <c r="HR7" s="12">
        <v>0</v>
      </c>
      <c r="HS7" s="12">
        <v>0</v>
      </c>
      <c r="HT7" s="12">
        <v>0</v>
      </c>
      <c r="HU7" s="7">
        <v>0</v>
      </c>
      <c r="HV7" s="7">
        <v>0</v>
      </c>
      <c r="HW7" s="12">
        <v>0</v>
      </c>
      <c r="HX7" s="12">
        <v>0</v>
      </c>
      <c r="HY7" s="7">
        <v>0</v>
      </c>
      <c r="HZ7" s="7">
        <v>0</v>
      </c>
      <c r="IA7" s="12">
        <v>0</v>
      </c>
      <c r="IB7" s="12">
        <v>0</v>
      </c>
      <c r="IC7" s="7">
        <v>0</v>
      </c>
      <c r="ID7" s="12">
        <v>0</v>
      </c>
      <c r="IE7" s="7">
        <v>0</v>
      </c>
      <c r="IF7" s="12">
        <v>0</v>
      </c>
      <c r="IG7" s="12">
        <v>0</v>
      </c>
      <c r="IH7" s="12">
        <v>0</v>
      </c>
      <c r="II7" s="7">
        <v>0</v>
      </c>
      <c r="IJ7" s="7">
        <v>0</v>
      </c>
      <c r="IK7" s="7">
        <v>25.155999999999999</v>
      </c>
      <c r="IL7" s="7">
        <v>0.28899999999999998</v>
      </c>
      <c r="IM7" s="12">
        <v>39.53</v>
      </c>
      <c r="IN7" s="12">
        <v>0.65900000000000003</v>
      </c>
      <c r="IO7" s="12">
        <v>3.59</v>
      </c>
      <c r="IP7" s="12">
        <v>5.0999999999999997E-2</v>
      </c>
      <c r="IQ7" s="8" t="e">
        <v>#NULL!</v>
      </c>
      <c r="IR7" s="7">
        <v>7.46</v>
      </c>
      <c r="IS7" s="12">
        <v>0.06</v>
      </c>
      <c r="IT7" s="7">
        <v>0</v>
      </c>
      <c r="IU7" s="7">
        <v>0</v>
      </c>
      <c r="IV7" s="7">
        <v>0</v>
      </c>
      <c r="IW7" s="7">
        <v>0</v>
      </c>
      <c r="IX7" s="7">
        <v>0</v>
      </c>
      <c r="IY7" s="12">
        <v>0</v>
      </c>
      <c r="IZ7" s="7">
        <v>0</v>
      </c>
      <c r="JA7" s="7">
        <v>0</v>
      </c>
      <c r="JB7" s="7">
        <v>0</v>
      </c>
      <c r="JC7" s="12">
        <v>0</v>
      </c>
      <c r="JD7" s="12">
        <v>0</v>
      </c>
      <c r="JE7" s="12">
        <v>0</v>
      </c>
      <c r="JF7" s="7">
        <v>0</v>
      </c>
      <c r="JG7" s="7">
        <v>0</v>
      </c>
      <c r="JH7" s="7">
        <v>0</v>
      </c>
      <c r="JI7" s="7">
        <v>0</v>
      </c>
      <c r="JJ7" s="12">
        <v>0</v>
      </c>
      <c r="JK7" s="12">
        <v>0</v>
      </c>
      <c r="JL7" s="12">
        <v>0</v>
      </c>
      <c r="JM7" s="12">
        <v>0</v>
      </c>
      <c r="JN7" s="12">
        <v>2.4900000000000002</v>
      </c>
      <c r="JO7" s="12">
        <v>1.6E-2</v>
      </c>
      <c r="JP7" s="12">
        <v>0</v>
      </c>
      <c r="JQ7" s="12">
        <v>0</v>
      </c>
      <c r="JR7" s="7">
        <v>0</v>
      </c>
      <c r="JS7" s="7">
        <v>0</v>
      </c>
      <c r="JT7" s="12">
        <v>0</v>
      </c>
      <c r="JU7" s="12">
        <v>0</v>
      </c>
      <c r="JV7" s="12">
        <v>0</v>
      </c>
      <c r="JW7" s="7">
        <v>0</v>
      </c>
      <c r="JX7" s="7">
        <v>0</v>
      </c>
      <c r="JY7" s="7">
        <v>0</v>
      </c>
      <c r="JZ7" s="12">
        <v>0</v>
      </c>
      <c r="KA7" s="12">
        <v>0</v>
      </c>
      <c r="KB7" s="12">
        <v>0</v>
      </c>
      <c r="KC7" s="12">
        <v>0</v>
      </c>
      <c r="KD7" s="12">
        <v>9.9489999999999998</v>
      </c>
      <c r="KE7" s="12">
        <v>6.7000000000000004E-2</v>
      </c>
      <c r="KF7" s="12">
        <v>0</v>
      </c>
      <c r="KG7" s="12">
        <v>0</v>
      </c>
      <c r="KH7" s="12">
        <v>9.9489999999999998</v>
      </c>
      <c r="KI7" s="12">
        <v>8.4000000000000005E-2</v>
      </c>
      <c r="KJ7" s="12">
        <v>0</v>
      </c>
      <c r="KK7" s="12">
        <v>0</v>
      </c>
      <c r="KL7" s="7">
        <v>0</v>
      </c>
      <c r="KM7" s="7">
        <v>0</v>
      </c>
      <c r="KN7" s="7">
        <v>0</v>
      </c>
      <c r="KO7" s="7">
        <v>0</v>
      </c>
      <c r="KP7" s="12">
        <v>0</v>
      </c>
      <c r="KQ7" s="12">
        <v>0</v>
      </c>
      <c r="KR7" s="12">
        <v>7.4619999999999997</v>
      </c>
      <c r="KS7" s="12">
        <v>5.8000000000000003E-2</v>
      </c>
      <c r="KT7" s="12">
        <v>0</v>
      </c>
      <c r="KU7" s="12">
        <v>0</v>
      </c>
      <c r="KV7" s="7">
        <v>0</v>
      </c>
      <c r="KW7" s="7">
        <v>0</v>
      </c>
      <c r="KX7" s="7">
        <v>0</v>
      </c>
      <c r="KY7" s="7">
        <v>0</v>
      </c>
      <c r="KZ7" s="7">
        <v>0</v>
      </c>
      <c r="LA7" s="7">
        <v>0</v>
      </c>
      <c r="LB7" s="12">
        <v>0</v>
      </c>
      <c r="LC7" s="10">
        <v>0</v>
      </c>
      <c r="LD7" s="7">
        <v>0</v>
      </c>
      <c r="LE7" s="7">
        <v>0</v>
      </c>
      <c r="LF7" s="7">
        <v>0</v>
      </c>
      <c r="LG7" s="7">
        <v>0</v>
      </c>
      <c r="LH7" s="7">
        <v>0</v>
      </c>
      <c r="LI7" s="12">
        <v>0</v>
      </c>
      <c r="LJ7" s="12">
        <v>0</v>
      </c>
      <c r="LK7" s="12">
        <v>0</v>
      </c>
      <c r="LL7" s="7">
        <v>0</v>
      </c>
      <c r="LM7" s="7">
        <v>0</v>
      </c>
      <c r="LN7" s="7">
        <v>2.4870000000000001</v>
      </c>
      <c r="LO7" s="7">
        <v>2.1000000000000001E-2</v>
      </c>
      <c r="LP7" s="7">
        <v>0</v>
      </c>
      <c r="LQ7" s="7">
        <v>0</v>
      </c>
      <c r="LR7" s="7">
        <v>0</v>
      </c>
      <c r="LS7" s="7">
        <v>0</v>
      </c>
      <c r="LT7" s="12">
        <v>0</v>
      </c>
      <c r="LU7" s="12">
        <v>0</v>
      </c>
      <c r="LV7" s="12">
        <v>0</v>
      </c>
      <c r="LW7" s="12">
        <v>0</v>
      </c>
      <c r="LX7" s="7">
        <v>0</v>
      </c>
      <c r="LY7" s="7">
        <v>0</v>
      </c>
      <c r="LZ7" s="12">
        <v>0</v>
      </c>
      <c r="MA7" s="12">
        <v>0</v>
      </c>
      <c r="MB7" s="7">
        <v>0</v>
      </c>
      <c r="MC7" s="7">
        <v>0</v>
      </c>
      <c r="MD7" s="12">
        <v>0</v>
      </c>
      <c r="ME7" s="7">
        <v>0</v>
      </c>
      <c r="MF7" s="7">
        <v>2.4870000000000001</v>
      </c>
      <c r="MG7" s="7">
        <v>2.1000000000000001E-2</v>
      </c>
      <c r="MH7" s="12">
        <v>2.4870000000000001</v>
      </c>
      <c r="MI7" s="12">
        <v>1.7000000000000001E-2</v>
      </c>
      <c r="MJ7" s="12">
        <v>0</v>
      </c>
      <c r="MK7" s="12">
        <v>0</v>
      </c>
      <c r="ML7" s="7">
        <v>0</v>
      </c>
      <c r="MM7" s="7">
        <v>0</v>
      </c>
      <c r="MN7" s="7">
        <v>12.436</v>
      </c>
      <c r="MO7" s="7">
        <v>8.5999999999999993E-2</v>
      </c>
      <c r="MP7" s="12">
        <v>52.232999999999997</v>
      </c>
      <c r="MQ7" s="10">
        <v>0.39</v>
      </c>
      <c r="MR7" s="12">
        <v>24.873000000000001</v>
      </c>
      <c r="MS7" s="7">
        <v>1.89E-2</v>
      </c>
      <c r="MT7" s="7">
        <v>0</v>
      </c>
      <c r="MU7" s="7">
        <v>0</v>
      </c>
      <c r="MV7" s="8" t="e">
        <v>#NULL!</v>
      </c>
      <c r="MW7" s="7">
        <v>11.33</v>
      </c>
      <c r="MX7" s="7">
        <v>62</v>
      </c>
      <c r="MY7" s="7">
        <v>85.33</v>
      </c>
      <c r="MZ7" s="7">
        <v>4.67</v>
      </c>
      <c r="NA7" s="7">
        <v>0</v>
      </c>
      <c r="NB7" s="7">
        <v>164.33</v>
      </c>
      <c r="NC7" s="7">
        <v>65</v>
      </c>
      <c r="ND7" s="7">
        <v>3</v>
      </c>
      <c r="NE7" s="7">
        <v>2</v>
      </c>
      <c r="NF7" s="7">
        <v>28.67</v>
      </c>
      <c r="NG7" s="7">
        <v>0</v>
      </c>
      <c r="NH7" s="7">
        <v>1.33</v>
      </c>
      <c r="NI7" s="7">
        <v>0</v>
      </c>
      <c r="NJ7" s="7">
        <v>36.659999999999997</v>
      </c>
      <c r="NK7" s="7">
        <v>0</v>
      </c>
      <c r="NL7" s="7">
        <v>18.66</v>
      </c>
      <c r="NM7" s="7">
        <v>30</v>
      </c>
      <c r="NN7" s="7">
        <v>0</v>
      </c>
      <c r="NO7" s="7">
        <v>0</v>
      </c>
      <c r="NP7" s="7">
        <v>8.66</v>
      </c>
      <c r="NQ7" s="7">
        <v>0</v>
      </c>
      <c r="NR7" s="7">
        <v>6</v>
      </c>
      <c r="NS7" s="7">
        <v>0</v>
      </c>
      <c r="NT7" s="7">
        <v>0</v>
      </c>
      <c r="NU7" s="7">
        <v>0</v>
      </c>
      <c r="NV7" s="7">
        <v>0</v>
      </c>
      <c r="NW7" s="7">
        <v>0</v>
      </c>
      <c r="NX7" s="7">
        <v>0</v>
      </c>
      <c r="NY7" s="7">
        <v>0</v>
      </c>
      <c r="NZ7" s="8" t="e">
        <v>#NULL!</v>
      </c>
      <c r="OA7" s="8" t="e">
        <v>#NULL!</v>
      </c>
      <c r="OB7" s="8" t="e">
        <v>#NULL!</v>
      </c>
      <c r="OC7" s="12">
        <v>1.19</v>
      </c>
      <c r="OD7" s="7">
        <v>305.25</v>
      </c>
      <c r="OE7" s="7">
        <v>238</v>
      </c>
      <c r="OF7" s="7">
        <v>0.77</v>
      </c>
      <c r="OG7" s="7">
        <v>67.25</v>
      </c>
      <c r="OH7" s="7">
        <v>0.22</v>
      </c>
      <c r="OI7" s="8" t="e">
        <v>#NULL!</v>
      </c>
      <c r="OJ7" s="8" t="e">
        <v>#NULL!</v>
      </c>
      <c r="OK7" s="8" t="e">
        <v>#NULL!</v>
      </c>
      <c r="OL7" s="8" t="e">
        <v>#NULL!</v>
      </c>
      <c r="OM7" s="8" t="e">
        <v>#NULL!</v>
      </c>
      <c r="ON7" s="8" t="e">
        <v>#NULL!</v>
      </c>
      <c r="OO7" s="8" t="e">
        <v>#NULL!</v>
      </c>
      <c r="OP7" s="8" t="e">
        <v>#NULL!</v>
      </c>
      <c r="OQ7" s="8" t="e">
        <v>#NULL!</v>
      </c>
      <c r="OR7" s="7">
        <v>1</v>
      </c>
      <c r="OS7" s="7">
        <v>3</v>
      </c>
      <c r="OT7" s="7">
        <v>1.46</v>
      </c>
      <c r="OU7" s="8" t="e">
        <v>#NULL!</v>
      </c>
      <c r="OV7" s="8" t="e">
        <v>#NULL!</v>
      </c>
      <c r="OW7" s="8" t="e">
        <v>#NULL!</v>
      </c>
      <c r="OX7" s="7">
        <v>0</v>
      </c>
      <c r="OY7" s="7">
        <v>58.33</v>
      </c>
      <c r="OZ7" s="7">
        <v>38.42</v>
      </c>
      <c r="PA7" s="7">
        <v>34.75</v>
      </c>
      <c r="PB7" s="7">
        <v>0</v>
      </c>
      <c r="PC7" s="7">
        <v>0</v>
      </c>
      <c r="PD7" s="7">
        <v>0</v>
      </c>
      <c r="PE7" s="7">
        <v>0</v>
      </c>
      <c r="PF7" s="12">
        <v>2</v>
      </c>
      <c r="PG7" s="8" t="e">
        <v>#NULL!</v>
      </c>
      <c r="PH7" s="8" t="e">
        <v>#NULL!</v>
      </c>
      <c r="PI7" s="8" t="e">
        <v>#NULL!</v>
      </c>
      <c r="PJ7" s="8" t="e">
        <v>#NULL!</v>
      </c>
      <c r="PK7" s="8" t="e">
        <v>#NULL!</v>
      </c>
      <c r="PL7" s="8" t="e">
        <v>#NULL!</v>
      </c>
      <c r="PM7" s="8" t="e">
        <v>#NULL!</v>
      </c>
      <c r="PN7" s="8" t="e">
        <v>#NULL!</v>
      </c>
      <c r="PO7" s="8" t="e">
        <v>#NULL!</v>
      </c>
      <c r="PP7" s="8" t="e">
        <v>#NULL!</v>
      </c>
      <c r="PQ7" s="8" t="e">
        <v>#NULL!</v>
      </c>
      <c r="PR7" s="8" t="e">
        <v>#NULL!</v>
      </c>
      <c r="PS7" s="7">
        <v>0</v>
      </c>
      <c r="PT7" s="7">
        <v>0</v>
      </c>
      <c r="PU7" s="7">
        <v>33.299999999999997</v>
      </c>
      <c r="PV7" s="14">
        <v>0</v>
      </c>
      <c r="PW7" s="7">
        <v>0</v>
      </c>
      <c r="PX7" s="7">
        <v>10</v>
      </c>
      <c r="PY7" s="7">
        <v>0</v>
      </c>
      <c r="PZ7" s="7">
        <v>1.7</v>
      </c>
      <c r="QA7" s="7">
        <v>0</v>
      </c>
      <c r="QB7" s="7">
        <v>35</v>
      </c>
      <c r="QC7" s="7">
        <v>5</v>
      </c>
      <c r="QD7" s="7">
        <v>11.7</v>
      </c>
      <c r="QE7" s="7">
        <v>1.7</v>
      </c>
      <c r="QF7" s="7">
        <v>11.7</v>
      </c>
      <c r="QG7" s="7">
        <v>5</v>
      </c>
      <c r="QH7" s="7">
        <v>5</v>
      </c>
      <c r="QI7" s="7">
        <v>0</v>
      </c>
      <c r="QJ7" s="7">
        <v>31.7</v>
      </c>
      <c r="QK7" s="7">
        <v>48.3</v>
      </c>
      <c r="QL7" s="7">
        <v>10</v>
      </c>
      <c r="QM7" s="7">
        <v>10</v>
      </c>
      <c r="QN7" s="8" t="e">
        <v>#NULL!</v>
      </c>
      <c r="QO7" s="7">
        <v>0</v>
      </c>
      <c r="QP7" s="7">
        <v>0</v>
      </c>
      <c r="QQ7" s="7">
        <v>0</v>
      </c>
      <c r="QR7" s="7">
        <v>0</v>
      </c>
      <c r="QS7" s="7">
        <v>0</v>
      </c>
      <c r="QT7" s="7">
        <v>0</v>
      </c>
      <c r="QU7" s="7">
        <v>242.5</v>
      </c>
      <c r="QV7" s="7">
        <v>79.44</v>
      </c>
      <c r="QW7" s="7">
        <v>187.75</v>
      </c>
      <c r="QX7" s="7">
        <v>75.73</v>
      </c>
      <c r="QY7" s="7">
        <v>202.5</v>
      </c>
      <c r="QZ7" s="7">
        <v>76.37</v>
      </c>
      <c r="RA7" s="7">
        <v>0</v>
      </c>
      <c r="RB7" s="7">
        <v>0</v>
      </c>
      <c r="RC7" s="7">
        <v>0</v>
      </c>
      <c r="RD7" s="7">
        <v>0</v>
      </c>
      <c r="RE7" s="7">
        <v>0</v>
      </c>
      <c r="RF7" s="7">
        <v>0</v>
      </c>
      <c r="RG7" s="7">
        <v>19.25</v>
      </c>
      <c r="RH7" s="7">
        <v>6.31</v>
      </c>
      <c r="RI7" s="7">
        <v>11.75</v>
      </c>
      <c r="RJ7" s="7">
        <v>4.2</v>
      </c>
      <c r="RK7" s="7">
        <v>7.5</v>
      </c>
      <c r="RL7" s="7">
        <v>1.47</v>
      </c>
      <c r="RM7" s="7">
        <v>0</v>
      </c>
      <c r="RN7" s="7">
        <v>0</v>
      </c>
      <c r="RO7" s="7">
        <v>0</v>
      </c>
      <c r="RP7" s="7">
        <v>0</v>
      </c>
      <c r="RQ7" s="7">
        <v>0</v>
      </c>
      <c r="RR7" s="7">
        <v>0</v>
      </c>
      <c r="RS7" s="7">
        <v>0</v>
      </c>
      <c r="RT7" s="12">
        <v>0</v>
      </c>
      <c r="RU7" s="7">
        <v>0</v>
      </c>
      <c r="RV7" s="7">
        <v>0</v>
      </c>
      <c r="RW7" s="7">
        <v>0</v>
      </c>
      <c r="RX7" s="7">
        <v>0</v>
      </c>
      <c r="RY7" s="7">
        <v>3</v>
      </c>
      <c r="RZ7" s="12">
        <v>0.875</v>
      </c>
      <c r="SA7" s="7">
        <v>10</v>
      </c>
      <c r="SB7" s="7">
        <v>2.5</v>
      </c>
      <c r="SC7" s="7">
        <v>2</v>
      </c>
      <c r="SD7" s="7">
        <v>0.75</v>
      </c>
      <c r="SE7" s="7">
        <v>0</v>
      </c>
      <c r="SF7" s="7">
        <v>0</v>
      </c>
      <c r="SG7" s="7">
        <v>0</v>
      </c>
      <c r="SH7" s="7">
        <v>0</v>
      </c>
      <c r="SI7" s="7">
        <v>0</v>
      </c>
      <c r="SJ7" s="7">
        <v>0</v>
      </c>
      <c r="SK7" s="7">
        <v>0</v>
      </c>
      <c r="SL7" s="7">
        <v>0</v>
      </c>
      <c r="SM7" s="7">
        <v>0</v>
      </c>
      <c r="SN7" s="7">
        <v>0</v>
      </c>
      <c r="SO7" s="7">
        <v>0</v>
      </c>
      <c r="SP7" s="7">
        <v>0</v>
      </c>
      <c r="SQ7" s="7">
        <v>40.5</v>
      </c>
      <c r="SR7" s="7">
        <v>11.2</v>
      </c>
      <c r="SS7" s="7">
        <v>36</v>
      </c>
      <c r="ST7" s="7">
        <v>12.57</v>
      </c>
      <c r="SU7" s="7">
        <v>4.5</v>
      </c>
      <c r="SV7" s="7">
        <v>5.96</v>
      </c>
      <c r="SW7" s="7">
        <v>0</v>
      </c>
      <c r="SX7" s="7">
        <v>0</v>
      </c>
      <c r="SY7" s="7">
        <v>0</v>
      </c>
      <c r="SZ7" s="7">
        <v>0</v>
      </c>
      <c r="TA7" s="7">
        <v>0</v>
      </c>
      <c r="TB7" s="7">
        <v>0</v>
      </c>
      <c r="TC7" s="7">
        <v>0</v>
      </c>
      <c r="TD7" s="7">
        <v>0</v>
      </c>
      <c r="TE7" s="7">
        <v>0</v>
      </c>
      <c r="TF7" s="7">
        <v>0</v>
      </c>
      <c r="TG7" s="7">
        <v>0</v>
      </c>
      <c r="TH7" s="7">
        <v>0</v>
      </c>
      <c r="TI7" s="7">
        <v>0</v>
      </c>
      <c r="TJ7" s="7">
        <v>0</v>
      </c>
      <c r="TK7" s="7">
        <v>0</v>
      </c>
      <c r="TL7" s="7">
        <v>0</v>
      </c>
      <c r="TM7" s="7">
        <v>0</v>
      </c>
      <c r="TN7" s="7">
        <v>0</v>
      </c>
      <c r="TO7" s="12">
        <v>0.880252100840336</v>
      </c>
      <c r="TP7" s="8" t="e">
        <v>#NULL!</v>
      </c>
      <c r="TQ7" s="7">
        <v>0.23</v>
      </c>
      <c r="TR7" s="12">
        <v>0.152</v>
      </c>
      <c r="TS7" s="12">
        <v>0.40699999999999997</v>
      </c>
      <c r="TT7" s="12">
        <v>0.156</v>
      </c>
      <c r="TU7" s="7">
        <v>0</v>
      </c>
      <c r="TV7" s="7">
        <v>0</v>
      </c>
      <c r="TW7" s="7">
        <v>0</v>
      </c>
      <c r="TX7" s="7">
        <v>0</v>
      </c>
      <c r="TY7" s="7">
        <v>55</v>
      </c>
      <c r="TZ7" s="7">
        <v>0</v>
      </c>
      <c r="UA7" s="7">
        <v>45</v>
      </c>
      <c r="UB7" s="7">
        <v>0</v>
      </c>
      <c r="UC7" s="12">
        <v>0.69</v>
      </c>
      <c r="UD7" s="12">
        <v>0.99</v>
      </c>
      <c r="UE7" s="12">
        <v>2</v>
      </c>
      <c r="UF7" s="7">
        <v>0</v>
      </c>
      <c r="UG7" s="8" t="e">
        <v>#NULL!</v>
      </c>
      <c r="UH7" s="8" t="e">
        <v>#NULL!</v>
      </c>
      <c r="UI7" s="8" t="e">
        <v>#NULL!</v>
      </c>
      <c r="UJ7" s="8" t="e">
        <v>#NULL!</v>
      </c>
      <c r="UK7" s="8" t="e">
        <v>#NULL!</v>
      </c>
      <c r="UL7" s="8" t="e">
        <v>#NULL!</v>
      </c>
      <c r="UM7" s="8" t="e">
        <v>#NULL!</v>
      </c>
      <c r="UN7" s="8" t="e">
        <v>#NULL!</v>
      </c>
      <c r="UO7" s="8" t="e">
        <v>#NULL!</v>
      </c>
      <c r="UP7" s="8" t="e">
        <v>#NULL!</v>
      </c>
      <c r="UQ7" s="8" t="e">
        <v>#NULL!</v>
      </c>
      <c r="UR7" s="8" t="e">
        <v>#NULL!</v>
      </c>
      <c r="US7" s="8" t="e">
        <v>#NULL!</v>
      </c>
      <c r="UT7" s="8" t="e">
        <v>#NULL!</v>
      </c>
      <c r="UU7" s="8" t="e">
        <v>#NULL!</v>
      </c>
      <c r="UV7" s="8" t="e">
        <v>#NULL!</v>
      </c>
      <c r="UW7" s="8" t="e">
        <v>#NULL!</v>
      </c>
      <c r="UX7" s="8" t="e">
        <v>#NULL!</v>
      </c>
      <c r="UY7" s="8" t="e">
        <v>#NULL!</v>
      </c>
      <c r="UZ7" s="8" t="e">
        <v>#NULL!</v>
      </c>
      <c r="VA7" s="8" t="e">
        <v>#NULL!</v>
      </c>
      <c r="VB7" s="8" t="e">
        <v>#NULL!</v>
      </c>
      <c r="VC7" s="8" t="e">
        <v>#NULL!</v>
      </c>
      <c r="VD7" s="8" t="e">
        <v>#NULL!</v>
      </c>
      <c r="VE7" s="8" t="e">
        <v>#NULL!</v>
      </c>
      <c r="VF7" s="8" t="e">
        <v>#NULL!</v>
      </c>
      <c r="VG7" s="8" t="e">
        <v>#NULL!</v>
      </c>
      <c r="VH7" s="8" t="e">
        <v>#NULL!</v>
      </c>
      <c r="VI7" s="8" t="e">
        <v>#NULL!</v>
      </c>
      <c r="VJ7" s="8" t="e">
        <v>#NULL!</v>
      </c>
      <c r="VK7" s="8" t="e">
        <v>#NULL!</v>
      </c>
      <c r="VL7" s="8" t="e">
        <v>#NULL!</v>
      </c>
      <c r="VM7" s="8" t="e">
        <v>#NULL!</v>
      </c>
      <c r="VN7" s="8" t="e">
        <v>#NULL!</v>
      </c>
      <c r="VO7" s="8" t="e">
        <v>#NULL!</v>
      </c>
    </row>
    <row r="8" spans="1:587" x14ac:dyDescent="0.25">
      <c r="A8" s="1" t="s">
        <v>593</v>
      </c>
      <c r="B8" s="1" t="s">
        <v>595</v>
      </c>
      <c r="C8" s="6">
        <v>2020</v>
      </c>
      <c r="D8" s="6">
        <v>1</v>
      </c>
      <c r="E8" s="7">
        <v>1</v>
      </c>
      <c r="F8" s="7">
        <v>0</v>
      </c>
      <c r="G8" s="7">
        <v>0</v>
      </c>
      <c r="H8" s="7">
        <v>0</v>
      </c>
      <c r="I8" s="7">
        <v>0</v>
      </c>
      <c r="J8" s="8" t="e">
        <v>#NULL!</v>
      </c>
      <c r="K8" s="6">
        <v>0</v>
      </c>
      <c r="L8" s="6">
        <v>0</v>
      </c>
      <c r="M8" s="6">
        <v>0</v>
      </c>
      <c r="N8" s="6">
        <v>0</v>
      </c>
      <c r="O8" s="6">
        <v>0</v>
      </c>
      <c r="P8" s="6">
        <v>7</v>
      </c>
      <c r="Q8" s="6">
        <v>0</v>
      </c>
      <c r="R8" s="6">
        <v>0</v>
      </c>
      <c r="S8" s="6">
        <v>0</v>
      </c>
      <c r="T8" s="6">
        <v>0</v>
      </c>
      <c r="U8" s="6">
        <v>0</v>
      </c>
      <c r="V8" s="6">
        <v>0</v>
      </c>
      <c r="W8" s="6">
        <v>0</v>
      </c>
      <c r="X8" s="6">
        <v>8</v>
      </c>
      <c r="Y8" s="6">
        <v>0</v>
      </c>
      <c r="Z8" s="6">
        <v>0</v>
      </c>
      <c r="AA8" s="6">
        <v>0</v>
      </c>
      <c r="AB8" s="6">
        <v>22</v>
      </c>
      <c r="AC8" s="6">
        <v>0</v>
      </c>
      <c r="AD8" s="6">
        <v>0</v>
      </c>
      <c r="AE8" s="6">
        <v>0</v>
      </c>
      <c r="AF8" s="6">
        <v>0</v>
      </c>
      <c r="AG8" s="6">
        <v>0</v>
      </c>
      <c r="AH8" s="6">
        <v>0</v>
      </c>
      <c r="AI8" s="6">
        <v>0</v>
      </c>
      <c r="AJ8" s="6">
        <v>0</v>
      </c>
      <c r="AK8" s="6">
        <v>0</v>
      </c>
      <c r="AL8" s="6">
        <v>0</v>
      </c>
      <c r="AM8" s="6">
        <v>2</v>
      </c>
      <c r="AN8" s="6">
        <v>0</v>
      </c>
      <c r="AO8" s="6">
        <v>0</v>
      </c>
      <c r="AP8" s="9">
        <v>0</v>
      </c>
      <c r="AQ8" s="6">
        <v>0</v>
      </c>
      <c r="AR8" s="6">
        <v>0</v>
      </c>
      <c r="AS8" s="6">
        <v>17</v>
      </c>
      <c r="AT8" s="6">
        <v>0</v>
      </c>
      <c r="AU8" s="6">
        <v>0</v>
      </c>
      <c r="AV8" s="6">
        <v>0</v>
      </c>
      <c r="AW8" s="6">
        <v>0</v>
      </c>
      <c r="AX8" s="6">
        <v>0</v>
      </c>
      <c r="AY8" s="6">
        <v>0</v>
      </c>
      <c r="AZ8" s="6">
        <v>0</v>
      </c>
      <c r="BA8" s="6">
        <v>0</v>
      </c>
      <c r="BB8" s="6">
        <v>0</v>
      </c>
      <c r="BC8" s="6">
        <v>0</v>
      </c>
      <c r="BD8" s="6">
        <v>0</v>
      </c>
      <c r="BE8" s="6">
        <v>0</v>
      </c>
      <c r="BF8" s="6">
        <v>0</v>
      </c>
      <c r="BG8" s="6">
        <v>1</v>
      </c>
      <c r="BH8" s="6">
        <v>6</v>
      </c>
      <c r="BI8" s="6">
        <v>9</v>
      </c>
      <c r="BJ8" s="6">
        <v>0</v>
      </c>
      <c r="BK8" s="6">
        <v>0</v>
      </c>
      <c r="BL8" s="6">
        <v>0</v>
      </c>
      <c r="BM8" s="6">
        <v>0</v>
      </c>
      <c r="BN8" s="6">
        <v>0</v>
      </c>
      <c r="BO8" s="6">
        <v>0</v>
      </c>
      <c r="BP8" s="6">
        <v>0</v>
      </c>
      <c r="BQ8" s="6">
        <v>0</v>
      </c>
      <c r="BR8" s="6">
        <v>0</v>
      </c>
      <c r="BS8" s="6">
        <v>0</v>
      </c>
      <c r="BT8" s="6">
        <v>0</v>
      </c>
      <c r="BU8" s="6">
        <v>2</v>
      </c>
      <c r="BV8" s="6">
        <v>0</v>
      </c>
      <c r="BW8" s="6">
        <v>0</v>
      </c>
      <c r="BX8" s="6">
        <v>0</v>
      </c>
      <c r="BY8" s="6">
        <v>2</v>
      </c>
      <c r="BZ8" s="6">
        <v>5</v>
      </c>
      <c r="CA8" s="6">
        <v>1</v>
      </c>
      <c r="CB8" s="9">
        <v>0</v>
      </c>
      <c r="CC8" s="6">
        <v>0</v>
      </c>
      <c r="CD8" s="6">
        <v>0</v>
      </c>
      <c r="CE8" s="6">
        <v>1</v>
      </c>
      <c r="CF8" s="6">
        <v>0</v>
      </c>
      <c r="CG8" s="6">
        <v>1</v>
      </c>
      <c r="CH8" s="6">
        <v>0</v>
      </c>
      <c r="CI8" s="6"/>
      <c r="CJ8" s="6">
        <v>0</v>
      </c>
      <c r="CK8" s="6">
        <v>0</v>
      </c>
      <c r="CL8" s="7">
        <v>5.6</v>
      </c>
      <c r="CM8" s="10">
        <v>5.01</v>
      </c>
      <c r="CN8" s="11">
        <v>2.1800000000000002</v>
      </c>
      <c r="CO8" s="6">
        <v>14</v>
      </c>
      <c r="CP8" s="10">
        <v>0.83</v>
      </c>
      <c r="CQ8" s="7">
        <v>0.20200000000000001</v>
      </c>
      <c r="CR8" s="12">
        <v>0.15</v>
      </c>
      <c r="CS8" s="7">
        <v>0.42</v>
      </c>
      <c r="CT8" s="7">
        <v>0.63</v>
      </c>
      <c r="CU8" s="7">
        <v>0.21</v>
      </c>
      <c r="CV8" s="7"/>
      <c r="CX8" s="8" t="e">
        <v>#NULL!</v>
      </c>
      <c r="CY8" s="8" t="e">
        <v>#NULL!</v>
      </c>
      <c r="CZ8" s="8" t="e">
        <v>#NULL!</v>
      </c>
      <c r="DA8" s="8" t="e">
        <v>#NULL!</v>
      </c>
      <c r="DB8" s="8" t="e">
        <v>#NULL!</v>
      </c>
      <c r="DC8" s="7">
        <v>8.0350000000000001</v>
      </c>
      <c r="DD8" s="12">
        <v>19.7</v>
      </c>
      <c r="DE8" s="7">
        <v>89.45</v>
      </c>
      <c r="DF8" s="12">
        <v>7.74</v>
      </c>
      <c r="DG8" s="7">
        <v>630.36</v>
      </c>
      <c r="DH8" s="12">
        <v>417.5</v>
      </c>
      <c r="DI8" s="11">
        <v>0.70074999999999998</v>
      </c>
      <c r="DJ8" s="11">
        <v>5.3947500000000002</v>
      </c>
      <c r="DK8" s="11">
        <v>8.3750000000000005E-2</v>
      </c>
      <c r="DL8" s="10">
        <v>1.3975</v>
      </c>
      <c r="DM8" s="7">
        <v>305.5</v>
      </c>
      <c r="DN8" s="13">
        <v>0.81415000000000004</v>
      </c>
      <c r="DO8" s="7">
        <v>39.340000000000003</v>
      </c>
      <c r="DP8" s="7">
        <v>11</v>
      </c>
      <c r="DQ8" s="7">
        <v>9</v>
      </c>
      <c r="DR8" s="10">
        <v>0</v>
      </c>
      <c r="DS8" s="12">
        <v>0</v>
      </c>
      <c r="DT8" s="10">
        <v>0.433</v>
      </c>
      <c r="DU8" s="12">
        <v>0.02</v>
      </c>
      <c r="DV8" s="7">
        <v>6.3</v>
      </c>
      <c r="DW8" s="7">
        <v>19.7</v>
      </c>
      <c r="DX8" s="7">
        <v>61</v>
      </c>
      <c r="DY8" s="12">
        <v>165.67</v>
      </c>
      <c r="DZ8" s="12">
        <v>275.54000000000002</v>
      </c>
      <c r="EA8" s="12">
        <v>441.21</v>
      </c>
      <c r="EB8" s="12">
        <v>157.03</v>
      </c>
      <c r="EC8" s="7">
        <v>0.4</v>
      </c>
      <c r="ED8" s="7">
        <v>0.41</v>
      </c>
      <c r="EE8" s="7">
        <v>0.18</v>
      </c>
      <c r="EF8" s="7">
        <v>0.22</v>
      </c>
      <c r="EG8" s="7">
        <v>0.54</v>
      </c>
      <c r="EH8" s="7">
        <v>0.25</v>
      </c>
      <c r="EI8" s="6">
        <v>13</v>
      </c>
      <c r="EJ8" s="7">
        <v>2.2400000000000002</v>
      </c>
      <c r="EK8" s="7">
        <v>0.87</v>
      </c>
      <c r="EL8" s="6">
        <v>11</v>
      </c>
      <c r="EM8" s="7">
        <v>1.97</v>
      </c>
      <c r="EN8" s="7">
        <v>0.82</v>
      </c>
      <c r="EO8" s="7">
        <v>20.71</v>
      </c>
      <c r="EP8" s="12">
        <v>0.11</v>
      </c>
      <c r="EQ8" s="12">
        <v>0</v>
      </c>
      <c r="ER8" s="7">
        <v>0</v>
      </c>
      <c r="ES8" s="6">
        <v>0</v>
      </c>
      <c r="ET8" s="6">
        <v>0</v>
      </c>
      <c r="EU8" s="7">
        <v>0</v>
      </c>
      <c r="EV8" s="12">
        <v>0</v>
      </c>
      <c r="EW8" s="12">
        <v>0</v>
      </c>
      <c r="EX8" s="12">
        <v>0</v>
      </c>
      <c r="EY8" s="7">
        <v>0</v>
      </c>
      <c r="EZ8" s="7">
        <v>0</v>
      </c>
      <c r="FA8" s="12">
        <v>0</v>
      </c>
      <c r="FB8" s="12">
        <v>0</v>
      </c>
      <c r="FC8" s="7">
        <v>0</v>
      </c>
      <c r="FD8" s="7">
        <v>0</v>
      </c>
      <c r="FE8" s="10">
        <v>0</v>
      </c>
      <c r="FF8" s="12">
        <v>0</v>
      </c>
      <c r="FG8" s="12">
        <v>0</v>
      </c>
      <c r="FH8" s="12">
        <v>0</v>
      </c>
      <c r="FI8" s="12">
        <v>0</v>
      </c>
      <c r="FJ8" s="12">
        <v>0</v>
      </c>
      <c r="FK8" s="7">
        <v>0</v>
      </c>
      <c r="FL8" s="12">
        <v>0</v>
      </c>
      <c r="FM8" s="7">
        <v>0</v>
      </c>
      <c r="FN8" s="12">
        <v>0</v>
      </c>
      <c r="FO8" s="12">
        <v>4.1399999999999997</v>
      </c>
      <c r="FP8" s="12">
        <v>0.02</v>
      </c>
      <c r="FQ8" s="7">
        <v>0</v>
      </c>
      <c r="FR8" s="7">
        <v>0</v>
      </c>
      <c r="FS8" s="7">
        <v>0</v>
      </c>
      <c r="FT8" s="7">
        <v>0</v>
      </c>
      <c r="FU8" s="7">
        <v>0</v>
      </c>
      <c r="FV8" s="7">
        <v>0</v>
      </c>
      <c r="FW8" s="7">
        <v>0</v>
      </c>
      <c r="FX8" s="7">
        <v>0</v>
      </c>
      <c r="FY8" s="7">
        <v>0</v>
      </c>
      <c r="FZ8" s="7">
        <v>0</v>
      </c>
      <c r="GA8" s="12">
        <v>4.1399999999999997</v>
      </c>
      <c r="GB8" s="12">
        <v>0.03</v>
      </c>
      <c r="GC8" s="12">
        <v>0</v>
      </c>
      <c r="GD8" s="12">
        <v>0</v>
      </c>
      <c r="GE8" s="12">
        <v>24.85</v>
      </c>
      <c r="GF8" s="12">
        <v>0.13</v>
      </c>
      <c r="GG8" s="7">
        <v>0</v>
      </c>
      <c r="GH8" s="12">
        <v>0</v>
      </c>
      <c r="GI8" s="7">
        <v>0</v>
      </c>
      <c r="GJ8" s="7">
        <v>0</v>
      </c>
      <c r="GK8" s="7">
        <v>0</v>
      </c>
      <c r="GL8" s="12">
        <v>0</v>
      </c>
      <c r="GM8" s="12">
        <v>0</v>
      </c>
      <c r="GN8" s="12">
        <v>0</v>
      </c>
      <c r="GO8" s="12">
        <v>0</v>
      </c>
      <c r="GP8" s="12">
        <v>0</v>
      </c>
      <c r="GQ8" s="12">
        <v>0</v>
      </c>
      <c r="GR8" s="12">
        <v>0</v>
      </c>
      <c r="GS8" s="7">
        <v>0</v>
      </c>
      <c r="GT8" s="7">
        <v>0</v>
      </c>
      <c r="GU8" s="7">
        <v>4.1399999999999997</v>
      </c>
      <c r="GV8" s="7">
        <v>0.02</v>
      </c>
      <c r="GW8" s="7">
        <v>0</v>
      </c>
      <c r="GX8" s="7">
        <v>0</v>
      </c>
      <c r="GY8" s="7">
        <v>0</v>
      </c>
      <c r="GZ8" s="7">
        <v>0</v>
      </c>
      <c r="HA8" s="7">
        <v>0</v>
      </c>
      <c r="HB8" s="7">
        <v>0</v>
      </c>
      <c r="HC8" s="7">
        <v>0</v>
      </c>
      <c r="HD8" s="7">
        <v>0</v>
      </c>
      <c r="HE8" s="7">
        <v>0</v>
      </c>
      <c r="HF8" s="7">
        <v>0</v>
      </c>
      <c r="HG8" s="12">
        <v>0</v>
      </c>
      <c r="HH8" s="12">
        <v>0</v>
      </c>
      <c r="HI8" s="7">
        <v>4.1399999999999997</v>
      </c>
      <c r="HJ8" s="7">
        <v>0.03</v>
      </c>
      <c r="HK8" s="7">
        <v>0</v>
      </c>
      <c r="HL8" s="7">
        <v>0</v>
      </c>
      <c r="HM8" s="6">
        <v>0</v>
      </c>
      <c r="HN8" s="6">
        <v>0</v>
      </c>
      <c r="HO8" s="12">
        <v>0</v>
      </c>
      <c r="HP8" s="12">
        <v>0</v>
      </c>
      <c r="HQ8" s="12">
        <v>4.1399999999999997</v>
      </c>
      <c r="HR8" s="12">
        <v>0.05</v>
      </c>
      <c r="HS8" s="12">
        <v>4.1399999999999997</v>
      </c>
      <c r="HT8" s="12">
        <v>7.0000000000000007E-2</v>
      </c>
      <c r="HU8" s="7">
        <v>0</v>
      </c>
      <c r="HV8" s="7">
        <v>0</v>
      </c>
      <c r="HW8" s="12">
        <v>0</v>
      </c>
      <c r="HX8" s="12">
        <v>0</v>
      </c>
      <c r="HY8" s="7">
        <v>4.1399999999999997</v>
      </c>
      <c r="HZ8" s="7">
        <v>0.1</v>
      </c>
      <c r="IA8" s="12">
        <v>0</v>
      </c>
      <c r="IB8" s="12">
        <v>0</v>
      </c>
      <c r="IC8" s="7">
        <v>16.57</v>
      </c>
      <c r="ID8" s="12">
        <v>7.0000000000000007E-2</v>
      </c>
      <c r="IE8" s="7">
        <v>0</v>
      </c>
      <c r="IF8" s="12">
        <v>0</v>
      </c>
      <c r="IG8" s="12">
        <v>28.99</v>
      </c>
      <c r="IH8" s="12">
        <v>0.16</v>
      </c>
      <c r="II8" s="7">
        <v>0</v>
      </c>
      <c r="IJ8" s="7">
        <v>0</v>
      </c>
      <c r="IK8" s="7">
        <v>33.14</v>
      </c>
      <c r="IL8" s="7">
        <v>0.15</v>
      </c>
      <c r="IM8" s="12">
        <v>0</v>
      </c>
      <c r="IN8" s="12">
        <v>0</v>
      </c>
      <c r="IO8" s="12">
        <v>12.43</v>
      </c>
      <c r="IP8" s="12">
        <v>0.08</v>
      </c>
      <c r="IQ8" s="8" t="e">
        <v>#NULL!</v>
      </c>
      <c r="IR8" s="7">
        <v>19</v>
      </c>
      <c r="IS8" s="12">
        <v>0.1</v>
      </c>
      <c r="IT8" s="7">
        <v>0</v>
      </c>
      <c r="IU8" s="7">
        <v>0</v>
      </c>
      <c r="IV8" s="7">
        <v>0</v>
      </c>
      <c r="IW8" s="7">
        <v>0</v>
      </c>
      <c r="IX8" s="7">
        <v>0</v>
      </c>
      <c r="IY8" s="12">
        <v>0</v>
      </c>
      <c r="IZ8" s="7">
        <v>0</v>
      </c>
      <c r="JA8" s="7">
        <v>0</v>
      </c>
      <c r="JB8" s="7">
        <v>0</v>
      </c>
      <c r="JC8" s="12">
        <v>0</v>
      </c>
      <c r="JD8" s="12">
        <v>0</v>
      </c>
      <c r="JE8" s="12">
        <v>0</v>
      </c>
      <c r="JF8" s="7">
        <v>0</v>
      </c>
      <c r="JG8" s="7">
        <v>0</v>
      </c>
      <c r="JH8" s="7">
        <v>0</v>
      </c>
      <c r="JI8" s="7">
        <v>0</v>
      </c>
      <c r="JJ8" s="12">
        <v>0</v>
      </c>
      <c r="JK8" s="12">
        <v>0</v>
      </c>
      <c r="JL8" s="12">
        <v>0</v>
      </c>
      <c r="JM8" s="12">
        <v>0</v>
      </c>
      <c r="JN8" s="12">
        <v>0</v>
      </c>
      <c r="JO8" s="12">
        <v>0</v>
      </c>
      <c r="JP8" s="12">
        <v>0</v>
      </c>
      <c r="JQ8" s="12">
        <v>0</v>
      </c>
      <c r="JR8" s="7">
        <v>4.75</v>
      </c>
      <c r="JS8" s="7">
        <v>0.03</v>
      </c>
      <c r="JT8" s="12">
        <v>0</v>
      </c>
      <c r="JU8" s="12">
        <v>0</v>
      </c>
      <c r="JV8" s="12">
        <v>0</v>
      </c>
      <c r="JW8" s="7">
        <v>0</v>
      </c>
      <c r="JX8" s="7">
        <v>0</v>
      </c>
      <c r="JY8" s="7">
        <v>0</v>
      </c>
      <c r="JZ8" s="12">
        <v>0</v>
      </c>
      <c r="KA8" s="12">
        <v>0</v>
      </c>
      <c r="KB8" s="12">
        <v>4.75</v>
      </c>
      <c r="KC8" s="12">
        <v>0.02</v>
      </c>
      <c r="KD8" s="12">
        <v>19</v>
      </c>
      <c r="KE8" s="12">
        <v>0.09</v>
      </c>
      <c r="KF8" s="12">
        <v>0</v>
      </c>
      <c r="KG8" s="12">
        <v>0</v>
      </c>
      <c r="KH8" s="12">
        <v>95.01</v>
      </c>
      <c r="KI8" s="12">
        <v>0.25</v>
      </c>
      <c r="KJ8" s="12">
        <v>4.75</v>
      </c>
      <c r="KK8" s="12">
        <v>0.02</v>
      </c>
      <c r="KL8" s="7">
        <v>0</v>
      </c>
      <c r="KM8" s="7">
        <v>0</v>
      </c>
      <c r="KN8" s="7">
        <v>0</v>
      </c>
      <c r="KO8" s="7">
        <v>0</v>
      </c>
      <c r="KP8" s="12">
        <v>0</v>
      </c>
      <c r="KQ8" s="12">
        <v>0</v>
      </c>
      <c r="KR8" s="12">
        <v>0</v>
      </c>
      <c r="KS8" s="12">
        <v>0</v>
      </c>
      <c r="KT8" s="12">
        <v>0</v>
      </c>
      <c r="KU8" s="12">
        <v>0</v>
      </c>
      <c r="KV8" s="7">
        <v>0</v>
      </c>
      <c r="KW8" s="7">
        <v>0</v>
      </c>
      <c r="KX8" s="7">
        <v>0</v>
      </c>
      <c r="KY8" s="7">
        <v>0</v>
      </c>
      <c r="KZ8" s="7">
        <v>0</v>
      </c>
      <c r="LA8" s="7">
        <v>0</v>
      </c>
      <c r="LB8" s="12">
        <v>0</v>
      </c>
      <c r="LC8" s="10">
        <v>0</v>
      </c>
      <c r="LD8" s="7">
        <v>0</v>
      </c>
      <c r="LE8" s="7">
        <v>0</v>
      </c>
      <c r="LF8" s="7">
        <v>0</v>
      </c>
      <c r="LG8" s="7">
        <v>0</v>
      </c>
      <c r="LH8" s="7">
        <v>0</v>
      </c>
      <c r="LI8" s="12">
        <v>0</v>
      </c>
      <c r="LJ8" s="12">
        <v>0</v>
      </c>
      <c r="LK8" s="12">
        <v>0</v>
      </c>
      <c r="LL8" s="7">
        <v>57.01</v>
      </c>
      <c r="LM8" s="7">
        <v>0.17</v>
      </c>
      <c r="LN8" s="7">
        <v>0</v>
      </c>
      <c r="LO8" s="7">
        <v>0</v>
      </c>
      <c r="LP8" s="7">
        <v>0</v>
      </c>
      <c r="LQ8" s="7">
        <v>0</v>
      </c>
      <c r="LR8" s="7">
        <v>0</v>
      </c>
      <c r="LS8" s="7">
        <v>0</v>
      </c>
      <c r="LT8" s="12">
        <v>0</v>
      </c>
      <c r="LU8" s="12">
        <v>0</v>
      </c>
      <c r="LV8" s="12">
        <v>0</v>
      </c>
      <c r="LW8" s="12">
        <v>0</v>
      </c>
      <c r="LX8" s="7">
        <v>0</v>
      </c>
      <c r="LY8" s="7">
        <v>0</v>
      </c>
      <c r="LZ8" s="12">
        <v>0</v>
      </c>
      <c r="MA8" s="12">
        <v>0</v>
      </c>
      <c r="MB8" s="7">
        <v>0</v>
      </c>
      <c r="MC8" s="7">
        <v>0</v>
      </c>
      <c r="MD8" s="12">
        <v>0</v>
      </c>
      <c r="ME8" s="7">
        <v>0</v>
      </c>
      <c r="MF8" s="7">
        <v>14.25</v>
      </c>
      <c r="MG8" s="7">
        <v>7.0000000000000007E-2</v>
      </c>
      <c r="MH8" s="12">
        <v>0</v>
      </c>
      <c r="MI8" s="12">
        <v>0</v>
      </c>
      <c r="MJ8" s="12">
        <v>14.25</v>
      </c>
      <c r="MK8" s="12">
        <v>0.06</v>
      </c>
      <c r="ML8" s="7">
        <v>0</v>
      </c>
      <c r="MM8" s="7">
        <v>0</v>
      </c>
      <c r="MN8" s="7">
        <v>28.5</v>
      </c>
      <c r="MO8" s="7">
        <v>0.14000000000000001</v>
      </c>
      <c r="MP8" s="12">
        <v>0</v>
      </c>
      <c r="MQ8" s="10">
        <v>0</v>
      </c>
      <c r="MR8" s="12">
        <v>14.25</v>
      </c>
      <c r="MS8" s="7">
        <v>0.08</v>
      </c>
      <c r="MT8" s="7">
        <v>0</v>
      </c>
      <c r="MU8" s="7">
        <v>0</v>
      </c>
      <c r="MV8" s="8" t="e">
        <v>#NULL!</v>
      </c>
      <c r="MW8" s="7">
        <v>28.33</v>
      </c>
      <c r="MX8" s="7">
        <v>21.67</v>
      </c>
      <c r="MY8" s="7">
        <v>50</v>
      </c>
      <c r="MZ8" s="7">
        <v>1.33</v>
      </c>
      <c r="NA8" s="7">
        <v>0</v>
      </c>
      <c r="NB8" s="7">
        <v>51.33</v>
      </c>
      <c r="NC8" s="7">
        <v>41.67</v>
      </c>
      <c r="ND8" s="7">
        <v>0.33</v>
      </c>
      <c r="NE8" s="7">
        <v>4.33</v>
      </c>
      <c r="NF8" s="7">
        <v>0</v>
      </c>
      <c r="NG8" s="7">
        <v>0</v>
      </c>
      <c r="NH8" s="7">
        <v>11.67</v>
      </c>
      <c r="NI8" s="7">
        <v>0</v>
      </c>
      <c r="NJ8" s="7">
        <v>50</v>
      </c>
      <c r="NK8" s="7">
        <v>0</v>
      </c>
      <c r="NL8" s="7">
        <v>50</v>
      </c>
      <c r="NM8" s="7">
        <v>0</v>
      </c>
      <c r="NN8" s="7">
        <v>0</v>
      </c>
      <c r="NO8" s="7">
        <v>0</v>
      </c>
      <c r="NP8" s="7">
        <v>0</v>
      </c>
      <c r="NQ8" s="7">
        <v>0</v>
      </c>
      <c r="NR8" s="7">
        <v>0</v>
      </c>
      <c r="NS8" s="7">
        <v>0</v>
      </c>
      <c r="NT8" s="7">
        <v>0</v>
      </c>
      <c r="NU8" s="7">
        <v>0</v>
      </c>
      <c r="NV8" s="7">
        <v>0</v>
      </c>
      <c r="NW8" s="7">
        <v>0</v>
      </c>
      <c r="NX8" s="7">
        <v>0</v>
      </c>
      <c r="NY8" s="7">
        <v>0</v>
      </c>
      <c r="NZ8" s="8" t="e">
        <v>#NULL!</v>
      </c>
      <c r="OA8" s="8" t="e">
        <v>#NULL!</v>
      </c>
      <c r="OB8" s="8" t="e">
        <v>#NULL!</v>
      </c>
      <c r="OC8" s="12">
        <v>1.052</v>
      </c>
      <c r="OD8" s="7">
        <v>392.41</v>
      </c>
      <c r="OE8" s="7">
        <v>352.09</v>
      </c>
      <c r="OF8" s="7">
        <v>89.7</v>
      </c>
      <c r="OG8" s="7">
        <v>40.32</v>
      </c>
      <c r="OH8" s="7">
        <v>10.28</v>
      </c>
      <c r="OI8" s="8" t="e">
        <v>#NULL!</v>
      </c>
      <c r="OJ8" s="8" t="e">
        <v>#NULL!</v>
      </c>
      <c r="OK8" s="8" t="e">
        <v>#NULL!</v>
      </c>
      <c r="OL8" s="8" t="e">
        <v>#NULL!</v>
      </c>
      <c r="OM8" s="8" t="e">
        <v>#NULL!</v>
      </c>
      <c r="ON8" s="8" t="e">
        <v>#NULL!</v>
      </c>
      <c r="OO8" s="8" t="e">
        <v>#NULL!</v>
      </c>
      <c r="OP8" s="8" t="e">
        <v>#NULL!</v>
      </c>
      <c r="OQ8" s="8" t="e">
        <v>#NULL!</v>
      </c>
      <c r="OR8" s="7">
        <v>0</v>
      </c>
      <c r="OS8" s="7">
        <v>1</v>
      </c>
      <c r="OT8" s="7">
        <v>4.17</v>
      </c>
      <c r="OU8" s="7">
        <v>0.85</v>
      </c>
      <c r="OV8" s="8" t="e">
        <v>#NULL!</v>
      </c>
      <c r="OW8" s="8" t="e">
        <v>#NULL!</v>
      </c>
      <c r="OX8" s="7">
        <v>0</v>
      </c>
      <c r="OY8" s="7">
        <v>0</v>
      </c>
      <c r="OZ8" s="7">
        <v>0</v>
      </c>
      <c r="PA8" s="7">
        <v>0</v>
      </c>
      <c r="PB8" s="7">
        <v>0</v>
      </c>
      <c r="PC8" s="7">
        <v>0</v>
      </c>
      <c r="PD8" s="7">
        <v>0</v>
      </c>
      <c r="PE8" s="7">
        <v>0</v>
      </c>
      <c r="PF8" s="12">
        <v>1.5</v>
      </c>
      <c r="PG8" s="8" t="e">
        <v>#NULL!</v>
      </c>
      <c r="PH8" s="8" t="e">
        <v>#NULL!</v>
      </c>
      <c r="PI8" s="8" t="e">
        <v>#NULL!</v>
      </c>
      <c r="PJ8" s="8" t="e">
        <v>#NULL!</v>
      </c>
      <c r="PK8" s="8" t="e">
        <v>#NULL!</v>
      </c>
      <c r="PL8" s="8" t="e">
        <v>#NULL!</v>
      </c>
      <c r="PM8" s="8" t="e">
        <v>#NULL!</v>
      </c>
      <c r="PN8" s="8" t="e">
        <v>#NULL!</v>
      </c>
      <c r="PO8" s="8" t="e">
        <v>#NULL!</v>
      </c>
      <c r="PP8" s="8" t="e">
        <v>#NULL!</v>
      </c>
      <c r="PQ8" s="8" t="e">
        <v>#NULL!</v>
      </c>
      <c r="PR8" s="8" t="e">
        <v>#NULL!</v>
      </c>
      <c r="PS8" s="8" t="e">
        <v>#NULL!</v>
      </c>
      <c r="PT8" s="8" t="e">
        <v>#NULL!</v>
      </c>
      <c r="PU8" s="8" t="e">
        <v>#NULL!</v>
      </c>
      <c r="PV8" s="8" t="e">
        <v>#NULL!</v>
      </c>
      <c r="PW8" s="8" t="e">
        <v>#NULL!</v>
      </c>
      <c r="PX8" s="8" t="e">
        <v>#NULL!</v>
      </c>
      <c r="PY8" s="8" t="e">
        <v>#NULL!</v>
      </c>
      <c r="PZ8" s="8" t="e">
        <v>#NULL!</v>
      </c>
      <c r="QA8" s="8" t="e">
        <v>#NULL!</v>
      </c>
      <c r="QB8" s="8" t="e">
        <v>#NULL!</v>
      </c>
      <c r="QC8" s="7">
        <v>5</v>
      </c>
      <c r="QD8" s="7">
        <v>35</v>
      </c>
      <c r="QE8" s="7">
        <v>3.33</v>
      </c>
      <c r="QF8" s="7">
        <v>0</v>
      </c>
      <c r="QG8" s="7">
        <v>5</v>
      </c>
      <c r="QH8" s="7">
        <v>0</v>
      </c>
      <c r="QI8" s="7">
        <v>21.67</v>
      </c>
      <c r="QJ8" s="7">
        <v>88.33</v>
      </c>
      <c r="QK8" s="7">
        <v>5</v>
      </c>
      <c r="QL8" s="7">
        <v>0</v>
      </c>
      <c r="QM8" s="7">
        <v>0</v>
      </c>
      <c r="QN8" s="8" t="e">
        <v>#NULL!</v>
      </c>
      <c r="QO8" s="7">
        <v>0</v>
      </c>
      <c r="QP8" s="7">
        <v>0</v>
      </c>
      <c r="QQ8" s="7">
        <v>0</v>
      </c>
      <c r="QR8" s="7">
        <v>0</v>
      </c>
      <c r="QS8" s="7">
        <v>0</v>
      </c>
      <c r="QT8" s="7">
        <v>0</v>
      </c>
      <c r="QU8" s="7">
        <v>23.73</v>
      </c>
      <c r="QV8" s="7">
        <v>3.65</v>
      </c>
      <c r="QW8" s="7">
        <v>14.05</v>
      </c>
      <c r="QX8" s="7">
        <v>2.81</v>
      </c>
      <c r="QY8" s="7">
        <v>9.68</v>
      </c>
      <c r="QZ8" s="7">
        <v>6.49</v>
      </c>
      <c r="RA8" s="7">
        <v>12.3</v>
      </c>
      <c r="RB8" s="7">
        <v>3.13</v>
      </c>
      <c r="RC8" s="7">
        <v>8.48</v>
      </c>
      <c r="RD8" s="7">
        <v>2.6</v>
      </c>
      <c r="RE8" s="7">
        <v>3.82</v>
      </c>
      <c r="RF8" s="7">
        <v>6.27</v>
      </c>
      <c r="RG8" s="7">
        <v>43.65</v>
      </c>
      <c r="RH8" s="7">
        <v>3.46</v>
      </c>
      <c r="RI8" s="7">
        <v>43.65</v>
      </c>
      <c r="RJ8" s="7">
        <v>8.76</v>
      </c>
      <c r="RK8" s="7">
        <v>0</v>
      </c>
      <c r="RL8" s="7">
        <v>0</v>
      </c>
      <c r="RM8" s="7">
        <v>223.1</v>
      </c>
      <c r="RN8" s="7">
        <v>56.86</v>
      </c>
      <c r="RO8" s="7">
        <v>221.14</v>
      </c>
      <c r="RP8" s="7">
        <v>55.4</v>
      </c>
      <c r="RQ8" s="7">
        <v>1.0900000000000001</v>
      </c>
      <c r="RR8" s="7">
        <v>6</v>
      </c>
      <c r="RS8" s="7">
        <v>0</v>
      </c>
      <c r="RT8" s="12">
        <v>0</v>
      </c>
      <c r="RU8" s="7">
        <v>0</v>
      </c>
      <c r="RV8" s="7">
        <v>0</v>
      </c>
      <c r="RW8" s="7">
        <v>0</v>
      </c>
      <c r="RX8" s="7">
        <v>0</v>
      </c>
      <c r="RY8" s="7">
        <v>5.8</v>
      </c>
      <c r="RZ8" s="12">
        <v>1.48</v>
      </c>
      <c r="SA8" s="7">
        <v>5.8</v>
      </c>
      <c r="SB8" s="7">
        <v>2.2000000000000002</v>
      </c>
      <c r="SC8" s="7">
        <v>0</v>
      </c>
      <c r="SD8" s="7">
        <v>0</v>
      </c>
      <c r="SE8" s="7">
        <v>0</v>
      </c>
      <c r="SF8" s="7">
        <v>0</v>
      </c>
      <c r="SG8" s="7">
        <v>0</v>
      </c>
      <c r="SH8" s="7">
        <v>0</v>
      </c>
      <c r="SI8" s="7">
        <v>0</v>
      </c>
      <c r="SJ8" s="7">
        <v>0</v>
      </c>
      <c r="SK8" s="7">
        <v>0</v>
      </c>
      <c r="SL8" s="7">
        <v>0</v>
      </c>
      <c r="SM8" s="7">
        <v>0</v>
      </c>
      <c r="SN8" s="7">
        <v>0</v>
      </c>
      <c r="SO8" s="7">
        <v>0</v>
      </c>
      <c r="SP8" s="7">
        <v>0</v>
      </c>
      <c r="SQ8" s="7">
        <v>119.04</v>
      </c>
      <c r="SR8" s="7">
        <v>10.47</v>
      </c>
      <c r="SS8" s="7">
        <v>65</v>
      </c>
      <c r="ST8" s="7">
        <v>11.24</v>
      </c>
      <c r="SU8" s="7">
        <v>2.0499999999999998</v>
      </c>
      <c r="SV8" s="7">
        <v>1.38</v>
      </c>
      <c r="SW8" s="7">
        <v>0</v>
      </c>
      <c r="SX8" s="7">
        <v>0</v>
      </c>
      <c r="SY8" s="7">
        <v>0</v>
      </c>
      <c r="SZ8" s="7">
        <v>0</v>
      </c>
      <c r="TA8" s="7">
        <v>0</v>
      </c>
      <c r="TB8" s="7">
        <v>0</v>
      </c>
      <c r="TC8" s="7">
        <v>0</v>
      </c>
      <c r="TD8" s="7">
        <v>0</v>
      </c>
      <c r="TE8" s="7">
        <v>0</v>
      </c>
      <c r="TF8" s="7">
        <v>0</v>
      </c>
      <c r="TG8" s="7">
        <v>0</v>
      </c>
      <c r="TH8" s="7">
        <v>0</v>
      </c>
      <c r="TI8" s="7">
        <v>0</v>
      </c>
      <c r="TJ8" s="7">
        <v>0</v>
      </c>
      <c r="TK8" s="7">
        <v>0</v>
      </c>
      <c r="TL8" s="7">
        <v>0</v>
      </c>
      <c r="TM8" s="7">
        <v>0</v>
      </c>
      <c r="TN8" s="7">
        <v>0</v>
      </c>
      <c r="TO8" s="12">
        <v>0.80842966287028895</v>
      </c>
      <c r="TP8" s="8" t="e">
        <v>#NULL!</v>
      </c>
      <c r="TQ8" s="7">
        <v>0.36</v>
      </c>
      <c r="TR8" s="12">
        <v>0.1</v>
      </c>
      <c r="TS8" s="12">
        <v>0.1</v>
      </c>
      <c r="TT8" s="12">
        <v>0.04</v>
      </c>
      <c r="TU8" s="7">
        <v>0</v>
      </c>
      <c r="TV8" s="7">
        <v>0</v>
      </c>
      <c r="TW8" s="7">
        <v>0</v>
      </c>
      <c r="TX8" s="7">
        <v>0</v>
      </c>
      <c r="TY8" s="7">
        <v>0</v>
      </c>
      <c r="TZ8" s="7">
        <v>0</v>
      </c>
      <c r="UA8" s="7">
        <v>100</v>
      </c>
      <c r="UB8" s="7">
        <v>0</v>
      </c>
      <c r="UC8" s="12">
        <v>0</v>
      </c>
      <c r="UD8" s="12">
        <v>0</v>
      </c>
      <c r="UE8" s="12">
        <v>1</v>
      </c>
      <c r="UF8" s="7">
        <v>1.67</v>
      </c>
      <c r="UG8" s="8" t="e">
        <v>#NULL!</v>
      </c>
      <c r="UH8" s="8" t="e">
        <v>#NULL!</v>
      </c>
      <c r="UI8" s="8" t="e">
        <v>#NULL!</v>
      </c>
      <c r="UJ8" s="8" t="e">
        <v>#NULL!</v>
      </c>
      <c r="UK8" s="8" t="e">
        <v>#NULL!</v>
      </c>
      <c r="UL8" s="8" t="e">
        <v>#NULL!</v>
      </c>
      <c r="UM8" s="8" t="e">
        <v>#NULL!</v>
      </c>
      <c r="UN8" s="8" t="e">
        <v>#NULL!</v>
      </c>
      <c r="UO8" s="8" t="e">
        <v>#NULL!</v>
      </c>
      <c r="UP8" s="8" t="e">
        <v>#NULL!</v>
      </c>
      <c r="UQ8" s="8" t="e">
        <v>#NULL!</v>
      </c>
      <c r="UR8" s="8" t="e">
        <v>#NULL!</v>
      </c>
      <c r="US8" s="8" t="e">
        <v>#NULL!</v>
      </c>
      <c r="UT8" s="8" t="e">
        <v>#NULL!</v>
      </c>
      <c r="UU8" s="8" t="e">
        <v>#NULL!</v>
      </c>
      <c r="UV8" s="8" t="e">
        <v>#NULL!</v>
      </c>
      <c r="UW8" s="8" t="e">
        <v>#NULL!</v>
      </c>
      <c r="UX8" s="8" t="e">
        <v>#NULL!</v>
      </c>
      <c r="UY8" s="8" t="e">
        <v>#NULL!</v>
      </c>
      <c r="UZ8" s="8" t="e">
        <v>#NULL!</v>
      </c>
      <c r="VA8" s="8" t="e">
        <v>#NULL!</v>
      </c>
      <c r="VB8" s="8" t="e">
        <v>#NULL!</v>
      </c>
      <c r="VC8" s="8" t="e">
        <v>#NULL!</v>
      </c>
      <c r="VD8" s="8" t="e">
        <v>#NULL!</v>
      </c>
      <c r="VE8" s="8" t="e">
        <v>#NULL!</v>
      </c>
      <c r="VF8" s="8" t="e">
        <v>#NULL!</v>
      </c>
      <c r="VG8" s="8" t="e">
        <v>#NULL!</v>
      </c>
      <c r="VH8" s="8" t="e">
        <v>#NULL!</v>
      </c>
      <c r="VI8" s="8" t="e">
        <v>#NULL!</v>
      </c>
      <c r="VJ8" s="8" t="e">
        <v>#NULL!</v>
      </c>
      <c r="VK8" s="8" t="e">
        <v>#NULL!</v>
      </c>
      <c r="VL8" s="8" t="e">
        <v>#NULL!</v>
      </c>
      <c r="VM8" s="8" t="e">
        <v>#NULL!</v>
      </c>
      <c r="VN8" s="8" t="e">
        <v>#NULL!</v>
      </c>
      <c r="VO8" s="8" t="e">
        <v>#NULL!</v>
      </c>
    </row>
    <row r="9" spans="1:587" x14ac:dyDescent="0.25">
      <c r="A9" s="1" t="s">
        <v>593</v>
      </c>
      <c r="B9" s="1" t="s">
        <v>596</v>
      </c>
      <c r="C9" s="6">
        <v>2019</v>
      </c>
      <c r="D9" s="6">
        <v>1</v>
      </c>
      <c r="E9" s="7">
        <v>1</v>
      </c>
      <c r="F9" s="7">
        <v>0</v>
      </c>
      <c r="G9" s="7">
        <v>0</v>
      </c>
      <c r="H9" s="7">
        <v>0</v>
      </c>
      <c r="I9" s="7">
        <v>0</v>
      </c>
      <c r="J9" s="11">
        <v>6.2199999999999998E-2</v>
      </c>
      <c r="K9" s="6">
        <v>0</v>
      </c>
      <c r="L9" s="6">
        <v>0</v>
      </c>
      <c r="M9" s="6">
        <v>0</v>
      </c>
      <c r="N9" s="6">
        <v>0</v>
      </c>
      <c r="O9" s="6">
        <v>1</v>
      </c>
      <c r="P9" s="6">
        <v>0</v>
      </c>
      <c r="Q9" s="6">
        <v>0</v>
      </c>
      <c r="R9" s="6">
        <v>2</v>
      </c>
      <c r="S9" s="6">
        <v>1</v>
      </c>
      <c r="T9" s="6">
        <v>0</v>
      </c>
      <c r="U9" s="6">
        <v>0</v>
      </c>
      <c r="V9" s="6">
        <v>0</v>
      </c>
      <c r="W9" s="6">
        <v>0</v>
      </c>
      <c r="X9" s="6">
        <v>3</v>
      </c>
      <c r="Y9" s="6">
        <v>4</v>
      </c>
      <c r="Z9" s="6">
        <v>3</v>
      </c>
      <c r="AA9" s="6">
        <v>2</v>
      </c>
      <c r="AB9" s="6">
        <v>63</v>
      </c>
      <c r="AC9" s="6">
        <v>0</v>
      </c>
      <c r="AD9" s="6">
        <v>0</v>
      </c>
      <c r="AE9" s="6">
        <v>1</v>
      </c>
      <c r="AF9" s="6">
        <v>0</v>
      </c>
      <c r="AG9" s="6">
        <v>0</v>
      </c>
      <c r="AH9" s="6">
        <v>0</v>
      </c>
      <c r="AI9" s="6">
        <v>2</v>
      </c>
      <c r="AJ9" s="6">
        <v>0</v>
      </c>
      <c r="AK9" s="6">
        <v>0</v>
      </c>
      <c r="AL9" s="6">
        <v>0</v>
      </c>
      <c r="AM9" s="6">
        <v>0</v>
      </c>
      <c r="AN9" s="6">
        <v>0</v>
      </c>
      <c r="AO9" s="6">
        <v>0</v>
      </c>
      <c r="AP9" s="9">
        <v>0</v>
      </c>
      <c r="AQ9" s="6">
        <v>0</v>
      </c>
      <c r="AR9" s="6">
        <v>0</v>
      </c>
      <c r="AS9" s="6">
        <v>7</v>
      </c>
      <c r="AT9" s="6">
        <v>0</v>
      </c>
      <c r="AU9" s="6">
        <v>0</v>
      </c>
      <c r="AV9" s="6">
        <v>0</v>
      </c>
      <c r="AW9" s="6">
        <v>0</v>
      </c>
      <c r="AX9" s="6">
        <v>0</v>
      </c>
      <c r="AY9" s="6">
        <v>0</v>
      </c>
      <c r="AZ9" s="6">
        <v>0</v>
      </c>
      <c r="BA9" s="6">
        <v>0</v>
      </c>
      <c r="BB9" s="6">
        <v>0</v>
      </c>
      <c r="BC9" s="6">
        <v>0</v>
      </c>
      <c r="BD9" s="6">
        <v>0</v>
      </c>
      <c r="BE9" s="6">
        <v>0</v>
      </c>
      <c r="BF9" s="6">
        <v>0</v>
      </c>
      <c r="BG9" s="6">
        <v>2</v>
      </c>
      <c r="BH9" s="6">
        <v>0</v>
      </c>
      <c r="BI9" s="6">
        <v>0</v>
      </c>
      <c r="BJ9" s="6">
        <v>0</v>
      </c>
      <c r="BK9" s="6">
        <v>0</v>
      </c>
      <c r="BL9" s="6">
        <v>0</v>
      </c>
      <c r="BM9" s="6">
        <v>0</v>
      </c>
      <c r="BN9" s="6">
        <v>1</v>
      </c>
      <c r="BO9" s="6">
        <v>0</v>
      </c>
      <c r="BP9" s="6">
        <v>0</v>
      </c>
      <c r="BQ9" s="6">
        <v>0</v>
      </c>
      <c r="BR9" s="6">
        <v>0</v>
      </c>
      <c r="BS9" s="6">
        <v>0</v>
      </c>
      <c r="BT9" s="6">
        <v>0</v>
      </c>
      <c r="BU9" s="6">
        <v>3</v>
      </c>
      <c r="BV9" s="6">
        <v>0</v>
      </c>
      <c r="BW9" s="6">
        <v>0</v>
      </c>
      <c r="BX9" s="6">
        <v>0</v>
      </c>
      <c r="BY9" s="6">
        <v>0</v>
      </c>
      <c r="BZ9" s="6">
        <v>0</v>
      </c>
      <c r="CA9" s="6">
        <v>0</v>
      </c>
      <c r="CB9" s="9">
        <v>0</v>
      </c>
      <c r="CC9" s="6">
        <v>0</v>
      </c>
      <c r="CD9" s="6">
        <v>0</v>
      </c>
      <c r="CE9" s="6">
        <v>1</v>
      </c>
      <c r="CF9" s="6">
        <v>0</v>
      </c>
      <c r="CG9" s="6">
        <v>0</v>
      </c>
      <c r="CH9" s="6">
        <v>0</v>
      </c>
      <c r="CI9" s="6"/>
      <c r="CJ9" s="6">
        <v>0</v>
      </c>
      <c r="CK9" s="6">
        <v>0</v>
      </c>
      <c r="CL9" s="7">
        <v>6.4</v>
      </c>
      <c r="CM9" s="10">
        <v>4.8899999999999997</v>
      </c>
      <c r="CN9" s="11">
        <v>1.4850000000000001</v>
      </c>
      <c r="CO9" s="6">
        <v>15</v>
      </c>
      <c r="CP9" s="10">
        <v>0.55000000000000004</v>
      </c>
      <c r="CQ9" s="7">
        <v>2.0799999999999999E-2</v>
      </c>
      <c r="CR9" s="12">
        <v>0.33</v>
      </c>
      <c r="CS9" s="7">
        <v>0.27</v>
      </c>
      <c r="CT9" s="7">
        <v>0.27</v>
      </c>
      <c r="CU9" s="7">
        <v>0.13</v>
      </c>
      <c r="CV9" s="7"/>
      <c r="CW9" s="1" t="s">
        <v>597</v>
      </c>
      <c r="CX9" s="6">
        <v>2</v>
      </c>
      <c r="CY9" s="8" t="e">
        <v>#NULL!</v>
      </c>
      <c r="CZ9" s="16">
        <v>1.48E-6</v>
      </c>
      <c r="DA9" s="16">
        <v>4.4100000000000001E-6</v>
      </c>
      <c r="DB9" s="6">
        <v>2</v>
      </c>
      <c r="DC9" s="7">
        <v>7.92</v>
      </c>
      <c r="DD9" s="12">
        <v>15.65</v>
      </c>
      <c r="DE9" s="7">
        <v>77.81</v>
      </c>
      <c r="DF9" s="12">
        <v>8.75</v>
      </c>
      <c r="DG9" s="7">
        <v>1020.33</v>
      </c>
      <c r="DH9" s="12">
        <v>713.42</v>
      </c>
      <c r="DI9" s="11">
        <v>0.09</v>
      </c>
      <c r="DJ9" s="11">
        <v>0.66</v>
      </c>
      <c r="DK9" s="11">
        <v>0.3</v>
      </c>
      <c r="DL9" s="10">
        <v>1.03</v>
      </c>
      <c r="DM9" s="7">
        <v>560.83000000000004</v>
      </c>
      <c r="DN9" s="13">
        <v>4.403E-2</v>
      </c>
      <c r="DO9" s="7">
        <v>203.08</v>
      </c>
      <c r="DP9" s="7">
        <v>20</v>
      </c>
      <c r="DQ9" s="7">
        <v>14</v>
      </c>
      <c r="DR9" s="10">
        <v>0.3</v>
      </c>
      <c r="DS9" s="12">
        <v>0</v>
      </c>
      <c r="DT9" s="10">
        <v>4.96</v>
      </c>
      <c r="DU9" s="12">
        <v>2E-3</v>
      </c>
      <c r="DV9" s="7">
        <v>45.7</v>
      </c>
      <c r="DW9" s="7">
        <v>28.799999999999997</v>
      </c>
      <c r="DX9" s="7">
        <v>4.4000000000000004</v>
      </c>
      <c r="DY9" s="12">
        <v>190.94</v>
      </c>
      <c r="DZ9" s="12">
        <v>188.76</v>
      </c>
      <c r="EA9" s="12">
        <v>379.7</v>
      </c>
      <c r="EB9" s="12">
        <v>3338.7</v>
      </c>
      <c r="EC9" s="7">
        <v>0.37</v>
      </c>
      <c r="ED9" s="7">
        <v>0.54</v>
      </c>
      <c r="EE9" s="7">
        <v>0.09</v>
      </c>
      <c r="EF9" s="7">
        <v>0.02</v>
      </c>
      <c r="EG9" s="7">
        <v>0.84</v>
      </c>
      <c r="EH9" s="7">
        <v>0.14000000000000001</v>
      </c>
      <c r="EI9" s="6">
        <v>11</v>
      </c>
      <c r="EJ9" s="7">
        <v>2.1800000000000002</v>
      </c>
      <c r="EK9" s="7">
        <v>0.91</v>
      </c>
      <c r="EL9" s="6">
        <v>9</v>
      </c>
      <c r="EM9" s="7">
        <v>1.89</v>
      </c>
      <c r="EN9" s="7">
        <v>0.86</v>
      </c>
      <c r="EO9" s="7">
        <v>33.695</v>
      </c>
      <c r="EP9" s="12">
        <v>0.13500000000000001</v>
      </c>
      <c r="EQ9" s="12">
        <v>0</v>
      </c>
      <c r="ER9" s="7">
        <v>0</v>
      </c>
      <c r="ES9" s="6">
        <v>0</v>
      </c>
      <c r="ET9" s="6">
        <v>0</v>
      </c>
      <c r="EU9" s="7">
        <v>0</v>
      </c>
      <c r="EV9" s="12">
        <v>0</v>
      </c>
      <c r="EW9" s="12">
        <v>0</v>
      </c>
      <c r="EX9" s="12">
        <v>0</v>
      </c>
      <c r="EY9" s="7">
        <v>0</v>
      </c>
      <c r="EZ9" s="7">
        <v>0</v>
      </c>
      <c r="FA9" s="12">
        <v>0</v>
      </c>
      <c r="FB9" s="12">
        <v>0</v>
      </c>
      <c r="FC9" s="7">
        <v>0</v>
      </c>
      <c r="FD9" s="7">
        <v>0</v>
      </c>
      <c r="FE9" s="10">
        <v>0</v>
      </c>
      <c r="FF9" s="12">
        <v>0</v>
      </c>
      <c r="FG9" s="12">
        <v>0</v>
      </c>
      <c r="FH9" s="12">
        <v>0</v>
      </c>
      <c r="FI9" s="12">
        <v>3.7440000000000002</v>
      </c>
      <c r="FJ9" s="12">
        <v>1.7000000000000001E-2</v>
      </c>
      <c r="FK9" s="7">
        <v>0</v>
      </c>
      <c r="FL9" s="12">
        <v>0</v>
      </c>
      <c r="FM9" s="7">
        <v>0</v>
      </c>
      <c r="FN9" s="12">
        <v>0</v>
      </c>
      <c r="FO9" s="12">
        <v>0</v>
      </c>
      <c r="FP9" s="12">
        <v>0</v>
      </c>
      <c r="FQ9" s="7">
        <v>0</v>
      </c>
      <c r="FR9" s="7">
        <v>0</v>
      </c>
      <c r="FS9" s="7">
        <v>0</v>
      </c>
      <c r="FT9" s="7">
        <v>0</v>
      </c>
      <c r="FU9" s="7">
        <v>0</v>
      </c>
      <c r="FV9" s="7">
        <v>0</v>
      </c>
      <c r="FW9" s="7">
        <v>0</v>
      </c>
      <c r="FX9" s="7">
        <v>0</v>
      </c>
      <c r="FY9" s="7">
        <v>0</v>
      </c>
      <c r="FZ9" s="7">
        <v>0</v>
      </c>
      <c r="GA9" s="12">
        <v>0</v>
      </c>
      <c r="GB9" s="12">
        <v>0</v>
      </c>
      <c r="GC9" s="12">
        <v>7.4880000000000004</v>
      </c>
      <c r="GD9" s="12">
        <v>4.9000000000000002E-2</v>
      </c>
      <c r="GE9" s="12">
        <v>18.72</v>
      </c>
      <c r="GF9" s="12">
        <v>0.09</v>
      </c>
      <c r="GG9" s="7">
        <v>0</v>
      </c>
      <c r="GH9" s="12">
        <v>0</v>
      </c>
      <c r="GI9" s="7">
        <v>0</v>
      </c>
      <c r="GJ9" s="7">
        <v>0</v>
      </c>
      <c r="GK9" s="7">
        <v>0</v>
      </c>
      <c r="GL9" s="12">
        <v>0</v>
      </c>
      <c r="GM9" s="12">
        <v>0</v>
      </c>
      <c r="GN9" s="12">
        <v>0</v>
      </c>
      <c r="GO9" s="12">
        <v>26.207000000000001</v>
      </c>
      <c r="GP9" s="12">
        <v>9.9000000000000005E-2</v>
      </c>
      <c r="GQ9" s="12">
        <v>0</v>
      </c>
      <c r="GR9" s="12">
        <v>0</v>
      </c>
      <c r="GS9" s="7">
        <v>0</v>
      </c>
      <c r="GT9" s="7">
        <v>0</v>
      </c>
      <c r="GU9" s="7">
        <v>0</v>
      </c>
      <c r="GV9" s="7">
        <v>0</v>
      </c>
      <c r="GW9" s="7">
        <v>0</v>
      </c>
      <c r="GX9" s="7">
        <v>0</v>
      </c>
      <c r="GY9" s="7">
        <v>0</v>
      </c>
      <c r="GZ9" s="7">
        <v>0</v>
      </c>
      <c r="HA9" s="7">
        <v>0</v>
      </c>
      <c r="HB9" s="7">
        <v>0</v>
      </c>
      <c r="HC9" s="7">
        <v>0</v>
      </c>
      <c r="HD9" s="7">
        <v>0</v>
      </c>
      <c r="HE9" s="7">
        <v>7.4880000000000004</v>
      </c>
      <c r="HF9" s="7">
        <v>3.3000000000000002E-2</v>
      </c>
      <c r="HG9" s="12">
        <v>22.463000000000001</v>
      </c>
      <c r="HH9" s="12">
        <v>9.1999999999999998E-2</v>
      </c>
      <c r="HI9" s="7">
        <v>0</v>
      </c>
      <c r="HJ9" s="7">
        <v>0</v>
      </c>
      <c r="HK9" s="7">
        <v>0</v>
      </c>
      <c r="HL9" s="7">
        <v>0</v>
      </c>
      <c r="HM9" s="6">
        <v>0</v>
      </c>
      <c r="HN9" s="6">
        <v>0</v>
      </c>
      <c r="HO9" s="12">
        <v>11.231999999999999</v>
      </c>
      <c r="HP9" s="12">
        <v>0.10299999999999999</v>
      </c>
      <c r="HQ9" s="12">
        <v>0</v>
      </c>
      <c r="HR9" s="12">
        <v>0</v>
      </c>
      <c r="HS9" s="12">
        <v>18.72</v>
      </c>
      <c r="HT9" s="12">
        <v>0.218</v>
      </c>
      <c r="HU9" s="7">
        <v>0</v>
      </c>
      <c r="HV9" s="7">
        <v>0</v>
      </c>
      <c r="HW9" s="12">
        <v>0</v>
      </c>
      <c r="HX9" s="12">
        <v>0</v>
      </c>
      <c r="HY9" s="7">
        <v>0</v>
      </c>
      <c r="HZ9" s="7">
        <v>0</v>
      </c>
      <c r="IA9" s="12">
        <v>3.7440000000000002</v>
      </c>
      <c r="IB9" s="12">
        <v>1.4999999999999999E-2</v>
      </c>
      <c r="IC9" s="7">
        <v>0</v>
      </c>
      <c r="ID9" s="12">
        <v>0</v>
      </c>
      <c r="IE9" s="7">
        <v>0</v>
      </c>
      <c r="IF9" s="12">
        <v>0</v>
      </c>
      <c r="IG9" s="12">
        <v>0</v>
      </c>
      <c r="IH9" s="12">
        <v>0</v>
      </c>
      <c r="II9" s="7">
        <v>0</v>
      </c>
      <c r="IJ9" s="7">
        <v>0</v>
      </c>
      <c r="IK9" s="7">
        <v>0</v>
      </c>
      <c r="IL9" s="7">
        <v>0</v>
      </c>
      <c r="IM9" s="12">
        <v>0</v>
      </c>
      <c r="IN9" s="12">
        <v>0</v>
      </c>
      <c r="IO9" s="12">
        <v>37.439</v>
      </c>
      <c r="IP9" s="12">
        <v>0.15</v>
      </c>
      <c r="IQ9" s="8" t="e">
        <v>#NULL!</v>
      </c>
      <c r="IR9" s="7">
        <v>42.374000000000002</v>
      </c>
      <c r="IS9" s="12">
        <v>0.24399999999999999</v>
      </c>
      <c r="IT9" s="7">
        <v>0</v>
      </c>
      <c r="IU9" s="7">
        <v>0</v>
      </c>
      <c r="IV9" s="7">
        <v>0</v>
      </c>
      <c r="IW9" s="7">
        <v>0</v>
      </c>
      <c r="IX9" s="7">
        <v>0</v>
      </c>
      <c r="IY9" s="12">
        <v>0</v>
      </c>
      <c r="IZ9" s="7">
        <v>0</v>
      </c>
      <c r="JA9" s="7">
        <v>0</v>
      </c>
      <c r="JB9" s="7">
        <v>0</v>
      </c>
      <c r="JC9" s="12">
        <v>0</v>
      </c>
      <c r="JD9" s="12">
        <v>3.8519999999999999</v>
      </c>
      <c r="JE9" s="12">
        <v>1.7999999999999999E-2</v>
      </c>
      <c r="JF9" s="7">
        <v>0</v>
      </c>
      <c r="JG9" s="7">
        <v>0</v>
      </c>
      <c r="JH9" s="7">
        <v>0</v>
      </c>
      <c r="JI9" s="7">
        <v>0</v>
      </c>
      <c r="JJ9" s="12">
        <v>0</v>
      </c>
      <c r="JK9" s="12">
        <v>0</v>
      </c>
      <c r="JL9" s="12">
        <v>0</v>
      </c>
      <c r="JM9" s="12">
        <v>0</v>
      </c>
      <c r="JN9" s="12">
        <v>0</v>
      </c>
      <c r="JO9" s="12">
        <v>0</v>
      </c>
      <c r="JP9" s="12">
        <v>0</v>
      </c>
      <c r="JQ9" s="12">
        <v>0</v>
      </c>
      <c r="JR9" s="7">
        <v>15.409000000000001</v>
      </c>
      <c r="JS9" s="7">
        <v>9.0999999999999998E-2</v>
      </c>
      <c r="JT9" s="12">
        <v>0</v>
      </c>
      <c r="JU9" s="12">
        <v>0</v>
      </c>
      <c r="JV9" s="12">
        <v>0</v>
      </c>
      <c r="JW9" s="7">
        <v>0</v>
      </c>
      <c r="JX9" s="7">
        <v>0</v>
      </c>
      <c r="JY9" s="7">
        <v>0</v>
      </c>
      <c r="JZ9" s="12">
        <v>0</v>
      </c>
      <c r="KA9" s="12">
        <v>0</v>
      </c>
      <c r="KB9" s="12">
        <v>0</v>
      </c>
      <c r="KC9" s="12">
        <v>0</v>
      </c>
      <c r="KD9" s="12">
        <v>0</v>
      </c>
      <c r="KE9" s="12">
        <v>0</v>
      </c>
      <c r="KF9" s="12">
        <v>0</v>
      </c>
      <c r="KG9" s="12">
        <v>0</v>
      </c>
      <c r="KH9" s="12">
        <v>11.557</v>
      </c>
      <c r="KI9" s="12">
        <v>5.6000000000000001E-2</v>
      </c>
      <c r="KJ9" s="12">
        <v>0</v>
      </c>
      <c r="KK9" s="12">
        <v>0</v>
      </c>
      <c r="KL9" s="7">
        <v>0</v>
      </c>
      <c r="KM9" s="7">
        <v>0</v>
      </c>
      <c r="KN9" s="7">
        <v>0</v>
      </c>
      <c r="KO9" s="7">
        <v>0</v>
      </c>
      <c r="KP9" s="12">
        <v>0</v>
      </c>
      <c r="KQ9" s="12">
        <v>0</v>
      </c>
      <c r="KR9" s="12">
        <v>26.965</v>
      </c>
      <c r="KS9" s="12">
        <v>0.129</v>
      </c>
      <c r="KT9" s="12">
        <v>0</v>
      </c>
      <c r="KU9" s="12">
        <v>0</v>
      </c>
      <c r="KV9" s="7">
        <v>0</v>
      </c>
      <c r="KW9" s="7">
        <v>0</v>
      </c>
      <c r="KX9" s="7">
        <v>0</v>
      </c>
      <c r="KY9" s="7">
        <v>0</v>
      </c>
      <c r="KZ9" s="7">
        <v>0</v>
      </c>
      <c r="LA9" s="7">
        <v>0</v>
      </c>
      <c r="LB9" s="12">
        <v>0</v>
      </c>
      <c r="LC9" s="10">
        <v>0</v>
      </c>
      <c r="LD9" s="7">
        <v>0</v>
      </c>
      <c r="LE9" s="7">
        <v>0</v>
      </c>
      <c r="LF9" s="7">
        <v>0</v>
      </c>
      <c r="LG9" s="7">
        <v>0</v>
      </c>
      <c r="LH9" s="7">
        <v>3.8519999999999999</v>
      </c>
      <c r="LI9" s="12">
        <v>2.4E-2</v>
      </c>
      <c r="LJ9" s="12">
        <v>23.113</v>
      </c>
      <c r="LK9" s="12">
        <v>0.14699999999999999</v>
      </c>
      <c r="LL9" s="7">
        <v>0</v>
      </c>
      <c r="LM9" s="7">
        <v>0</v>
      </c>
      <c r="LN9" s="7">
        <v>0</v>
      </c>
      <c r="LO9" s="7">
        <v>0</v>
      </c>
      <c r="LP9" s="7">
        <v>0</v>
      </c>
      <c r="LQ9" s="7">
        <v>0</v>
      </c>
      <c r="LR9" s="7">
        <v>0</v>
      </c>
      <c r="LS9" s="7">
        <v>0</v>
      </c>
      <c r="LT9" s="12">
        <v>0</v>
      </c>
      <c r="LU9" s="12">
        <v>0</v>
      </c>
      <c r="LV9" s="12">
        <v>0</v>
      </c>
      <c r="LW9" s="12">
        <v>0</v>
      </c>
      <c r="LX9" s="7">
        <v>0</v>
      </c>
      <c r="LY9" s="7">
        <v>0</v>
      </c>
      <c r="LZ9" s="12">
        <v>0</v>
      </c>
      <c r="MA9" s="12">
        <v>0</v>
      </c>
      <c r="MB9" s="7">
        <v>0</v>
      </c>
      <c r="MC9" s="7">
        <v>0</v>
      </c>
      <c r="MD9" s="12">
        <v>53.930999999999997</v>
      </c>
      <c r="ME9" s="7">
        <v>0.24</v>
      </c>
      <c r="MF9" s="7">
        <v>0</v>
      </c>
      <c r="MG9" s="7">
        <v>0</v>
      </c>
      <c r="MH9" s="12">
        <v>0</v>
      </c>
      <c r="MI9" s="12">
        <v>0</v>
      </c>
      <c r="MJ9" s="12">
        <v>0</v>
      </c>
      <c r="MK9" s="12">
        <v>0</v>
      </c>
      <c r="ML9" s="7">
        <v>0</v>
      </c>
      <c r="MM9" s="7">
        <v>0</v>
      </c>
      <c r="MN9" s="7">
        <v>0</v>
      </c>
      <c r="MO9" s="7">
        <v>0</v>
      </c>
      <c r="MP9" s="12">
        <v>0</v>
      </c>
      <c r="MQ9" s="10">
        <v>0</v>
      </c>
      <c r="MR9" s="12">
        <v>7.7039999999999997</v>
      </c>
      <c r="MS9" s="7">
        <v>5.0999999999999997E-2</v>
      </c>
      <c r="MT9" s="7">
        <v>0</v>
      </c>
      <c r="MU9" s="7">
        <v>0</v>
      </c>
      <c r="MV9" s="8" t="e">
        <v>#NULL!</v>
      </c>
      <c r="MW9" s="7">
        <v>28</v>
      </c>
      <c r="MX9" s="7">
        <v>14.5</v>
      </c>
      <c r="MY9" s="7">
        <v>42.5</v>
      </c>
      <c r="MZ9" s="7">
        <v>0</v>
      </c>
      <c r="NA9" s="7">
        <v>1.75</v>
      </c>
      <c r="NB9" s="7">
        <v>44.25</v>
      </c>
      <c r="NC9" s="7">
        <v>78.25</v>
      </c>
      <c r="ND9" s="7">
        <v>2.75</v>
      </c>
      <c r="NE9" s="7">
        <v>7.75</v>
      </c>
      <c r="NF9" s="7">
        <v>0.5</v>
      </c>
      <c r="NG9" s="7">
        <v>0</v>
      </c>
      <c r="NH9" s="7">
        <v>10.75</v>
      </c>
      <c r="NI9" s="7">
        <v>0</v>
      </c>
      <c r="NJ9" s="7">
        <v>84</v>
      </c>
      <c r="NK9" s="7">
        <v>0</v>
      </c>
      <c r="NL9" s="7">
        <v>11</v>
      </c>
      <c r="NM9" s="7">
        <v>0</v>
      </c>
      <c r="NN9" s="7">
        <v>0</v>
      </c>
      <c r="NO9" s="7">
        <v>4</v>
      </c>
      <c r="NP9" s="7">
        <v>0</v>
      </c>
      <c r="NQ9" s="7">
        <v>0</v>
      </c>
      <c r="NR9" s="7">
        <v>1</v>
      </c>
      <c r="NS9" s="7">
        <v>0</v>
      </c>
      <c r="NT9" s="7">
        <v>0</v>
      </c>
      <c r="NU9" s="7">
        <v>0</v>
      </c>
      <c r="NV9" s="7">
        <v>0</v>
      </c>
      <c r="NW9" s="7">
        <v>0</v>
      </c>
      <c r="NX9" s="7">
        <v>0</v>
      </c>
      <c r="NY9" s="7">
        <v>0</v>
      </c>
      <c r="NZ9" s="8" t="e">
        <v>#NULL!</v>
      </c>
      <c r="OA9" s="7">
        <v>0.35</v>
      </c>
      <c r="OB9" s="7">
        <v>0.65</v>
      </c>
      <c r="OC9" s="12">
        <v>1.06</v>
      </c>
      <c r="OD9" s="7">
        <v>212</v>
      </c>
      <c r="OE9" s="7">
        <v>107.25</v>
      </c>
      <c r="OF9" s="7">
        <v>50.6</v>
      </c>
      <c r="OG9" s="7">
        <v>104.75</v>
      </c>
      <c r="OH9" s="7">
        <v>49.4</v>
      </c>
      <c r="OI9" s="6">
        <v>0</v>
      </c>
      <c r="OJ9" s="6">
        <v>33</v>
      </c>
      <c r="OK9" s="6">
        <v>0</v>
      </c>
      <c r="OL9" s="6">
        <v>0</v>
      </c>
      <c r="OM9" s="6">
        <v>0</v>
      </c>
      <c r="ON9" s="6">
        <v>66</v>
      </c>
      <c r="OO9" s="6">
        <v>0</v>
      </c>
      <c r="OP9" s="7">
        <v>0</v>
      </c>
      <c r="OQ9" s="14">
        <v>0</v>
      </c>
      <c r="OR9" s="7">
        <v>0</v>
      </c>
      <c r="OS9" s="7">
        <v>0</v>
      </c>
      <c r="OT9" s="7">
        <v>5.89</v>
      </c>
      <c r="OU9" s="7">
        <v>0.73</v>
      </c>
      <c r="OV9" s="12">
        <v>0.16</v>
      </c>
      <c r="OW9" s="7">
        <v>0.05</v>
      </c>
      <c r="OX9" s="7">
        <v>0</v>
      </c>
      <c r="OY9" s="7">
        <v>0</v>
      </c>
      <c r="OZ9" s="7">
        <v>0</v>
      </c>
      <c r="PA9" s="7">
        <v>0</v>
      </c>
      <c r="PB9" s="7">
        <v>0</v>
      </c>
      <c r="PC9" s="7">
        <v>0</v>
      </c>
      <c r="PD9" s="7">
        <v>0</v>
      </c>
      <c r="PE9" s="7">
        <v>0</v>
      </c>
      <c r="PF9" s="12">
        <v>1.67</v>
      </c>
      <c r="PG9" s="7">
        <v>0.42</v>
      </c>
      <c r="PH9" s="7">
        <v>0</v>
      </c>
      <c r="PI9" s="7">
        <v>0</v>
      </c>
      <c r="PJ9" s="7">
        <v>0.33</v>
      </c>
      <c r="PK9" s="7">
        <v>0.25</v>
      </c>
      <c r="PL9" s="7">
        <v>0.17</v>
      </c>
      <c r="PM9" s="7">
        <v>0</v>
      </c>
      <c r="PN9" s="7">
        <v>0.75</v>
      </c>
      <c r="PO9" s="7">
        <v>0.25</v>
      </c>
      <c r="PP9" s="7">
        <v>0</v>
      </c>
      <c r="PQ9" s="7">
        <v>0</v>
      </c>
      <c r="PR9" s="7">
        <v>0</v>
      </c>
      <c r="PS9" s="7">
        <v>0</v>
      </c>
      <c r="PT9" s="7">
        <v>0</v>
      </c>
      <c r="PU9" s="7">
        <v>0</v>
      </c>
      <c r="PV9" s="14">
        <v>0</v>
      </c>
      <c r="PW9" s="7">
        <v>0</v>
      </c>
      <c r="PX9" s="7">
        <v>7.92</v>
      </c>
      <c r="PY9" s="7">
        <v>0</v>
      </c>
      <c r="PZ9" s="7">
        <v>0</v>
      </c>
      <c r="QA9" s="7">
        <v>0</v>
      </c>
      <c r="QB9" s="7">
        <v>92.05</v>
      </c>
      <c r="QC9" s="7">
        <v>35.83</v>
      </c>
      <c r="QD9" s="7">
        <v>31.67</v>
      </c>
      <c r="QE9" s="7">
        <v>14.59</v>
      </c>
      <c r="QF9" s="7">
        <v>3.75</v>
      </c>
      <c r="QG9" s="7">
        <v>5</v>
      </c>
      <c r="QH9" s="7">
        <v>0.42</v>
      </c>
      <c r="QI9" s="7">
        <v>12.92</v>
      </c>
      <c r="QJ9" s="7">
        <v>30.84</v>
      </c>
      <c r="QK9" s="7">
        <v>6.67</v>
      </c>
      <c r="QL9" s="7">
        <v>1.25</v>
      </c>
      <c r="QM9" s="7">
        <v>8.34</v>
      </c>
      <c r="QN9" s="8" t="e">
        <v>#NULL!</v>
      </c>
      <c r="QO9" s="7">
        <v>0</v>
      </c>
      <c r="QP9" s="7">
        <v>0</v>
      </c>
      <c r="QQ9" s="7">
        <v>0</v>
      </c>
      <c r="QR9" s="7">
        <v>0</v>
      </c>
      <c r="QS9" s="7">
        <v>0</v>
      </c>
      <c r="QT9" s="7">
        <v>0</v>
      </c>
      <c r="QU9" s="7">
        <v>0</v>
      </c>
      <c r="QV9" s="7">
        <v>0</v>
      </c>
      <c r="QW9" s="7">
        <v>0</v>
      </c>
      <c r="QX9" s="7">
        <v>0</v>
      </c>
      <c r="QY9" s="7">
        <v>0</v>
      </c>
      <c r="QZ9" s="7">
        <v>0</v>
      </c>
      <c r="RA9" s="7">
        <v>0</v>
      </c>
      <c r="RB9" s="7">
        <v>0</v>
      </c>
      <c r="RC9" s="7">
        <v>0</v>
      </c>
      <c r="RD9" s="7">
        <v>0</v>
      </c>
      <c r="RE9" s="7">
        <v>0</v>
      </c>
      <c r="RF9" s="7">
        <v>0</v>
      </c>
      <c r="RG9" s="7">
        <v>0</v>
      </c>
      <c r="RH9" s="7">
        <v>0</v>
      </c>
      <c r="RI9" s="7">
        <v>0</v>
      </c>
      <c r="RJ9" s="7">
        <v>0</v>
      </c>
      <c r="RK9" s="7">
        <v>0</v>
      </c>
      <c r="RL9" s="7">
        <v>0</v>
      </c>
      <c r="RM9" s="7">
        <v>26.4</v>
      </c>
      <c r="RN9" s="7">
        <v>12.47</v>
      </c>
      <c r="RO9" s="7">
        <v>19.600000000000001</v>
      </c>
      <c r="RP9" s="7">
        <v>18.239999999999998</v>
      </c>
      <c r="RQ9" s="7">
        <v>6.88</v>
      </c>
      <c r="RR9" s="7">
        <v>6.8</v>
      </c>
      <c r="RS9" s="7">
        <v>0</v>
      </c>
      <c r="RT9" s="12">
        <v>0</v>
      </c>
      <c r="RU9" s="7">
        <v>0</v>
      </c>
      <c r="RV9" s="7">
        <v>0</v>
      </c>
      <c r="RW9" s="7">
        <v>0</v>
      </c>
      <c r="RX9" s="7">
        <v>0</v>
      </c>
      <c r="RY9" s="7">
        <v>9.8800000000000008</v>
      </c>
      <c r="RZ9" s="12">
        <v>4.7</v>
      </c>
      <c r="SA9" s="7">
        <v>5.09</v>
      </c>
      <c r="SB9" s="7">
        <v>4.75</v>
      </c>
      <c r="SC9" s="7">
        <v>5.09</v>
      </c>
      <c r="SD9" s="7">
        <v>4.8600000000000003</v>
      </c>
      <c r="SE9" s="7">
        <v>0</v>
      </c>
      <c r="SF9" s="7">
        <v>0</v>
      </c>
      <c r="SG9" s="7">
        <v>0</v>
      </c>
      <c r="SH9" s="7">
        <v>0</v>
      </c>
      <c r="SI9" s="7">
        <v>0</v>
      </c>
      <c r="SJ9" s="7">
        <v>0</v>
      </c>
      <c r="SK9" s="7">
        <v>0</v>
      </c>
      <c r="SL9" s="7">
        <v>0</v>
      </c>
      <c r="SM9" s="7">
        <v>0</v>
      </c>
      <c r="SN9" s="7">
        <v>0</v>
      </c>
      <c r="SO9" s="7">
        <v>0</v>
      </c>
      <c r="SP9" s="7">
        <v>0</v>
      </c>
      <c r="SQ9" s="7">
        <v>171.1</v>
      </c>
      <c r="SR9" s="7">
        <v>80.7</v>
      </c>
      <c r="SS9" s="7">
        <v>78.8</v>
      </c>
      <c r="ST9" s="7">
        <v>73.5</v>
      </c>
      <c r="SU9" s="7">
        <v>92.7</v>
      </c>
      <c r="SV9" s="7">
        <v>88.5</v>
      </c>
      <c r="SW9" s="7">
        <v>0</v>
      </c>
      <c r="SX9" s="7">
        <v>0</v>
      </c>
      <c r="SY9" s="7">
        <v>0</v>
      </c>
      <c r="SZ9" s="7">
        <v>0</v>
      </c>
      <c r="TA9" s="7">
        <v>0</v>
      </c>
      <c r="TB9" s="7">
        <v>0</v>
      </c>
      <c r="TC9" s="7">
        <v>4.5599999999999996</v>
      </c>
      <c r="TD9" s="7">
        <v>2.15</v>
      </c>
      <c r="TE9" s="7">
        <v>4.5</v>
      </c>
      <c r="TF9" s="7">
        <v>4.2</v>
      </c>
      <c r="TG9" s="7">
        <v>0.06</v>
      </c>
      <c r="TH9" s="7">
        <v>0.06</v>
      </c>
      <c r="TI9" s="7">
        <v>0</v>
      </c>
      <c r="TJ9" s="7">
        <v>0</v>
      </c>
      <c r="TK9" s="7">
        <v>0</v>
      </c>
      <c r="TL9" s="7">
        <v>0</v>
      </c>
      <c r="TM9" s="7">
        <v>0</v>
      </c>
      <c r="TN9" s="7">
        <v>0</v>
      </c>
      <c r="TO9" s="12">
        <v>0.23020979020978999</v>
      </c>
      <c r="TP9" s="8" t="e">
        <v>#NULL!</v>
      </c>
      <c r="TQ9" s="7">
        <v>0.06</v>
      </c>
      <c r="TR9" s="12">
        <v>0</v>
      </c>
      <c r="TS9" s="12">
        <v>0.16</v>
      </c>
      <c r="TT9" s="12">
        <v>0.01</v>
      </c>
      <c r="TU9" s="7">
        <v>0</v>
      </c>
      <c r="TV9" s="7">
        <v>0</v>
      </c>
      <c r="TW9" s="7">
        <v>0</v>
      </c>
      <c r="TX9" s="7">
        <v>0</v>
      </c>
      <c r="TY9" s="7">
        <v>19</v>
      </c>
      <c r="TZ9" s="7">
        <v>11.25</v>
      </c>
      <c r="UA9" s="7">
        <v>29.38</v>
      </c>
      <c r="UB9" s="7">
        <v>15.63</v>
      </c>
      <c r="UC9" s="12">
        <v>1.32</v>
      </c>
      <c r="UD9" s="12">
        <v>0.95</v>
      </c>
      <c r="UE9" s="12">
        <v>4</v>
      </c>
      <c r="UF9" s="7">
        <v>2</v>
      </c>
      <c r="UG9" s="8" t="e">
        <v>#NULL!</v>
      </c>
      <c r="UH9" s="8" t="e">
        <v>#NULL!</v>
      </c>
      <c r="UI9" s="8" t="e">
        <v>#NULL!</v>
      </c>
      <c r="UJ9" s="8" t="e">
        <v>#NULL!</v>
      </c>
      <c r="UK9" s="8" t="e">
        <v>#NULL!</v>
      </c>
      <c r="UL9" s="8" t="e">
        <v>#NULL!</v>
      </c>
      <c r="UM9" s="8" t="e">
        <v>#NULL!</v>
      </c>
      <c r="UN9" s="8" t="e">
        <v>#NULL!</v>
      </c>
      <c r="UO9" s="8" t="e">
        <v>#NULL!</v>
      </c>
      <c r="UP9" s="8" t="e">
        <v>#NULL!</v>
      </c>
      <c r="UQ9" s="8" t="e">
        <v>#NULL!</v>
      </c>
      <c r="UR9" s="8" t="e">
        <v>#NULL!</v>
      </c>
      <c r="US9" s="8" t="e">
        <v>#NULL!</v>
      </c>
      <c r="UT9" s="8" t="e">
        <v>#NULL!</v>
      </c>
      <c r="UU9" s="8" t="e">
        <v>#NULL!</v>
      </c>
      <c r="UV9" s="8" t="e">
        <v>#NULL!</v>
      </c>
      <c r="UW9" s="8" t="e">
        <v>#NULL!</v>
      </c>
      <c r="UX9" s="8" t="e">
        <v>#NULL!</v>
      </c>
      <c r="UY9" s="8" t="e">
        <v>#NULL!</v>
      </c>
      <c r="UZ9" s="8" t="e">
        <v>#NULL!</v>
      </c>
      <c r="VA9" s="8" t="e">
        <v>#NULL!</v>
      </c>
      <c r="VB9" s="8" t="e">
        <v>#NULL!</v>
      </c>
      <c r="VC9" s="8" t="e">
        <v>#NULL!</v>
      </c>
      <c r="VD9" s="8" t="e">
        <v>#NULL!</v>
      </c>
      <c r="VE9" s="8" t="e">
        <v>#NULL!</v>
      </c>
      <c r="VF9" s="8" t="e">
        <v>#NULL!</v>
      </c>
      <c r="VG9" s="8" t="e">
        <v>#NULL!</v>
      </c>
      <c r="VH9" s="8" t="e">
        <v>#NULL!</v>
      </c>
      <c r="VI9" s="8" t="e">
        <v>#NULL!</v>
      </c>
      <c r="VJ9" s="8" t="e">
        <v>#NULL!</v>
      </c>
      <c r="VK9" s="8" t="e">
        <v>#NULL!</v>
      </c>
      <c r="VL9" s="8" t="e">
        <v>#NULL!</v>
      </c>
      <c r="VM9" s="8" t="e">
        <v>#NULL!</v>
      </c>
      <c r="VN9" s="8" t="e">
        <v>#NULL!</v>
      </c>
      <c r="VO9" s="8" t="e">
        <v>#NULL!</v>
      </c>
    </row>
    <row r="10" spans="1:587" x14ac:dyDescent="0.25">
      <c r="A10" s="1" t="s">
        <v>593</v>
      </c>
      <c r="B10" s="1" t="s">
        <v>598</v>
      </c>
      <c r="C10" s="6">
        <v>2019</v>
      </c>
      <c r="D10" s="6">
        <v>1</v>
      </c>
      <c r="E10" s="7">
        <v>1</v>
      </c>
      <c r="F10" s="7">
        <v>0</v>
      </c>
      <c r="G10" s="7">
        <v>0</v>
      </c>
      <c r="H10" s="7">
        <v>0</v>
      </c>
      <c r="I10" s="7">
        <v>0</v>
      </c>
      <c r="J10" s="11">
        <v>8.9599999999999999E-2</v>
      </c>
      <c r="K10" s="6">
        <v>0</v>
      </c>
      <c r="L10" s="6">
        <v>1</v>
      </c>
      <c r="M10" s="6">
        <v>0</v>
      </c>
      <c r="N10" s="6">
        <v>0</v>
      </c>
      <c r="O10" s="6">
        <v>0</v>
      </c>
      <c r="P10" s="6">
        <v>6</v>
      </c>
      <c r="Q10" s="6">
        <v>1</v>
      </c>
      <c r="R10" s="6">
        <v>0</v>
      </c>
      <c r="S10" s="6">
        <v>2</v>
      </c>
      <c r="T10" s="6">
        <v>0</v>
      </c>
      <c r="U10" s="6">
        <v>0</v>
      </c>
      <c r="V10" s="6">
        <v>0</v>
      </c>
      <c r="W10" s="6">
        <v>0</v>
      </c>
      <c r="X10" s="6">
        <v>0</v>
      </c>
      <c r="Y10" s="6">
        <v>0</v>
      </c>
      <c r="Z10" s="6">
        <v>0</v>
      </c>
      <c r="AA10" s="6">
        <v>0</v>
      </c>
      <c r="AB10" s="6">
        <v>5</v>
      </c>
      <c r="AC10" s="6">
        <v>0</v>
      </c>
      <c r="AD10" s="6">
        <v>0</v>
      </c>
      <c r="AE10" s="6">
        <v>1</v>
      </c>
      <c r="AF10" s="6">
        <v>0</v>
      </c>
      <c r="AG10" s="6">
        <v>0</v>
      </c>
      <c r="AH10" s="6">
        <v>0</v>
      </c>
      <c r="AI10" s="6">
        <v>0</v>
      </c>
      <c r="AJ10" s="6">
        <v>41</v>
      </c>
      <c r="AK10" s="6">
        <v>0</v>
      </c>
      <c r="AL10" s="6">
        <v>0</v>
      </c>
      <c r="AM10" s="6">
        <v>0</v>
      </c>
      <c r="AN10" s="6">
        <v>0</v>
      </c>
      <c r="AO10" s="6">
        <v>0</v>
      </c>
      <c r="AP10" s="9">
        <v>0</v>
      </c>
      <c r="AQ10" s="6">
        <v>0</v>
      </c>
      <c r="AR10" s="6">
        <v>0</v>
      </c>
      <c r="AS10" s="6">
        <v>38</v>
      </c>
      <c r="AT10" s="6">
        <v>1</v>
      </c>
      <c r="AU10" s="6">
        <v>0</v>
      </c>
      <c r="AV10" s="6">
        <v>1</v>
      </c>
      <c r="AW10" s="6">
        <v>0</v>
      </c>
      <c r="AX10" s="6">
        <v>0</v>
      </c>
      <c r="AY10" s="6">
        <v>0</v>
      </c>
      <c r="AZ10" s="6">
        <v>0</v>
      </c>
      <c r="BA10" s="6">
        <v>0</v>
      </c>
      <c r="BB10" s="6">
        <v>0</v>
      </c>
      <c r="BC10" s="6">
        <v>90</v>
      </c>
      <c r="BD10" s="6">
        <v>0</v>
      </c>
      <c r="BE10" s="6">
        <v>0</v>
      </c>
      <c r="BF10" s="6">
        <v>0</v>
      </c>
      <c r="BG10" s="6">
        <v>187</v>
      </c>
      <c r="BH10" s="6">
        <v>0</v>
      </c>
      <c r="BI10" s="6">
        <v>1</v>
      </c>
      <c r="BJ10" s="6">
        <v>0</v>
      </c>
      <c r="BK10" s="6">
        <v>0</v>
      </c>
      <c r="BL10" s="6">
        <v>0</v>
      </c>
      <c r="BM10" s="6">
        <v>0</v>
      </c>
      <c r="BN10" s="6">
        <v>0</v>
      </c>
      <c r="BO10" s="6">
        <v>0</v>
      </c>
      <c r="BP10" s="6">
        <v>0</v>
      </c>
      <c r="BQ10" s="6">
        <v>0</v>
      </c>
      <c r="BR10" s="6">
        <v>0</v>
      </c>
      <c r="BS10" s="6">
        <v>0</v>
      </c>
      <c r="BT10" s="6">
        <v>0</v>
      </c>
      <c r="BU10" s="6">
        <v>1</v>
      </c>
      <c r="BV10" s="6">
        <v>0</v>
      </c>
      <c r="BW10" s="6">
        <v>0</v>
      </c>
      <c r="BX10" s="6">
        <v>0</v>
      </c>
      <c r="BY10" s="6">
        <v>0</v>
      </c>
      <c r="BZ10" s="6">
        <v>0</v>
      </c>
      <c r="CA10" s="6">
        <v>0</v>
      </c>
      <c r="CB10" s="9">
        <v>0</v>
      </c>
      <c r="CC10" s="6">
        <v>0</v>
      </c>
      <c r="CD10" s="6">
        <v>0</v>
      </c>
      <c r="CE10" s="6">
        <v>0</v>
      </c>
      <c r="CF10" s="6">
        <v>0</v>
      </c>
      <c r="CG10" s="6">
        <v>570</v>
      </c>
      <c r="CH10" s="6">
        <v>0</v>
      </c>
      <c r="CI10" s="6"/>
      <c r="CJ10" s="6">
        <v>0</v>
      </c>
      <c r="CK10" s="6">
        <v>0</v>
      </c>
      <c r="CL10" s="7">
        <v>63.07</v>
      </c>
      <c r="CM10" s="10">
        <v>4.3899999999999997</v>
      </c>
      <c r="CN10" s="11">
        <v>1.24</v>
      </c>
      <c r="CO10" s="6">
        <v>15</v>
      </c>
      <c r="CP10" s="10">
        <v>0.46</v>
      </c>
      <c r="CQ10" s="7">
        <v>0.80100000000000005</v>
      </c>
      <c r="CR10" s="12">
        <v>3.0000000000000001E-3</v>
      </c>
      <c r="CS10" s="7">
        <v>0.04</v>
      </c>
      <c r="CT10" s="7">
        <v>0.25</v>
      </c>
      <c r="CU10" s="7">
        <v>0.7</v>
      </c>
      <c r="CV10" s="7"/>
      <c r="CW10" s="1" t="s">
        <v>599</v>
      </c>
      <c r="CX10" s="6">
        <v>1</v>
      </c>
      <c r="CY10" s="16">
        <v>1.69</v>
      </c>
      <c r="CZ10" s="16">
        <v>-6.0380499999999997E-3</v>
      </c>
      <c r="DA10" s="16">
        <v>-4.0770099999999998E-3</v>
      </c>
      <c r="DB10" s="6">
        <v>2</v>
      </c>
      <c r="DC10" s="7">
        <v>8.1300000000000008</v>
      </c>
      <c r="DD10" s="12">
        <v>19.16</v>
      </c>
      <c r="DE10" s="7">
        <v>94.94</v>
      </c>
      <c r="DF10" s="12">
        <v>8.23</v>
      </c>
      <c r="DG10" s="7">
        <v>621.4</v>
      </c>
      <c r="DH10" s="12">
        <v>408.2</v>
      </c>
      <c r="DI10" s="11">
        <v>0.66</v>
      </c>
      <c r="DJ10" s="11">
        <v>5.74</v>
      </c>
      <c r="DK10" s="11">
        <v>0.1</v>
      </c>
      <c r="DL10" s="10">
        <v>1.1100000000000001</v>
      </c>
      <c r="DM10" s="7">
        <v>321</v>
      </c>
      <c r="DN10" s="13">
        <v>1.4775</v>
      </c>
      <c r="DO10" s="7">
        <v>38.090000000000003</v>
      </c>
      <c r="DP10" s="7">
        <v>12</v>
      </c>
      <c r="DQ10" s="7">
        <v>9</v>
      </c>
      <c r="DR10" s="10">
        <v>0</v>
      </c>
      <c r="DS10" s="12">
        <v>4</v>
      </c>
      <c r="DT10" s="10">
        <v>3.53</v>
      </c>
      <c r="DU10" s="12">
        <v>0</v>
      </c>
      <c r="DV10" s="7">
        <v>7.2</v>
      </c>
      <c r="DW10" s="7">
        <v>20.5</v>
      </c>
      <c r="DX10" s="7">
        <v>59</v>
      </c>
      <c r="DY10" s="12">
        <v>258.12</v>
      </c>
      <c r="DZ10" s="12">
        <v>202.35</v>
      </c>
      <c r="EA10" s="12">
        <v>460.47</v>
      </c>
      <c r="EB10" s="12">
        <v>2161.1</v>
      </c>
      <c r="EC10" s="7">
        <v>0.31</v>
      </c>
      <c r="ED10" s="7">
        <v>0.56000000000000005</v>
      </c>
      <c r="EE10" s="7">
        <v>0.13</v>
      </c>
      <c r="EF10" s="7">
        <v>0.04</v>
      </c>
      <c r="EG10" s="7">
        <v>0.74</v>
      </c>
      <c r="EH10" s="7">
        <v>0.22</v>
      </c>
      <c r="EI10" s="6">
        <v>18</v>
      </c>
      <c r="EJ10" s="7">
        <v>2.66</v>
      </c>
      <c r="EK10" s="7">
        <v>0.92</v>
      </c>
      <c r="EL10" s="6">
        <v>13</v>
      </c>
      <c r="EM10" s="7">
        <v>2.15</v>
      </c>
      <c r="EN10" s="7">
        <v>0.84</v>
      </c>
      <c r="EO10" s="7">
        <v>7.71</v>
      </c>
      <c r="EP10" s="12">
        <v>3.1E-2</v>
      </c>
      <c r="EQ10" s="12">
        <v>0</v>
      </c>
      <c r="ER10" s="7">
        <v>0</v>
      </c>
      <c r="ES10" s="6">
        <v>0</v>
      </c>
      <c r="ET10" s="6">
        <v>0</v>
      </c>
      <c r="EU10" s="7">
        <v>0</v>
      </c>
      <c r="EV10" s="12">
        <v>0</v>
      </c>
      <c r="EW10" s="12">
        <v>0</v>
      </c>
      <c r="EX10" s="12">
        <v>0</v>
      </c>
      <c r="EY10" s="7">
        <v>0</v>
      </c>
      <c r="EZ10" s="7">
        <v>0</v>
      </c>
      <c r="FA10" s="12">
        <v>0</v>
      </c>
      <c r="FB10" s="12">
        <v>0</v>
      </c>
      <c r="FC10" s="7">
        <v>0</v>
      </c>
      <c r="FD10" s="7">
        <v>0</v>
      </c>
      <c r="FE10" s="10">
        <v>0</v>
      </c>
      <c r="FF10" s="12">
        <v>0</v>
      </c>
      <c r="FG10" s="12">
        <v>0</v>
      </c>
      <c r="FH10" s="12">
        <v>0</v>
      </c>
      <c r="FI10" s="12">
        <v>26.968</v>
      </c>
      <c r="FJ10" s="12">
        <v>0.1</v>
      </c>
      <c r="FK10" s="7">
        <v>0</v>
      </c>
      <c r="FL10" s="12">
        <v>0</v>
      </c>
      <c r="FM10" s="7">
        <v>0</v>
      </c>
      <c r="FN10" s="12">
        <v>0</v>
      </c>
      <c r="FO10" s="12">
        <v>23.12</v>
      </c>
      <c r="FP10" s="12">
        <v>0.09</v>
      </c>
      <c r="FQ10" s="7">
        <v>0</v>
      </c>
      <c r="FR10" s="7">
        <v>0</v>
      </c>
      <c r="FS10" s="7">
        <v>0</v>
      </c>
      <c r="FT10" s="7">
        <v>0</v>
      </c>
      <c r="FU10" s="7">
        <v>0</v>
      </c>
      <c r="FV10" s="7">
        <v>0</v>
      </c>
      <c r="FW10" s="7">
        <v>0</v>
      </c>
      <c r="FX10" s="7">
        <v>0</v>
      </c>
      <c r="FY10" s="7">
        <v>0</v>
      </c>
      <c r="FZ10" s="7">
        <v>0</v>
      </c>
      <c r="GA10" s="12">
        <v>19.260000000000002</v>
      </c>
      <c r="GB10" s="12">
        <v>7.0000000000000007E-2</v>
      </c>
      <c r="GC10" s="12">
        <v>3.85</v>
      </c>
      <c r="GD10" s="12">
        <v>0.02</v>
      </c>
      <c r="GE10" s="12">
        <v>46.23</v>
      </c>
      <c r="GF10" s="12">
        <v>0.14000000000000001</v>
      </c>
      <c r="GG10" s="7">
        <v>0</v>
      </c>
      <c r="GH10" s="12">
        <v>0</v>
      </c>
      <c r="GI10" s="7">
        <v>0</v>
      </c>
      <c r="GJ10" s="7">
        <v>0</v>
      </c>
      <c r="GK10" s="7">
        <v>0</v>
      </c>
      <c r="GL10" s="12">
        <v>0</v>
      </c>
      <c r="GM10" s="12">
        <v>11.56</v>
      </c>
      <c r="GN10" s="12">
        <v>3.5999999999999997E-2</v>
      </c>
      <c r="GO10" s="12">
        <v>3.85</v>
      </c>
      <c r="GP10" s="12">
        <v>0.01</v>
      </c>
      <c r="GQ10" s="12">
        <v>0</v>
      </c>
      <c r="GR10" s="12">
        <v>0</v>
      </c>
      <c r="GS10" s="7">
        <v>0</v>
      </c>
      <c r="GT10" s="7">
        <v>0</v>
      </c>
      <c r="GU10" s="7">
        <v>3.85</v>
      </c>
      <c r="GV10" s="7">
        <v>0.01</v>
      </c>
      <c r="GW10" s="7">
        <v>0</v>
      </c>
      <c r="GX10" s="7">
        <v>0</v>
      </c>
      <c r="GY10" s="7">
        <v>0</v>
      </c>
      <c r="GZ10" s="7">
        <v>0</v>
      </c>
      <c r="HA10" s="7">
        <v>0</v>
      </c>
      <c r="HB10" s="7">
        <v>0</v>
      </c>
      <c r="HC10" s="7">
        <v>0</v>
      </c>
      <c r="HD10" s="7">
        <v>0</v>
      </c>
      <c r="HE10" s="7">
        <v>0</v>
      </c>
      <c r="HF10" s="7">
        <v>0</v>
      </c>
      <c r="HG10" s="12">
        <v>19.260000000000002</v>
      </c>
      <c r="HH10" s="12">
        <v>0.06</v>
      </c>
      <c r="HI10" s="7">
        <v>0</v>
      </c>
      <c r="HJ10" s="7">
        <v>0</v>
      </c>
      <c r="HK10" s="7">
        <v>11.56</v>
      </c>
      <c r="HL10" s="7">
        <v>0.04</v>
      </c>
      <c r="HM10" s="8" t="e">
        <v>#NULL!</v>
      </c>
      <c r="HN10" s="8" t="e">
        <v>#NULL!</v>
      </c>
      <c r="HO10" s="12">
        <v>0</v>
      </c>
      <c r="HP10" s="12">
        <v>0</v>
      </c>
      <c r="HQ10" s="12">
        <v>7.71</v>
      </c>
      <c r="HR10" s="12">
        <v>0.04</v>
      </c>
      <c r="HS10" s="12">
        <v>7.71</v>
      </c>
      <c r="HT10" s="12">
        <v>0.11</v>
      </c>
      <c r="HU10" s="7">
        <v>0</v>
      </c>
      <c r="HV10" s="7">
        <v>0</v>
      </c>
      <c r="HW10" s="12">
        <v>3.85</v>
      </c>
      <c r="HX10" s="12">
        <v>0.02</v>
      </c>
      <c r="HY10" s="7">
        <v>0</v>
      </c>
      <c r="HZ10" s="7">
        <v>0</v>
      </c>
      <c r="IA10" s="12">
        <v>0</v>
      </c>
      <c r="IB10" s="12">
        <v>0</v>
      </c>
      <c r="IC10" s="7">
        <v>11.56</v>
      </c>
      <c r="ID10" s="12">
        <v>0.06</v>
      </c>
      <c r="IE10" s="7">
        <v>0</v>
      </c>
      <c r="IF10" s="12">
        <v>0</v>
      </c>
      <c r="IG10" s="12">
        <v>19.260000000000002</v>
      </c>
      <c r="IH10" s="12">
        <v>7.0000000000000007E-2</v>
      </c>
      <c r="II10" s="7">
        <v>0</v>
      </c>
      <c r="IJ10" s="7">
        <v>0</v>
      </c>
      <c r="IK10" s="7">
        <v>0</v>
      </c>
      <c r="IL10" s="7">
        <v>0</v>
      </c>
      <c r="IM10" s="12">
        <v>19.260000000000002</v>
      </c>
      <c r="IN10" s="12">
        <v>7.0000000000000007E-2</v>
      </c>
      <c r="IO10" s="12">
        <v>11.59</v>
      </c>
      <c r="IP10" s="12">
        <v>0.03</v>
      </c>
      <c r="IQ10" s="8" t="e">
        <v>#NULL!</v>
      </c>
      <c r="IR10" s="7">
        <v>11.04</v>
      </c>
      <c r="IS10" s="12">
        <v>0.06</v>
      </c>
      <c r="IT10" s="7">
        <v>0</v>
      </c>
      <c r="IU10" s="7">
        <v>0</v>
      </c>
      <c r="IV10" s="7">
        <v>0</v>
      </c>
      <c r="IW10" s="7">
        <v>0</v>
      </c>
      <c r="IX10" s="7">
        <v>0</v>
      </c>
      <c r="IY10" s="12">
        <v>0</v>
      </c>
      <c r="IZ10" s="7">
        <v>0</v>
      </c>
      <c r="JA10" s="7">
        <v>0</v>
      </c>
      <c r="JB10" s="7">
        <v>0</v>
      </c>
      <c r="JC10" s="12">
        <v>0</v>
      </c>
      <c r="JD10" s="12">
        <v>0</v>
      </c>
      <c r="JE10" s="12">
        <v>0</v>
      </c>
      <c r="JF10" s="7">
        <v>0</v>
      </c>
      <c r="JG10" s="7">
        <v>0</v>
      </c>
      <c r="JH10" s="7">
        <v>0</v>
      </c>
      <c r="JI10" s="7">
        <v>0</v>
      </c>
      <c r="JJ10" s="12">
        <v>0</v>
      </c>
      <c r="JK10" s="12">
        <v>0</v>
      </c>
      <c r="JL10" s="12">
        <v>11.04</v>
      </c>
      <c r="JM10" s="12">
        <v>7.0000000000000007E-2</v>
      </c>
      <c r="JN10" s="12">
        <v>0</v>
      </c>
      <c r="JO10" s="12">
        <v>0</v>
      </c>
      <c r="JP10" s="12">
        <v>0</v>
      </c>
      <c r="JQ10" s="12">
        <v>0</v>
      </c>
      <c r="JR10" s="7">
        <v>33.11</v>
      </c>
      <c r="JS10" s="7">
        <v>0.13</v>
      </c>
      <c r="JT10" s="12">
        <v>0</v>
      </c>
      <c r="JU10" s="12">
        <v>0</v>
      </c>
      <c r="JV10" s="12">
        <v>0</v>
      </c>
      <c r="JW10" s="7">
        <v>0</v>
      </c>
      <c r="JX10" s="7">
        <v>0</v>
      </c>
      <c r="JY10" s="7">
        <v>0</v>
      </c>
      <c r="JZ10" s="12">
        <v>0</v>
      </c>
      <c r="KA10" s="12">
        <v>0</v>
      </c>
      <c r="KB10" s="12">
        <v>0</v>
      </c>
      <c r="KC10" s="12">
        <v>0</v>
      </c>
      <c r="KD10" s="12">
        <v>3.68</v>
      </c>
      <c r="KE10" s="12">
        <v>0.03</v>
      </c>
      <c r="KF10" s="12">
        <v>0</v>
      </c>
      <c r="KG10" s="12">
        <v>0</v>
      </c>
      <c r="KH10" s="12">
        <v>0</v>
      </c>
      <c r="KI10" s="12">
        <v>0</v>
      </c>
      <c r="KJ10" s="12">
        <v>0</v>
      </c>
      <c r="KK10" s="12">
        <v>0</v>
      </c>
      <c r="KL10" s="7">
        <v>0</v>
      </c>
      <c r="KM10" s="7">
        <v>0</v>
      </c>
      <c r="KN10" s="7">
        <v>0</v>
      </c>
      <c r="KO10" s="7">
        <v>0</v>
      </c>
      <c r="KP10" s="12">
        <v>3.68</v>
      </c>
      <c r="KQ10" s="12">
        <v>0.02</v>
      </c>
      <c r="KR10" s="12">
        <v>3.68</v>
      </c>
      <c r="KS10" s="12">
        <v>0.02</v>
      </c>
      <c r="KT10" s="12">
        <v>7.36</v>
      </c>
      <c r="KU10" s="12">
        <v>0.06</v>
      </c>
      <c r="KV10" s="7">
        <v>0</v>
      </c>
      <c r="KW10" s="7">
        <v>0</v>
      </c>
      <c r="KX10" s="7">
        <v>0</v>
      </c>
      <c r="KY10" s="7">
        <v>0</v>
      </c>
      <c r="KZ10" s="7">
        <v>0</v>
      </c>
      <c r="LA10" s="7">
        <v>0</v>
      </c>
      <c r="LB10" s="12">
        <v>0</v>
      </c>
      <c r="LC10" s="10">
        <v>0</v>
      </c>
      <c r="LD10" s="7">
        <v>0</v>
      </c>
      <c r="LE10" s="7">
        <v>0</v>
      </c>
      <c r="LF10" s="7">
        <v>0</v>
      </c>
      <c r="LG10" s="7">
        <v>0</v>
      </c>
      <c r="LH10" s="7">
        <v>0</v>
      </c>
      <c r="LI10" s="12">
        <v>0</v>
      </c>
      <c r="LJ10" s="12">
        <v>11.04</v>
      </c>
      <c r="LK10" s="12">
        <v>5.1999999999999998E-2</v>
      </c>
      <c r="LL10" s="7">
        <v>0</v>
      </c>
      <c r="LM10" s="7">
        <v>0</v>
      </c>
      <c r="LN10" s="8" t="e">
        <v>#NULL!</v>
      </c>
      <c r="LO10" s="8" t="e">
        <v>#NULL!</v>
      </c>
      <c r="LP10" s="7">
        <v>62.54</v>
      </c>
      <c r="LQ10" s="7">
        <v>0.25</v>
      </c>
      <c r="LR10" s="7">
        <v>0</v>
      </c>
      <c r="LS10" s="7">
        <v>0</v>
      </c>
      <c r="LT10" s="12">
        <v>0</v>
      </c>
      <c r="LU10" s="12">
        <v>0</v>
      </c>
      <c r="LV10" s="12">
        <v>3.68</v>
      </c>
      <c r="LW10" s="12">
        <v>0.02</v>
      </c>
      <c r="LX10" s="7">
        <v>0</v>
      </c>
      <c r="LY10" s="7">
        <v>0</v>
      </c>
      <c r="LZ10" s="12">
        <v>0</v>
      </c>
      <c r="MA10" s="12">
        <v>0</v>
      </c>
      <c r="MB10" s="7">
        <v>0</v>
      </c>
      <c r="MC10" s="7">
        <v>0</v>
      </c>
      <c r="MD10" s="12">
        <v>18.399999999999999</v>
      </c>
      <c r="ME10" s="7">
        <v>0.09</v>
      </c>
      <c r="MF10" s="7">
        <v>0</v>
      </c>
      <c r="MG10" s="7">
        <v>0</v>
      </c>
      <c r="MH10" s="12">
        <v>0</v>
      </c>
      <c r="MI10" s="12">
        <v>0</v>
      </c>
      <c r="MJ10" s="12">
        <v>25.75</v>
      </c>
      <c r="MK10" s="12">
        <v>0.17</v>
      </c>
      <c r="ML10" s="7">
        <v>0</v>
      </c>
      <c r="MM10" s="7">
        <v>0</v>
      </c>
      <c r="MN10" s="7">
        <v>0</v>
      </c>
      <c r="MO10" s="7">
        <v>0</v>
      </c>
      <c r="MP10" s="12">
        <v>0</v>
      </c>
      <c r="MQ10" s="10">
        <v>0</v>
      </c>
      <c r="MR10" s="12">
        <v>7.36</v>
      </c>
      <c r="MS10" s="7">
        <v>0.06</v>
      </c>
      <c r="MT10" s="7">
        <v>0</v>
      </c>
      <c r="MU10" s="7">
        <v>0</v>
      </c>
      <c r="MV10" s="8" t="e">
        <v>#NULL!</v>
      </c>
      <c r="MW10" s="7">
        <v>51</v>
      </c>
      <c r="MX10" s="7">
        <v>8</v>
      </c>
      <c r="MY10" s="7">
        <v>59</v>
      </c>
      <c r="MZ10" s="8" t="e">
        <v>#NULL!</v>
      </c>
      <c r="NA10" s="7">
        <v>0</v>
      </c>
      <c r="NB10" s="7">
        <v>59</v>
      </c>
      <c r="NC10" s="7">
        <v>62.67</v>
      </c>
      <c r="ND10" s="7">
        <v>0.33</v>
      </c>
      <c r="NE10" s="7">
        <v>15</v>
      </c>
      <c r="NF10" s="7">
        <v>0</v>
      </c>
      <c r="NG10" s="7">
        <v>0</v>
      </c>
      <c r="NH10" s="7">
        <v>19.670000000000002</v>
      </c>
      <c r="NI10" s="7">
        <v>2.33</v>
      </c>
      <c r="NJ10" s="7">
        <v>85.33</v>
      </c>
      <c r="NK10" s="7">
        <v>0</v>
      </c>
      <c r="NL10" s="7">
        <v>2.5</v>
      </c>
      <c r="NM10" s="7">
        <v>8.33</v>
      </c>
      <c r="NN10" s="7">
        <v>0</v>
      </c>
      <c r="NO10" s="7">
        <v>0</v>
      </c>
      <c r="NP10" s="8" t="e">
        <v>#NULL!</v>
      </c>
      <c r="NQ10" s="7">
        <v>0</v>
      </c>
      <c r="NR10" s="7">
        <v>0</v>
      </c>
      <c r="NS10" s="7">
        <v>0</v>
      </c>
      <c r="NT10" s="7">
        <v>0</v>
      </c>
      <c r="NU10" s="7">
        <v>0</v>
      </c>
      <c r="NV10" s="7">
        <v>0</v>
      </c>
      <c r="NW10" s="7">
        <v>0</v>
      </c>
      <c r="NX10" s="7">
        <v>0</v>
      </c>
      <c r="NY10" s="7">
        <v>3.83</v>
      </c>
      <c r="NZ10" s="8" t="e">
        <v>#NULL!</v>
      </c>
      <c r="OA10" s="7">
        <v>0.33</v>
      </c>
      <c r="OB10" s="7">
        <v>0.67</v>
      </c>
      <c r="OC10" s="12">
        <v>1.1399999999999999</v>
      </c>
      <c r="OD10" s="7">
        <v>553</v>
      </c>
      <c r="OE10" s="7">
        <v>493</v>
      </c>
      <c r="OF10" s="7">
        <v>89.1</v>
      </c>
      <c r="OG10" s="7">
        <v>60</v>
      </c>
      <c r="OH10" s="7">
        <v>10.9</v>
      </c>
      <c r="OI10" s="6">
        <v>20</v>
      </c>
      <c r="OJ10" s="6">
        <v>0</v>
      </c>
      <c r="OK10" s="6">
        <v>0</v>
      </c>
      <c r="OL10" s="6">
        <v>0</v>
      </c>
      <c r="OM10" s="6">
        <v>0</v>
      </c>
      <c r="ON10" s="6">
        <v>80</v>
      </c>
      <c r="OO10" s="6">
        <v>0</v>
      </c>
      <c r="OP10" s="7">
        <v>2</v>
      </c>
      <c r="OQ10" s="14">
        <v>2</v>
      </c>
      <c r="OR10" s="7">
        <v>3</v>
      </c>
      <c r="OS10" s="7">
        <v>1</v>
      </c>
      <c r="OT10" s="7">
        <v>2.0699999999999998</v>
      </c>
      <c r="OU10" s="7">
        <v>6.54</v>
      </c>
      <c r="OV10" s="12">
        <v>0.45</v>
      </c>
      <c r="OW10" s="7">
        <v>0.19</v>
      </c>
      <c r="OX10" s="7">
        <v>0</v>
      </c>
      <c r="OY10" s="7">
        <v>0</v>
      </c>
      <c r="OZ10" s="7">
        <v>0</v>
      </c>
      <c r="PA10" s="7">
        <v>0</v>
      </c>
      <c r="PB10" s="7">
        <v>0</v>
      </c>
      <c r="PC10" s="7">
        <v>0</v>
      </c>
      <c r="PD10" s="7">
        <v>0</v>
      </c>
      <c r="PE10" s="7">
        <v>0</v>
      </c>
      <c r="PF10" s="12">
        <v>1.75</v>
      </c>
      <c r="PG10" s="7">
        <v>0.33</v>
      </c>
      <c r="PH10" s="7">
        <v>0.67</v>
      </c>
      <c r="PI10" s="7">
        <v>0</v>
      </c>
      <c r="PJ10" s="7">
        <v>0</v>
      </c>
      <c r="PK10" s="7">
        <v>0</v>
      </c>
      <c r="PL10" s="7">
        <v>0</v>
      </c>
      <c r="PM10" s="7">
        <v>0</v>
      </c>
      <c r="PN10" s="7">
        <v>0.75</v>
      </c>
      <c r="PO10" s="7">
        <v>0</v>
      </c>
      <c r="PP10" s="7">
        <v>0</v>
      </c>
      <c r="PQ10" s="7">
        <v>0</v>
      </c>
      <c r="PR10" s="7">
        <v>0.25</v>
      </c>
      <c r="PS10" s="7">
        <v>0</v>
      </c>
      <c r="PT10" s="7">
        <v>22.5</v>
      </c>
      <c r="PU10" s="7">
        <v>0</v>
      </c>
      <c r="PV10" s="14">
        <v>0</v>
      </c>
      <c r="PW10" s="7">
        <v>0</v>
      </c>
      <c r="PX10" s="7">
        <v>17.09</v>
      </c>
      <c r="PY10" s="7">
        <v>0</v>
      </c>
      <c r="PZ10" s="7">
        <v>0</v>
      </c>
      <c r="QA10" s="7">
        <v>0.42</v>
      </c>
      <c r="QB10" s="7">
        <v>55.42</v>
      </c>
      <c r="QC10" s="7">
        <v>34.590000000000003</v>
      </c>
      <c r="QD10" s="7">
        <v>0.5</v>
      </c>
      <c r="QE10" s="7">
        <v>9.17</v>
      </c>
      <c r="QF10" s="7">
        <v>13.75</v>
      </c>
      <c r="QG10" s="7">
        <v>2.08</v>
      </c>
      <c r="QH10" s="7">
        <v>0.84</v>
      </c>
      <c r="QI10" s="7">
        <v>28.75</v>
      </c>
      <c r="QJ10" s="7">
        <v>15.42</v>
      </c>
      <c r="QK10" s="7">
        <v>11.25</v>
      </c>
      <c r="QL10" s="7">
        <v>0</v>
      </c>
      <c r="QM10" s="7">
        <v>0</v>
      </c>
      <c r="QN10" s="8" t="e">
        <v>#NULL!</v>
      </c>
      <c r="QO10" s="7">
        <v>0</v>
      </c>
      <c r="QP10" s="7">
        <v>0</v>
      </c>
      <c r="QQ10" s="7">
        <v>0</v>
      </c>
      <c r="QR10" s="7">
        <v>0</v>
      </c>
      <c r="QS10" s="7">
        <v>0</v>
      </c>
      <c r="QT10" s="7">
        <v>0</v>
      </c>
      <c r="QU10" s="7">
        <v>63.4</v>
      </c>
      <c r="QV10" s="7">
        <v>11.5</v>
      </c>
      <c r="QW10" s="7">
        <v>63.2</v>
      </c>
      <c r="QX10" s="7">
        <v>12.8</v>
      </c>
      <c r="QY10" s="7">
        <v>0.19</v>
      </c>
      <c r="QZ10" s="7">
        <v>0.3</v>
      </c>
      <c r="RA10" s="7">
        <v>0</v>
      </c>
      <c r="RB10" s="7">
        <v>0</v>
      </c>
      <c r="RC10" s="7">
        <v>0</v>
      </c>
      <c r="RD10" s="7">
        <v>0</v>
      </c>
      <c r="RE10" s="7">
        <v>0</v>
      </c>
      <c r="RF10" s="7">
        <v>0</v>
      </c>
      <c r="RG10" s="7">
        <v>321.39999999999998</v>
      </c>
      <c r="RH10" s="7">
        <v>58.11</v>
      </c>
      <c r="RI10" s="7">
        <v>316.5</v>
      </c>
      <c r="RJ10" s="7">
        <v>64.239999999999995</v>
      </c>
      <c r="RK10" s="7">
        <v>6.19</v>
      </c>
      <c r="RL10" s="7">
        <v>10.3</v>
      </c>
      <c r="RM10" s="7">
        <v>0</v>
      </c>
      <c r="RN10" s="7">
        <v>0</v>
      </c>
      <c r="RO10" s="7">
        <v>0</v>
      </c>
      <c r="RP10" s="7">
        <v>0</v>
      </c>
      <c r="RQ10" s="7">
        <v>0</v>
      </c>
      <c r="RR10" s="7">
        <v>0</v>
      </c>
      <c r="RS10" s="7">
        <v>0</v>
      </c>
      <c r="RT10" s="12">
        <v>0</v>
      </c>
      <c r="RU10" s="7">
        <v>0</v>
      </c>
      <c r="RV10" s="7">
        <v>0</v>
      </c>
      <c r="RW10" s="7">
        <v>0</v>
      </c>
      <c r="RX10" s="7">
        <v>0</v>
      </c>
      <c r="RY10" s="7">
        <v>3.06</v>
      </c>
      <c r="RZ10" s="12">
        <v>0.55000000000000004</v>
      </c>
      <c r="SA10" s="7">
        <v>2.81</v>
      </c>
      <c r="SB10" s="7">
        <v>0.75</v>
      </c>
      <c r="SC10" s="7">
        <v>0.3</v>
      </c>
      <c r="SD10" s="7">
        <v>0.41</v>
      </c>
      <c r="SE10" s="7">
        <v>0</v>
      </c>
      <c r="SF10" s="7">
        <v>0</v>
      </c>
      <c r="SG10" s="7">
        <v>0</v>
      </c>
      <c r="SH10" s="7">
        <v>0</v>
      </c>
      <c r="SI10" s="7">
        <v>0</v>
      </c>
      <c r="SJ10" s="7">
        <v>0</v>
      </c>
      <c r="SK10" s="7">
        <v>7.19</v>
      </c>
      <c r="SL10" s="7">
        <v>1.3</v>
      </c>
      <c r="SM10" s="7">
        <v>7.19</v>
      </c>
      <c r="SN10" s="7">
        <v>1.46</v>
      </c>
      <c r="SO10" s="7">
        <v>0</v>
      </c>
      <c r="SP10" s="7">
        <v>0</v>
      </c>
      <c r="SQ10" s="7">
        <v>120.88</v>
      </c>
      <c r="SR10" s="7">
        <v>21.9</v>
      </c>
      <c r="SS10" s="7">
        <v>83.19</v>
      </c>
      <c r="ST10" s="7">
        <v>16.88</v>
      </c>
      <c r="SU10" s="7">
        <v>37.69</v>
      </c>
      <c r="SV10" s="7">
        <v>62.52</v>
      </c>
      <c r="SW10" s="7">
        <v>8.4700000000000006</v>
      </c>
      <c r="SX10" s="7">
        <v>1.53</v>
      </c>
      <c r="SY10" s="7">
        <v>2.5</v>
      </c>
      <c r="SZ10" s="7">
        <v>0.51</v>
      </c>
      <c r="TA10" s="7">
        <v>5.97</v>
      </c>
      <c r="TB10" s="7">
        <v>9.9</v>
      </c>
      <c r="TC10" s="7">
        <v>0</v>
      </c>
      <c r="TD10" s="7">
        <v>0</v>
      </c>
      <c r="TE10" s="7">
        <v>0</v>
      </c>
      <c r="TF10" s="7">
        <v>0</v>
      </c>
      <c r="TG10" s="7">
        <v>0</v>
      </c>
      <c r="TH10" s="7">
        <v>0</v>
      </c>
      <c r="TI10" s="7">
        <v>0</v>
      </c>
      <c r="TJ10" s="7">
        <v>0</v>
      </c>
      <c r="TK10" s="7">
        <v>0</v>
      </c>
      <c r="TL10" s="7">
        <v>0</v>
      </c>
      <c r="TM10" s="7">
        <v>0</v>
      </c>
      <c r="TN10" s="7">
        <v>0</v>
      </c>
      <c r="TO10" s="12">
        <v>0.77588235294117602</v>
      </c>
      <c r="TP10" s="8" t="e">
        <v>#NULL!</v>
      </c>
      <c r="TQ10" s="7">
        <v>0.3</v>
      </c>
      <c r="TR10" s="12">
        <v>0.01</v>
      </c>
      <c r="TS10" s="12">
        <v>0.33</v>
      </c>
      <c r="TT10" s="12">
        <v>0.03</v>
      </c>
      <c r="TU10" s="7">
        <v>0</v>
      </c>
      <c r="TV10" s="7">
        <v>0</v>
      </c>
      <c r="TW10" s="7">
        <v>10</v>
      </c>
      <c r="TX10" s="7">
        <v>15</v>
      </c>
      <c r="TY10" s="7">
        <v>27.5</v>
      </c>
      <c r="TZ10" s="7">
        <v>0</v>
      </c>
      <c r="UA10" s="7">
        <v>45</v>
      </c>
      <c r="UB10" s="7">
        <v>2.5</v>
      </c>
      <c r="UC10" s="12">
        <v>1.32</v>
      </c>
      <c r="UD10" s="12">
        <v>0.82</v>
      </c>
      <c r="UE10" s="12">
        <v>5</v>
      </c>
      <c r="UF10" s="7">
        <v>2</v>
      </c>
      <c r="UG10" s="4">
        <v>0</v>
      </c>
      <c r="UH10" s="4">
        <v>0</v>
      </c>
      <c r="UI10" s="4">
        <v>0</v>
      </c>
      <c r="UJ10" s="4">
        <v>0</v>
      </c>
      <c r="UK10" s="15">
        <v>1</v>
      </c>
      <c r="UL10" s="15">
        <v>30</v>
      </c>
      <c r="UM10" s="15">
        <v>3</v>
      </c>
      <c r="UN10" s="15">
        <v>0</v>
      </c>
      <c r="UO10" s="15">
        <v>46</v>
      </c>
      <c r="UP10" s="15">
        <v>0</v>
      </c>
      <c r="UQ10" s="15">
        <v>0</v>
      </c>
      <c r="UR10" s="15">
        <v>12</v>
      </c>
      <c r="US10" s="15">
        <v>2</v>
      </c>
      <c r="UT10" s="15">
        <v>2</v>
      </c>
      <c r="UU10" s="15">
        <v>0</v>
      </c>
      <c r="UV10" s="15">
        <v>0</v>
      </c>
      <c r="UW10" s="15">
        <v>0</v>
      </c>
      <c r="UX10" s="15">
        <v>0</v>
      </c>
      <c r="UY10" s="15">
        <v>0</v>
      </c>
      <c r="UZ10" s="15">
        <v>0</v>
      </c>
      <c r="VA10" s="15">
        <v>0</v>
      </c>
      <c r="VB10" s="15">
        <v>16</v>
      </c>
      <c r="VC10" s="15">
        <v>7</v>
      </c>
      <c r="VD10" s="15">
        <v>0</v>
      </c>
      <c r="VE10" s="15">
        <v>9</v>
      </c>
      <c r="VF10" s="15">
        <v>5</v>
      </c>
      <c r="VG10" s="15">
        <v>0</v>
      </c>
      <c r="VH10" s="15">
        <v>0</v>
      </c>
      <c r="VI10" s="15">
        <v>37</v>
      </c>
      <c r="VJ10" s="15">
        <v>1.883990238</v>
      </c>
      <c r="VK10" s="15">
        <v>11</v>
      </c>
      <c r="VL10" s="15">
        <v>0.78568495400000005</v>
      </c>
      <c r="VM10" s="15">
        <v>1.1773200239999999</v>
      </c>
      <c r="VN10" s="15">
        <v>5</v>
      </c>
      <c r="VO10" s="15">
        <v>0.73151005999999996</v>
      </c>
    </row>
    <row r="11" spans="1:587" x14ac:dyDescent="0.25">
      <c r="A11" s="1" t="s">
        <v>593</v>
      </c>
      <c r="B11" s="1" t="s">
        <v>600</v>
      </c>
      <c r="C11" s="6">
        <v>2019</v>
      </c>
      <c r="D11" s="6">
        <v>1</v>
      </c>
      <c r="E11" s="7">
        <v>1</v>
      </c>
      <c r="F11" s="7">
        <v>0</v>
      </c>
      <c r="G11" s="7">
        <v>0</v>
      </c>
      <c r="H11" s="7">
        <v>0</v>
      </c>
      <c r="I11" s="7">
        <v>0</v>
      </c>
      <c r="J11" s="11">
        <v>3.0849999999999999E-2</v>
      </c>
      <c r="K11" s="6">
        <v>1</v>
      </c>
      <c r="L11" s="6">
        <v>3</v>
      </c>
      <c r="M11" s="6">
        <v>0</v>
      </c>
      <c r="N11" s="6">
        <v>0</v>
      </c>
      <c r="O11" s="6">
        <v>2</v>
      </c>
      <c r="P11" s="6">
        <v>0</v>
      </c>
      <c r="Q11" s="6">
        <v>3</v>
      </c>
      <c r="R11" s="6">
        <v>0</v>
      </c>
      <c r="S11" s="6">
        <v>6</v>
      </c>
      <c r="T11" s="6">
        <v>0</v>
      </c>
      <c r="U11" s="6">
        <v>0</v>
      </c>
      <c r="V11" s="6">
        <v>0</v>
      </c>
      <c r="W11" s="6">
        <v>0</v>
      </c>
      <c r="X11" s="6">
        <v>3</v>
      </c>
      <c r="Y11" s="6">
        <v>0</v>
      </c>
      <c r="Z11" s="6">
        <v>0</v>
      </c>
      <c r="AA11" s="6">
        <v>0</v>
      </c>
      <c r="AB11" s="6">
        <v>5</v>
      </c>
      <c r="AC11" s="6">
        <v>0</v>
      </c>
      <c r="AD11" s="6">
        <v>0</v>
      </c>
      <c r="AE11" s="6">
        <v>3</v>
      </c>
      <c r="AF11" s="6">
        <v>0</v>
      </c>
      <c r="AG11" s="6">
        <v>0</v>
      </c>
      <c r="AH11" s="6">
        <v>0</v>
      </c>
      <c r="AI11" s="6">
        <v>0</v>
      </c>
      <c r="AJ11" s="6">
        <v>22</v>
      </c>
      <c r="AK11" s="6">
        <v>0</v>
      </c>
      <c r="AL11" s="6">
        <v>0</v>
      </c>
      <c r="AM11" s="6">
        <v>0</v>
      </c>
      <c r="AN11" s="6">
        <v>0</v>
      </c>
      <c r="AO11" s="6">
        <v>0</v>
      </c>
      <c r="AP11" s="9">
        <v>0</v>
      </c>
      <c r="AQ11" s="6">
        <v>0</v>
      </c>
      <c r="AR11" s="6">
        <v>0</v>
      </c>
      <c r="AS11" s="6">
        <v>43</v>
      </c>
      <c r="AT11" s="6">
        <v>0</v>
      </c>
      <c r="AU11" s="6">
        <v>0</v>
      </c>
      <c r="AV11" s="6">
        <v>0</v>
      </c>
      <c r="AW11" s="6">
        <v>0</v>
      </c>
      <c r="AX11" s="6">
        <v>0</v>
      </c>
      <c r="AY11" s="6">
        <v>0</v>
      </c>
      <c r="AZ11" s="6">
        <v>0</v>
      </c>
      <c r="BA11" s="6">
        <v>0</v>
      </c>
      <c r="BB11" s="6">
        <v>0</v>
      </c>
      <c r="BC11" s="6">
        <v>1</v>
      </c>
      <c r="BD11" s="6">
        <v>0</v>
      </c>
      <c r="BE11" s="6">
        <v>0</v>
      </c>
      <c r="BF11" s="6">
        <v>0</v>
      </c>
      <c r="BG11" s="6">
        <v>31</v>
      </c>
      <c r="BH11" s="6">
        <v>0</v>
      </c>
      <c r="BI11" s="6">
        <v>40</v>
      </c>
      <c r="BJ11" s="6">
        <v>0</v>
      </c>
      <c r="BK11" s="6">
        <v>0</v>
      </c>
      <c r="BL11" s="6">
        <v>1</v>
      </c>
      <c r="BM11" s="6">
        <v>0</v>
      </c>
      <c r="BN11" s="6">
        <v>1</v>
      </c>
      <c r="BO11" s="6">
        <v>0</v>
      </c>
      <c r="BP11" s="6">
        <v>0</v>
      </c>
      <c r="BQ11" s="6">
        <v>0</v>
      </c>
      <c r="BR11" s="6">
        <v>0</v>
      </c>
      <c r="BS11" s="6">
        <v>0</v>
      </c>
      <c r="BT11" s="6">
        <v>0</v>
      </c>
      <c r="BU11" s="6">
        <v>0</v>
      </c>
      <c r="BV11" s="6">
        <v>0</v>
      </c>
      <c r="BW11" s="6">
        <v>0</v>
      </c>
      <c r="BX11" s="6">
        <v>0</v>
      </c>
      <c r="BY11" s="6">
        <v>0</v>
      </c>
      <c r="BZ11" s="6">
        <v>0</v>
      </c>
      <c r="CA11" s="6">
        <v>3</v>
      </c>
      <c r="CB11" s="9">
        <v>0</v>
      </c>
      <c r="CC11" s="6">
        <v>0</v>
      </c>
      <c r="CD11" s="6">
        <v>0</v>
      </c>
      <c r="CE11" s="6">
        <v>0</v>
      </c>
      <c r="CF11" s="6">
        <v>6</v>
      </c>
      <c r="CG11" s="6">
        <v>21</v>
      </c>
      <c r="CH11" s="6">
        <v>8</v>
      </c>
      <c r="CI11" s="6"/>
      <c r="CJ11" s="6">
        <v>0</v>
      </c>
      <c r="CK11" s="6">
        <v>0</v>
      </c>
      <c r="CL11" s="7">
        <v>13.53</v>
      </c>
      <c r="CM11" s="10">
        <v>4.84</v>
      </c>
      <c r="CN11" s="11">
        <v>2.2999999999999998</v>
      </c>
      <c r="CO11" s="6">
        <v>19</v>
      </c>
      <c r="CP11" s="10">
        <v>0.78</v>
      </c>
      <c r="CQ11" s="7">
        <v>0.52200000000000002</v>
      </c>
      <c r="CR11" s="12">
        <v>0.21</v>
      </c>
      <c r="CS11" s="7">
        <v>0.26</v>
      </c>
      <c r="CT11" s="7">
        <v>0.32</v>
      </c>
      <c r="CU11" s="7">
        <v>0.21</v>
      </c>
      <c r="CV11" s="7"/>
      <c r="CX11" s="8" t="e">
        <v>#NULL!</v>
      </c>
      <c r="CY11" s="8" t="e">
        <v>#NULL!</v>
      </c>
      <c r="CZ11" s="8" t="e">
        <v>#NULL!</v>
      </c>
      <c r="DA11" s="8" t="e">
        <v>#NULL!</v>
      </c>
      <c r="DB11" s="6">
        <v>2</v>
      </c>
      <c r="DC11" s="7">
        <v>8.23</v>
      </c>
      <c r="DD11" s="12">
        <v>20.38</v>
      </c>
      <c r="DE11" s="7">
        <v>95.6</v>
      </c>
      <c r="DF11" s="12">
        <v>8.24</v>
      </c>
      <c r="DG11" s="7">
        <v>630.4</v>
      </c>
      <c r="DH11" s="12">
        <v>419.8</v>
      </c>
      <c r="DI11" s="11">
        <v>0.18</v>
      </c>
      <c r="DJ11" s="11">
        <v>4.21</v>
      </c>
      <c r="DK11" s="11">
        <v>0.2</v>
      </c>
      <c r="DL11" s="10">
        <v>0.98</v>
      </c>
      <c r="DM11" s="7">
        <v>255</v>
      </c>
      <c r="DN11" s="13">
        <v>0.99656999999999996</v>
      </c>
      <c r="DO11" s="7">
        <v>42.3</v>
      </c>
      <c r="DP11" s="7">
        <v>12</v>
      </c>
      <c r="DQ11" s="7">
        <v>10</v>
      </c>
      <c r="DR11" s="10">
        <v>0.43</v>
      </c>
      <c r="DS11" s="12">
        <v>5.67</v>
      </c>
      <c r="DT11" s="10">
        <v>0</v>
      </c>
      <c r="DU11" s="12">
        <v>1E-3</v>
      </c>
      <c r="DV11" s="7">
        <v>11</v>
      </c>
      <c r="DW11" s="7">
        <v>21.2</v>
      </c>
      <c r="DX11" s="7">
        <v>53.8</v>
      </c>
      <c r="DY11" s="12">
        <v>40.15</v>
      </c>
      <c r="DZ11" s="12">
        <v>40.64</v>
      </c>
      <c r="EA11" s="12">
        <v>80.790000000000006</v>
      </c>
      <c r="EB11" s="12">
        <v>47.9</v>
      </c>
      <c r="EC11" s="7">
        <v>0.16</v>
      </c>
      <c r="ED11" s="7">
        <v>0.4</v>
      </c>
      <c r="EE11" s="7">
        <v>0.44</v>
      </c>
      <c r="EF11" s="7">
        <v>0.02</v>
      </c>
      <c r="EG11" s="7">
        <v>0.9</v>
      </c>
      <c r="EH11" s="7">
        <v>0.08</v>
      </c>
      <c r="EI11" s="6">
        <v>9</v>
      </c>
      <c r="EJ11" s="7">
        <v>1.79</v>
      </c>
      <c r="EK11" s="7">
        <v>0.82</v>
      </c>
      <c r="EL11" s="6">
        <v>8</v>
      </c>
      <c r="EM11" s="7">
        <v>1.84</v>
      </c>
      <c r="EN11" s="7">
        <v>0.88</v>
      </c>
      <c r="EO11" s="7">
        <v>5.14784017535918</v>
      </c>
      <c r="EP11" s="12">
        <v>0.104</v>
      </c>
      <c r="EQ11" s="12">
        <v>0</v>
      </c>
      <c r="ER11" s="7">
        <v>0</v>
      </c>
      <c r="ES11" s="6">
        <v>0</v>
      </c>
      <c r="ET11" s="6">
        <v>0</v>
      </c>
      <c r="EU11" s="7">
        <v>0</v>
      </c>
      <c r="EV11" s="12">
        <v>0</v>
      </c>
      <c r="EW11" s="12">
        <v>0</v>
      </c>
      <c r="EX11" s="12">
        <v>0</v>
      </c>
      <c r="EY11" s="7">
        <v>0</v>
      </c>
      <c r="EZ11" s="7">
        <v>0</v>
      </c>
      <c r="FA11" s="12">
        <v>0</v>
      </c>
      <c r="FB11" s="12">
        <v>0</v>
      </c>
      <c r="FC11" s="7">
        <v>0</v>
      </c>
      <c r="FD11" s="7">
        <v>0</v>
      </c>
      <c r="FE11" s="10">
        <v>0</v>
      </c>
      <c r="FF11" s="12">
        <v>0</v>
      </c>
      <c r="FG11" s="12">
        <v>0</v>
      </c>
      <c r="FH11" s="12">
        <v>0</v>
      </c>
      <c r="FI11" s="12">
        <v>1.0295680350718399</v>
      </c>
      <c r="FJ11" s="12">
        <v>2.1999999999999999E-2</v>
      </c>
      <c r="FK11" s="7">
        <v>0</v>
      </c>
      <c r="FL11" s="12">
        <v>0</v>
      </c>
      <c r="FM11" s="7">
        <v>0</v>
      </c>
      <c r="FN11" s="12">
        <v>0</v>
      </c>
      <c r="FO11" s="12">
        <v>1.03</v>
      </c>
      <c r="FP11" s="12">
        <v>2.1999999999999999E-2</v>
      </c>
      <c r="FQ11" s="7">
        <v>0</v>
      </c>
      <c r="FR11" s="7">
        <v>0</v>
      </c>
      <c r="FS11" s="7">
        <v>0</v>
      </c>
      <c r="FT11" s="7">
        <v>0</v>
      </c>
      <c r="FU11" s="7">
        <v>0</v>
      </c>
      <c r="FV11" s="7">
        <v>0</v>
      </c>
      <c r="FW11" s="7">
        <v>0</v>
      </c>
      <c r="FX11" s="7">
        <v>0</v>
      </c>
      <c r="FY11" s="7">
        <v>0</v>
      </c>
      <c r="FZ11" s="7">
        <v>0</v>
      </c>
      <c r="GA11" s="12">
        <v>17.503</v>
      </c>
      <c r="GB11" s="12">
        <v>0.34300000000000003</v>
      </c>
      <c r="GC11" s="12">
        <v>0</v>
      </c>
      <c r="GD11" s="12">
        <v>0</v>
      </c>
      <c r="GE11" s="12">
        <v>4.1180000000000003</v>
      </c>
      <c r="GF11" s="12">
        <v>0.154</v>
      </c>
      <c r="GG11" s="7">
        <v>0</v>
      </c>
      <c r="GH11" s="12">
        <v>0</v>
      </c>
      <c r="GI11" s="7">
        <v>0</v>
      </c>
      <c r="GJ11" s="7">
        <v>0</v>
      </c>
      <c r="GK11" s="7">
        <v>1.03</v>
      </c>
      <c r="GL11" s="12">
        <v>2.3E-2</v>
      </c>
      <c r="GM11" s="12">
        <v>0</v>
      </c>
      <c r="GN11" s="12">
        <v>0</v>
      </c>
      <c r="GO11" s="12">
        <v>0</v>
      </c>
      <c r="GP11" s="12">
        <v>0</v>
      </c>
      <c r="GQ11" s="12">
        <v>0</v>
      </c>
      <c r="GR11" s="12">
        <v>0</v>
      </c>
      <c r="GS11" s="7">
        <v>0</v>
      </c>
      <c r="GT11" s="7">
        <v>0</v>
      </c>
      <c r="GU11" s="7">
        <v>0</v>
      </c>
      <c r="GV11" s="7">
        <v>0</v>
      </c>
      <c r="GW11" s="7">
        <v>0</v>
      </c>
      <c r="GX11" s="7">
        <v>0</v>
      </c>
      <c r="GY11" s="7">
        <v>0</v>
      </c>
      <c r="GZ11" s="7">
        <v>0</v>
      </c>
      <c r="HA11" s="7">
        <v>0</v>
      </c>
      <c r="HB11" s="7">
        <v>0</v>
      </c>
      <c r="HC11" s="7">
        <v>0</v>
      </c>
      <c r="HD11" s="7">
        <v>0</v>
      </c>
      <c r="HE11" s="7">
        <v>0</v>
      </c>
      <c r="HF11" s="7">
        <v>0</v>
      </c>
      <c r="HG11" s="12">
        <v>0</v>
      </c>
      <c r="HH11" s="12">
        <v>0</v>
      </c>
      <c r="HI11" s="7">
        <v>0</v>
      </c>
      <c r="HJ11" s="7">
        <v>0</v>
      </c>
      <c r="HK11" s="7">
        <v>0</v>
      </c>
      <c r="HL11" s="7">
        <v>0</v>
      </c>
      <c r="HM11" s="6">
        <v>0</v>
      </c>
      <c r="HN11" s="6">
        <v>0</v>
      </c>
      <c r="HO11" s="12">
        <v>0</v>
      </c>
      <c r="HP11" s="12">
        <v>0</v>
      </c>
      <c r="HQ11" s="12">
        <v>0</v>
      </c>
      <c r="HR11" s="12">
        <v>0</v>
      </c>
      <c r="HS11" s="12">
        <v>3.089</v>
      </c>
      <c r="HT11" s="12">
        <v>7.2999999999999995E-2</v>
      </c>
      <c r="HU11" s="7">
        <v>0</v>
      </c>
      <c r="HV11" s="7">
        <v>0</v>
      </c>
      <c r="HW11" s="12">
        <v>0</v>
      </c>
      <c r="HX11" s="12">
        <v>0</v>
      </c>
      <c r="HY11" s="7">
        <v>0</v>
      </c>
      <c r="HZ11" s="7">
        <v>0</v>
      </c>
      <c r="IA11" s="12">
        <v>0</v>
      </c>
      <c r="IB11" s="12">
        <v>0</v>
      </c>
      <c r="IC11" s="7">
        <v>0</v>
      </c>
      <c r="ID11" s="12">
        <v>0</v>
      </c>
      <c r="IE11" s="7">
        <v>0</v>
      </c>
      <c r="IF11" s="12">
        <v>0</v>
      </c>
      <c r="IG11" s="12">
        <v>0</v>
      </c>
      <c r="IH11" s="12">
        <v>0</v>
      </c>
      <c r="II11" s="7">
        <v>0</v>
      </c>
      <c r="IJ11" s="7">
        <v>0</v>
      </c>
      <c r="IK11" s="7">
        <v>0</v>
      </c>
      <c r="IL11" s="7">
        <v>0</v>
      </c>
      <c r="IM11" s="12">
        <v>3.089</v>
      </c>
      <c r="IN11" s="12">
        <v>6.8000000000000005E-2</v>
      </c>
      <c r="IO11" s="12">
        <v>2.0590000000000002</v>
      </c>
      <c r="IP11" s="12">
        <v>8.8999999999999996E-2</v>
      </c>
      <c r="IQ11" s="8" t="e">
        <v>#NULL!</v>
      </c>
      <c r="IR11" s="7">
        <v>6.3220000000000001</v>
      </c>
      <c r="IS11" s="12">
        <v>0.20399999999999999</v>
      </c>
      <c r="IT11" s="7">
        <v>0</v>
      </c>
      <c r="IU11" s="7">
        <v>0</v>
      </c>
      <c r="IV11" s="7">
        <v>0</v>
      </c>
      <c r="IW11" s="7">
        <v>0</v>
      </c>
      <c r="IX11" s="7">
        <v>0</v>
      </c>
      <c r="IY11" s="12">
        <v>0</v>
      </c>
      <c r="IZ11" s="7">
        <v>0</v>
      </c>
      <c r="JA11" s="7">
        <v>0</v>
      </c>
      <c r="JB11" s="7">
        <v>0</v>
      </c>
      <c r="JC11" s="12">
        <v>0</v>
      </c>
      <c r="JD11" s="12">
        <v>0</v>
      </c>
      <c r="JE11" s="12">
        <v>0</v>
      </c>
      <c r="JF11" s="7">
        <v>0</v>
      </c>
      <c r="JG11" s="7">
        <v>0</v>
      </c>
      <c r="JH11" s="7">
        <v>0</v>
      </c>
      <c r="JI11" s="7">
        <v>0</v>
      </c>
      <c r="JJ11" s="12">
        <v>0</v>
      </c>
      <c r="JK11" s="12">
        <v>0</v>
      </c>
      <c r="JL11" s="12">
        <v>0</v>
      </c>
      <c r="JM11" s="12">
        <v>0</v>
      </c>
      <c r="JN11" s="12">
        <v>0</v>
      </c>
      <c r="JO11" s="12">
        <v>0</v>
      </c>
      <c r="JP11" s="12">
        <v>0</v>
      </c>
      <c r="JQ11" s="12">
        <v>0</v>
      </c>
      <c r="JR11" s="7">
        <v>1.806</v>
      </c>
      <c r="JS11" s="7">
        <v>4.5999999999999999E-2</v>
      </c>
      <c r="JT11" s="12">
        <v>0</v>
      </c>
      <c r="JU11" s="12">
        <v>0</v>
      </c>
      <c r="JV11" s="12">
        <v>0</v>
      </c>
      <c r="JW11" s="7">
        <v>0</v>
      </c>
      <c r="JX11" s="7">
        <v>0</v>
      </c>
      <c r="JY11" s="7">
        <v>0</v>
      </c>
      <c r="JZ11" s="12">
        <v>0</v>
      </c>
      <c r="KA11" s="12">
        <v>0</v>
      </c>
      <c r="KB11" s="12">
        <v>0</v>
      </c>
      <c r="KC11" s="12">
        <v>0</v>
      </c>
      <c r="KD11" s="12">
        <v>9.9339999999999993</v>
      </c>
      <c r="KE11" s="12">
        <v>0.23</v>
      </c>
      <c r="KF11" s="12">
        <v>0</v>
      </c>
      <c r="KG11" s="12">
        <v>0</v>
      </c>
      <c r="KH11" s="12">
        <v>10.837</v>
      </c>
      <c r="KI11" s="12">
        <v>0.22500000000000001</v>
      </c>
      <c r="KJ11" s="12">
        <v>0</v>
      </c>
      <c r="KK11" s="12">
        <v>0</v>
      </c>
      <c r="KL11" s="7">
        <v>0</v>
      </c>
      <c r="KM11" s="7">
        <v>0</v>
      </c>
      <c r="KN11" s="7">
        <v>0</v>
      </c>
      <c r="KO11" s="7">
        <v>0</v>
      </c>
      <c r="KP11" s="12">
        <v>0</v>
      </c>
      <c r="KQ11" s="12">
        <v>0</v>
      </c>
      <c r="KR11" s="12">
        <v>0</v>
      </c>
      <c r="KS11" s="12">
        <v>0</v>
      </c>
      <c r="KT11" s="12">
        <v>0</v>
      </c>
      <c r="KU11" s="12">
        <v>0</v>
      </c>
      <c r="KV11" s="7">
        <v>0</v>
      </c>
      <c r="KW11" s="7">
        <v>0</v>
      </c>
      <c r="KX11" s="7">
        <v>0</v>
      </c>
      <c r="KY11" s="7">
        <v>0</v>
      </c>
      <c r="KZ11" s="7">
        <v>0</v>
      </c>
      <c r="LA11" s="7">
        <v>0</v>
      </c>
      <c r="LB11" s="12">
        <v>0</v>
      </c>
      <c r="LC11" s="10">
        <v>0</v>
      </c>
      <c r="LD11" s="7">
        <v>0</v>
      </c>
      <c r="LE11" s="7">
        <v>0</v>
      </c>
      <c r="LF11" s="7">
        <v>0</v>
      </c>
      <c r="LG11" s="7">
        <v>0</v>
      </c>
      <c r="LH11" s="7">
        <v>0</v>
      </c>
      <c r="LI11" s="12">
        <v>0</v>
      </c>
      <c r="LJ11" s="12">
        <v>0</v>
      </c>
      <c r="LK11" s="12">
        <v>0</v>
      </c>
      <c r="LL11" s="7">
        <v>0</v>
      </c>
      <c r="LM11" s="7">
        <v>0</v>
      </c>
      <c r="LN11" s="7">
        <v>0</v>
      </c>
      <c r="LO11" s="7">
        <v>0</v>
      </c>
      <c r="LP11" s="7">
        <v>0</v>
      </c>
      <c r="LQ11" s="7">
        <v>0</v>
      </c>
      <c r="LR11" s="7">
        <v>0</v>
      </c>
      <c r="LS11" s="7">
        <v>0</v>
      </c>
      <c r="LT11" s="12">
        <v>2.7090000000000001</v>
      </c>
      <c r="LU11" s="12">
        <v>8.3000000000000004E-2</v>
      </c>
      <c r="LV11" s="12">
        <v>0</v>
      </c>
      <c r="LW11" s="12">
        <v>0</v>
      </c>
      <c r="LX11" s="7">
        <v>0</v>
      </c>
      <c r="LY11" s="7">
        <v>0</v>
      </c>
      <c r="LZ11" s="12">
        <v>0</v>
      </c>
      <c r="MA11" s="12">
        <v>0</v>
      </c>
      <c r="MB11" s="7">
        <v>0</v>
      </c>
      <c r="MC11" s="7">
        <v>0</v>
      </c>
      <c r="MD11" s="12">
        <v>0</v>
      </c>
      <c r="ME11" s="7">
        <v>0</v>
      </c>
      <c r="MF11" s="7">
        <v>0</v>
      </c>
      <c r="MG11" s="7">
        <v>0</v>
      </c>
      <c r="MH11" s="12">
        <v>0</v>
      </c>
      <c r="MI11" s="12">
        <v>0</v>
      </c>
      <c r="MJ11" s="12">
        <v>2.7090000000000001</v>
      </c>
      <c r="MK11" s="12">
        <v>7.9000000000000001E-2</v>
      </c>
      <c r="ML11" s="7">
        <v>0</v>
      </c>
      <c r="MM11" s="7">
        <v>0</v>
      </c>
      <c r="MN11" s="7">
        <v>0</v>
      </c>
      <c r="MO11" s="7">
        <v>0</v>
      </c>
      <c r="MP11" s="12">
        <v>0.90300000000000002</v>
      </c>
      <c r="MQ11" s="10">
        <v>2.1000000000000001E-2</v>
      </c>
      <c r="MR11" s="12">
        <v>5.4189999999999996</v>
      </c>
      <c r="MS11" s="7">
        <v>0.112</v>
      </c>
      <c r="MT11" s="7">
        <v>0</v>
      </c>
      <c r="MU11" s="7">
        <v>0</v>
      </c>
      <c r="MV11" s="8" t="e">
        <v>#NULL!</v>
      </c>
      <c r="MW11" s="7">
        <v>22.33</v>
      </c>
      <c r="MX11" s="7">
        <v>98.67</v>
      </c>
      <c r="MY11" s="7">
        <v>121</v>
      </c>
      <c r="MZ11" s="7">
        <v>0</v>
      </c>
      <c r="NA11" s="7">
        <v>0</v>
      </c>
      <c r="NB11" s="7">
        <v>121</v>
      </c>
      <c r="NC11" s="7">
        <v>63.67</v>
      </c>
      <c r="ND11" s="7">
        <v>0</v>
      </c>
      <c r="NE11" s="7">
        <v>0.67</v>
      </c>
      <c r="NF11" s="7">
        <v>0</v>
      </c>
      <c r="NG11" s="7">
        <v>0</v>
      </c>
      <c r="NH11" s="7">
        <v>35.67</v>
      </c>
      <c r="NI11" s="7">
        <v>0</v>
      </c>
      <c r="NJ11" s="7">
        <v>10</v>
      </c>
      <c r="NK11" s="7">
        <v>0</v>
      </c>
      <c r="NL11" s="7">
        <v>0</v>
      </c>
      <c r="NM11" s="7">
        <v>0</v>
      </c>
      <c r="NN11" s="7">
        <v>0</v>
      </c>
      <c r="NO11" s="7">
        <v>0</v>
      </c>
      <c r="NP11" s="7">
        <v>0</v>
      </c>
      <c r="NQ11" s="7">
        <v>0</v>
      </c>
      <c r="NR11" s="7">
        <v>0</v>
      </c>
      <c r="NS11" s="7">
        <v>0</v>
      </c>
      <c r="NT11" s="7">
        <v>0</v>
      </c>
      <c r="NU11" s="7">
        <v>3.33</v>
      </c>
      <c r="NV11" s="7">
        <v>0</v>
      </c>
      <c r="NW11" s="7">
        <v>0</v>
      </c>
      <c r="NX11" s="7">
        <v>86.67</v>
      </c>
      <c r="NY11" s="7">
        <v>0</v>
      </c>
      <c r="NZ11" s="8" t="e">
        <v>#NULL!</v>
      </c>
      <c r="OA11" s="7">
        <v>0.99</v>
      </c>
      <c r="OB11" s="7">
        <v>0.01</v>
      </c>
      <c r="OC11" s="12">
        <v>1.05</v>
      </c>
      <c r="OD11" s="7">
        <v>371.5</v>
      </c>
      <c r="OE11" s="7">
        <v>318.5</v>
      </c>
      <c r="OF11" s="7">
        <v>85.7</v>
      </c>
      <c r="OG11" s="7">
        <v>53</v>
      </c>
      <c r="OH11" s="7">
        <v>14.3</v>
      </c>
      <c r="OI11" s="6">
        <v>0</v>
      </c>
      <c r="OJ11" s="6">
        <v>33</v>
      </c>
      <c r="OK11" s="6">
        <v>0</v>
      </c>
      <c r="OL11" s="6">
        <v>0</v>
      </c>
      <c r="OM11" s="6">
        <v>33</v>
      </c>
      <c r="ON11" s="6">
        <v>0</v>
      </c>
      <c r="OO11" s="6">
        <v>33</v>
      </c>
      <c r="OP11" s="7">
        <v>1</v>
      </c>
      <c r="OQ11" s="14">
        <v>1</v>
      </c>
      <c r="OR11" s="7">
        <v>0</v>
      </c>
      <c r="OS11" s="7">
        <v>2</v>
      </c>
      <c r="OT11" s="7">
        <v>0.84</v>
      </c>
      <c r="OU11" s="7">
        <v>2.44</v>
      </c>
      <c r="OV11" s="12">
        <v>0.24</v>
      </c>
      <c r="OW11" s="7">
        <v>0.4</v>
      </c>
      <c r="OX11" s="7">
        <v>66.67</v>
      </c>
      <c r="OY11" s="7">
        <v>0</v>
      </c>
      <c r="OZ11" s="7">
        <v>0</v>
      </c>
      <c r="PA11" s="7">
        <v>0</v>
      </c>
      <c r="PB11" s="7">
        <v>0</v>
      </c>
      <c r="PC11" s="7">
        <v>0</v>
      </c>
      <c r="PD11" s="7">
        <v>66.67</v>
      </c>
      <c r="PE11" s="7">
        <v>0</v>
      </c>
      <c r="PF11" s="12">
        <v>2.83</v>
      </c>
      <c r="PG11" s="7">
        <v>0</v>
      </c>
      <c r="PH11" s="7">
        <v>1</v>
      </c>
      <c r="PI11" s="7">
        <v>0</v>
      </c>
      <c r="PJ11" s="7">
        <v>0</v>
      </c>
      <c r="PK11" s="7">
        <v>0</v>
      </c>
      <c r="PL11" s="7">
        <v>0</v>
      </c>
      <c r="PM11" s="7">
        <v>0</v>
      </c>
      <c r="PN11" s="7">
        <v>0</v>
      </c>
      <c r="PO11" s="7">
        <v>0</v>
      </c>
      <c r="PP11" s="7">
        <v>0.67</v>
      </c>
      <c r="PQ11" s="7">
        <v>0</v>
      </c>
      <c r="PR11" s="7">
        <v>0.33</v>
      </c>
      <c r="PS11" s="7">
        <v>41.67</v>
      </c>
      <c r="PT11" s="7">
        <v>14.17</v>
      </c>
      <c r="PU11" s="7">
        <v>0.84</v>
      </c>
      <c r="PV11" s="14">
        <v>0</v>
      </c>
      <c r="PW11" s="7">
        <v>0.84</v>
      </c>
      <c r="PX11" s="7">
        <v>41.67</v>
      </c>
      <c r="PY11" s="7">
        <v>0</v>
      </c>
      <c r="PZ11" s="7">
        <v>0</v>
      </c>
      <c r="QA11" s="7">
        <v>0</v>
      </c>
      <c r="QB11" s="7">
        <v>0.84</v>
      </c>
      <c r="QC11" s="7">
        <v>8</v>
      </c>
      <c r="QD11" s="7">
        <v>2</v>
      </c>
      <c r="QE11" s="7">
        <v>8.33</v>
      </c>
      <c r="QF11" s="7">
        <v>8.34</v>
      </c>
      <c r="QG11" s="7">
        <v>7.5</v>
      </c>
      <c r="QH11" s="7">
        <v>0</v>
      </c>
      <c r="QI11" s="7">
        <v>2.5</v>
      </c>
      <c r="QJ11" s="7">
        <v>5</v>
      </c>
      <c r="QK11" s="7">
        <v>2.5</v>
      </c>
      <c r="QL11" s="7">
        <v>0.84</v>
      </c>
      <c r="QM11" s="7">
        <v>1.67</v>
      </c>
      <c r="QN11" s="8" t="e">
        <v>#NULL!</v>
      </c>
      <c r="QO11" s="7">
        <v>0.25</v>
      </c>
      <c r="QP11" s="7">
        <v>7.0000000000000007E-2</v>
      </c>
      <c r="QQ11" s="7">
        <v>0.25</v>
      </c>
      <c r="QR11" s="7">
        <v>0.08</v>
      </c>
      <c r="QS11" s="7">
        <v>0</v>
      </c>
      <c r="QT11" s="7">
        <v>0</v>
      </c>
      <c r="QU11" s="7">
        <v>91</v>
      </c>
      <c r="QV11" s="7">
        <v>24.5</v>
      </c>
      <c r="QW11" s="7">
        <v>37</v>
      </c>
      <c r="QX11" s="7">
        <v>11.62</v>
      </c>
      <c r="QY11" s="7">
        <v>0</v>
      </c>
      <c r="QZ11" s="7">
        <v>0</v>
      </c>
      <c r="RA11" s="7">
        <v>0</v>
      </c>
      <c r="RB11" s="7">
        <v>0</v>
      </c>
      <c r="RC11" s="7">
        <v>0</v>
      </c>
      <c r="RD11" s="7">
        <v>0</v>
      </c>
      <c r="RE11" s="7">
        <v>0</v>
      </c>
      <c r="RF11" s="7">
        <v>0</v>
      </c>
      <c r="RG11" s="7">
        <v>0</v>
      </c>
      <c r="RH11" s="7">
        <v>0</v>
      </c>
      <c r="RI11" s="7">
        <v>0</v>
      </c>
      <c r="RJ11" s="7">
        <v>0</v>
      </c>
      <c r="RK11" s="7">
        <v>0</v>
      </c>
      <c r="RL11" s="7">
        <v>0</v>
      </c>
      <c r="RM11" s="7">
        <v>8.25</v>
      </c>
      <c r="RN11" s="7">
        <v>2.2200000000000002</v>
      </c>
      <c r="RO11" s="7">
        <v>5.25</v>
      </c>
      <c r="RP11" s="7">
        <v>1.65</v>
      </c>
      <c r="RQ11" s="7">
        <v>3</v>
      </c>
      <c r="RR11" s="7">
        <v>5.66</v>
      </c>
      <c r="RS11" s="7">
        <v>0</v>
      </c>
      <c r="RT11" s="12">
        <v>0</v>
      </c>
      <c r="RU11" s="7">
        <v>0</v>
      </c>
      <c r="RV11" s="7">
        <v>0</v>
      </c>
      <c r="RW11" s="7">
        <v>0</v>
      </c>
      <c r="RX11" s="7">
        <v>0</v>
      </c>
      <c r="RY11" s="7">
        <v>0</v>
      </c>
      <c r="RZ11" s="12">
        <v>0</v>
      </c>
      <c r="SA11" s="7">
        <v>0</v>
      </c>
      <c r="SB11" s="7">
        <v>0</v>
      </c>
      <c r="SC11" s="7">
        <v>0</v>
      </c>
      <c r="SD11" s="7">
        <v>0</v>
      </c>
      <c r="SE11" s="7">
        <v>0</v>
      </c>
      <c r="SF11" s="7">
        <v>0</v>
      </c>
      <c r="SG11" s="7">
        <v>0</v>
      </c>
      <c r="SH11" s="7">
        <v>0</v>
      </c>
      <c r="SI11" s="7">
        <v>0</v>
      </c>
      <c r="SJ11" s="7">
        <v>0</v>
      </c>
      <c r="SK11" s="7">
        <v>174.75</v>
      </c>
      <c r="SL11" s="7">
        <v>47</v>
      </c>
      <c r="SM11" s="7">
        <v>172.5</v>
      </c>
      <c r="SN11" s="7">
        <v>54.16</v>
      </c>
      <c r="SO11" s="7">
        <v>2.25</v>
      </c>
      <c r="SP11" s="7">
        <v>4.25</v>
      </c>
      <c r="SQ11" s="7">
        <v>97.25</v>
      </c>
      <c r="SR11" s="7">
        <v>26.2</v>
      </c>
      <c r="SS11" s="7">
        <v>44.5</v>
      </c>
      <c r="ST11" s="7">
        <v>14</v>
      </c>
      <c r="SU11" s="7">
        <v>52.8</v>
      </c>
      <c r="SV11" s="7">
        <v>99.5</v>
      </c>
      <c r="SW11" s="7">
        <v>0</v>
      </c>
      <c r="SX11" s="7">
        <v>0</v>
      </c>
      <c r="SY11" s="7">
        <v>0</v>
      </c>
      <c r="SZ11" s="7">
        <v>0</v>
      </c>
      <c r="TA11" s="7">
        <v>0</v>
      </c>
      <c r="TB11" s="7">
        <v>0</v>
      </c>
      <c r="TC11" s="7">
        <v>0</v>
      </c>
      <c r="TD11" s="7">
        <v>0</v>
      </c>
      <c r="TE11" s="7">
        <v>0</v>
      </c>
      <c r="TF11" s="7">
        <v>0</v>
      </c>
      <c r="TG11" s="7">
        <v>0</v>
      </c>
      <c r="TH11" s="7">
        <v>0</v>
      </c>
      <c r="TI11" s="7">
        <v>0</v>
      </c>
      <c r="TJ11" s="7">
        <v>0</v>
      </c>
      <c r="TK11" s="7">
        <v>0</v>
      </c>
      <c r="TL11" s="7">
        <v>0</v>
      </c>
      <c r="TM11" s="7">
        <v>0</v>
      </c>
      <c r="TN11" s="7">
        <v>0</v>
      </c>
      <c r="TO11" s="12">
        <v>0.13265306122449</v>
      </c>
      <c r="TP11" s="8" t="e">
        <v>#NULL!</v>
      </c>
      <c r="TQ11" s="7">
        <v>0.27</v>
      </c>
      <c r="TR11" s="12">
        <v>0.01</v>
      </c>
      <c r="TS11" s="12">
        <v>0.09</v>
      </c>
      <c r="TT11" s="12">
        <v>0.01</v>
      </c>
      <c r="TU11" s="7">
        <v>0</v>
      </c>
      <c r="TV11" s="7">
        <v>0</v>
      </c>
      <c r="TW11" s="7">
        <v>0</v>
      </c>
      <c r="TX11" s="7">
        <v>0</v>
      </c>
      <c r="TY11" s="7">
        <v>0</v>
      </c>
      <c r="TZ11" s="7">
        <v>20</v>
      </c>
      <c r="UA11" s="7">
        <v>70</v>
      </c>
      <c r="UB11" s="7">
        <v>10</v>
      </c>
      <c r="UC11" s="12">
        <v>0.8</v>
      </c>
      <c r="UD11" s="12">
        <v>0.72</v>
      </c>
      <c r="UE11" s="12">
        <v>3</v>
      </c>
      <c r="UF11" s="7">
        <v>3</v>
      </c>
      <c r="UG11" s="8" t="e">
        <v>#NULL!</v>
      </c>
      <c r="UH11" s="8" t="e">
        <v>#NULL!</v>
      </c>
      <c r="UI11" s="8" t="e">
        <v>#NULL!</v>
      </c>
      <c r="UJ11" s="8" t="e">
        <v>#NULL!</v>
      </c>
      <c r="UK11" s="8" t="e">
        <v>#NULL!</v>
      </c>
      <c r="UL11" s="8" t="e">
        <v>#NULL!</v>
      </c>
      <c r="UM11" s="8" t="e">
        <v>#NULL!</v>
      </c>
      <c r="UN11" s="8" t="e">
        <v>#NULL!</v>
      </c>
      <c r="UO11" s="8" t="e">
        <v>#NULL!</v>
      </c>
      <c r="UP11" s="8" t="e">
        <v>#NULL!</v>
      </c>
      <c r="UQ11" s="8" t="e">
        <v>#NULL!</v>
      </c>
      <c r="UR11" s="8" t="e">
        <v>#NULL!</v>
      </c>
      <c r="US11" s="8" t="e">
        <v>#NULL!</v>
      </c>
      <c r="UT11" s="8" t="e">
        <v>#NULL!</v>
      </c>
      <c r="UU11" s="8" t="e">
        <v>#NULL!</v>
      </c>
      <c r="UV11" s="8" t="e">
        <v>#NULL!</v>
      </c>
      <c r="UW11" s="8" t="e">
        <v>#NULL!</v>
      </c>
      <c r="UX11" s="8" t="e">
        <v>#NULL!</v>
      </c>
      <c r="UY11" s="8" t="e">
        <v>#NULL!</v>
      </c>
      <c r="UZ11" s="8" t="e">
        <v>#NULL!</v>
      </c>
      <c r="VA11" s="8" t="e">
        <v>#NULL!</v>
      </c>
      <c r="VB11" s="8" t="e">
        <v>#NULL!</v>
      </c>
      <c r="VC11" s="8" t="e">
        <v>#NULL!</v>
      </c>
      <c r="VD11" s="8" t="e">
        <v>#NULL!</v>
      </c>
      <c r="VE11" s="8" t="e">
        <v>#NULL!</v>
      </c>
      <c r="VF11" s="8" t="e">
        <v>#NULL!</v>
      </c>
      <c r="VG11" s="8" t="e">
        <v>#NULL!</v>
      </c>
      <c r="VH11" s="8" t="e">
        <v>#NULL!</v>
      </c>
      <c r="VI11" s="8" t="e">
        <v>#NULL!</v>
      </c>
      <c r="VJ11" s="8" t="e">
        <v>#NULL!</v>
      </c>
      <c r="VK11" s="8" t="e">
        <v>#NULL!</v>
      </c>
      <c r="VL11" s="8" t="e">
        <v>#NULL!</v>
      </c>
      <c r="VM11" s="8" t="e">
        <v>#NULL!</v>
      </c>
      <c r="VN11" s="8" t="e">
        <v>#NULL!</v>
      </c>
      <c r="VO11" s="8" t="e">
        <v>#NULL!</v>
      </c>
    </row>
    <row r="12" spans="1:587" x14ac:dyDescent="0.25">
      <c r="A12" s="1" t="s">
        <v>593</v>
      </c>
      <c r="B12" s="1" t="s">
        <v>601</v>
      </c>
      <c r="C12" s="6">
        <v>2019</v>
      </c>
      <c r="D12" s="6">
        <v>1</v>
      </c>
      <c r="E12" s="7">
        <v>1</v>
      </c>
      <c r="F12" s="7">
        <v>0</v>
      </c>
      <c r="G12" s="7">
        <v>0</v>
      </c>
      <c r="H12" s="7">
        <v>0</v>
      </c>
      <c r="I12" s="7">
        <v>0</v>
      </c>
      <c r="J12" s="11">
        <v>6.0499999999999998E-2</v>
      </c>
      <c r="K12" s="6">
        <v>0</v>
      </c>
      <c r="L12" s="6">
        <v>10</v>
      </c>
      <c r="M12" s="6">
        <v>2</v>
      </c>
      <c r="N12" s="6">
        <v>0</v>
      </c>
      <c r="O12" s="6">
        <v>3</v>
      </c>
      <c r="P12" s="6">
        <v>4</v>
      </c>
      <c r="Q12" s="6">
        <v>1</v>
      </c>
      <c r="R12" s="6">
        <v>0</v>
      </c>
      <c r="S12" s="6">
        <v>5</v>
      </c>
      <c r="T12" s="6">
        <v>0</v>
      </c>
      <c r="U12" s="6">
        <v>1</v>
      </c>
      <c r="V12" s="6">
        <v>0</v>
      </c>
      <c r="W12" s="6">
        <v>0</v>
      </c>
      <c r="X12" s="6">
        <v>8</v>
      </c>
      <c r="Y12" s="6">
        <v>0</v>
      </c>
      <c r="Z12" s="6">
        <v>0</v>
      </c>
      <c r="AA12" s="6">
        <v>1</v>
      </c>
      <c r="AB12" s="6">
        <v>3</v>
      </c>
      <c r="AC12" s="6">
        <v>2</v>
      </c>
      <c r="AD12" s="6">
        <v>0</v>
      </c>
      <c r="AE12" s="6">
        <v>61</v>
      </c>
      <c r="AF12" s="6">
        <v>1</v>
      </c>
      <c r="AG12" s="6">
        <v>0</v>
      </c>
      <c r="AH12" s="6">
        <v>0</v>
      </c>
      <c r="AI12" s="6">
        <v>0</v>
      </c>
      <c r="AJ12" s="6">
        <v>0</v>
      </c>
      <c r="AK12" s="6">
        <v>0</v>
      </c>
      <c r="AL12" s="6">
        <v>0</v>
      </c>
      <c r="AM12" s="6">
        <v>0</v>
      </c>
      <c r="AN12" s="6">
        <v>0</v>
      </c>
      <c r="AO12" s="6">
        <v>0</v>
      </c>
      <c r="AP12" s="9">
        <v>0</v>
      </c>
      <c r="AQ12" s="6">
        <v>0</v>
      </c>
      <c r="AR12" s="6">
        <v>2</v>
      </c>
      <c r="AS12" s="6">
        <v>160</v>
      </c>
      <c r="AT12" s="6">
        <v>0</v>
      </c>
      <c r="AU12" s="6">
        <v>0</v>
      </c>
      <c r="AV12" s="6">
        <v>0</v>
      </c>
      <c r="AW12" s="6">
        <v>0</v>
      </c>
      <c r="AX12" s="6">
        <v>1</v>
      </c>
      <c r="AY12" s="6">
        <v>0</v>
      </c>
      <c r="AZ12" s="6">
        <v>0</v>
      </c>
      <c r="BA12" s="6">
        <v>0</v>
      </c>
      <c r="BB12" s="6">
        <v>0</v>
      </c>
      <c r="BC12" s="6">
        <v>0</v>
      </c>
      <c r="BD12" s="6">
        <v>0</v>
      </c>
      <c r="BE12" s="6">
        <v>3</v>
      </c>
      <c r="BF12" s="6">
        <v>0</v>
      </c>
      <c r="BG12" s="6">
        <v>1</v>
      </c>
      <c r="BH12" s="6">
        <v>0</v>
      </c>
      <c r="BI12" s="6">
        <v>0</v>
      </c>
      <c r="BJ12" s="6">
        <v>0</v>
      </c>
      <c r="BK12" s="6">
        <v>0</v>
      </c>
      <c r="BL12" s="6">
        <v>3</v>
      </c>
      <c r="BM12" s="6">
        <v>0</v>
      </c>
      <c r="BN12" s="6">
        <v>4</v>
      </c>
      <c r="BO12" s="6">
        <v>0</v>
      </c>
      <c r="BP12" s="6">
        <v>0</v>
      </c>
      <c r="BQ12" s="6">
        <v>0</v>
      </c>
      <c r="BR12" s="6">
        <v>0</v>
      </c>
      <c r="BS12" s="6">
        <v>0</v>
      </c>
      <c r="BT12" s="6">
        <v>1</v>
      </c>
      <c r="BU12" s="6">
        <v>1</v>
      </c>
      <c r="BV12" s="6">
        <v>0</v>
      </c>
      <c r="BW12" s="6">
        <v>0</v>
      </c>
      <c r="BX12" s="6">
        <v>0</v>
      </c>
      <c r="BY12" s="6">
        <v>0</v>
      </c>
      <c r="BZ12" s="6">
        <v>0</v>
      </c>
      <c r="CA12" s="6">
        <v>0</v>
      </c>
      <c r="CB12" s="9">
        <v>0</v>
      </c>
      <c r="CC12" s="6">
        <v>0</v>
      </c>
      <c r="CD12" s="6">
        <v>0</v>
      </c>
      <c r="CE12" s="6">
        <v>0</v>
      </c>
      <c r="CF12" s="6">
        <v>0</v>
      </c>
      <c r="CG12" s="6">
        <v>0</v>
      </c>
      <c r="CH12" s="6">
        <v>0</v>
      </c>
      <c r="CI12" s="6"/>
      <c r="CJ12" s="6">
        <v>0</v>
      </c>
      <c r="CK12" s="6">
        <v>0</v>
      </c>
      <c r="CL12" s="7">
        <v>18.53</v>
      </c>
      <c r="CM12" s="10">
        <v>7.08</v>
      </c>
      <c r="CN12" s="11">
        <v>1.83</v>
      </c>
      <c r="CO12" s="6">
        <v>20</v>
      </c>
      <c r="CP12" s="10">
        <v>0.61</v>
      </c>
      <c r="CQ12" s="7">
        <v>3.0000000000000001E-3</v>
      </c>
      <c r="CR12" s="12">
        <v>0.35</v>
      </c>
      <c r="CS12" s="7">
        <v>0.26</v>
      </c>
      <c r="CT12" s="7">
        <v>0.39</v>
      </c>
      <c r="CU12" s="8" t="e">
        <v>#NULL!</v>
      </c>
      <c r="CV12" s="8"/>
      <c r="CW12" s="1" t="s">
        <v>599</v>
      </c>
      <c r="CX12" s="6">
        <v>1</v>
      </c>
      <c r="CY12" s="16">
        <v>333</v>
      </c>
      <c r="CZ12" s="16">
        <v>-3.9051E-4</v>
      </c>
      <c r="DA12" s="16">
        <v>-4.9799999999999998E-5</v>
      </c>
      <c r="DB12" s="6">
        <v>2</v>
      </c>
      <c r="DC12" s="7">
        <v>7.76</v>
      </c>
      <c r="DD12" s="12">
        <v>18.739999999999998</v>
      </c>
      <c r="DE12" s="7">
        <v>78.88</v>
      </c>
      <c r="DF12" s="12">
        <v>6.84</v>
      </c>
      <c r="DG12" s="7">
        <v>639.4</v>
      </c>
      <c r="DH12" s="12">
        <v>419.9</v>
      </c>
      <c r="DI12" s="11">
        <v>0.21</v>
      </c>
      <c r="DJ12" s="11">
        <v>3.67</v>
      </c>
      <c r="DK12" s="11">
        <v>0.14000000000000001</v>
      </c>
      <c r="DL12" s="10">
        <v>0.87</v>
      </c>
      <c r="DM12" s="7">
        <v>332.6</v>
      </c>
      <c r="DN12" s="13">
        <v>8.9200000000000002E-2</v>
      </c>
      <c r="DO12" s="7">
        <v>48.45</v>
      </c>
      <c r="DP12" s="7">
        <v>23</v>
      </c>
      <c r="DQ12" s="7">
        <v>25</v>
      </c>
      <c r="DR12" s="10">
        <v>0.1</v>
      </c>
      <c r="DS12" s="12">
        <v>2.33</v>
      </c>
      <c r="DT12" s="10">
        <v>0.43</v>
      </c>
      <c r="DU12" s="12">
        <v>1E-3</v>
      </c>
      <c r="DV12" s="7">
        <v>6.8</v>
      </c>
      <c r="DW12" s="7">
        <v>33.1</v>
      </c>
      <c r="DX12" s="7">
        <v>35.199999999999996</v>
      </c>
      <c r="DY12" s="12">
        <v>39.67</v>
      </c>
      <c r="DZ12" s="12">
        <v>40.46</v>
      </c>
      <c r="EA12" s="12">
        <v>80.13</v>
      </c>
      <c r="EB12" s="12">
        <v>168.4</v>
      </c>
      <c r="EC12" s="7">
        <v>0</v>
      </c>
      <c r="ED12" s="7">
        <v>1</v>
      </c>
      <c r="EE12" s="7">
        <v>0</v>
      </c>
      <c r="EF12" s="7">
        <v>0</v>
      </c>
      <c r="EG12" s="7">
        <v>1</v>
      </c>
      <c r="EH12" s="7">
        <v>0</v>
      </c>
      <c r="EI12" s="6">
        <v>2</v>
      </c>
      <c r="EJ12" s="7">
        <v>0.3</v>
      </c>
      <c r="EK12" s="7">
        <v>0.44</v>
      </c>
      <c r="EL12" s="6">
        <v>3</v>
      </c>
      <c r="EM12" s="7">
        <v>0.9</v>
      </c>
      <c r="EN12" s="7">
        <v>0.82</v>
      </c>
      <c r="EO12" s="7">
        <v>0</v>
      </c>
      <c r="EP12" s="12">
        <v>0</v>
      </c>
      <c r="EQ12" s="12">
        <v>0</v>
      </c>
      <c r="ER12" s="7">
        <v>0</v>
      </c>
      <c r="ES12" s="6">
        <v>0</v>
      </c>
      <c r="ET12" s="6">
        <v>0</v>
      </c>
      <c r="EU12" s="7">
        <v>0</v>
      </c>
      <c r="EV12" s="12">
        <v>0</v>
      </c>
      <c r="EW12" s="12">
        <v>0</v>
      </c>
      <c r="EX12" s="12">
        <v>0</v>
      </c>
      <c r="EY12" s="7">
        <v>0</v>
      </c>
      <c r="EZ12" s="7">
        <v>0</v>
      </c>
      <c r="FA12" s="12">
        <v>0</v>
      </c>
      <c r="FB12" s="12">
        <v>0</v>
      </c>
      <c r="FC12" s="7">
        <v>0</v>
      </c>
      <c r="FD12" s="7">
        <v>0</v>
      </c>
      <c r="FE12" s="10">
        <v>0</v>
      </c>
      <c r="FF12" s="12">
        <v>0</v>
      </c>
      <c r="FG12" s="12">
        <v>0</v>
      </c>
      <c r="FH12" s="12">
        <v>0</v>
      </c>
      <c r="FI12" s="12">
        <v>0</v>
      </c>
      <c r="FJ12" s="12">
        <v>0</v>
      </c>
      <c r="FK12" s="7">
        <v>0</v>
      </c>
      <c r="FL12" s="12">
        <v>0</v>
      </c>
      <c r="FM12" s="7">
        <v>0</v>
      </c>
      <c r="FN12" s="12">
        <v>0</v>
      </c>
      <c r="FO12" s="12">
        <v>0</v>
      </c>
      <c r="FP12" s="12">
        <v>0</v>
      </c>
      <c r="FQ12" s="7">
        <v>0</v>
      </c>
      <c r="FR12" s="7">
        <v>0</v>
      </c>
      <c r="FS12" s="7">
        <v>0</v>
      </c>
      <c r="FT12" s="7">
        <v>0</v>
      </c>
      <c r="FU12" s="7">
        <v>0</v>
      </c>
      <c r="FV12" s="7">
        <v>0</v>
      </c>
      <c r="FW12" s="7">
        <v>0</v>
      </c>
      <c r="FX12" s="7">
        <v>0</v>
      </c>
      <c r="FY12" s="7">
        <v>0</v>
      </c>
      <c r="FZ12" s="7">
        <v>0</v>
      </c>
      <c r="GA12" s="12">
        <v>3.61</v>
      </c>
      <c r="GB12" s="12">
        <v>0.11</v>
      </c>
      <c r="GC12" s="12">
        <v>0</v>
      </c>
      <c r="GD12" s="12">
        <v>0</v>
      </c>
      <c r="GE12" s="12">
        <v>0</v>
      </c>
      <c r="GF12" s="12">
        <v>0</v>
      </c>
      <c r="GG12" s="7">
        <v>0</v>
      </c>
      <c r="GH12" s="12">
        <v>0</v>
      </c>
      <c r="GI12" s="7">
        <v>0</v>
      </c>
      <c r="GJ12" s="7">
        <v>0</v>
      </c>
      <c r="GK12" s="7">
        <v>0</v>
      </c>
      <c r="GL12" s="12">
        <v>0</v>
      </c>
      <c r="GM12" s="12">
        <v>0</v>
      </c>
      <c r="GN12" s="12">
        <v>0</v>
      </c>
      <c r="GO12" s="12">
        <v>36.06</v>
      </c>
      <c r="GP12" s="12">
        <v>0.89</v>
      </c>
      <c r="GQ12" s="12">
        <v>0</v>
      </c>
      <c r="GR12" s="12">
        <v>0</v>
      </c>
      <c r="GS12" s="7">
        <v>0</v>
      </c>
      <c r="GT12" s="7">
        <v>0</v>
      </c>
      <c r="GU12" s="7">
        <v>0</v>
      </c>
      <c r="GV12" s="7">
        <v>0</v>
      </c>
      <c r="GW12" s="7">
        <v>0</v>
      </c>
      <c r="GX12" s="7">
        <v>0</v>
      </c>
      <c r="GY12" s="7">
        <v>0</v>
      </c>
      <c r="GZ12" s="7">
        <v>0</v>
      </c>
      <c r="HA12" s="7">
        <v>0</v>
      </c>
      <c r="HB12" s="7">
        <v>0</v>
      </c>
      <c r="HC12" s="7">
        <v>0</v>
      </c>
      <c r="HD12" s="7">
        <v>0</v>
      </c>
      <c r="HE12" s="7">
        <v>0</v>
      </c>
      <c r="HF12" s="7">
        <v>0</v>
      </c>
      <c r="HG12" s="12">
        <v>0</v>
      </c>
      <c r="HH12" s="12">
        <v>0</v>
      </c>
      <c r="HI12" s="7">
        <v>0</v>
      </c>
      <c r="HJ12" s="7">
        <v>0</v>
      </c>
      <c r="HK12" s="7">
        <v>0</v>
      </c>
      <c r="HL12" s="7">
        <v>0</v>
      </c>
      <c r="HM12" s="8" t="e">
        <v>#NULL!</v>
      </c>
      <c r="HN12" s="8" t="e">
        <v>#NULL!</v>
      </c>
      <c r="HO12" s="12">
        <v>0</v>
      </c>
      <c r="HP12" s="12">
        <v>0</v>
      </c>
      <c r="HQ12" s="12">
        <v>0</v>
      </c>
      <c r="HR12" s="12">
        <v>0</v>
      </c>
      <c r="HS12" s="12">
        <v>0</v>
      </c>
      <c r="HT12" s="12">
        <v>0</v>
      </c>
      <c r="HU12" s="7">
        <v>0</v>
      </c>
      <c r="HV12" s="7">
        <v>0</v>
      </c>
      <c r="HW12" s="12">
        <v>0</v>
      </c>
      <c r="HX12" s="12">
        <v>0</v>
      </c>
      <c r="HY12" s="7">
        <v>0</v>
      </c>
      <c r="HZ12" s="7">
        <v>0</v>
      </c>
      <c r="IA12" s="12">
        <v>0</v>
      </c>
      <c r="IB12" s="12">
        <v>0</v>
      </c>
      <c r="IC12" s="7">
        <v>0</v>
      </c>
      <c r="ID12" s="12">
        <v>0</v>
      </c>
      <c r="IE12" s="7">
        <v>0</v>
      </c>
      <c r="IF12" s="12">
        <v>0</v>
      </c>
      <c r="IG12" s="12">
        <v>0</v>
      </c>
      <c r="IH12" s="12">
        <v>0</v>
      </c>
      <c r="II12" s="7">
        <v>0</v>
      </c>
      <c r="IJ12" s="7">
        <v>0</v>
      </c>
      <c r="IK12" s="7">
        <v>0</v>
      </c>
      <c r="IL12" s="7">
        <v>0</v>
      </c>
      <c r="IM12" s="12">
        <v>0</v>
      </c>
      <c r="IN12" s="12">
        <v>0</v>
      </c>
      <c r="IO12" s="12">
        <v>0</v>
      </c>
      <c r="IP12" s="12">
        <v>0</v>
      </c>
      <c r="IQ12" s="8" t="e">
        <v>#NULL!</v>
      </c>
      <c r="IR12" s="7">
        <v>0</v>
      </c>
      <c r="IS12" s="12">
        <v>0</v>
      </c>
      <c r="IT12" s="7">
        <v>0</v>
      </c>
      <c r="IU12" s="7">
        <v>0</v>
      </c>
      <c r="IV12" s="7">
        <v>0</v>
      </c>
      <c r="IW12" s="7">
        <v>0</v>
      </c>
      <c r="IX12" s="7">
        <v>0</v>
      </c>
      <c r="IY12" s="12">
        <v>0</v>
      </c>
      <c r="IZ12" s="7">
        <v>0</v>
      </c>
      <c r="JA12" s="7">
        <v>0</v>
      </c>
      <c r="JB12" s="7">
        <v>0</v>
      </c>
      <c r="JC12" s="12">
        <v>0</v>
      </c>
      <c r="JD12" s="12">
        <v>0</v>
      </c>
      <c r="JE12" s="12">
        <v>0</v>
      </c>
      <c r="JF12" s="7">
        <v>0</v>
      </c>
      <c r="JG12" s="7">
        <v>0</v>
      </c>
      <c r="JH12" s="7">
        <v>0</v>
      </c>
      <c r="JI12" s="7">
        <v>0</v>
      </c>
      <c r="JJ12" s="12">
        <v>0</v>
      </c>
      <c r="JK12" s="12">
        <v>0</v>
      </c>
      <c r="JL12" s="12">
        <v>0</v>
      </c>
      <c r="JM12" s="12">
        <v>0</v>
      </c>
      <c r="JN12" s="12">
        <v>0</v>
      </c>
      <c r="JO12" s="12">
        <v>0</v>
      </c>
      <c r="JP12" s="12">
        <v>0</v>
      </c>
      <c r="JQ12" s="12">
        <v>0</v>
      </c>
      <c r="JR12" s="7">
        <v>0</v>
      </c>
      <c r="JS12" s="7">
        <v>0</v>
      </c>
      <c r="JT12" s="12">
        <v>0</v>
      </c>
      <c r="JU12" s="12">
        <v>0</v>
      </c>
      <c r="JV12" s="12">
        <v>0</v>
      </c>
      <c r="JW12" s="7">
        <v>0</v>
      </c>
      <c r="JX12" s="7">
        <v>0</v>
      </c>
      <c r="JY12" s="7">
        <v>0</v>
      </c>
      <c r="JZ12" s="12">
        <v>0</v>
      </c>
      <c r="KA12" s="12">
        <v>0</v>
      </c>
      <c r="KB12" s="12">
        <v>0</v>
      </c>
      <c r="KC12" s="12">
        <v>0</v>
      </c>
      <c r="KD12" s="12">
        <v>4.05</v>
      </c>
      <c r="KE12" s="12">
        <v>0.08</v>
      </c>
      <c r="KF12" s="12">
        <v>0</v>
      </c>
      <c r="KG12" s="12">
        <v>0</v>
      </c>
      <c r="KH12" s="12">
        <v>12.14</v>
      </c>
      <c r="KI12" s="12">
        <v>0.24</v>
      </c>
      <c r="KJ12" s="12">
        <v>0</v>
      </c>
      <c r="KK12" s="12">
        <v>0</v>
      </c>
      <c r="KL12" s="7">
        <v>0</v>
      </c>
      <c r="KM12" s="7">
        <v>0</v>
      </c>
      <c r="KN12" s="7">
        <v>0</v>
      </c>
      <c r="KO12" s="7">
        <v>0</v>
      </c>
      <c r="KP12" s="12">
        <v>0</v>
      </c>
      <c r="KQ12" s="12">
        <v>0</v>
      </c>
      <c r="KR12" s="12">
        <v>24.28</v>
      </c>
      <c r="KS12" s="12">
        <v>0.68</v>
      </c>
      <c r="KT12" s="12">
        <v>0</v>
      </c>
      <c r="KU12" s="12">
        <v>0</v>
      </c>
      <c r="KV12" s="7">
        <v>0</v>
      </c>
      <c r="KW12" s="7">
        <v>0</v>
      </c>
      <c r="KX12" s="7">
        <v>0</v>
      </c>
      <c r="KY12" s="7">
        <v>0</v>
      </c>
      <c r="KZ12" s="7">
        <v>0</v>
      </c>
      <c r="LA12" s="7">
        <v>0</v>
      </c>
      <c r="LB12" s="12">
        <v>0</v>
      </c>
      <c r="LC12" s="10">
        <v>0</v>
      </c>
      <c r="LD12" s="7">
        <v>0</v>
      </c>
      <c r="LE12" s="7">
        <v>0</v>
      </c>
      <c r="LF12" s="7">
        <v>0</v>
      </c>
      <c r="LG12" s="7">
        <v>0</v>
      </c>
      <c r="LH12" s="7">
        <v>0</v>
      </c>
      <c r="LI12" s="12">
        <v>0</v>
      </c>
      <c r="LJ12" s="12">
        <v>0</v>
      </c>
      <c r="LK12" s="12">
        <v>0</v>
      </c>
      <c r="LL12" s="7">
        <v>0</v>
      </c>
      <c r="LM12" s="7">
        <v>0</v>
      </c>
      <c r="LN12" s="8" t="e">
        <v>#NULL!</v>
      </c>
      <c r="LO12" s="8" t="e">
        <v>#NULL!</v>
      </c>
      <c r="LP12" s="7">
        <v>0</v>
      </c>
      <c r="LQ12" s="7">
        <v>0</v>
      </c>
      <c r="LR12" s="7">
        <v>0</v>
      </c>
      <c r="LS12" s="7">
        <v>0</v>
      </c>
      <c r="LT12" s="12">
        <v>0</v>
      </c>
      <c r="LU12" s="12">
        <v>0</v>
      </c>
      <c r="LV12" s="12">
        <v>0</v>
      </c>
      <c r="LW12" s="12">
        <v>0</v>
      </c>
      <c r="LX12" s="7">
        <v>0</v>
      </c>
      <c r="LY12" s="7">
        <v>0</v>
      </c>
      <c r="LZ12" s="12">
        <v>0</v>
      </c>
      <c r="MA12" s="12">
        <v>0</v>
      </c>
      <c r="MB12" s="7">
        <v>0</v>
      </c>
      <c r="MC12" s="7">
        <v>0</v>
      </c>
      <c r="MD12" s="12">
        <v>0</v>
      </c>
      <c r="ME12" s="7">
        <v>0</v>
      </c>
      <c r="MF12" s="7">
        <v>0</v>
      </c>
      <c r="MG12" s="7">
        <v>0</v>
      </c>
      <c r="MH12" s="12">
        <v>0</v>
      </c>
      <c r="MI12" s="12">
        <v>0</v>
      </c>
      <c r="MJ12" s="12">
        <v>0</v>
      </c>
      <c r="MK12" s="12">
        <v>0</v>
      </c>
      <c r="ML12" s="7">
        <v>0</v>
      </c>
      <c r="MM12" s="7">
        <v>0</v>
      </c>
      <c r="MN12" s="7">
        <v>0</v>
      </c>
      <c r="MO12" s="7">
        <v>0</v>
      </c>
      <c r="MP12" s="12">
        <v>0</v>
      </c>
      <c r="MQ12" s="10">
        <v>0</v>
      </c>
      <c r="MR12" s="12">
        <v>0</v>
      </c>
      <c r="MS12" s="7">
        <v>0</v>
      </c>
      <c r="MT12" s="7">
        <v>0</v>
      </c>
      <c r="MU12" s="7">
        <v>0</v>
      </c>
      <c r="MV12" s="8" t="e">
        <v>#NULL!</v>
      </c>
      <c r="MW12" s="7">
        <v>17</v>
      </c>
      <c r="MX12" s="7">
        <v>77</v>
      </c>
      <c r="MY12" s="7">
        <v>94</v>
      </c>
      <c r="MZ12" s="8" t="e">
        <v>#NULL!</v>
      </c>
      <c r="NA12" s="7">
        <v>0</v>
      </c>
      <c r="NB12" s="7">
        <v>94</v>
      </c>
      <c r="NC12" s="7">
        <v>54.33</v>
      </c>
      <c r="ND12" s="7">
        <v>0</v>
      </c>
      <c r="NE12" s="7">
        <v>0.67</v>
      </c>
      <c r="NF12" s="7">
        <v>25</v>
      </c>
      <c r="NG12" s="7">
        <v>0</v>
      </c>
      <c r="NH12" s="7">
        <v>20</v>
      </c>
      <c r="NI12" s="7">
        <v>0</v>
      </c>
      <c r="NJ12" s="7">
        <v>1.67</v>
      </c>
      <c r="NK12" s="7">
        <v>1.67</v>
      </c>
      <c r="NL12" s="7">
        <v>31.67</v>
      </c>
      <c r="NM12" s="7">
        <v>5.83</v>
      </c>
      <c r="NN12" s="7">
        <v>0</v>
      </c>
      <c r="NO12" s="7">
        <v>0</v>
      </c>
      <c r="NP12" s="8" t="e">
        <v>#NULL!</v>
      </c>
      <c r="NQ12" s="7">
        <v>0</v>
      </c>
      <c r="NR12" s="7">
        <v>0</v>
      </c>
      <c r="NS12" s="7">
        <v>0</v>
      </c>
      <c r="NT12" s="7">
        <v>0</v>
      </c>
      <c r="NU12" s="7">
        <v>0</v>
      </c>
      <c r="NV12" s="7">
        <v>39.17</v>
      </c>
      <c r="NW12" s="7">
        <v>13.33</v>
      </c>
      <c r="NX12" s="7">
        <v>6.67</v>
      </c>
      <c r="NY12" s="7">
        <v>0</v>
      </c>
      <c r="NZ12" s="8" t="e">
        <v>#NULL!</v>
      </c>
      <c r="OA12" s="7">
        <v>0.71</v>
      </c>
      <c r="OB12" s="7">
        <v>0.28999999999999998</v>
      </c>
      <c r="OC12" s="12">
        <v>1.04</v>
      </c>
      <c r="OD12" s="7">
        <v>160.75</v>
      </c>
      <c r="OE12" s="7">
        <v>100.75</v>
      </c>
      <c r="OF12" s="7">
        <v>62.7</v>
      </c>
      <c r="OG12" s="7">
        <v>60</v>
      </c>
      <c r="OH12" s="7">
        <v>37.299999999999997</v>
      </c>
      <c r="OI12" s="6">
        <v>0</v>
      </c>
      <c r="OJ12" s="6">
        <v>0</v>
      </c>
      <c r="OK12" s="6">
        <v>100</v>
      </c>
      <c r="OL12" s="6">
        <v>0</v>
      </c>
      <c r="OM12" s="6">
        <v>0</v>
      </c>
      <c r="ON12" s="6">
        <v>0</v>
      </c>
      <c r="OO12" s="6">
        <v>0</v>
      </c>
      <c r="OP12" s="7">
        <v>0</v>
      </c>
      <c r="OQ12" s="14">
        <v>1</v>
      </c>
      <c r="OR12" s="7">
        <v>0</v>
      </c>
      <c r="OS12" s="7">
        <v>0</v>
      </c>
      <c r="OT12" s="7">
        <v>3.79</v>
      </c>
      <c r="OU12" s="7">
        <v>0.9</v>
      </c>
      <c r="OV12" s="12">
        <v>0.33</v>
      </c>
      <c r="OW12" s="7">
        <v>7.0000000000000007E-2</v>
      </c>
      <c r="OX12" s="7">
        <v>0</v>
      </c>
      <c r="OY12" s="7">
        <v>0</v>
      </c>
      <c r="OZ12" s="7">
        <v>0</v>
      </c>
      <c r="PA12" s="7">
        <v>0</v>
      </c>
      <c r="PB12" s="7">
        <v>0</v>
      </c>
      <c r="PC12" s="7">
        <v>16.670000000000002</v>
      </c>
      <c r="PD12" s="7">
        <v>0</v>
      </c>
      <c r="PE12" s="7">
        <v>16.670000000000002</v>
      </c>
      <c r="PF12" s="12">
        <v>0.83</v>
      </c>
      <c r="PG12" s="7">
        <v>0.17</v>
      </c>
      <c r="PH12" s="7">
        <v>0</v>
      </c>
      <c r="PI12" s="7">
        <v>0.17</v>
      </c>
      <c r="PJ12" s="7">
        <v>0.17</v>
      </c>
      <c r="PK12" s="7">
        <v>0.17</v>
      </c>
      <c r="PL12" s="7">
        <v>0</v>
      </c>
      <c r="PM12" s="7">
        <v>0.33</v>
      </c>
      <c r="PN12" s="7">
        <v>0</v>
      </c>
      <c r="PO12" s="7">
        <v>0.17</v>
      </c>
      <c r="PP12" s="7">
        <v>0.49</v>
      </c>
      <c r="PQ12" s="7">
        <v>0.17</v>
      </c>
      <c r="PR12" s="7">
        <v>0.17</v>
      </c>
      <c r="PS12" s="7">
        <v>0</v>
      </c>
      <c r="PT12" s="7">
        <v>0</v>
      </c>
      <c r="PU12" s="7">
        <v>0</v>
      </c>
      <c r="PV12" s="14">
        <v>0</v>
      </c>
      <c r="PW12" s="7">
        <v>0</v>
      </c>
      <c r="PX12" s="7">
        <v>0</v>
      </c>
      <c r="PY12" s="7">
        <v>0</v>
      </c>
      <c r="PZ12" s="7">
        <v>0</v>
      </c>
      <c r="QA12" s="7">
        <v>0</v>
      </c>
      <c r="QB12" s="7">
        <v>100</v>
      </c>
      <c r="QC12" s="7">
        <v>0</v>
      </c>
      <c r="QD12" s="7">
        <v>10.83</v>
      </c>
      <c r="QE12" s="7">
        <v>0</v>
      </c>
      <c r="QF12" s="7">
        <v>1.67</v>
      </c>
      <c r="QG12" s="7">
        <v>13.33</v>
      </c>
      <c r="QH12" s="7">
        <v>7.5</v>
      </c>
      <c r="QI12" s="7">
        <v>14.17</v>
      </c>
      <c r="QJ12" s="7">
        <v>51.67</v>
      </c>
      <c r="QK12" s="7">
        <v>49.17</v>
      </c>
      <c r="QL12" s="7">
        <v>3.34</v>
      </c>
      <c r="QM12" s="7">
        <v>0</v>
      </c>
      <c r="QN12" s="8" t="e">
        <v>#NULL!</v>
      </c>
      <c r="QO12" s="7">
        <v>1.75</v>
      </c>
      <c r="QP12" s="7">
        <v>1.0900000000000001</v>
      </c>
      <c r="QQ12" s="7">
        <v>1.75</v>
      </c>
      <c r="QR12" s="7">
        <v>1.74</v>
      </c>
      <c r="QS12" s="7">
        <v>0</v>
      </c>
      <c r="QT12" s="7">
        <v>0</v>
      </c>
      <c r="QU12" s="7">
        <v>5.75</v>
      </c>
      <c r="QV12" s="7">
        <v>3.58</v>
      </c>
      <c r="QW12" s="7">
        <v>5.75</v>
      </c>
      <c r="QX12" s="7">
        <v>5.71</v>
      </c>
      <c r="QY12" s="7">
        <v>0</v>
      </c>
      <c r="QZ12" s="7">
        <v>0</v>
      </c>
      <c r="RA12" s="7">
        <v>121.75</v>
      </c>
      <c r="RB12" s="7">
        <v>75.7</v>
      </c>
      <c r="RC12" s="7">
        <v>90</v>
      </c>
      <c r="RD12" s="7">
        <v>89.3</v>
      </c>
      <c r="RE12" s="7">
        <v>31.8</v>
      </c>
      <c r="RF12" s="7">
        <v>52.9</v>
      </c>
      <c r="RG12" s="7">
        <v>0</v>
      </c>
      <c r="RH12" s="7">
        <v>0</v>
      </c>
      <c r="RI12" s="7">
        <v>0</v>
      </c>
      <c r="RJ12" s="7">
        <v>0</v>
      </c>
      <c r="RK12" s="7">
        <v>0</v>
      </c>
      <c r="RL12" s="7">
        <v>0</v>
      </c>
      <c r="RM12" s="7">
        <v>0</v>
      </c>
      <c r="RN12" s="7">
        <v>0</v>
      </c>
      <c r="RO12" s="7">
        <v>0</v>
      </c>
      <c r="RP12" s="7">
        <v>0</v>
      </c>
      <c r="RQ12" s="7">
        <v>0</v>
      </c>
      <c r="RR12" s="7">
        <v>0</v>
      </c>
      <c r="RS12" s="7">
        <v>0</v>
      </c>
      <c r="RT12" s="12">
        <v>0</v>
      </c>
      <c r="RU12" s="7">
        <v>0</v>
      </c>
      <c r="RV12" s="7">
        <v>0</v>
      </c>
      <c r="RW12" s="7">
        <v>0</v>
      </c>
      <c r="RX12" s="7">
        <v>0</v>
      </c>
      <c r="RY12" s="7">
        <v>15</v>
      </c>
      <c r="RZ12" s="12">
        <v>9.3000000000000007</v>
      </c>
      <c r="SA12" s="7">
        <v>2.5</v>
      </c>
      <c r="SB12" s="7">
        <v>2.48</v>
      </c>
      <c r="SC12" s="7">
        <v>12.5</v>
      </c>
      <c r="SD12" s="7">
        <v>20.83</v>
      </c>
      <c r="SE12" s="7">
        <v>0</v>
      </c>
      <c r="SF12" s="7">
        <v>0</v>
      </c>
      <c r="SG12" s="7">
        <v>0</v>
      </c>
      <c r="SH12" s="7">
        <v>0</v>
      </c>
      <c r="SI12" s="7">
        <v>0</v>
      </c>
      <c r="SJ12" s="7">
        <v>0</v>
      </c>
      <c r="SK12" s="7">
        <v>0</v>
      </c>
      <c r="SL12" s="7">
        <v>0</v>
      </c>
      <c r="SM12" s="7">
        <v>0</v>
      </c>
      <c r="SN12" s="7">
        <v>0</v>
      </c>
      <c r="SO12" s="7">
        <v>0</v>
      </c>
      <c r="SP12" s="7">
        <v>0</v>
      </c>
      <c r="SQ12" s="7">
        <v>0</v>
      </c>
      <c r="SR12" s="7">
        <v>0</v>
      </c>
      <c r="SS12" s="7">
        <v>0</v>
      </c>
      <c r="ST12" s="7">
        <v>0</v>
      </c>
      <c r="SU12" s="7">
        <v>0</v>
      </c>
      <c r="SV12" s="7">
        <v>0</v>
      </c>
      <c r="SW12" s="7">
        <v>15.75</v>
      </c>
      <c r="SX12" s="7">
        <v>9.8000000000000007</v>
      </c>
      <c r="SY12" s="7">
        <v>0</v>
      </c>
      <c r="SZ12" s="7">
        <v>0</v>
      </c>
      <c r="TA12" s="7">
        <v>15.75</v>
      </c>
      <c r="TB12" s="7">
        <v>26.25</v>
      </c>
      <c r="TC12" s="7">
        <v>0.75</v>
      </c>
      <c r="TD12" s="7">
        <v>0.47</v>
      </c>
      <c r="TE12" s="7">
        <v>0.75</v>
      </c>
      <c r="TF12" s="7">
        <v>0.74</v>
      </c>
      <c r="TG12" s="7">
        <v>0</v>
      </c>
      <c r="TH12" s="7">
        <v>0</v>
      </c>
      <c r="TI12" s="7">
        <v>0</v>
      </c>
      <c r="TJ12" s="7">
        <v>0</v>
      </c>
      <c r="TK12" s="7">
        <v>0</v>
      </c>
      <c r="TL12" s="7">
        <v>0</v>
      </c>
      <c r="TM12" s="7">
        <v>0</v>
      </c>
      <c r="TN12" s="7">
        <v>0</v>
      </c>
      <c r="TO12" s="12">
        <v>8.1885856079405003E-2</v>
      </c>
      <c r="TP12" s="8" t="e">
        <v>#NULL!</v>
      </c>
      <c r="TQ12" s="7">
        <v>7.0000000000000007E-2</v>
      </c>
      <c r="TR12" s="12">
        <v>0</v>
      </c>
      <c r="TS12" s="12">
        <v>0.08</v>
      </c>
      <c r="TT12" s="12">
        <v>0.01</v>
      </c>
      <c r="TU12" s="7">
        <v>0</v>
      </c>
      <c r="TV12" s="7">
        <v>0</v>
      </c>
      <c r="TW12" s="7">
        <v>0</v>
      </c>
      <c r="TX12" s="7">
        <v>0</v>
      </c>
      <c r="TY12" s="7">
        <v>23.33</v>
      </c>
      <c r="TZ12" s="7">
        <v>0</v>
      </c>
      <c r="UA12" s="7">
        <v>43.33</v>
      </c>
      <c r="UB12" s="7">
        <v>26.67</v>
      </c>
      <c r="UC12" s="12">
        <v>1.06</v>
      </c>
      <c r="UD12" s="12">
        <v>0.96</v>
      </c>
      <c r="UE12" s="12">
        <v>3</v>
      </c>
      <c r="UF12" s="7">
        <v>0</v>
      </c>
      <c r="UG12" s="8" t="e">
        <v>#NULL!</v>
      </c>
      <c r="UH12" s="8" t="e">
        <v>#NULL!</v>
      </c>
      <c r="UI12" s="8" t="e">
        <v>#NULL!</v>
      </c>
      <c r="UJ12" s="8" t="e">
        <v>#NULL!</v>
      </c>
      <c r="UK12" s="8" t="e">
        <v>#NULL!</v>
      </c>
      <c r="UL12" s="8" t="e">
        <v>#NULL!</v>
      </c>
      <c r="UM12" s="8" t="e">
        <v>#NULL!</v>
      </c>
      <c r="UN12" s="8" t="e">
        <v>#NULL!</v>
      </c>
      <c r="UO12" s="8" t="e">
        <v>#NULL!</v>
      </c>
      <c r="UP12" s="8" t="e">
        <v>#NULL!</v>
      </c>
      <c r="UQ12" s="8" t="e">
        <v>#NULL!</v>
      </c>
      <c r="UR12" s="8" t="e">
        <v>#NULL!</v>
      </c>
      <c r="US12" s="8" t="e">
        <v>#NULL!</v>
      </c>
      <c r="UT12" s="8" t="e">
        <v>#NULL!</v>
      </c>
      <c r="UU12" s="8" t="e">
        <v>#NULL!</v>
      </c>
      <c r="UV12" s="8" t="e">
        <v>#NULL!</v>
      </c>
      <c r="UW12" s="8" t="e">
        <v>#NULL!</v>
      </c>
      <c r="UX12" s="8" t="e">
        <v>#NULL!</v>
      </c>
      <c r="UY12" s="8" t="e">
        <v>#NULL!</v>
      </c>
      <c r="UZ12" s="8" t="e">
        <v>#NULL!</v>
      </c>
      <c r="VA12" s="8" t="e">
        <v>#NULL!</v>
      </c>
      <c r="VB12" s="8" t="e">
        <v>#NULL!</v>
      </c>
      <c r="VC12" s="8" t="e">
        <v>#NULL!</v>
      </c>
      <c r="VD12" s="8" t="e">
        <v>#NULL!</v>
      </c>
      <c r="VE12" s="8" t="e">
        <v>#NULL!</v>
      </c>
      <c r="VF12" s="8" t="e">
        <v>#NULL!</v>
      </c>
      <c r="VG12" s="8" t="e">
        <v>#NULL!</v>
      </c>
      <c r="VH12" s="8" t="e">
        <v>#NULL!</v>
      </c>
      <c r="VI12" s="8" t="e">
        <v>#NULL!</v>
      </c>
      <c r="VJ12" s="8" t="e">
        <v>#NULL!</v>
      </c>
      <c r="VK12" s="8" t="e">
        <v>#NULL!</v>
      </c>
      <c r="VL12" s="8" t="e">
        <v>#NULL!</v>
      </c>
      <c r="VM12" s="8" t="e">
        <v>#NULL!</v>
      </c>
      <c r="VN12" s="8" t="e">
        <v>#NULL!</v>
      </c>
      <c r="VO12" s="8" t="e">
        <v>#NULL!</v>
      </c>
    </row>
    <row r="13" spans="1:587" x14ac:dyDescent="0.25">
      <c r="A13" s="1" t="s">
        <v>593</v>
      </c>
      <c r="B13" s="1" t="s">
        <v>602</v>
      </c>
      <c r="C13" s="6">
        <v>2019</v>
      </c>
      <c r="D13" s="6">
        <v>1</v>
      </c>
      <c r="E13" s="7">
        <v>1</v>
      </c>
      <c r="F13" s="7">
        <v>0</v>
      </c>
      <c r="G13" s="7">
        <v>0</v>
      </c>
      <c r="H13" s="7">
        <v>0</v>
      </c>
      <c r="I13" s="7">
        <v>0</v>
      </c>
      <c r="J13" s="11">
        <v>2.6530000000000001E-2</v>
      </c>
      <c r="K13" s="6">
        <v>0</v>
      </c>
      <c r="L13" s="6">
        <v>1</v>
      </c>
      <c r="M13" s="6">
        <v>9</v>
      </c>
      <c r="N13" s="6">
        <v>0</v>
      </c>
      <c r="O13" s="6">
        <v>1</v>
      </c>
      <c r="P13" s="6">
        <v>16</v>
      </c>
      <c r="Q13" s="6">
        <v>10</v>
      </c>
      <c r="R13" s="6">
        <v>9</v>
      </c>
      <c r="S13" s="6">
        <v>9</v>
      </c>
      <c r="T13" s="6">
        <v>0</v>
      </c>
      <c r="U13" s="6">
        <v>1</v>
      </c>
      <c r="V13" s="6">
        <v>2</v>
      </c>
      <c r="W13" s="6">
        <v>0</v>
      </c>
      <c r="X13" s="6">
        <v>41</v>
      </c>
      <c r="Y13" s="6">
        <v>8</v>
      </c>
      <c r="Z13" s="6">
        <v>0</v>
      </c>
      <c r="AA13" s="6">
        <v>0</v>
      </c>
      <c r="AB13" s="6">
        <v>144</v>
      </c>
      <c r="AC13" s="6">
        <v>0</v>
      </c>
      <c r="AD13" s="6">
        <v>0</v>
      </c>
      <c r="AE13" s="6">
        <v>0</v>
      </c>
      <c r="AF13" s="6">
        <v>4</v>
      </c>
      <c r="AG13" s="6">
        <v>0</v>
      </c>
      <c r="AH13" s="6">
        <v>0</v>
      </c>
      <c r="AI13" s="6">
        <v>0</v>
      </c>
      <c r="AJ13" s="6">
        <v>1</v>
      </c>
      <c r="AK13" s="6">
        <v>1</v>
      </c>
      <c r="AL13" s="6">
        <v>0</v>
      </c>
      <c r="AM13" s="6">
        <v>0</v>
      </c>
      <c r="AN13" s="6">
        <v>0</v>
      </c>
      <c r="AO13" s="6">
        <v>0</v>
      </c>
      <c r="AP13" s="9">
        <v>0</v>
      </c>
      <c r="AQ13" s="6">
        <v>0</v>
      </c>
      <c r="AR13" s="6">
        <v>5</v>
      </c>
      <c r="AS13" s="6">
        <v>222</v>
      </c>
      <c r="AT13" s="6">
        <v>0</v>
      </c>
      <c r="AU13" s="6">
        <v>2</v>
      </c>
      <c r="AV13" s="6">
        <v>0</v>
      </c>
      <c r="AW13" s="6">
        <v>0</v>
      </c>
      <c r="AX13" s="6">
        <v>1</v>
      </c>
      <c r="AY13" s="6">
        <v>0</v>
      </c>
      <c r="AZ13" s="6">
        <v>0</v>
      </c>
      <c r="BA13" s="6">
        <v>0</v>
      </c>
      <c r="BB13" s="6">
        <v>0</v>
      </c>
      <c r="BC13" s="6">
        <v>0</v>
      </c>
      <c r="BD13" s="6">
        <v>0</v>
      </c>
      <c r="BE13" s="6">
        <v>0</v>
      </c>
      <c r="BF13" s="6">
        <v>1</v>
      </c>
      <c r="BG13" s="6">
        <v>41</v>
      </c>
      <c r="BH13" s="6">
        <v>0</v>
      </c>
      <c r="BI13" s="6">
        <v>0</v>
      </c>
      <c r="BJ13" s="6">
        <v>0</v>
      </c>
      <c r="BK13" s="6">
        <v>0</v>
      </c>
      <c r="BL13" s="6">
        <v>0</v>
      </c>
      <c r="BM13" s="6">
        <v>0</v>
      </c>
      <c r="BN13" s="6">
        <v>1</v>
      </c>
      <c r="BO13" s="6">
        <v>0</v>
      </c>
      <c r="BP13" s="6">
        <v>0</v>
      </c>
      <c r="BQ13" s="6">
        <v>0</v>
      </c>
      <c r="BR13" s="6">
        <v>0</v>
      </c>
      <c r="BS13" s="6">
        <v>0</v>
      </c>
      <c r="BT13" s="6">
        <v>0</v>
      </c>
      <c r="BU13" s="6">
        <v>0</v>
      </c>
      <c r="BV13" s="6">
        <v>1</v>
      </c>
      <c r="BW13" s="6">
        <v>0</v>
      </c>
      <c r="BX13" s="6">
        <v>0</v>
      </c>
      <c r="BY13" s="6">
        <v>5</v>
      </c>
      <c r="BZ13" s="6">
        <v>0</v>
      </c>
      <c r="CA13" s="6">
        <v>0</v>
      </c>
      <c r="CB13" s="9">
        <v>0</v>
      </c>
      <c r="CC13" s="6">
        <v>1</v>
      </c>
      <c r="CD13" s="6">
        <v>0</v>
      </c>
      <c r="CE13" s="6">
        <v>0</v>
      </c>
      <c r="CF13" s="6">
        <v>0</v>
      </c>
      <c r="CG13" s="6">
        <v>13</v>
      </c>
      <c r="CH13" s="6">
        <v>0</v>
      </c>
      <c r="CI13" s="6"/>
      <c r="CJ13" s="6">
        <v>0</v>
      </c>
      <c r="CK13" s="6">
        <v>0</v>
      </c>
      <c r="CL13" s="7">
        <v>36.67</v>
      </c>
      <c r="CM13" s="10">
        <v>5.88</v>
      </c>
      <c r="CN13" s="11">
        <v>1.92</v>
      </c>
      <c r="CO13" s="6">
        <v>26</v>
      </c>
      <c r="CP13" s="10">
        <v>0.59</v>
      </c>
      <c r="CQ13" s="7">
        <v>9.8000000000000004E-2</v>
      </c>
      <c r="CR13" s="12">
        <v>0.04</v>
      </c>
      <c r="CS13" s="7">
        <v>0.15</v>
      </c>
      <c r="CT13" s="7">
        <v>0.75</v>
      </c>
      <c r="CU13" s="7">
        <v>0.06</v>
      </c>
      <c r="CV13" s="7"/>
      <c r="CW13" s="1" t="s">
        <v>599</v>
      </c>
      <c r="CX13" s="6">
        <v>1</v>
      </c>
      <c r="CY13" s="16">
        <v>7.2</v>
      </c>
      <c r="CZ13" s="16">
        <v>-1.139917E-2</v>
      </c>
      <c r="DA13" s="16">
        <v>-2.3170600000000001E-3</v>
      </c>
      <c r="DB13" s="6">
        <v>2</v>
      </c>
      <c r="DC13" s="7">
        <v>7.8630000000000004</v>
      </c>
      <c r="DD13" s="12">
        <v>18.86</v>
      </c>
      <c r="DE13" s="7">
        <v>85.54</v>
      </c>
      <c r="DF13" s="12">
        <v>7.48</v>
      </c>
      <c r="DG13" s="7">
        <v>780.1</v>
      </c>
      <c r="DH13" s="12">
        <v>543.70000000000005</v>
      </c>
      <c r="DI13" s="11">
        <v>0.09</v>
      </c>
      <c r="DJ13" s="11">
        <v>3.02</v>
      </c>
      <c r="DK13" s="11">
        <v>0.08</v>
      </c>
      <c r="DL13" s="10">
        <v>0.8</v>
      </c>
      <c r="DM13" s="7">
        <v>407.2</v>
      </c>
      <c r="DN13" s="13">
        <v>6.089E-2</v>
      </c>
      <c r="DO13" s="7">
        <v>57.53</v>
      </c>
      <c r="DP13" s="7">
        <v>10</v>
      </c>
      <c r="DQ13" s="7">
        <v>9</v>
      </c>
      <c r="DR13" s="10">
        <v>1.3</v>
      </c>
      <c r="DS13" s="12">
        <v>13.3</v>
      </c>
      <c r="DT13" s="10">
        <v>0</v>
      </c>
      <c r="DU13" s="12">
        <v>0</v>
      </c>
      <c r="DV13" s="7">
        <v>6.7</v>
      </c>
      <c r="DW13" s="7">
        <v>25.1</v>
      </c>
      <c r="DX13" s="7">
        <v>56.000000000000007</v>
      </c>
      <c r="DY13" s="12">
        <v>96.71</v>
      </c>
      <c r="DZ13" s="12">
        <v>116.59</v>
      </c>
      <c r="EA13" s="12">
        <v>213.3</v>
      </c>
      <c r="EB13" s="12">
        <v>267</v>
      </c>
      <c r="EC13" s="7">
        <v>0.22</v>
      </c>
      <c r="ED13" s="7">
        <v>0.74</v>
      </c>
      <c r="EE13" s="7">
        <v>0.04</v>
      </c>
      <c r="EF13" s="7">
        <v>0.14000000000000001</v>
      </c>
      <c r="EG13" s="7">
        <v>0.76</v>
      </c>
      <c r="EH13" s="7">
        <v>0.1</v>
      </c>
      <c r="EI13" s="6">
        <v>7</v>
      </c>
      <c r="EJ13" s="7">
        <v>1.77</v>
      </c>
      <c r="EK13" s="7">
        <v>0.91</v>
      </c>
      <c r="EL13" s="6">
        <v>10</v>
      </c>
      <c r="EM13" s="7">
        <v>1.82</v>
      </c>
      <c r="EN13" s="7">
        <v>0.79</v>
      </c>
      <c r="EO13" s="7">
        <v>18.600000000000001</v>
      </c>
      <c r="EP13" s="12">
        <v>0.16</v>
      </c>
      <c r="EQ13" s="12">
        <v>0</v>
      </c>
      <c r="ER13" s="7">
        <v>0</v>
      </c>
      <c r="ES13" s="6">
        <v>0</v>
      </c>
      <c r="ET13" s="6">
        <v>0</v>
      </c>
      <c r="EU13" s="7">
        <v>0</v>
      </c>
      <c r="EV13" s="12">
        <v>0</v>
      </c>
      <c r="EW13" s="12">
        <v>0</v>
      </c>
      <c r="EX13" s="12">
        <v>0</v>
      </c>
      <c r="EY13" s="7">
        <v>0</v>
      </c>
      <c r="EZ13" s="7">
        <v>0</v>
      </c>
      <c r="FA13" s="12">
        <v>0</v>
      </c>
      <c r="FB13" s="12">
        <v>0</v>
      </c>
      <c r="FC13" s="7">
        <v>0</v>
      </c>
      <c r="FD13" s="7">
        <v>0</v>
      </c>
      <c r="FE13" s="10">
        <v>0</v>
      </c>
      <c r="FF13" s="12">
        <v>0</v>
      </c>
      <c r="FG13" s="12">
        <v>0</v>
      </c>
      <c r="FH13" s="12">
        <v>0</v>
      </c>
      <c r="FI13" s="12">
        <v>0</v>
      </c>
      <c r="FJ13" s="12">
        <v>0</v>
      </c>
      <c r="FK13" s="7">
        <v>0</v>
      </c>
      <c r="FL13" s="12">
        <v>0</v>
      </c>
      <c r="FM13" s="7">
        <v>0</v>
      </c>
      <c r="FN13" s="12">
        <v>0</v>
      </c>
      <c r="FO13" s="12">
        <v>0</v>
      </c>
      <c r="FP13" s="12">
        <v>0</v>
      </c>
      <c r="FQ13" s="7">
        <v>0</v>
      </c>
      <c r="FR13" s="7">
        <v>0</v>
      </c>
      <c r="FS13" s="7">
        <v>0</v>
      </c>
      <c r="FT13" s="7">
        <v>0</v>
      </c>
      <c r="FU13" s="7">
        <v>0</v>
      </c>
      <c r="FV13" s="7">
        <v>0</v>
      </c>
      <c r="FW13" s="7">
        <v>0</v>
      </c>
      <c r="FX13" s="7">
        <v>0</v>
      </c>
      <c r="FY13" s="7">
        <v>0</v>
      </c>
      <c r="FZ13" s="7">
        <v>0</v>
      </c>
      <c r="GA13" s="12">
        <v>0</v>
      </c>
      <c r="GB13" s="12">
        <v>0</v>
      </c>
      <c r="GC13" s="12">
        <v>0</v>
      </c>
      <c r="GD13" s="12">
        <v>0</v>
      </c>
      <c r="GE13" s="12">
        <v>14.88</v>
      </c>
      <c r="GF13" s="12">
        <v>0.13</v>
      </c>
      <c r="GG13" s="7">
        <v>0</v>
      </c>
      <c r="GH13" s="12">
        <v>0</v>
      </c>
      <c r="GI13" s="7">
        <v>0</v>
      </c>
      <c r="GJ13" s="7">
        <v>0</v>
      </c>
      <c r="GK13" s="7">
        <v>0</v>
      </c>
      <c r="GL13" s="12">
        <v>0</v>
      </c>
      <c r="GM13" s="12">
        <v>0</v>
      </c>
      <c r="GN13" s="12">
        <v>0</v>
      </c>
      <c r="GO13" s="12">
        <v>22.32</v>
      </c>
      <c r="GP13" s="12">
        <v>0.27</v>
      </c>
      <c r="GQ13" s="12">
        <v>0</v>
      </c>
      <c r="GR13" s="12">
        <v>0</v>
      </c>
      <c r="GS13" s="7">
        <v>0</v>
      </c>
      <c r="GT13" s="7">
        <v>0</v>
      </c>
      <c r="GU13" s="7">
        <v>0</v>
      </c>
      <c r="GV13" s="7">
        <v>0</v>
      </c>
      <c r="GW13" s="7">
        <v>0</v>
      </c>
      <c r="GX13" s="7">
        <v>0</v>
      </c>
      <c r="GY13" s="7">
        <v>0</v>
      </c>
      <c r="GZ13" s="7">
        <v>0</v>
      </c>
      <c r="HA13" s="7">
        <v>0</v>
      </c>
      <c r="HB13" s="7">
        <v>0</v>
      </c>
      <c r="HC13" s="7">
        <v>0</v>
      </c>
      <c r="HD13" s="7">
        <v>0</v>
      </c>
      <c r="HE13" s="7">
        <v>9.3000000000000007</v>
      </c>
      <c r="HF13" s="7">
        <v>0.15</v>
      </c>
      <c r="HG13" s="12">
        <v>3.72</v>
      </c>
      <c r="HH13" s="12">
        <v>0.04</v>
      </c>
      <c r="HI13" s="7">
        <v>0</v>
      </c>
      <c r="HJ13" s="7">
        <v>0</v>
      </c>
      <c r="HK13" s="7">
        <v>0</v>
      </c>
      <c r="HL13" s="7">
        <v>0</v>
      </c>
      <c r="HM13" s="6">
        <v>0</v>
      </c>
      <c r="HN13" s="6">
        <v>0</v>
      </c>
      <c r="HO13" s="12">
        <v>0</v>
      </c>
      <c r="HP13" s="12">
        <v>0</v>
      </c>
      <c r="HQ13" s="12">
        <v>0</v>
      </c>
      <c r="HR13" s="12">
        <v>0</v>
      </c>
      <c r="HS13" s="12">
        <v>0</v>
      </c>
      <c r="HT13" s="12">
        <v>0</v>
      </c>
      <c r="HU13" s="7">
        <v>0</v>
      </c>
      <c r="HV13" s="7">
        <v>0</v>
      </c>
      <c r="HW13" s="12">
        <v>0</v>
      </c>
      <c r="HX13" s="12">
        <v>0</v>
      </c>
      <c r="HY13" s="7">
        <v>0</v>
      </c>
      <c r="HZ13" s="7">
        <v>0</v>
      </c>
      <c r="IA13" s="12">
        <v>0</v>
      </c>
      <c r="IB13" s="12">
        <v>0</v>
      </c>
      <c r="IC13" s="7">
        <v>0</v>
      </c>
      <c r="ID13" s="12">
        <v>0</v>
      </c>
      <c r="IE13" s="7">
        <v>24.18</v>
      </c>
      <c r="IF13" s="12">
        <v>0.22</v>
      </c>
      <c r="IG13" s="12">
        <v>0</v>
      </c>
      <c r="IH13" s="12">
        <v>0</v>
      </c>
      <c r="II13" s="7">
        <v>0</v>
      </c>
      <c r="IJ13" s="7">
        <v>0</v>
      </c>
      <c r="IK13" s="7">
        <v>0</v>
      </c>
      <c r="IL13" s="7">
        <v>0</v>
      </c>
      <c r="IM13" s="12">
        <v>0</v>
      </c>
      <c r="IN13" s="12">
        <v>0</v>
      </c>
      <c r="IO13" s="12">
        <v>3.72</v>
      </c>
      <c r="IP13" s="12">
        <v>0.04</v>
      </c>
      <c r="IQ13" s="8" t="e">
        <v>#NULL!</v>
      </c>
      <c r="IR13" s="7">
        <v>38.86</v>
      </c>
      <c r="IS13" s="12">
        <v>0.28999999999999998</v>
      </c>
      <c r="IT13" s="7">
        <v>0</v>
      </c>
      <c r="IU13" s="7">
        <v>0</v>
      </c>
      <c r="IV13" s="7">
        <v>0</v>
      </c>
      <c r="IW13" s="7">
        <v>0</v>
      </c>
      <c r="IX13" s="7">
        <v>6.5</v>
      </c>
      <c r="IY13" s="12">
        <v>0.05</v>
      </c>
      <c r="IZ13" s="7">
        <v>0</v>
      </c>
      <c r="JA13" s="7">
        <v>0</v>
      </c>
      <c r="JB13" s="7">
        <v>0</v>
      </c>
      <c r="JC13" s="12">
        <v>0</v>
      </c>
      <c r="JD13" s="12">
        <v>0</v>
      </c>
      <c r="JE13" s="12">
        <v>0</v>
      </c>
      <c r="JF13" s="7">
        <v>0</v>
      </c>
      <c r="JG13" s="7">
        <v>0</v>
      </c>
      <c r="JH13" s="7">
        <v>0</v>
      </c>
      <c r="JI13" s="7">
        <v>0</v>
      </c>
      <c r="JJ13" s="12">
        <v>0</v>
      </c>
      <c r="JK13" s="12">
        <v>0</v>
      </c>
      <c r="JL13" s="12">
        <v>2.16</v>
      </c>
      <c r="JM13" s="12">
        <v>0.02</v>
      </c>
      <c r="JN13" s="12">
        <v>0</v>
      </c>
      <c r="JO13" s="12">
        <v>0</v>
      </c>
      <c r="JP13" s="12">
        <v>0</v>
      </c>
      <c r="JQ13" s="12">
        <v>0</v>
      </c>
      <c r="JR13" s="7">
        <v>0</v>
      </c>
      <c r="JS13" s="7">
        <v>0</v>
      </c>
      <c r="JT13" s="12">
        <v>2.16</v>
      </c>
      <c r="JU13" s="12">
        <v>0.03</v>
      </c>
      <c r="JV13" s="12">
        <v>0</v>
      </c>
      <c r="JW13" s="7">
        <v>0</v>
      </c>
      <c r="JX13" s="7">
        <v>0</v>
      </c>
      <c r="JY13" s="7">
        <v>0</v>
      </c>
      <c r="JZ13" s="12">
        <v>0</v>
      </c>
      <c r="KA13" s="12">
        <v>0</v>
      </c>
      <c r="KB13" s="12">
        <v>0</v>
      </c>
      <c r="KC13" s="12">
        <v>0</v>
      </c>
      <c r="KD13" s="12">
        <v>8.64</v>
      </c>
      <c r="KE13" s="12">
        <v>0.08</v>
      </c>
      <c r="KF13" s="12">
        <v>0</v>
      </c>
      <c r="KG13" s="12">
        <v>0</v>
      </c>
      <c r="KH13" s="12">
        <v>4.32</v>
      </c>
      <c r="KI13" s="12">
        <v>0.27</v>
      </c>
      <c r="KJ13" s="12">
        <v>0</v>
      </c>
      <c r="KK13" s="12">
        <v>0</v>
      </c>
      <c r="KL13" s="7">
        <v>0</v>
      </c>
      <c r="KM13" s="7">
        <v>0</v>
      </c>
      <c r="KN13" s="7">
        <v>0</v>
      </c>
      <c r="KO13" s="7">
        <v>0</v>
      </c>
      <c r="KP13" s="12">
        <v>0</v>
      </c>
      <c r="KQ13" s="12">
        <v>0</v>
      </c>
      <c r="KR13" s="12">
        <v>4.32</v>
      </c>
      <c r="KS13" s="12">
        <v>0.06</v>
      </c>
      <c r="KT13" s="12">
        <v>0</v>
      </c>
      <c r="KU13" s="12">
        <v>0</v>
      </c>
      <c r="KV13" s="7">
        <v>0</v>
      </c>
      <c r="KW13" s="7">
        <v>0</v>
      </c>
      <c r="KX13" s="7">
        <v>0</v>
      </c>
      <c r="KY13" s="7">
        <v>0</v>
      </c>
      <c r="KZ13" s="7">
        <v>0</v>
      </c>
      <c r="LA13" s="7">
        <v>0</v>
      </c>
      <c r="LB13" s="12">
        <v>0</v>
      </c>
      <c r="LC13" s="10">
        <v>0</v>
      </c>
      <c r="LD13" s="7">
        <v>0</v>
      </c>
      <c r="LE13" s="7">
        <v>0</v>
      </c>
      <c r="LF13" s="7">
        <v>0</v>
      </c>
      <c r="LG13" s="7">
        <v>0</v>
      </c>
      <c r="LH13" s="7">
        <v>0</v>
      </c>
      <c r="LI13" s="12">
        <v>0</v>
      </c>
      <c r="LJ13" s="12">
        <v>4.32</v>
      </c>
      <c r="LK13" s="12">
        <v>0.04</v>
      </c>
      <c r="LL13" s="7">
        <v>0</v>
      </c>
      <c r="LM13" s="7">
        <v>0</v>
      </c>
      <c r="LN13" s="7">
        <v>0</v>
      </c>
      <c r="LO13" s="7">
        <v>0</v>
      </c>
      <c r="LP13" s="7">
        <v>0</v>
      </c>
      <c r="LQ13" s="7">
        <v>0</v>
      </c>
      <c r="LR13" s="7">
        <v>0</v>
      </c>
      <c r="LS13" s="7">
        <v>0</v>
      </c>
      <c r="LT13" s="12">
        <v>0</v>
      </c>
      <c r="LU13" s="12">
        <v>0</v>
      </c>
      <c r="LV13" s="12">
        <v>0</v>
      </c>
      <c r="LW13" s="12">
        <v>0</v>
      </c>
      <c r="LX13" s="7">
        <v>0</v>
      </c>
      <c r="LY13" s="7">
        <v>0</v>
      </c>
      <c r="LZ13" s="12">
        <v>0</v>
      </c>
      <c r="MA13" s="12">
        <v>0</v>
      </c>
      <c r="MB13" s="7">
        <v>0</v>
      </c>
      <c r="MC13" s="7">
        <v>0</v>
      </c>
      <c r="MD13" s="12">
        <v>0</v>
      </c>
      <c r="ME13" s="7">
        <v>0</v>
      </c>
      <c r="MF13" s="7">
        <v>0</v>
      </c>
      <c r="MG13" s="7">
        <v>0</v>
      </c>
      <c r="MH13" s="12">
        <v>17.27</v>
      </c>
      <c r="MI13" s="12">
        <v>0.14000000000000001</v>
      </c>
      <c r="MJ13" s="12">
        <v>0</v>
      </c>
      <c r="MK13" s="12">
        <v>0</v>
      </c>
      <c r="ML13" s="7">
        <v>0</v>
      </c>
      <c r="MM13" s="7">
        <v>0</v>
      </c>
      <c r="MN13" s="7">
        <v>0</v>
      </c>
      <c r="MO13" s="7">
        <v>0</v>
      </c>
      <c r="MP13" s="12">
        <v>0</v>
      </c>
      <c r="MQ13" s="10">
        <v>0</v>
      </c>
      <c r="MR13" s="12">
        <v>2.16</v>
      </c>
      <c r="MS13" s="7">
        <v>0.03</v>
      </c>
      <c r="MT13" s="7">
        <v>0</v>
      </c>
      <c r="MU13" s="7">
        <v>0</v>
      </c>
      <c r="MV13" s="8" t="e">
        <v>#NULL!</v>
      </c>
      <c r="MW13" s="7">
        <v>72</v>
      </c>
      <c r="MX13" s="7">
        <v>72.33</v>
      </c>
      <c r="MY13" s="7">
        <v>144.33000000000001</v>
      </c>
      <c r="MZ13" s="8" t="e">
        <v>#NULL!</v>
      </c>
      <c r="NA13" s="7">
        <v>6.67</v>
      </c>
      <c r="NB13" s="7">
        <v>151</v>
      </c>
      <c r="NC13" s="7">
        <v>94</v>
      </c>
      <c r="ND13" s="7">
        <v>0.67</v>
      </c>
      <c r="NE13" s="7">
        <v>1.33</v>
      </c>
      <c r="NF13" s="7">
        <v>0</v>
      </c>
      <c r="NG13" s="7">
        <v>0</v>
      </c>
      <c r="NH13" s="7">
        <v>4</v>
      </c>
      <c r="NI13" s="7">
        <v>0</v>
      </c>
      <c r="NJ13" s="7">
        <v>50.67</v>
      </c>
      <c r="NK13" s="7">
        <v>0</v>
      </c>
      <c r="NL13" s="7">
        <v>21.67</v>
      </c>
      <c r="NM13" s="7">
        <v>26.17</v>
      </c>
      <c r="NN13" s="7">
        <v>1.33</v>
      </c>
      <c r="NO13" s="7">
        <v>0</v>
      </c>
      <c r="NP13" s="8" t="e">
        <v>#NULL!</v>
      </c>
      <c r="NQ13" s="7">
        <v>0</v>
      </c>
      <c r="NR13" s="7">
        <v>0.17</v>
      </c>
      <c r="NS13" s="7">
        <v>0</v>
      </c>
      <c r="NT13" s="7">
        <v>0</v>
      </c>
      <c r="NU13" s="7">
        <v>0</v>
      </c>
      <c r="NV13" s="7">
        <v>0</v>
      </c>
      <c r="NW13" s="7">
        <v>0</v>
      </c>
      <c r="NX13" s="7">
        <v>0</v>
      </c>
      <c r="NY13" s="7">
        <v>0</v>
      </c>
      <c r="NZ13" s="8" t="e">
        <v>#NULL!</v>
      </c>
      <c r="OA13" s="7">
        <v>0.49</v>
      </c>
      <c r="OB13" s="7">
        <v>0.51</v>
      </c>
      <c r="OC13" s="12">
        <v>1</v>
      </c>
      <c r="OD13" s="7">
        <v>143.75</v>
      </c>
      <c r="OE13" s="7">
        <v>108.5</v>
      </c>
      <c r="OF13" s="7">
        <v>75.5</v>
      </c>
      <c r="OG13" s="7">
        <v>35.25</v>
      </c>
      <c r="OH13" s="7">
        <v>24.5</v>
      </c>
      <c r="OI13" s="6">
        <v>0</v>
      </c>
      <c r="OJ13" s="6">
        <v>0</v>
      </c>
      <c r="OK13" s="6">
        <v>33</v>
      </c>
      <c r="OL13" s="6">
        <v>33</v>
      </c>
      <c r="OM13" s="6">
        <v>0</v>
      </c>
      <c r="ON13" s="6">
        <v>33</v>
      </c>
      <c r="OO13" s="6">
        <v>0</v>
      </c>
      <c r="OP13" s="7">
        <v>2</v>
      </c>
      <c r="OQ13" s="14">
        <v>1</v>
      </c>
      <c r="OR13" s="7">
        <v>1</v>
      </c>
      <c r="OS13" s="7">
        <v>1</v>
      </c>
      <c r="OT13" s="7">
        <v>2.4300000000000002</v>
      </c>
      <c r="OU13" s="7">
        <v>1.1499999999999999</v>
      </c>
      <c r="OV13" s="12">
        <v>0.42</v>
      </c>
      <c r="OW13" s="7">
        <v>0.03</v>
      </c>
      <c r="OX13" s="7">
        <v>16.670000000000002</v>
      </c>
      <c r="OY13" s="7">
        <v>0</v>
      </c>
      <c r="OZ13" s="7">
        <v>0</v>
      </c>
      <c r="PA13" s="7">
        <v>0</v>
      </c>
      <c r="PB13" s="7">
        <v>0</v>
      </c>
      <c r="PC13" s="7">
        <v>0</v>
      </c>
      <c r="PD13" s="7">
        <v>16.670000000000002</v>
      </c>
      <c r="PE13" s="7">
        <v>0</v>
      </c>
      <c r="PF13" s="12">
        <v>0.67</v>
      </c>
      <c r="PG13" s="7">
        <v>0</v>
      </c>
      <c r="PH13" s="7">
        <v>0</v>
      </c>
      <c r="PI13" s="7">
        <v>0</v>
      </c>
      <c r="PJ13" s="7">
        <v>0.67</v>
      </c>
      <c r="PK13" s="7">
        <v>0.33</v>
      </c>
      <c r="PL13" s="7">
        <v>0</v>
      </c>
      <c r="PM13" s="7">
        <v>0</v>
      </c>
      <c r="PN13" s="7">
        <v>0</v>
      </c>
      <c r="PO13" s="7">
        <v>0</v>
      </c>
      <c r="PP13" s="7">
        <v>0.33</v>
      </c>
      <c r="PQ13" s="7">
        <v>0.5</v>
      </c>
      <c r="PR13" s="7">
        <v>0.17</v>
      </c>
      <c r="PS13" s="7">
        <v>0</v>
      </c>
      <c r="PT13" s="7">
        <v>0</v>
      </c>
      <c r="PU13" s="7">
        <v>0</v>
      </c>
      <c r="PV13" s="14">
        <v>0</v>
      </c>
      <c r="PW13" s="7">
        <v>0</v>
      </c>
      <c r="PX13" s="7">
        <v>0</v>
      </c>
      <c r="PY13" s="7">
        <v>0</v>
      </c>
      <c r="PZ13" s="7">
        <v>0</v>
      </c>
      <c r="QA13" s="7">
        <v>0</v>
      </c>
      <c r="QB13" s="7">
        <v>100</v>
      </c>
      <c r="QC13" s="7">
        <v>7.5</v>
      </c>
      <c r="QD13" s="7">
        <v>32.5</v>
      </c>
      <c r="QE13" s="7">
        <v>5</v>
      </c>
      <c r="QF13" s="7">
        <v>0</v>
      </c>
      <c r="QG13" s="7">
        <v>5</v>
      </c>
      <c r="QH13" s="7">
        <v>0</v>
      </c>
      <c r="QI13" s="7">
        <v>15</v>
      </c>
      <c r="QJ13" s="7">
        <v>28.34</v>
      </c>
      <c r="QK13" s="7">
        <v>124.17</v>
      </c>
      <c r="QL13" s="7">
        <v>0</v>
      </c>
      <c r="QM13" s="7">
        <v>0.84</v>
      </c>
      <c r="QN13" s="8" t="e">
        <v>#NULL!</v>
      </c>
      <c r="QO13" s="7">
        <v>0</v>
      </c>
      <c r="QP13" s="7">
        <v>0</v>
      </c>
      <c r="QQ13" s="7">
        <v>0</v>
      </c>
      <c r="QR13" s="7">
        <v>0</v>
      </c>
      <c r="QS13" s="7">
        <v>0</v>
      </c>
      <c r="QT13" s="7">
        <v>0</v>
      </c>
      <c r="QU13" s="7">
        <v>0</v>
      </c>
      <c r="QV13" s="7">
        <v>0</v>
      </c>
      <c r="QW13" s="7">
        <v>0</v>
      </c>
      <c r="QX13" s="7">
        <v>0</v>
      </c>
      <c r="QY13" s="7">
        <v>0</v>
      </c>
      <c r="QZ13" s="7">
        <v>0</v>
      </c>
      <c r="RA13" s="7">
        <v>91.25</v>
      </c>
      <c r="RB13" s="7">
        <v>63.5</v>
      </c>
      <c r="RC13" s="7">
        <v>80.75</v>
      </c>
      <c r="RD13" s="7">
        <v>74.42</v>
      </c>
      <c r="RE13" s="7">
        <v>13.75</v>
      </c>
      <c r="RF13" s="7">
        <v>39.01</v>
      </c>
      <c r="RG13" s="7">
        <v>0</v>
      </c>
      <c r="RH13" s="7">
        <v>0</v>
      </c>
      <c r="RI13" s="7">
        <v>0</v>
      </c>
      <c r="RJ13" s="7">
        <v>0</v>
      </c>
      <c r="RK13" s="7">
        <v>0</v>
      </c>
      <c r="RL13" s="7">
        <v>0</v>
      </c>
      <c r="RM13" s="7">
        <v>0</v>
      </c>
      <c r="RN13" s="7">
        <v>0</v>
      </c>
      <c r="RO13" s="7">
        <v>0</v>
      </c>
      <c r="RP13" s="7">
        <v>0</v>
      </c>
      <c r="RQ13" s="7">
        <v>0</v>
      </c>
      <c r="RR13" s="7">
        <v>0</v>
      </c>
      <c r="RS13" s="7">
        <v>0</v>
      </c>
      <c r="RT13" s="12">
        <v>0</v>
      </c>
      <c r="RU13" s="7">
        <v>0</v>
      </c>
      <c r="RV13" s="7">
        <v>0</v>
      </c>
      <c r="RW13" s="7">
        <v>0</v>
      </c>
      <c r="RX13" s="7">
        <v>0</v>
      </c>
      <c r="RY13" s="7">
        <v>32.25</v>
      </c>
      <c r="RZ13" s="12">
        <v>22.43</v>
      </c>
      <c r="SA13" s="7">
        <v>16.5</v>
      </c>
      <c r="SB13" s="7">
        <v>15.21</v>
      </c>
      <c r="SC13" s="7">
        <v>15.75</v>
      </c>
      <c r="SD13" s="7">
        <v>44.7</v>
      </c>
      <c r="SE13" s="7">
        <v>0.75</v>
      </c>
      <c r="SF13" s="7">
        <v>0.52</v>
      </c>
      <c r="SG13" s="7">
        <v>0</v>
      </c>
      <c r="SH13" s="7">
        <v>0</v>
      </c>
      <c r="SI13" s="7">
        <v>0.75</v>
      </c>
      <c r="SJ13" s="7">
        <v>2.13</v>
      </c>
      <c r="SK13" s="7">
        <v>0</v>
      </c>
      <c r="SL13" s="7">
        <v>0</v>
      </c>
      <c r="SM13" s="7">
        <v>0</v>
      </c>
      <c r="SN13" s="7">
        <v>0</v>
      </c>
      <c r="SO13" s="7">
        <v>0</v>
      </c>
      <c r="SP13" s="7">
        <v>0</v>
      </c>
      <c r="SQ13" s="7">
        <v>0</v>
      </c>
      <c r="SR13" s="7">
        <v>0</v>
      </c>
      <c r="SS13" s="7">
        <v>0</v>
      </c>
      <c r="ST13" s="7">
        <v>0</v>
      </c>
      <c r="SU13" s="7">
        <v>0</v>
      </c>
      <c r="SV13" s="7">
        <v>0</v>
      </c>
      <c r="SW13" s="7">
        <v>0</v>
      </c>
      <c r="SX13" s="7">
        <v>0</v>
      </c>
      <c r="SY13" s="7">
        <v>0</v>
      </c>
      <c r="SZ13" s="7">
        <v>0</v>
      </c>
      <c r="TA13" s="7">
        <v>0</v>
      </c>
      <c r="TB13" s="7">
        <v>0</v>
      </c>
      <c r="TC13" s="7">
        <v>11.25</v>
      </c>
      <c r="TD13" s="7">
        <v>7.8</v>
      </c>
      <c r="TE13" s="7">
        <v>11.25</v>
      </c>
      <c r="TF13" s="7">
        <v>10.4</v>
      </c>
      <c r="TG13" s="7">
        <v>0</v>
      </c>
      <c r="TH13" s="7">
        <v>0</v>
      </c>
      <c r="TI13" s="7">
        <v>8.25</v>
      </c>
      <c r="TJ13" s="7">
        <v>5.74</v>
      </c>
      <c r="TK13" s="7">
        <v>0</v>
      </c>
      <c r="TL13" s="7">
        <v>0</v>
      </c>
      <c r="TM13" s="7">
        <v>8.25</v>
      </c>
      <c r="TN13" s="7">
        <v>23.4</v>
      </c>
      <c r="TO13" s="12">
        <v>0.15207373271889399</v>
      </c>
      <c r="TP13" s="8" t="e">
        <v>#NULL!</v>
      </c>
      <c r="TQ13" s="7">
        <v>0.27</v>
      </c>
      <c r="TR13" s="12">
        <v>0.04</v>
      </c>
      <c r="TS13" s="12">
        <v>0.13</v>
      </c>
      <c r="TT13" s="12">
        <v>0</v>
      </c>
      <c r="TU13" s="7">
        <v>0</v>
      </c>
      <c r="TV13" s="7">
        <v>0</v>
      </c>
      <c r="TW13" s="7">
        <v>0</v>
      </c>
      <c r="TX13" s="7">
        <v>0</v>
      </c>
      <c r="TY13" s="7">
        <v>13.33</v>
      </c>
      <c r="TZ13" s="7">
        <v>0</v>
      </c>
      <c r="UA13" s="7">
        <v>36.67</v>
      </c>
      <c r="UB13" s="7">
        <v>50</v>
      </c>
      <c r="UC13" s="12">
        <v>1.3</v>
      </c>
      <c r="UD13" s="12">
        <v>0.94</v>
      </c>
      <c r="UE13" s="12">
        <v>4</v>
      </c>
      <c r="UF13" s="7">
        <v>0</v>
      </c>
      <c r="UG13" s="8" t="e">
        <v>#NULL!</v>
      </c>
      <c r="UH13" s="8" t="e">
        <v>#NULL!</v>
      </c>
      <c r="UI13" s="8" t="e">
        <v>#NULL!</v>
      </c>
      <c r="UJ13" s="8" t="e">
        <v>#NULL!</v>
      </c>
      <c r="UK13" s="8" t="e">
        <v>#NULL!</v>
      </c>
      <c r="UL13" s="8" t="e">
        <v>#NULL!</v>
      </c>
      <c r="UM13" s="8" t="e">
        <v>#NULL!</v>
      </c>
      <c r="UN13" s="8" t="e">
        <v>#NULL!</v>
      </c>
      <c r="UO13" s="8" t="e">
        <v>#NULL!</v>
      </c>
      <c r="UP13" s="8" t="e">
        <v>#NULL!</v>
      </c>
      <c r="UQ13" s="8" t="e">
        <v>#NULL!</v>
      </c>
      <c r="UR13" s="8" t="e">
        <v>#NULL!</v>
      </c>
      <c r="US13" s="8" t="e">
        <v>#NULL!</v>
      </c>
      <c r="UT13" s="8" t="e">
        <v>#NULL!</v>
      </c>
      <c r="UU13" s="8" t="e">
        <v>#NULL!</v>
      </c>
      <c r="UV13" s="8" t="e">
        <v>#NULL!</v>
      </c>
      <c r="UW13" s="8" t="e">
        <v>#NULL!</v>
      </c>
      <c r="UX13" s="8" t="e">
        <v>#NULL!</v>
      </c>
      <c r="UY13" s="8" t="e">
        <v>#NULL!</v>
      </c>
      <c r="UZ13" s="8" t="e">
        <v>#NULL!</v>
      </c>
      <c r="VA13" s="8" t="e">
        <v>#NULL!</v>
      </c>
      <c r="VB13" s="8" t="e">
        <v>#NULL!</v>
      </c>
      <c r="VC13" s="8" t="e">
        <v>#NULL!</v>
      </c>
      <c r="VD13" s="8" t="e">
        <v>#NULL!</v>
      </c>
      <c r="VE13" s="8" t="e">
        <v>#NULL!</v>
      </c>
      <c r="VF13" s="8" t="e">
        <v>#NULL!</v>
      </c>
      <c r="VG13" s="8" t="e">
        <v>#NULL!</v>
      </c>
      <c r="VH13" s="8" t="e">
        <v>#NULL!</v>
      </c>
      <c r="VI13" s="8" t="e">
        <v>#NULL!</v>
      </c>
      <c r="VJ13" s="8" t="e">
        <v>#NULL!</v>
      </c>
      <c r="VK13" s="8" t="e">
        <v>#NULL!</v>
      </c>
      <c r="VL13" s="8" t="e">
        <v>#NULL!</v>
      </c>
      <c r="VM13" s="8" t="e">
        <v>#NULL!</v>
      </c>
      <c r="VN13" s="8" t="e">
        <v>#NULL!</v>
      </c>
      <c r="VO13" s="8" t="e">
        <v>#NULL!</v>
      </c>
    </row>
    <row r="14" spans="1:587" x14ac:dyDescent="0.25">
      <c r="A14" s="1" t="s">
        <v>593</v>
      </c>
      <c r="B14" s="1" t="s">
        <v>603</v>
      </c>
      <c r="C14" s="6">
        <v>2019</v>
      </c>
      <c r="D14" s="6">
        <v>1</v>
      </c>
      <c r="E14" s="7">
        <v>1</v>
      </c>
      <c r="F14" s="7">
        <v>0</v>
      </c>
      <c r="G14" s="7">
        <v>0</v>
      </c>
      <c r="H14" s="7">
        <v>0</v>
      </c>
      <c r="I14" s="7">
        <v>0</v>
      </c>
      <c r="J14" s="11">
        <v>8.9599999999999999E-2</v>
      </c>
      <c r="K14" s="6">
        <v>1</v>
      </c>
      <c r="L14" s="6">
        <v>6</v>
      </c>
      <c r="M14" s="6">
        <v>2</v>
      </c>
      <c r="N14" s="6">
        <v>1</v>
      </c>
      <c r="O14" s="6">
        <v>2</v>
      </c>
      <c r="P14" s="6">
        <v>1</v>
      </c>
      <c r="Q14" s="6">
        <v>13</v>
      </c>
      <c r="R14" s="6">
        <v>0</v>
      </c>
      <c r="S14" s="6">
        <v>20</v>
      </c>
      <c r="T14" s="6">
        <v>0</v>
      </c>
      <c r="U14" s="6">
        <v>1</v>
      </c>
      <c r="V14" s="6">
        <v>0</v>
      </c>
      <c r="W14" s="6">
        <v>0</v>
      </c>
      <c r="X14" s="6">
        <v>23</v>
      </c>
      <c r="Y14" s="6">
        <v>4</v>
      </c>
      <c r="Z14" s="6">
        <v>0</v>
      </c>
      <c r="AA14" s="6">
        <v>0</v>
      </c>
      <c r="AB14" s="6">
        <v>1014</v>
      </c>
      <c r="AC14" s="6">
        <v>7</v>
      </c>
      <c r="AD14" s="6">
        <v>1</v>
      </c>
      <c r="AE14" s="6">
        <v>3</v>
      </c>
      <c r="AF14" s="6">
        <v>0</v>
      </c>
      <c r="AG14" s="6">
        <v>0</v>
      </c>
      <c r="AH14" s="6">
        <v>0</v>
      </c>
      <c r="AI14" s="6">
        <v>0</v>
      </c>
      <c r="AJ14" s="6">
        <v>10</v>
      </c>
      <c r="AK14" s="6">
        <v>1</v>
      </c>
      <c r="AL14" s="6">
        <v>0</v>
      </c>
      <c r="AM14" s="6">
        <v>0</v>
      </c>
      <c r="AN14" s="6">
        <v>0</v>
      </c>
      <c r="AO14" s="6">
        <v>0</v>
      </c>
      <c r="AP14" s="9">
        <v>0</v>
      </c>
      <c r="AQ14" s="6">
        <v>0</v>
      </c>
      <c r="AR14" s="6">
        <v>0</v>
      </c>
      <c r="AS14" s="6">
        <v>16</v>
      </c>
      <c r="AT14" s="6">
        <v>0</v>
      </c>
      <c r="AU14" s="6">
        <v>0</v>
      </c>
      <c r="AV14" s="6">
        <v>0</v>
      </c>
      <c r="AW14" s="6">
        <v>0</v>
      </c>
      <c r="AX14" s="6">
        <v>2</v>
      </c>
      <c r="AY14" s="6">
        <v>0</v>
      </c>
      <c r="AZ14" s="6">
        <v>0</v>
      </c>
      <c r="BA14" s="6">
        <v>0</v>
      </c>
      <c r="BB14" s="6">
        <v>0</v>
      </c>
      <c r="BC14" s="6">
        <v>54</v>
      </c>
      <c r="BD14" s="6">
        <v>0</v>
      </c>
      <c r="BE14" s="6">
        <v>0</v>
      </c>
      <c r="BF14" s="6">
        <v>0</v>
      </c>
      <c r="BG14" s="6">
        <v>74</v>
      </c>
      <c r="BH14" s="6">
        <v>0</v>
      </c>
      <c r="BI14" s="6">
        <v>0</v>
      </c>
      <c r="BJ14" s="6">
        <v>0</v>
      </c>
      <c r="BK14" s="6">
        <v>0</v>
      </c>
      <c r="BL14" s="6">
        <v>1</v>
      </c>
      <c r="BM14" s="6">
        <v>0</v>
      </c>
      <c r="BN14" s="6">
        <v>0</v>
      </c>
      <c r="BO14" s="6">
        <v>0</v>
      </c>
      <c r="BP14" s="6">
        <v>0</v>
      </c>
      <c r="BQ14" s="6">
        <v>0</v>
      </c>
      <c r="BR14" s="6">
        <v>1</v>
      </c>
      <c r="BS14" s="6">
        <v>0</v>
      </c>
      <c r="BT14" s="6">
        <v>0</v>
      </c>
      <c r="BU14" s="6">
        <v>1</v>
      </c>
      <c r="BV14" s="6">
        <v>0</v>
      </c>
      <c r="BW14" s="6">
        <v>0</v>
      </c>
      <c r="BX14" s="6">
        <v>0</v>
      </c>
      <c r="BY14" s="6">
        <v>1</v>
      </c>
      <c r="BZ14" s="6">
        <v>3</v>
      </c>
      <c r="CA14" s="6">
        <v>1</v>
      </c>
      <c r="CB14" s="9">
        <v>0</v>
      </c>
      <c r="CC14" s="6">
        <v>0</v>
      </c>
      <c r="CD14" s="6">
        <v>0</v>
      </c>
      <c r="CE14" s="6">
        <v>0</v>
      </c>
      <c r="CF14" s="6">
        <v>0</v>
      </c>
      <c r="CG14" s="6">
        <v>30</v>
      </c>
      <c r="CH14" s="6">
        <v>0</v>
      </c>
      <c r="CI14" s="9">
        <v>0</v>
      </c>
      <c r="CJ14" s="6">
        <v>0</v>
      </c>
      <c r="CK14" s="6">
        <v>0</v>
      </c>
      <c r="CL14" s="7">
        <v>86.27</v>
      </c>
      <c r="CM14" s="10">
        <v>4.3099999999999996</v>
      </c>
      <c r="CN14" s="11">
        <v>1.04</v>
      </c>
      <c r="CO14" s="6">
        <v>28</v>
      </c>
      <c r="CP14" s="10">
        <v>0.31</v>
      </c>
      <c r="CQ14" s="7">
        <v>0.08</v>
      </c>
      <c r="CR14" s="12">
        <v>0.03</v>
      </c>
      <c r="CS14" s="7">
        <v>0.05</v>
      </c>
      <c r="CT14" s="7">
        <v>0.87</v>
      </c>
      <c r="CU14" s="7">
        <v>0.08</v>
      </c>
      <c r="CV14" s="7"/>
      <c r="CW14" s="1" t="s">
        <v>597</v>
      </c>
      <c r="CX14" s="6">
        <v>2</v>
      </c>
      <c r="CY14" s="8" t="e">
        <v>#NULL!</v>
      </c>
      <c r="CZ14" s="16">
        <v>9.2142000000000005E-4</v>
      </c>
      <c r="DA14" s="16">
        <v>2.2384E-4</v>
      </c>
      <c r="DB14" s="6">
        <v>2</v>
      </c>
      <c r="DC14" s="7">
        <v>7.78</v>
      </c>
      <c r="DD14" s="12">
        <v>18.2</v>
      </c>
      <c r="DE14" s="7">
        <v>82</v>
      </c>
      <c r="DF14" s="12">
        <v>7.24</v>
      </c>
      <c r="DG14" s="7">
        <v>687.8</v>
      </c>
      <c r="DH14" s="12">
        <v>454.3</v>
      </c>
      <c r="DI14" s="11">
        <v>0.2</v>
      </c>
      <c r="DJ14" s="11">
        <v>4.6100000000000003</v>
      </c>
      <c r="DK14" s="11">
        <v>0.05</v>
      </c>
      <c r="DL14" s="10">
        <v>1.07</v>
      </c>
      <c r="DM14" s="7">
        <v>379.25</v>
      </c>
      <c r="DN14" s="13">
        <v>0.14538999999999999</v>
      </c>
      <c r="DO14" s="7">
        <v>61.27</v>
      </c>
      <c r="DP14" s="7">
        <v>10</v>
      </c>
      <c r="DQ14" s="7">
        <v>3</v>
      </c>
      <c r="DR14" s="10">
        <v>1.2</v>
      </c>
      <c r="DS14" s="12">
        <v>6</v>
      </c>
      <c r="DT14" s="10">
        <v>2.5299999999999998</v>
      </c>
      <c r="DU14" s="12">
        <v>0</v>
      </c>
      <c r="DV14" s="7">
        <v>9.1</v>
      </c>
      <c r="DW14" s="7">
        <v>21.1</v>
      </c>
      <c r="DX14" s="7">
        <v>57.199999999999996</v>
      </c>
      <c r="DY14" s="12">
        <v>62.63</v>
      </c>
      <c r="DZ14" s="12">
        <v>124.25</v>
      </c>
      <c r="EA14" s="12">
        <v>186.88</v>
      </c>
      <c r="EB14" s="12">
        <v>62.6</v>
      </c>
      <c r="EC14" s="7">
        <v>0.09</v>
      </c>
      <c r="ED14" s="7">
        <v>0.86</v>
      </c>
      <c r="EE14" s="7">
        <v>0.05</v>
      </c>
      <c r="EF14" s="7">
        <v>0.08</v>
      </c>
      <c r="EG14" s="7">
        <v>0.72</v>
      </c>
      <c r="EH14" s="7">
        <v>0.2</v>
      </c>
      <c r="EI14" s="6">
        <v>11</v>
      </c>
      <c r="EJ14" s="7">
        <v>2.09</v>
      </c>
      <c r="EK14" s="7">
        <v>0.87</v>
      </c>
      <c r="EL14" s="6">
        <v>11</v>
      </c>
      <c r="EM14" s="7">
        <v>2</v>
      </c>
      <c r="EN14" s="7">
        <v>0.83</v>
      </c>
      <c r="EO14" s="7">
        <v>16.28</v>
      </c>
      <c r="EP14" s="12">
        <v>0.36</v>
      </c>
      <c r="EQ14" s="12">
        <v>0</v>
      </c>
      <c r="ER14" s="7">
        <v>0</v>
      </c>
      <c r="ES14" s="6">
        <v>0</v>
      </c>
      <c r="ET14" s="6">
        <v>0</v>
      </c>
      <c r="EU14" s="7">
        <v>0</v>
      </c>
      <c r="EV14" s="12">
        <v>0</v>
      </c>
      <c r="EW14" s="12">
        <v>0</v>
      </c>
      <c r="EX14" s="12">
        <v>0</v>
      </c>
      <c r="EY14" s="7">
        <v>0</v>
      </c>
      <c r="EZ14" s="7">
        <v>0</v>
      </c>
      <c r="FA14" s="12">
        <v>0</v>
      </c>
      <c r="FB14" s="12">
        <v>0</v>
      </c>
      <c r="FC14" s="7">
        <v>0</v>
      </c>
      <c r="FD14" s="7">
        <v>0</v>
      </c>
      <c r="FE14" s="10">
        <v>0</v>
      </c>
      <c r="FF14" s="12">
        <v>0</v>
      </c>
      <c r="FG14" s="12">
        <v>0</v>
      </c>
      <c r="FH14" s="12">
        <v>0</v>
      </c>
      <c r="FI14" s="12">
        <v>0</v>
      </c>
      <c r="FJ14" s="12">
        <v>0</v>
      </c>
      <c r="FK14" s="7">
        <v>0</v>
      </c>
      <c r="FL14" s="12">
        <v>0</v>
      </c>
      <c r="FM14" s="7">
        <v>0</v>
      </c>
      <c r="FN14" s="12">
        <v>0</v>
      </c>
      <c r="FO14" s="12">
        <v>0</v>
      </c>
      <c r="FP14" s="12">
        <v>0</v>
      </c>
      <c r="FQ14" s="7">
        <v>0</v>
      </c>
      <c r="FR14" s="7">
        <v>0</v>
      </c>
      <c r="FS14" s="7">
        <v>0</v>
      </c>
      <c r="FT14" s="7">
        <v>0</v>
      </c>
      <c r="FU14" s="7">
        <v>0</v>
      </c>
      <c r="FV14" s="7">
        <v>0</v>
      </c>
      <c r="FW14" s="7">
        <v>0</v>
      </c>
      <c r="FX14" s="7">
        <v>0</v>
      </c>
      <c r="FY14" s="7">
        <v>0</v>
      </c>
      <c r="FZ14" s="7">
        <v>0</v>
      </c>
      <c r="GA14" s="12">
        <v>0</v>
      </c>
      <c r="GB14" s="12">
        <v>0</v>
      </c>
      <c r="GC14" s="12">
        <v>0</v>
      </c>
      <c r="GD14" s="12">
        <v>0</v>
      </c>
      <c r="GE14" s="12">
        <v>11.27</v>
      </c>
      <c r="GF14" s="12">
        <v>0.15</v>
      </c>
      <c r="GG14" s="7">
        <v>0</v>
      </c>
      <c r="GH14" s="12">
        <v>0</v>
      </c>
      <c r="GI14" s="7">
        <v>0</v>
      </c>
      <c r="GJ14" s="7">
        <v>0</v>
      </c>
      <c r="GK14" s="7">
        <v>0</v>
      </c>
      <c r="GL14" s="12">
        <v>0</v>
      </c>
      <c r="GM14" s="12">
        <v>0</v>
      </c>
      <c r="GN14" s="12">
        <v>0</v>
      </c>
      <c r="GO14" s="12">
        <v>11.27</v>
      </c>
      <c r="GP14" s="12">
        <v>0.15</v>
      </c>
      <c r="GQ14" s="12">
        <v>0</v>
      </c>
      <c r="GR14" s="12">
        <v>0</v>
      </c>
      <c r="GS14" s="7">
        <v>0</v>
      </c>
      <c r="GT14" s="7">
        <v>0</v>
      </c>
      <c r="GU14" s="7">
        <v>1.25</v>
      </c>
      <c r="GV14" s="7">
        <v>0.36</v>
      </c>
      <c r="GW14" s="7">
        <v>2.5099999999999998</v>
      </c>
      <c r="GX14" s="7">
        <v>0.14000000000000001</v>
      </c>
      <c r="GY14" s="7">
        <v>0</v>
      </c>
      <c r="GZ14" s="7">
        <v>0</v>
      </c>
      <c r="HA14" s="7">
        <v>0</v>
      </c>
      <c r="HB14" s="7">
        <v>0</v>
      </c>
      <c r="HC14" s="7">
        <v>3.76</v>
      </c>
      <c r="HD14" s="7">
        <v>0.06</v>
      </c>
      <c r="HE14" s="7">
        <v>5.01</v>
      </c>
      <c r="HF14" s="7">
        <v>7.0000000000000007E-2</v>
      </c>
      <c r="HG14" s="12">
        <v>2.5099999999999998</v>
      </c>
      <c r="HH14" s="12">
        <v>0.03</v>
      </c>
      <c r="HI14" s="7">
        <v>0</v>
      </c>
      <c r="HJ14" s="7">
        <v>0</v>
      </c>
      <c r="HK14" s="7">
        <v>0</v>
      </c>
      <c r="HL14" s="7">
        <v>0</v>
      </c>
      <c r="HM14" s="6">
        <v>0</v>
      </c>
      <c r="HN14" s="6">
        <v>0</v>
      </c>
      <c r="HO14" s="12">
        <v>0</v>
      </c>
      <c r="HP14" s="12">
        <v>0</v>
      </c>
      <c r="HQ14" s="12">
        <v>3.76</v>
      </c>
      <c r="HR14" s="12">
        <v>0.05</v>
      </c>
      <c r="HS14" s="12">
        <v>0</v>
      </c>
      <c r="HT14" s="12">
        <v>0</v>
      </c>
      <c r="HU14" s="7">
        <v>0</v>
      </c>
      <c r="HV14" s="7">
        <v>0</v>
      </c>
      <c r="HW14" s="12">
        <v>0</v>
      </c>
      <c r="HX14" s="12">
        <v>0</v>
      </c>
      <c r="HY14" s="7">
        <v>0</v>
      </c>
      <c r="HZ14" s="7">
        <v>0</v>
      </c>
      <c r="IA14" s="12">
        <v>0</v>
      </c>
      <c r="IB14" s="12">
        <v>0</v>
      </c>
      <c r="IC14" s="7">
        <v>0</v>
      </c>
      <c r="ID14" s="12">
        <v>0</v>
      </c>
      <c r="IE14" s="7">
        <v>1.25</v>
      </c>
      <c r="IF14" s="12">
        <v>0.02</v>
      </c>
      <c r="IG14" s="12">
        <v>0</v>
      </c>
      <c r="IH14" s="12">
        <v>0</v>
      </c>
      <c r="II14" s="7">
        <v>0</v>
      </c>
      <c r="IJ14" s="7">
        <v>0</v>
      </c>
      <c r="IK14" s="7">
        <v>0</v>
      </c>
      <c r="IL14" s="7">
        <v>0</v>
      </c>
      <c r="IM14" s="12">
        <v>0</v>
      </c>
      <c r="IN14" s="12">
        <v>0</v>
      </c>
      <c r="IO14" s="12">
        <v>0</v>
      </c>
      <c r="IP14" s="12">
        <v>0</v>
      </c>
      <c r="IQ14" s="8" t="e">
        <v>#NULL!</v>
      </c>
      <c r="IR14" s="7">
        <v>7.77</v>
      </c>
      <c r="IS14" s="12">
        <v>0.08</v>
      </c>
      <c r="IT14" s="7">
        <v>0</v>
      </c>
      <c r="IU14" s="7">
        <v>0</v>
      </c>
      <c r="IV14" s="7">
        <v>12.94</v>
      </c>
      <c r="IW14" s="7">
        <v>0.12</v>
      </c>
      <c r="IX14" s="7">
        <v>0</v>
      </c>
      <c r="IY14" s="12">
        <v>0</v>
      </c>
      <c r="IZ14" s="7">
        <v>0</v>
      </c>
      <c r="JA14" s="7">
        <v>0</v>
      </c>
      <c r="JB14" s="7">
        <v>0</v>
      </c>
      <c r="JC14" s="12">
        <v>0</v>
      </c>
      <c r="JD14" s="12">
        <v>0</v>
      </c>
      <c r="JE14" s="12">
        <v>0</v>
      </c>
      <c r="JF14" s="7">
        <v>0</v>
      </c>
      <c r="JG14" s="7">
        <v>0</v>
      </c>
      <c r="JH14" s="7">
        <v>0</v>
      </c>
      <c r="JI14" s="7">
        <v>0</v>
      </c>
      <c r="JJ14" s="12">
        <v>2.59</v>
      </c>
      <c r="JK14" s="12">
        <v>0.02</v>
      </c>
      <c r="JL14" s="12">
        <v>0</v>
      </c>
      <c r="JM14" s="12">
        <v>0</v>
      </c>
      <c r="JN14" s="12">
        <v>0</v>
      </c>
      <c r="JO14" s="12">
        <v>0</v>
      </c>
      <c r="JP14" s="12">
        <v>0</v>
      </c>
      <c r="JQ14" s="12">
        <v>0</v>
      </c>
      <c r="JR14" s="7">
        <v>0</v>
      </c>
      <c r="JS14" s="7">
        <v>0</v>
      </c>
      <c r="JT14" s="12">
        <v>0</v>
      </c>
      <c r="JU14" s="12">
        <v>0</v>
      </c>
      <c r="JV14" s="12">
        <v>0</v>
      </c>
      <c r="JW14" s="7">
        <v>0</v>
      </c>
      <c r="JX14" s="7">
        <v>0</v>
      </c>
      <c r="JY14" s="7">
        <v>0</v>
      </c>
      <c r="JZ14" s="12">
        <v>0</v>
      </c>
      <c r="KA14" s="12">
        <v>0</v>
      </c>
      <c r="KB14" s="12">
        <v>0</v>
      </c>
      <c r="KC14" s="12">
        <v>0</v>
      </c>
      <c r="KD14" s="12">
        <v>2.59</v>
      </c>
      <c r="KE14" s="12">
        <v>0.02</v>
      </c>
      <c r="KF14" s="12">
        <v>2.59</v>
      </c>
      <c r="KG14" s="12">
        <v>0.02</v>
      </c>
      <c r="KH14" s="12">
        <v>20.71</v>
      </c>
      <c r="KI14" s="12">
        <v>0.17</v>
      </c>
      <c r="KJ14" s="12">
        <v>0</v>
      </c>
      <c r="KK14" s="12">
        <v>0</v>
      </c>
      <c r="KL14" s="7">
        <v>0</v>
      </c>
      <c r="KM14" s="7">
        <v>0</v>
      </c>
      <c r="KN14" s="7">
        <v>0</v>
      </c>
      <c r="KO14" s="7">
        <v>0</v>
      </c>
      <c r="KP14" s="12">
        <v>0</v>
      </c>
      <c r="KQ14" s="12">
        <v>0</v>
      </c>
      <c r="KR14" s="12">
        <v>33.65</v>
      </c>
      <c r="KS14" s="12">
        <v>0.24</v>
      </c>
      <c r="KT14" s="12">
        <v>0</v>
      </c>
      <c r="KU14" s="12">
        <v>0</v>
      </c>
      <c r="KV14" s="7">
        <v>0</v>
      </c>
      <c r="KW14" s="7">
        <v>0</v>
      </c>
      <c r="KX14" s="7">
        <v>2.59</v>
      </c>
      <c r="KY14" s="7">
        <v>0.02</v>
      </c>
      <c r="KZ14" s="7">
        <v>0</v>
      </c>
      <c r="LA14" s="7">
        <v>0</v>
      </c>
      <c r="LB14" s="12">
        <v>0</v>
      </c>
      <c r="LC14" s="10">
        <v>0</v>
      </c>
      <c r="LD14" s="7">
        <v>0</v>
      </c>
      <c r="LE14" s="7">
        <v>0</v>
      </c>
      <c r="LF14" s="7">
        <v>0</v>
      </c>
      <c r="LG14" s="7">
        <v>0</v>
      </c>
      <c r="LH14" s="7">
        <v>0</v>
      </c>
      <c r="LI14" s="12">
        <v>0</v>
      </c>
      <c r="LJ14" s="12">
        <v>2.59</v>
      </c>
      <c r="LK14" s="12">
        <v>0.02</v>
      </c>
      <c r="LL14" s="7">
        <v>0</v>
      </c>
      <c r="LM14" s="7">
        <v>0</v>
      </c>
      <c r="LN14" s="7">
        <v>25.89</v>
      </c>
      <c r="LO14" s="7">
        <v>0.2</v>
      </c>
      <c r="LP14" s="7">
        <v>0</v>
      </c>
      <c r="LQ14" s="7">
        <v>0</v>
      </c>
      <c r="LR14" s="7">
        <v>0</v>
      </c>
      <c r="LS14" s="7">
        <v>0</v>
      </c>
      <c r="LT14" s="12">
        <v>0</v>
      </c>
      <c r="LU14" s="12">
        <v>0</v>
      </c>
      <c r="LV14" s="12">
        <v>0</v>
      </c>
      <c r="LW14" s="12">
        <v>0</v>
      </c>
      <c r="LX14" s="7">
        <v>0</v>
      </c>
      <c r="LY14" s="7">
        <v>0</v>
      </c>
      <c r="LZ14" s="12">
        <v>0</v>
      </c>
      <c r="MA14" s="12">
        <v>0</v>
      </c>
      <c r="MB14" s="7">
        <v>0</v>
      </c>
      <c r="MC14" s="7">
        <v>0</v>
      </c>
      <c r="MD14" s="12">
        <v>0</v>
      </c>
      <c r="ME14" s="7">
        <v>0</v>
      </c>
      <c r="MF14" s="7">
        <v>0</v>
      </c>
      <c r="MG14" s="7">
        <v>0</v>
      </c>
      <c r="MH14" s="12">
        <v>0</v>
      </c>
      <c r="MI14" s="12">
        <v>0</v>
      </c>
      <c r="MJ14" s="12">
        <v>0</v>
      </c>
      <c r="MK14" s="12">
        <v>0</v>
      </c>
      <c r="ML14" s="7">
        <v>0</v>
      </c>
      <c r="MM14" s="7">
        <v>0</v>
      </c>
      <c r="MN14" s="7">
        <v>0</v>
      </c>
      <c r="MO14" s="7">
        <v>0</v>
      </c>
      <c r="MP14" s="12">
        <v>0</v>
      </c>
      <c r="MQ14" s="10">
        <v>0</v>
      </c>
      <c r="MR14" s="12">
        <v>0</v>
      </c>
      <c r="MS14" s="7">
        <v>0</v>
      </c>
      <c r="MT14" s="7">
        <v>10.35</v>
      </c>
      <c r="MU14" s="7">
        <v>0.08</v>
      </c>
      <c r="MV14" s="8" t="e">
        <v>#NULL!</v>
      </c>
      <c r="MW14" s="7">
        <v>15.33</v>
      </c>
      <c r="MX14" s="7">
        <v>91.33</v>
      </c>
      <c r="MY14" s="7">
        <v>106.67</v>
      </c>
      <c r="MZ14" s="8" t="e">
        <v>#NULL!</v>
      </c>
      <c r="NA14" s="7">
        <v>1</v>
      </c>
      <c r="NB14" s="7">
        <v>107.67</v>
      </c>
      <c r="NC14" s="7">
        <v>90.67</v>
      </c>
      <c r="ND14" s="7">
        <v>0.67</v>
      </c>
      <c r="NE14" s="7">
        <v>0.33</v>
      </c>
      <c r="NF14" s="7">
        <v>0</v>
      </c>
      <c r="NG14" s="7">
        <v>0.33</v>
      </c>
      <c r="NH14" s="7">
        <v>0</v>
      </c>
      <c r="NI14" s="7">
        <v>8</v>
      </c>
      <c r="NJ14" s="7">
        <v>28</v>
      </c>
      <c r="NK14" s="7">
        <v>31.17</v>
      </c>
      <c r="NL14" s="7">
        <v>0</v>
      </c>
      <c r="NM14" s="7">
        <v>29</v>
      </c>
      <c r="NN14" s="7">
        <v>5</v>
      </c>
      <c r="NO14" s="7">
        <v>4.8</v>
      </c>
      <c r="NP14" s="7">
        <v>0</v>
      </c>
      <c r="NQ14" s="7">
        <v>0</v>
      </c>
      <c r="NR14" s="7">
        <v>3.4</v>
      </c>
      <c r="NS14" s="7">
        <v>0</v>
      </c>
      <c r="NT14" s="7">
        <v>0</v>
      </c>
      <c r="NU14" s="7">
        <v>0</v>
      </c>
      <c r="NV14" s="7">
        <v>0</v>
      </c>
      <c r="NW14" s="7">
        <v>0</v>
      </c>
      <c r="NX14" s="7">
        <v>0</v>
      </c>
      <c r="NY14" s="7">
        <v>0</v>
      </c>
      <c r="NZ14" s="8" t="e">
        <v>#NULL!</v>
      </c>
      <c r="OA14" s="7">
        <v>0.78</v>
      </c>
      <c r="OB14" s="7">
        <v>0.22</v>
      </c>
      <c r="OC14" s="12">
        <v>1.1599999999999999</v>
      </c>
      <c r="OD14" s="7">
        <v>107</v>
      </c>
      <c r="OE14" s="7">
        <v>82.75</v>
      </c>
      <c r="OF14" s="7">
        <v>77.3</v>
      </c>
      <c r="OG14" s="7">
        <v>24.25</v>
      </c>
      <c r="OH14" s="7">
        <v>22.7</v>
      </c>
      <c r="OI14" s="6">
        <v>0</v>
      </c>
      <c r="OJ14" s="6">
        <v>0</v>
      </c>
      <c r="OK14" s="6">
        <v>20</v>
      </c>
      <c r="OL14" s="6">
        <v>0</v>
      </c>
      <c r="OM14" s="6">
        <v>0</v>
      </c>
      <c r="ON14" s="6">
        <v>0</v>
      </c>
      <c r="OO14" s="6">
        <v>80</v>
      </c>
      <c r="OP14" s="7">
        <v>0</v>
      </c>
      <c r="OQ14" s="14">
        <v>0</v>
      </c>
      <c r="OR14" s="7">
        <v>0</v>
      </c>
      <c r="OS14" s="7">
        <v>0</v>
      </c>
      <c r="OT14" s="7">
        <v>1.29</v>
      </c>
      <c r="OU14" s="7">
        <v>1.06</v>
      </c>
      <c r="OV14" s="12">
        <v>0.47</v>
      </c>
      <c r="OW14" s="7">
        <v>0.1</v>
      </c>
      <c r="OX14" s="7">
        <v>0</v>
      </c>
      <c r="OY14" s="7">
        <v>0</v>
      </c>
      <c r="OZ14" s="7">
        <v>0</v>
      </c>
      <c r="PA14" s="7">
        <v>0</v>
      </c>
      <c r="PB14" s="7">
        <v>0</v>
      </c>
      <c r="PC14" s="7">
        <v>0</v>
      </c>
      <c r="PD14" s="7">
        <v>0</v>
      </c>
      <c r="PE14" s="7">
        <v>0</v>
      </c>
      <c r="PF14" s="12">
        <v>3</v>
      </c>
      <c r="PG14" s="7">
        <v>0.67</v>
      </c>
      <c r="PH14" s="7">
        <v>0</v>
      </c>
      <c r="PI14" s="7">
        <v>0</v>
      </c>
      <c r="PJ14" s="7">
        <v>0</v>
      </c>
      <c r="PK14" s="7">
        <v>0.33</v>
      </c>
      <c r="PL14" s="7">
        <v>0</v>
      </c>
      <c r="PM14" s="7">
        <v>0</v>
      </c>
      <c r="PN14" s="7">
        <v>1</v>
      </c>
      <c r="PO14" s="7">
        <v>0</v>
      </c>
      <c r="PP14" s="7">
        <v>0</v>
      </c>
      <c r="PQ14" s="7">
        <v>0</v>
      </c>
      <c r="PR14" s="7">
        <v>0</v>
      </c>
      <c r="PS14" s="7">
        <v>0</v>
      </c>
      <c r="PT14" s="7">
        <v>0</v>
      </c>
      <c r="PU14" s="7">
        <v>0</v>
      </c>
      <c r="PV14" s="14">
        <v>0</v>
      </c>
      <c r="PW14" s="7">
        <v>0</v>
      </c>
      <c r="PX14" s="7">
        <v>0</v>
      </c>
      <c r="PY14" s="7">
        <v>0</v>
      </c>
      <c r="PZ14" s="7">
        <v>0</v>
      </c>
      <c r="QA14" s="7">
        <v>0</v>
      </c>
      <c r="QB14" s="7">
        <v>100</v>
      </c>
      <c r="QC14" s="7">
        <v>80.83</v>
      </c>
      <c r="QD14" s="7">
        <v>0.84</v>
      </c>
      <c r="QE14" s="7">
        <v>0</v>
      </c>
      <c r="QF14" s="7">
        <v>3.34</v>
      </c>
      <c r="QG14" s="7">
        <v>0.84</v>
      </c>
      <c r="QH14" s="7">
        <v>0.84</v>
      </c>
      <c r="QI14" s="7">
        <v>13.34</v>
      </c>
      <c r="QJ14" s="7">
        <v>21.67</v>
      </c>
      <c r="QK14" s="7">
        <v>73.34</v>
      </c>
      <c r="QL14" s="7">
        <v>2.5</v>
      </c>
      <c r="QM14" s="7">
        <v>0</v>
      </c>
      <c r="QN14" s="8" t="e">
        <v>#NULL!</v>
      </c>
      <c r="QO14" s="7">
        <v>14.5</v>
      </c>
      <c r="QP14" s="7">
        <v>13.55</v>
      </c>
      <c r="QQ14" s="7">
        <v>14.5</v>
      </c>
      <c r="QR14" s="7">
        <v>17.52</v>
      </c>
      <c r="QS14" s="7">
        <v>0</v>
      </c>
      <c r="QT14" s="7">
        <v>0</v>
      </c>
      <c r="QU14" s="7">
        <v>2.5</v>
      </c>
      <c r="QV14" s="7">
        <v>2.2999999999999998</v>
      </c>
      <c r="QW14" s="7">
        <v>2.5</v>
      </c>
      <c r="QX14" s="7">
        <v>3.02</v>
      </c>
      <c r="QY14" s="7">
        <v>0</v>
      </c>
      <c r="QZ14" s="7">
        <v>0</v>
      </c>
      <c r="RA14" s="7">
        <v>59.5</v>
      </c>
      <c r="RB14" s="7">
        <v>55.61</v>
      </c>
      <c r="RC14" s="7">
        <v>49.75</v>
      </c>
      <c r="RD14" s="7">
        <v>60.12</v>
      </c>
      <c r="RE14" s="7">
        <v>9.75</v>
      </c>
      <c r="RF14" s="7">
        <v>40.21</v>
      </c>
      <c r="RG14" s="7">
        <v>0</v>
      </c>
      <c r="RH14" s="7">
        <v>0</v>
      </c>
      <c r="RI14" s="7">
        <v>0</v>
      </c>
      <c r="RJ14" s="7">
        <v>0</v>
      </c>
      <c r="RK14" s="7">
        <v>0</v>
      </c>
      <c r="RL14" s="7">
        <v>0</v>
      </c>
      <c r="RM14" s="7">
        <v>0</v>
      </c>
      <c r="RN14" s="7">
        <v>0</v>
      </c>
      <c r="RO14" s="7">
        <v>0</v>
      </c>
      <c r="RP14" s="7">
        <v>0</v>
      </c>
      <c r="RQ14" s="7">
        <v>0</v>
      </c>
      <c r="RR14" s="7">
        <v>0</v>
      </c>
      <c r="RS14" s="7">
        <v>0</v>
      </c>
      <c r="RT14" s="12">
        <v>0</v>
      </c>
      <c r="RU14" s="7">
        <v>0</v>
      </c>
      <c r="RV14" s="7">
        <v>0</v>
      </c>
      <c r="RW14" s="7">
        <v>0</v>
      </c>
      <c r="RX14" s="7">
        <v>0</v>
      </c>
      <c r="RY14" s="7">
        <v>3.25</v>
      </c>
      <c r="RZ14" s="12">
        <v>3.04</v>
      </c>
      <c r="SA14" s="7">
        <v>3.25</v>
      </c>
      <c r="SB14" s="7">
        <v>3.93</v>
      </c>
      <c r="SC14" s="7">
        <v>0</v>
      </c>
      <c r="SD14" s="7">
        <v>0</v>
      </c>
      <c r="SE14" s="7">
        <v>0</v>
      </c>
      <c r="SF14" s="7">
        <v>0</v>
      </c>
      <c r="SG14" s="7">
        <v>0</v>
      </c>
      <c r="SH14" s="7">
        <v>0</v>
      </c>
      <c r="SI14" s="7">
        <v>0</v>
      </c>
      <c r="SJ14" s="7">
        <v>0</v>
      </c>
      <c r="SK14" s="7">
        <v>0</v>
      </c>
      <c r="SL14" s="7">
        <v>0</v>
      </c>
      <c r="SM14" s="7">
        <v>0</v>
      </c>
      <c r="SN14" s="7">
        <v>0</v>
      </c>
      <c r="SO14" s="7">
        <v>0</v>
      </c>
      <c r="SP14" s="7">
        <v>0</v>
      </c>
      <c r="SQ14" s="7">
        <v>0</v>
      </c>
      <c r="SR14" s="7">
        <v>0</v>
      </c>
      <c r="SS14" s="7">
        <v>0</v>
      </c>
      <c r="ST14" s="7">
        <v>0</v>
      </c>
      <c r="SU14" s="7">
        <v>0</v>
      </c>
      <c r="SV14" s="7">
        <v>0</v>
      </c>
      <c r="SW14" s="7">
        <v>0</v>
      </c>
      <c r="SX14" s="7">
        <v>0</v>
      </c>
      <c r="SY14" s="7">
        <v>0</v>
      </c>
      <c r="SZ14" s="7">
        <v>0</v>
      </c>
      <c r="TA14" s="7">
        <v>0</v>
      </c>
      <c r="TB14" s="7">
        <v>0</v>
      </c>
      <c r="TC14" s="7">
        <v>0</v>
      </c>
      <c r="TD14" s="7">
        <v>0</v>
      </c>
      <c r="TE14" s="7">
        <v>0</v>
      </c>
      <c r="TF14" s="7">
        <v>0</v>
      </c>
      <c r="TG14" s="7">
        <v>0</v>
      </c>
      <c r="TH14" s="7">
        <v>0</v>
      </c>
      <c r="TI14" s="7">
        <v>27.25</v>
      </c>
      <c r="TJ14" s="7">
        <v>25.5</v>
      </c>
      <c r="TK14" s="7">
        <v>12.75</v>
      </c>
      <c r="TL14" s="7">
        <v>15.4</v>
      </c>
      <c r="TM14" s="7">
        <v>14.5</v>
      </c>
      <c r="TN14" s="7">
        <v>59.8</v>
      </c>
      <c r="TO14" s="12">
        <v>6.9486404833837001E-2</v>
      </c>
      <c r="TP14" s="8" t="e">
        <v>#NULL!</v>
      </c>
      <c r="TQ14" s="7">
        <v>0.26</v>
      </c>
      <c r="TR14" s="12">
        <v>0</v>
      </c>
      <c r="TS14" s="12">
        <v>0.06</v>
      </c>
      <c r="TT14" s="12">
        <v>0</v>
      </c>
      <c r="TU14" s="7">
        <v>0</v>
      </c>
      <c r="TV14" s="7">
        <v>0</v>
      </c>
      <c r="TW14" s="7">
        <v>0</v>
      </c>
      <c r="TX14" s="7">
        <v>0</v>
      </c>
      <c r="TY14" s="7">
        <v>31.25</v>
      </c>
      <c r="TZ14" s="7">
        <v>0</v>
      </c>
      <c r="UA14" s="7">
        <v>68.75</v>
      </c>
      <c r="UB14" s="7">
        <v>0</v>
      </c>
      <c r="UC14" s="12">
        <v>0.62</v>
      </c>
      <c r="UD14" s="12">
        <v>0.9</v>
      </c>
      <c r="UE14" s="12">
        <v>2</v>
      </c>
      <c r="UF14" s="7">
        <v>1.5</v>
      </c>
      <c r="UG14" s="4">
        <v>4</v>
      </c>
      <c r="UH14" s="15">
        <v>0</v>
      </c>
      <c r="UI14" s="15">
        <v>0</v>
      </c>
      <c r="UJ14" s="15">
        <v>0</v>
      </c>
      <c r="UK14" s="15">
        <v>0</v>
      </c>
      <c r="UL14" s="15">
        <v>0</v>
      </c>
      <c r="UM14" s="15">
        <v>57</v>
      </c>
      <c r="UN14" s="15">
        <v>0</v>
      </c>
      <c r="UO14" s="15">
        <v>0</v>
      </c>
      <c r="UP14" s="15">
        <v>11</v>
      </c>
      <c r="UQ14" s="15">
        <v>0</v>
      </c>
      <c r="UR14" s="15">
        <v>1</v>
      </c>
      <c r="US14" s="15">
        <v>0</v>
      </c>
      <c r="UT14" s="15">
        <v>0</v>
      </c>
      <c r="UU14" s="15">
        <v>0</v>
      </c>
      <c r="UV14" s="15">
        <v>0</v>
      </c>
      <c r="UW14" s="15">
        <v>0</v>
      </c>
      <c r="UX14" s="15">
        <v>0</v>
      </c>
      <c r="UY14" s="15">
        <v>0</v>
      </c>
      <c r="UZ14" s="15">
        <v>0</v>
      </c>
      <c r="VA14" s="15">
        <v>0</v>
      </c>
      <c r="VB14" s="15">
        <v>0</v>
      </c>
      <c r="VC14" s="15">
        <v>0</v>
      </c>
      <c r="VD14" s="15">
        <v>0</v>
      </c>
      <c r="VE14" s="15">
        <v>0</v>
      </c>
      <c r="VF14" s="15">
        <v>0</v>
      </c>
      <c r="VG14" s="15">
        <v>0</v>
      </c>
      <c r="VH14" s="15">
        <v>0</v>
      </c>
      <c r="VI14" s="15">
        <v>10</v>
      </c>
      <c r="VJ14" s="15">
        <v>0.69626837699999999</v>
      </c>
      <c r="VK14" s="15">
        <v>4</v>
      </c>
      <c r="VL14" s="15">
        <v>0.50225146700000001</v>
      </c>
      <c r="VM14" s="15">
        <v>0.627066016</v>
      </c>
      <c r="VN14" s="15">
        <v>3</v>
      </c>
      <c r="VO14" s="15">
        <v>0.57078008499999999</v>
      </c>
    </row>
    <row r="15" spans="1:587" x14ac:dyDescent="0.25">
      <c r="A15" s="1" t="s">
        <v>593</v>
      </c>
      <c r="B15" s="1" t="s">
        <v>604</v>
      </c>
      <c r="C15" s="6">
        <v>2019</v>
      </c>
      <c r="D15" s="6">
        <v>1</v>
      </c>
      <c r="E15" s="7">
        <v>1</v>
      </c>
      <c r="F15" s="7">
        <v>0</v>
      </c>
      <c r="G15" s="7">
        <v>0</v>
      </c>
      <c r="H15" s="7">
        <v>0</v>
      </c>
      <c r="I15" s="7">
        <v>0</v>
      </c>
      <c r="J15" s="11">
        <v>2.282E-2</v>
      </c>
      <c r="K15" s="6">
        <v>0</v>
      </c>
      <c r="L15" s="6">
        <v>1</v>
      </c>
      <c r="M15" s="6">
        <v>0</v>
      </c>
      <c r="N15" s="6">
        <v>0</v>
      </c>
      <c r="O15" s="6">
        <v>7</v>
      </c>
      <c r="P15" s="6">
        <v>2</v>
      </c>
      <c r="Q15" s="6">
        <v>5</v>
      </c>
      <c r="R15" s="6">
        <v>3</v>
      </c>
      <c r="S15" s="6">
        <v>7</v>
      </c>
      <c r="T15" s="6">
        <v>0</v>
      </c>
      <c r="U15" s="6">
        <v>0</v>
      </c>
      <c r="V15" s="6">
        <v>0</v>
      </c>
      <c r="W15" s="6">
        <v>0</v>
      </c>
      <c r="X15" s="6">
        <v>2</v>
      </c>
      <c r="Y15" s="6">
        <v>1</v>
      </c>
      <c r="Z15" s="6">
        <v>0</v>
      </c>
      <c r="AA15" s="6">
        <v>0</v>
      </c>
      <c r="AB15" s="6">
        <v>110</v>
      </c>
      <c r="AC15" s="6">
        <v>1</v>
      </c>
      <c r="AD15" s="6">
        <v>0</v>
      </c>
      <c r="AE15" s="6">
        <v>6</v>
      </c>
      <c r="AF15" s="6">
        <v>0</v>
      </c>
      <c r="AG15" s="6">
        <v>0</v>
      </c>
      <c r="AH15" s="6">
        <v>0</v>
      </c>
      <c r="AI15" s="6">
        <v>0</v>
      </c>
      <c r="AJ15" s="6">
        <v>4</v>
      </c>
      <c r="AK15" s="6">
        <v>0</v>
      </c>
      <c r="AL15" s="6">
        <v>1</v>
      </c>
      <c r="AM15" s="6">
        <v>0</v>
      </c>
      <c r="AN15" s="6">
        <v>0</v>
      </c>
      <c r="AO15" s="6">
        <v>0</v>
      </c>
      <c r="AP15" s="9">
        <v>0</v>
      </c>
      <c r="AQ15" s="6">
        <v>1</v>
      </c>
      <c r="AR15" s="6">
        <v>0</v>
      </c>
      <c r="AS15" s="6">
        <v>290</v>
      </c>
      <c r="AT15" s="6">
        <v>0</v>
      </c>
      <c r="AU15" s="6">
        <v>0</v>
      </c>
      <c r="AV15" s="6">
        <v>0</v>
      </c>
      <c r="AW15" s="6">
        <v>0</v>
      </c>
      <c r="AX15" s="6">
        <v>0</v>
      </c>
      <c r="AY15" s="6">
        <v>0</v>
      </c>
      <c r="AZ15" s="6">
        <v>0</v>
      </c>
      <c r="BA15" s="6">
        <v>0</v>
      </c>
      <c r="BB15" s="6">
        <v>0</v>
      </c>
      <c r="BC15" s="6">
        <v>0</v>
      </c>
      <c r="BD15" s="6">
        <v>0</v>
      </c>
      <c r="BE15" s="6">
        <v>1</v>
      </c>
      <c r="BF15" s="6">
        <v>2</v>
      </c>
      <c r="BG15" s="6">
        <v>40</v>
      </c>
      <c r="BH15" s="6">
        <v>0</v>
      </c>
      <c r="BI15" s="6">
        <v>6</v>
      </c>
      <c r="BJ15" s="6">
        <v>0</v>
      </c>
      <c r="BK15" s="6">
        <v>1</v>
      </c>
      <c r="BL15" s="6">
        <v>30</v>
      </c>
      <c r="BM15" s="6">
        <v>0</v>
      </c>
      <c r="BN15" s="6">
        <v>2</v>
      </c>
      <c r="BO15" s="6">
        <v>0</v>
      </c>
      <c r="BP15" s="6">
        <v>0</v>
      </c>
      <c r="BQ15" s="6">
        <v>1</v>
      </c>
      <c r="BR15" s="6">
        <v>0</v>
      </c>
      <c r="BS15" s="6">
        <v>1</v>
      </c>
      <c r="BT15" s="6">
        <v>0</v>
      </c>
      <c r="BU15" s="6">
        <v>18</v>
      </c>
      <c r="BV15" s="6">
        <v>0</v>
      </c>
      <c r="BW15" s="6">
        <v>0</v>
      </c>
      <c r="BX15" s="6">
        <v>0</v>
      </c>
      <c r="BY15" s="6">
        <v>3</v>
      </c>
      <c r="BZ15" s="6">
        <v>7</v>
      </c>
      <c r="CA15" s="6">
        <v>0</v>
      </c>
      <c r="CB15" s="9">
        <v>0</v>
      </c>
      <c r="CC15" s="6">
        <v>0</v>
      </c>
      <c r="CD15" s="6">
        <v>0</v>
      </c>
      <c r="CE15" s="6">
        <v>0</v>
      </c>
      <c r="CF15" s="6">
        <v>0</v>
      </c>
      <c r="CG15" s="6">
        <v>39</v>
      </c>
      <c r="CH15" s="6">
        <v>0</v>
      </c>
      <c r="CI15" s="6"/>
      <c r="CJ15" s="6">
        <v>0</v>
      </c>
      <c r="CK15" s="6">
        <v>0</v>
      </c>
      <c r="CL15" s="7">
        <v>39.47</v>
      </c>
      <c r="CM15" s="10">
        <v>5.97</v>
      </c>
      <c r="CN15" s="11">
        <v>1.83</v>
      </c>
      <c r="CO15" s="6">
        <v>28</v>
      </c>
      <c r="CP15" s="10">
        <v>0.55000000000000004</v>
      </c>
      <c r="CQ15" s="7">
        <v>0.14000000000000001</v>
      </c>
      <c r="CR15" s="12">
        <v>0.43</v>
      </c>
      <c r="CS15" s="7">
        <v>0.3</v>
      </c>
      <c r="CT15" s="7">
        <v>0.16</v>
      </c>
      <c r="CU15" s="7">
        <v>0.1</v>
      </c>
      <c r="CV15" s="7"/>
      <c r="CW15" s="1" t="s">
        <v>597</v>
      </c>
      <c r="CX15" s="6">
        <v>2</v>
      </c>
      <c r="CY15" s="8" t="e">
        <v>#NULL!</v>
      </c>
      <c r="CZ15" s="16">
        <v>2.74998E-3</v>
      </c>
      <c r="DA15" s="16">
        <v>9.5867999999999995E-4</v>
      </c>
      <c r="DB15" s="6">
        <v>2</v>
      </c>
      <c r="DC15" s="7">
        <v>7.94</v>
      </c>
      <c r="DD15" s="12">
        <v>19.84</v>
      </c>
      <c r="DE15" s="7">
        <v>87.44</v>
      </c>
      <c r="DF15" s="12">
        <v>7.54</v>
      </c>
      <c r="DG15" s="7">
        <v>645</v>
      </c>
      <c r="DH15" s="12">
        <v>459.2</v>
      </c>
      <c r="DI15" s="11">
        <v>0.64</v>
      </c>
      <c r="DJ15" s="11">
        <v>5.89</v>
      </c>
      <c r="DK15" s="11">
        <v>0.09</v>
      </c>
      <c r="DL15" s="10">
        <v>0.95</v>
      </c>
      <c r="DM15" s="7">
        <v>298.39999999999998</v>
      </c>
      <c r="DN15" s="13">
        <v>0.70079000000000002</v>
      </c>
      <c r="DO15" s="7">
        <v>36.9</v>
      </c>
      <c r="DP15" s="7">
        <v>13</v>
      </c>
      <c r="DQ15" s="7">
        <v>9</v>
      </c>
      <c r="DR15" s="10">
        <v>0.2</v>
      </c>
      <c r="DS15" s="12">
        <v>10.67</v>
      </c>
      <c r="DT15" s="10">
        <v>3.86</v>
      </c>
      <c r="DU15" s="12">
        <v>0</v>
      </c>
      <c r="DV15" s="7">
        <v>4.4000000000000004</v>
      </c>
      <c r="DW15" s="7">
        <v>17.599999999999998</v>
      </c>
      <c r="DX15" s="7">
        <v>64.099999999999994</v>
      </c>
      <c r="DY15" s="12">
        <v>47.06</v>
      </c>
      <c r="DZ15" s="12">
        <v>34.25</v>
      </c>
      <c r="EA15" s="12">
        <v>81.31</v>
      </c>
      <c r="EB15" s="12">
        <v>72.400000000000006</v>
      </c>
      <c r="EC15" s="7">
        <v>0</v>
      </c>
      <c r="ED15" s="7">
        <v>0.92</v>
      </c>
      <c r="EE15" s="7">
        <v>0.08</v>
      </c>
      <c r="EF15" s="7">
        <v>0</v>
      </c>
      <c r="EG15" s="7">
        <v>1</v>
      </c>
      <c r="EH15" s="7">
        <v>0</v>
      </c>
      <c r="EI15" s="6">
        <v>3</v>
      </c>
      <c r="EJ15" s="7">
        <v>0.94</v>
      </c>
      <c r="EK15" s="7">
        <v>0.86</v>
      </c>
      <c r="EL15" s="6">
        <v>3</v>
      </c>
      <c r="EM15" s="7">
        <v>1.05</v>
      </c>
      <c r="EN15" s="7">
        <v>0.96</v>
      </c>
      <c r="EO15" s="7">
        <v>23.53</v>
      </c>
      <c r="EP15" s="12">
        <v>0.65</v>
      </c>
      <c r="EQ15" s="12">
        <v>0</v>
      </c>
      <c r="ER15" s="7">
        <v>0</v>
      </c>
      <c r="ES15" s="6">
        <v>0</v>
      </c>
      <c r="ET15" s="6">
        <v>0</v>
      </c>
      <c r="EU15" s="7">
        <v>0</v>
      </c>
      <c r="EV15" s="12">
        <v>0</v>
      </c>
      <c r="EW15" s="12">
        <v>0</v>
      </c>
      <c r="EX15" s="12">
        <v>0</v>
      </c>
      <c r="EY15" s="7">
        <v>0</v>
      </c>
      <c r="EZ15" s="7">
        <v>0</v>
      </c>
      <c r="FA15" s="12">
        <v>0</v>
      </c>
      <c r="FB15" s="12">
        <v>0</v>
      </c>
      <c r="FC15" s="7">
        <v>0</v>
      </c>
      <c r="FD15" s="7">
        <v>0</v>
      </c>
      <c r="FE15" s="10">
        <v>0</v>
      </c>
      <c r="FF15" s="12">
        <v>0</v>
      </c>
      <c r="FG15" s="12">
        <v>0</v>
      </c>
      <c r="FH15" s="12">
        <v>0</v>
      </c>
      <c r="FI15" s="12">
        <v>0</v>
      </c>
      <c r="FJ15" s="12">
        <v>0</v>
      </c>
      <c r="FK15" s="7">
        <v>0</v>
      </c>
      <c r="FL15" s="12">
        <v>0</v>
      </c>
      <c r="FM15" s="7">
        <v>0</v>
      </c>
      <c r="FN15" s="12">
        <v>0</v>
      </c>
      <c r="FO15" s="12">
        <v>0</v>
      </c>
      <c r="FP15" s="12">
        <v>0</v>
      </c>
      <c r="FQ15" s="7">
        <v>0</v>
      </c>
      <c r="FR15" s="7">
        <v>0</v>
      </c>
      <c r="FS15" s="7">
        <v>0</v>
      </c>
      <c r="FT15" s="7">
        <v>0</v>
      </c>
      <c r="FU15" s="7">
        <v>0</v>
      </c>
      <c r="FV15" s="7">
        <v>0</v>
      </c>
      <c r="FW15" s="7">
        <v>0</v>
      </c>
      <c r="FX15" s="7">
        <v>0</v>
      </c>
      <c r="FY15" s="7">
        <v>0</v>
      </c>
      <c r="FZ15" s="7">
        <v>0</v>
      </c>
      <c r="GA15" s="12">
        <v>0</v>
      </c>
      <c r="GB15" s="12">
        <v>0</v>
      </c>
      <c r="GC15" s="12">
        <v>0</v>
      </c>
      <c r="GD15" s="12">
        <v>0</v>
      </c>
      <c r="GE15" s="12">
        <v>18.829999999999998</v>
      </c>
      <c r="GF15" s="12">
        <v>0.27</v>
      </c>
      <c r="GG15" s="7">
        <v>0</v>
      </c>
      <c r="GH15" s="12">
        <v>0</v>
      </c>
      <c r="GI15" s="7">
        <v>0</v>
      </c>
      <c r="GJ15" s="7">
        <v>0</v>
      </c>
      <c r="GK15" s="7">
        <v>0</v>
      </c>
      <c r="GL15" s="12">
        <v>0</v>
      </c>
      <c r="GM15" s="12">
        <v>0</v>
      </c>
      <c r="GN15" s="12">
        <v>0</v>
      </c>
      <c r="GO15" s="12">
        <v>0</v>
      </c>
      <c r="GP15" s="12">
        <v>0</v>
      </c>
      <c r="GQ15" s="12">
        <v>0</v>
      </c>
      <c r="GR15" s="12">
        <v>0</v>
      </c>
      <c r="GS15" s="7">
        <v>0</v>
      </c>
      <c r="GT15" s="7">
        <v>0</v>
      </c>
      <c r="GU15" s="7">
        <v>0</v>
      </c>
      <c r="GV15" s="7">
        <v>0</v>
      </c>
      <c r="GW15" s="7">
        <v>0</v>
      </c>
      <c r="GX15" s="7">
        <v>0</v>
      </c>
      <c r="GY15" s="7">
        <v>0</v>
      </c>
      <c r="GZ15" s="7">
        <v>0</v>
      </c>
      <c r="HA15" s="7">
        <v>0</v>
      </c>
      <c r="HB15" s="7">
        <v>0</v>
      </c>
      <c r="HC15" s="7">
        <v>0</v>
      </c>
      <c r="HD15" s="7">
        <v>0</v>
      </c>
      <c r="HE15" s="7">
        <v>0</v>
      </c>
      <c r="HF15" s="7">
        <v>0</v>
      </c>
      <c r="HG15" s="12">
        <v>4.71</v>
      </c>
      <c r="HH15" s="12">
        <v>0.08</v>
      </c>
      <c r="HI15" s="7">
        <v>0</v>
      </c>
      <c r="HJ15" s="7">
        <v>0</v>
      </c>
      <c r="HK15" s="7">
        <v>0</v>
      </c>
      <c r="HL15" s="7">
        <v>0</v>
      </c>
      <c r="HM15" s="8" t="e">
        <v>#NULL!</v>
      </c>
      <c r="HN15" s="8" t="e">
        <v>#NULL!</v>
      </c>
      <c r="HO15" s="12">
        <v>0</v>
      </c>
      <c r="HP15" s="12">
        <v>0</v>
      </c>
      <c r="HQ15" s="12">
        <v>0</v>
      </c>
      <c r="HR15" s="12">
        <v>0</v>
      </c>
      <c r="HS15" s="12">
        <v>0</v>
      </c>
      <c r="HT15" s="12">
        <v>0</v>
      </c>
      <c r="HU15" s="7">
        <v>0</v>
      </c>
      <c r="HV15" s="7">
        <v>0</v>
      </c>
      <c r="HW15" s="12">
        <v>0</v>
      </c>
      <c r="HX15" s="12">
        <v>0</v>
      </c>
      <c r="HY15" s="7">
        <v>0</v>
      </c>
      <c r="HZ15" s="7">
        <v>0</v>
      </c>
      <c r="IA15" s="12">
        <v>0</v>
      </c>
      <c r="IB15" s="12">
        <v>0</v>
      </c>
      <c r="IC15" s="7">
        <v>0</v>
      </c>
      <c r="ID15" s="12">
        <v>0</v>
      </c>
      <c r="IE15" s="7">
        <v>0</v>
      </c>
      <c r="IF15" s="12">
        <v>0</v>
      </c>
      <c r="IG15" s="12">
        <v>0</v>
      </c>
      <c r="IH15" s="12">
        <v>0</v>
      </c>
      <c r="II15" s="7">
        <v>0</v>
      </c>
      <c r="IJ15" s="7">
        <v>0</v>
      </c>
      <c r="IK15" s="7">
        <v>0</v>
      </c>
      <c r="IL15" s="7">
        <v>0</v>
      </c>
      <c r="IM15" s="12">
        <v>0</v>
      </c>
      <c r="IN15" s="12">
        <v>0</v>
      </c>
      <c r="IO15" s="12">
        <v>0</v>
      </c>
      <c r="IP15" s="12">
        <v>0</v>
      </c>
      <c r="IQ15" s="8" t="e">
        <v>#NULL!</v>
      </c>
      <c r="IR15" s="7">
        <v>0</v>
      </c>
      <c r="IS15" s="12">
        <v>0</v>
      </c>
      <c r="IT15" s="7">
        <v>0</v>
      </c>
      <c r="IU15" s="7">
        <v>0</v>
      </c>
      <c r="IV15" s="7">
        <v>0</v>
      </c>
      <c r="IW15" s="7">
        <v>0</v>
      </c>
      <c r="IX15" s="7">
        <v>0</v>
      </c>
      <c r="IY15" s="12">
        <v>0</v>
      </c>
      <c r="IZ15" s="7">
        <v>0</v>
      </c>
      <c r="JA15" s="7">
        <v>0</v>
      </c>
      <c r="JB15" s="7">
        <v>0</v>
      </c>
      <c r="JC15" s="12">
        <v>0</v>
      </c>
      <c r="JD15" s="12">
        <v>0</v>
      </c>
      <c r="JE15" s="12">
        <v>0</v>
      </c>
      <c r="JF15" s="7">
        <v>0</v>
      </c>
      <c r="JG15" s="7">
        <v>0</v>
      </c>
      <c r="JH15" s="7">
        <v>0</v>
      </c>
      <c r="JI15" s="7">
        <v>0</v>
      </c>
      <c r="JJ15" s="12">
        <v>0</v>
      </c>
      <c r="JK15" s="12">
        <v>0</v>
      </c>
      <c r="JL15" s="12">
        <v>0</v>
      </c>
      <c r="JM15" s="12">
        <v>0</v>
      </c>
      <c r="JN15" s="12">
        <v>0</v>
      </c>
      <c r="JO15" s="12">
        <v>0</v>
      </c>
      <c r="JP15" s="12">
        <v>0</v>
      </c>
      <c r="JQ15" s="12">
        <v>0</v>
      </c>
      <c r="JR15" s="7">
        <v>0</v>
      </c>
      <c r="JS15" s="7">
        <v>0</v>
      </c>
      <c r="JT15" s="12">
        <v>0</v>
      </c>
      <c r="JU15" s="12">
        <v>0</v>
      </c>
      <c r="JV15" s="12">
        <v>0</v>
      </c>
      <c r="JW15" s="7">
        <v>0</v>
      </c>
      <c r="JX15" s="7">
        <v>0</v>
      </c>
      <c r="JY15" s="7">
        <v>0</v>
      </c>
      <c r="JZ15" s="12">
        <v>0</v>
      </c>
      <c r="KA15" s="12">
        <v>0</v>
      </c>
      <c r="KB15" s="12">
        <v>0</v>
      </c>
      <c r="KC15" s="12">
        <v>0</v>
      </c>
      <c r="KD15" s="12">
        <v>0</v>
      </c>
      <c r="KE15" s="12">
        <v>0</v>
      </c>
      <c r="KF15" s="12">
        <v>0</v>
      </c>
      <c r="KG15" s="12">
        <v>0</v>
      </c>
      <c r="KH15" s="12">
        <v>13.7</v>
      </c>
      <c r="KI15" s="12">
        <v>0.3</v>
      </c>
      <c r="KJ15" s="12">
        <v>0</v>
      </c>
      <c r="KK15" s="12">
        <v>0</v>
      </c>
      <c r="KL15" s="7">
        <v>0</v>
      </c>
      <c r="KM15" s="7">
        <v>0</v>
      </c>
      <c r="KN15" s="7">
        <v>0</v>
      </c>
      <c r="KO15" s="7">
        <v>0</v>
      </c>
      <c r="KP15" s="12">
        <v>0</v>
      </c>
      <c r="KQ15" s="12">
        <v>0</v>
      </c>
      <c r="KR15" s="12">
        <v>13.7</v>
      </c>
      <c r="KS15" s="12">
        <v>0.5</v>
      </c>
      <c r="KT15" s="12">
        <v>0</v>
      </c>
      <c r="KU15" s="12">
        <v>0</v>
      </c>
      <c r="KV15" s="7">
        <v>0</v>
      </c>
      <c r="KW15" s="7">
        <v>0</v>
      </c>
      <c r="KX15" s="7">
        <v>0</v>
      </c>
      <c r="KY15" s="7">
        <v>0</v>
      </c>
      <c r="KZ15" s="7">
        <v>0</v>
      </c>
      <c r="LA15" s="7">
        <v>0</v>
      </c>
      <c r="LB15" s="12">
        <v>0</v>
      </c>
      <c r="LC15" s="10">
        <v>0</v>
      </c>
      <c r="LD15" s="7">
        <v>0</v>
      </c>
      <c r="LE15" s="7">
        <v>0</v>
      </c>
      <c r="LF15" s="7">
        <v>0</v>
      </c>
      <c r="LG15" s="7">
        <v>0</v>
      </c>
      <c r="LH15" s="7">
        <v>0</v>
      </c>
      <c r="LI15" s="12">
        <v>0</v>
      </c>
      <c r="LJ15" s="12">
        <v>0</v>
      </c>
      <c r="LK15" s="12">
        <v>0</v>
      </c>
      <c r="LL15" s="7">
        <v>0</v>
      </c>
      <c r="LM15" s="7">
        <v>0</v>
      </c>
      <c r="LN15" s="8" t="e">
        <v>#NULL!</v>
      </c>
      <c r="LO15" s="8" t="e">
        <v>#NULL!</v>
      </c>
      <c r="LP15" s="7">
        <v>0</v>
      </c>
      <c r="LQ15" s="7">
        <v>0</v>
      </c>
      <c r="LR15" s="7">
        <v>0</v>
      </c>
      <c r="LS15" s="7">
        <v>0</v>
      </c>
      <c r="LT15" s="12">
        <v>0</v>
      </c>
      <c r="LU15" s="12">
        <v>0</v>
      </c>
      <c r="LV15" s="12">
        <v>0</v>
      </c>
      <c r="LW15" s="12">
        <v>0</v>
      </c>
      <c r="LX15" s="7">
        <v>0</v>
      </c>
      <c r="LY15" s="7">
        <v>0</v>
      </c>
      <c r="LZ15" s="12">
        <v>0</v>
      </c>
      <c r="MA15" s="12">
        <v>0</v>
      </c>
      <c r="MB15" s="7">
        <v>0</v>
      </c>
      <c r="MC15" s="7">
        <v>0</v>
      </c>
      <c r="MD15" s="12">
        <v>0</v>
      </c>
      <c r="ME15" s="7">
        <v>0</v>
      </c>
      <c r="MF15" s="7">
        <v>0</v>
      </c>
      <c r="MG15" s="7">
        <v>0</v>
      </c>
      <c r="MH15" s="12">
        <v>0</v>
      </c>
      <c r="MI15" s="12">
        <v>0</v>
      </c>
      <c r="MJ15" s="12">
        <v>0</v>
      </c>
      <c r="MK15" s="12">
        <v>0</v>
      </c>
      <c r="ML15" s="7">
        <v>0</v>
      </c>
      <c r="MM15" s="7">
        <v>0</v>
      </c>
      <c r="MN15" s="7">
        <v>0</v>
      </c>
      <c r="MO15" s="7">
        <v>0</v>
      </c>
      <c r="MP15" s="12">
        <v>0</v>
      </c>
      <c r="MQ15" s="10">
        <v>0</v>
      </c>
      <c r="MR15" s="12">
        <v>0</v>
      </c>
      <c r="MS15" s="7">
        <v>0</v>
      </c>
      <c r="MT15" s="7">
        <v>0</v>
      </c>
      <c r="MU15" s="7">
        <v>0</v>
      </c>
      <c r="MV15" s="8" t="e">
        <v>#NULL!</v>
      </c>
      <c r="MW15" s="7">
        <v>6.67</v>
      </c>
      <c r="MX15" s="7">
        <v>93.67</v>
      </c>
      <c r="MY15" s="7">
        <v>100.33</v>
      </c>
      <c r="MZ15" s="8" t="e">
        <v>#NULL!</v>
      </c>
      <c r="NA15" s="7">
        <v>0</v>
      </c>
      <c r="NB15" s="7">
        <v>100.33</v>
      </c>
      <c r="NC15" s="7">
        <v>85</v>
      </c>
      <c r="ND15" s="7">
        <v>0</v>
      </c>
      <c r="NE15" s="7">
        <v>1</v>
      </c>
      <c r="NF15" s="7">
        <v>0</v>
      </c>
      <c r="NG15" s="7">
        <v>0</v>
      </c>
      <c r="NH15" s="7">
        <v>14</v>
      </c>
      <c r="NI15" s="7">
        <v>0</v>
      </c>
      <c r="NJ15" s="7">
        <v>0</v>
      </c>
      <c r="NK15" s="7">
        <v>0</v>
      </c>
      <c r="NL15" s="7">
        <v>19.170000000000002</v>
      </c>
      <c r="NM15" s="7">
        <v>21.83</v>
      </c>
      <c r="NN15" s="7">
        <v>0</v>
      </c>
      <c r="NO15" s="7">
        <v>0</v>
      </c>
      <c r="NP15" s="8" t="e">
        <v>#NULL!</v>
      </c>
      <c r="NQ15" s="7">
        <v>0</v>
      </c>
      <c r="NR15" s="7">
        <v>0</v>
      </c>
      <c r="NS15" s="7">
        <v>0</v>
      </c>
      <c r="NT15" s="7">
        <v>0</v>
      </c>
      <c r="NU15" s="7">
        <v>0</v>
      </c>
      <c r="NV15" s="7">
        <v>0</v>
      </c>
      <c r="NW15" s="7">
        <v>25.67</v>
      </c>
      <c r="NX15" s="7">
        <v>33.33</v>
      </c>
      <c r="NY15" s="7">
        <v>0</v>
      </c>
      <c r="NZ15" s="8" t="e">
        <v>#NULL!</v>
      </c>
      <c r="OA15" s="7">
        <v>0.89</v>
      </c>
      <c r="OB15" s="7">
        <v>0.11</v>
      </c>
      <c r="OC15" s="12">
        <v>1</v>
      </c>
      <c r="OD15" s="7">
        <v>249</v>
      </c>
      <c r="OE15" s="7">
        <v>181.5</v>
      </c>
      <c r="OF15" s="7">
        <v>72.900000000000006</v>
      </c>
      <c r="OG15" s="7">
        <v>67.5</v>
      </c>
      <c r="OH15" s="7">
        <v>27.1</v>
      </c>
      <c r="OI15" s="6">
        <v>0</v>
      </c>
      <c r="OJ15" s="6">
        <v>0</v>
      </c>
      <c r="OK15" s="6">
        <v>0</v>
      </c>
      <c r="OL15" s="6">
        <v>100</v>
      </c>
      <c r="OM15" s="6">
        <v>0</v>
      </c>
      <c r="ON15" s="6">
        <v>0</v>
      </c>
      <c r="OO15" s="6">
        <v>0</v>
      </c>
      <c r="OP15" s="7">
        <v>1</v>
      </c>
      <c r="OQ15" s="14">
        <v>1</v>
      </c>
      <c r="OR15" s="7">
        <v>0</v>
      </c>
      <c r="OS15" s="7">
        <v>0</v>
      </c>
      <c r="OT15" s="7">
        <v>3.7</v>
      </c>
      <c r="OU15" s="7">
        <v>1.06</v>
      </c>
      <c r="OV15" s="12">
        <v>0.19</v>
      </c>
      <c r="OW15" s="7">
        <v>0.33</v>
      </c>
      <c r="OX15" s="7">
        <v>0</v>
      </c>
      <c r="OY15" s="7">
        <v>0</v>
      </c>
      <c r="OZ15" s="7">
        <v>0</v>
      </c>
      <c r="PA15" s="7">
        <v>0</v>
      </c>
      <c r="PB15" s="7">
        <v>5.5</v>
      </c>
      <c r="PC15" s="7">
        <v>11</v>
      </c>
      <c r="PD15" s="7">
        <v>0</v>
      </c>
      <c r="PE15" s="7">
        <v>11</v>
      </c>
      <c r="PF15" s="12">
        <v>0.17</v>
      </c>
      <c r="PG15" s="7">
        <v>0.33</v>
      </c>
      <c r="PH15" s="7">
        <v>0</v>
      </c>
      <c r="PI15" s="7">
        <v>0</v>
      </c>
      <c r="PJ15" s="7">
        <v>0.33</v>
      </c>
      <c r="PK15" s="7">
        <v>0</v>
      </c>
      <c r="PL15" s="7">
        <v>0.33</v>
      </c>
      <c r="PM15" s="7">
        <v>0</v>
      </c>
      <c r="PN15" s="7">
        <v>0</v>
      </c>
      <c r="PO15" s="7">
        <v>0</v>
      </c>
      <c r="PP15" s="7">
        <v>0.33</v>
      </c>
      <c r="PQ15" s="7">
        <v>0.67</v>
      </c>
      <c r="PR15" s="7">
        <v>0</v>
      </c>
      <c r="PS15" s="7">
        <v>2.5</v>
      </c>
      <c r="PT15" s="7">
        <v>0</v>
      </c>
      <c r="PU15" s="7">
        <v>0</v>
      </c>
      <c r="PV15" s="14">
        <v>0</v>
      </c>
      <c r="PW15" s="7">
        <v>0</v>
      </c>
      <c r="PX15" s="7">
        <v>12.5</v>
      </c>
      <c r="PY15" s="7">
        <v>0</v>
      </c>
      <c r="PZ15" s="7">
        <v>0</v>
      </c>
      <c r="QA15" s="7">
        <v>0</v>
      </c>
      <c r="QB15" s="7">
        <v>85</v>
      </c>
      <c r="QC15" s="7">
        <v>48.34</v>
      </c>
      <c r="QD15" s="7">
        <v>22.5</v>
      </c>
      <c r="QE15" s="7">
        <v>3.34</v>
      </c>
      <c r="QF15" s="7">
        <v>21.67</v>
      </c>
      <c r="QG15" s="7">
        <v>0.84</v>
      </c>
      <c r="QH15" s="7">
        <v>2.5</v>
      </c>
      <c r="QI15" s="7">
        <v>5</v>
      </c>
      <c r="QJ15" s="7">
        <v>59.17</v>
      </c>
      <c r="QK15" s="7">
        <v>100.92</v>
      </c>
      <c r="QL15" s="7">
        <v>0.84</v>
      </c>
      <c r="QM15" s="7">
        <v>0</v>
      </c>
      <c r="QN15" s="8" t="e">
        <v>#NULL!</v>
      </c>
      <c r="QO15" s="7">
        <v>0</v>
      </c>
      <c r="QP15" s="7">
        <v>0</v>
      </c>
      <c r="QQ15" s="7">
        <v>0</v>
      </c>
      <c r="QR15" s="7">
        <v>0</v>
      </c>
      <c r="QS15" s="7">
        <v>0</v>
      </c>
      <c r="QT15" s="7">
        <v>0</v>
      </c>
      <c r="QU15" s="7">
        <v>0</v>
      </c>
      <c r="QV15" s="7">
        <v>0</v>
      </c>
      <c r="QW15" s="7">
        <v>0</v>
      </c>
      <c r="QX15" s="7">
        <v>0</v>
      </c>
      <c r="QY15" s="7">
        <v>0</v>
      </c>
      <c r="QZ15" s="7">
        <v>0</v>
      </c>
      <c r="RA15" s="7">
        <v>26.25</v>
      </c>
      <c r="RB15" s="7">
        <v>10.54</v>
      </c>
      <c r="RC15" s="7">
        <v>26.25</v>
      </c>
      <c r="RD15" s="7">
        <v>14.46</v>
      </c>
      <c r="RE15" s="7">
        <v>0</v>
      </c>
      <c r="RF15" s="7">
        <v>0</v>
      </c>
      <c r="RG15" s="7">
        <v>4.25</v>
      </c>
      <c r="RH15" s="7">
        <v>1.71</v>
      </c>
      <c r="RI15" s="7">
        <v>4.25</v>
      </c>
      <c r="RJ15" s="7">
        <v>2.2999999999999998</v>
      </c>
      <c r="RK15" s="7">
        <v>0</v>
      </c>
      <c r="RL15" s="7">
        <v>0</v>
      </c>
      <c r="RM15" s="7">
        <v>35.380000000000003</v>
      </c>
      <c r="RN15" s="7">
        <v>14.2</v>
      </c>
      <c r="RO15" s="7">
        <v>35.4</v>
      </c>
      <c r="RP15" s="7">
        <v>19.489999999999998</v>
      </c>
      <c r="RQ15" s="7">
        <v>0</v>
      </c>
      <c r="RR15" s="7">
        <v>0</v>
      </c>
      <c r="RS15" s="7">
        <v>2</v>
      </c>
      <c r="RT15" s="12">
        <v>0.8</v>
      </c>
      <c r="RU15" s="7">
        <v>2</v>
      </c>
      <c r="RV15" s="7">
        <v>1.1000000000000001</v>
      </c>
      <c r="RW15" s="7">
        <v>0</v>
      </c>
      <c r="RX15" s="7">
        <v>0</v>
      </c>
      <c r="RY15" s="7">
        <v>11.38</v>
      </c>
      <c r="RZ15" s="12">
        <v>4.57</v>
      </c>
      <c r="SA15" s="7">
        <v>10.88</v>
      </c>
      <c r="SB15" s="7">
        <v>5.99</v>
      </c>
      <c r="SC15" s="7">
        <v>0.5</v>
      </c>
      <c r="SD15" s="7">
        <v>0.74</v>
      </c>
      <c r="SE15" s="7">
        <v>0</v>
      </c>
      <c r="SF15" s="7">
        <v>0</v>
      </c>
      <c r="SG15" s="7">
        <v>0</v>
      </c>
      <c r="SH15" s="7">
        <v>0</v>
      </c>
      <c r="SI15" s="7">
        <v>0</v>
      </c>
      <c r="SJ15" s="7">
        <v>0</v>
      </c>
      <c r="SK15" s="7">
        <v>0</v>
      </c>
      <c r="SL15" s="7">
        <v>0</v>
      </c>
      <c r="SM15" s="7">
        <v>0</v>
      </c>
      <c r="SN15" s="7">
        <v>0</v>
      </c>
      <c r="SO15" s="7">
        <v>0</v>
      </c>
      <c r="SP15" s="7">
        <v>0</v>
      </c>
      <c r="SQ15" s="7">
        <v>91.13</v>
      </c>
      <c r="SR15" s="7">
        <v>36.6</v>
      </c>
      <c r="SS15" s="7">
        <v>83.63</v>
      </c>
      <c r="ST15" s="7">
        <v>46.1</v>
      </c>
      <c r="SU15" s="7">
        <v>7.5</v>
      </c>
      <c r="SV15" s="7">
        <v>11.1</v>
      </c>
      <c r="SW15" s="7">
        <v>55</v>
      </c>
      <c r="SX15" s="7">
        <v>22.09</v>
      </c>
      <c r="SY15" s="7">
        <v>0</v>
      </c>
      <c r="SZ15" s="7">
        <v>0</v>
      </c>
      <c r="TA15" s="7">
        <v>55</v>
      </c>
      <c r="TB15" s="7">
        <v>81.48</v>
      </c>
      <c r="TC15" s="7">
        <v>0</v>
      </c>
      <c r="TD15" s="7">
        <v>0</v>
      </c>
      <c r="TE15" s="7">
        <v>0</v>
      </c>
      <c r="TF15" s="7">
        <v>0</v>
      </c>
      <c r="TG15" s="7">
        <v>0</v>
      </c>
      <c r="TH15" s="7">
        <v>0</v>
      </c>
      <c r="TI15" s="7">
        <v>17</v>
      </c>
      <c r="TJ15" s="7">
        <v>6.83</v>
      </c>
      <c r="TK15" s="7">
        <v>13</v>
      </c>
      <c r="TL15" s="7">
        <v>7.6</v>
      </c>
      <c r="TM15" s="7">
        <v>8.25</v>
      </c>
      <c r="TN15" s="7">
        <v>12.22</v>
      </c>
      <c r="TO15" s="12">
        <v>0.27840220385675002</v>
      </c>
      <c r="TP15" s="8" t="e">
        <v>#NULL!</v>
      </c>
      <c r="TQ15" s="7">
        <v>0.82</v>
      </c>
      <c r="TR15" s="12">
        <v>6.75</v>
      </c>
      <c r="TS15" s="12">
        <v>0.6</v>
      </c>
      <c r="TT15" s="12">
        <v>2.5</v>
      </c>
      <c r="TU15" s="7">
        <v>0</v>
      </c>
      <c r="TV15" s="7">
        <v>0</v>
      </c>
      <c r="TW15" s="7">
        <v>2</v>
      </c>
      <c r="TX15" s="7">
        <v>0</v>
      </c>
      <c r="TY15" s="7">
        <v>14</v>
      </c>
      <c r="TZ15" s="7">
        <v>0</v>
      </c>
      <c r="UA15" s="7">
        <v>59</v>
      </c>
      <c r="UB15" s="7">
        <v>25</v>
      </c>
      <c r="UC15" s="12">
        <v>1.01</v>
      </c>
      <c r="UD15" s="12">
        <v>0.73</v>
      </c>
      <c r="UE15" s="12">
        <v>4</v>
      </c>
      <c r="UF15" s="7">
        <v>0</v>
      </c>
      <c r="UG15" s="4">
        <v>57</v>
      </c>
      <c r="UH15" s="15">
        <v>0</v>
      </c>
      <c r="UI15" s="15">
        <v>27</v>
      </c>
      <c r="UJ15" s="15">
        <v>0</v>
      </c>
      <c r="UK15" s="15">
        <v>96</v>
      </c>
      <c r="UL15" s="15">
        <v>6</v>
      </c>
      <c r="UM15" s="15">
        <v>20</v>
      </c>
      <c r="UN15" s="15">
        <v>0</v>
      </c>
      <c r="UO15" s="15">
        <v>8</v>
      </c>
      <c r="UP15" s="15">
        <v>0</v>
      </c>
      <c r="UQ15" s="15">
        <v>0</v>
      </c>
      <c r="UR15" s="15">
        <v>0</v>
      </c>
      <c r="US15" s="15">
        <v>6</v>
      </c>
      <c r="UT15" s="15">
        <v>6</v>
      </c>
      <c r="UU15" s="15">
        <v>0</v>
      </c>
      <c r="UV15" s="15">
        <v>0</v>
      </c>
      <c r="UW15" s="15">
        <v>0</v>
      </c>
      <c r="UX15" s="15">
        <v>0</v>
      </c>
      <c r="UY15" s="15">
        <v>0</v>
      </c>
      <c r="UZ15" s="15">
        <v>0</v>
      </c>
      <c r="VA15" s="15">
        <v>21</v>
      </c>
      <c r="VB15" s="15">
        <v>0</v>
      </c>
      <c r="VC15" s="15">
        <v>0</v>
      </c>
      <c r="VD15" s="15">
        <v>0</v>
      </c>
      <c r="VE15" s="15">
        <v>0</v>
      </c>
      <c r="VF15" s="15">
        <v>0</v>
      </c>
      <c r="VG15" s="15">
        <v>6</v>
      </c>
      <c r="VH15" s="15">
        <v>0</v>
      </c>
      <c r="VI15" s="15">
        <v>28</v>
      </c>
      <c r="VJ15" s="15">
        <v>1.8321912739999999</v>
      </c>
      <c r="VK15" s="15">
        <v>11</v>
      </c>
      <c r="VL15" s="15">
        <v>0.76408310800000001</v>
      </c>
      <c r="VM15" s="15">
        <v>0.95738558500000004</v>
      </c>
      <c r="VN15" s="15">
        <v>5</v>
      </c>
      <c r="VO15" s="15">
        <v>0.59485710999999997</v>
      </c>
    </row>
    <row r="16" spans="1:587" x14ac:dyDescent="0.25">
      <c r="A16" s="1" t="s">
        <v>593</v>
      </c>
      <c r="B16" s="1" t="s">
        <v>605</v>
      </c>
      <c r="C16" s="6">
        <v>2019</v>
      </c>
      <c r="D16" s="6">
        <v>1</v>
      </c>
      <c r="E16" s="7">
        <v>1</v>
      </c>
      <c r="F16" s="7">
        <v>0</v>
      </c>
      <c r="G16" s="7">
        <v>0</v>
      </c>
      <c r="H16" s="7">
        <v>0</v>
      </c>
      <c r="I16" s="7">
        <v>0</v>
      </c>
      <c r="J16" s="11">
        <v>1.9970000000000002E-2</v>
      </c>
      <c r="K16" s="6">
        <v>16</v>
      </c>
      <c r="L16" s="6">
        <v>2</v>
      </c>
      <c r="M16" s="6">
        <v>0</v>
      </c>
      <c r="N16" s="6">
        <v>0</v>
      </c>
      <c r="O16" s="6">
        <v>5</v>
      </c>
      <c r="P16" s="6">
        <v>3</v>
      </c>
      <c r="Q16" s="6">
        <v>166</v>
      </c>
      <c r="R16" s="6">
        <v>0</v>
      </c>
      <c r="S16" s="6">
        <v>1</v>
      </c>
      <c r="T16" s="6">
        <v>0</v>
      </c>
      <c r="U16" s="6">
        <v>0</v>
      </c>
      <c r="V16" s="6">
        <v>0</v>
      </c>
      <c r="W16" s="6">
        <v>2</v>
      </c>
      <c r="X16" s="6">
        <v>2</v>
      </c>
      <c r="Y16" s="6">
        <v>3</v>
      </c>
      <c r="Z16" s="6">
        <v>0</v>
      </c>
      <c r="AA16" s="6">
        <v>1</v>
      </c>
      <c r="AB16" s="6">
        <v>2</v>
      </c>
      <c r="AC16" s="6">
        <v>0</v>
      </c>
      <c r="AD16" s="6">
        <v>0</v>
      </c>
      <c r="AE16" s="6">
        <v>1</v>
      </c>
      <c r="AF16" s="6">
        <v>3</v>
      </c>
      <c r="AG16" s="6">
        <v>0</v>
      </c>
      <c r="AH16" s="6">
        <v>0</v>
      </c>
      <c r="AI16" s="6">
        <v>3</v>
      </c>
      <c r="AJ16" s="6">
        <v>2</v>
      </c>
      <c r="AK16" s="6">
        <v>0</v>
      </c>
      <c r="AL16" s="6">
        <v>0</v>
      </c>
      <c r="AM16" s="6">
        <v>0</v>
      </c>
      <c r="AN16" s="6">
        <v>0</v>
      </c>
      <c r="AO16" s="6">
        <v>0</v>
      </c>
      <c r="AP16" s="9">
        <v>0</v>
      </c>
      <c r="AQ16" s="6">
        <v>2</v>
      </c>
      <c r="AR16" s="6">
        <v>0</v>
      </c>
      <c r="AS16" s="6">
        <v>166</v>
      </c>
      <c r="AT16" s="6">
        <v>0</v>
      </c>
      <c r="AU16" s="6">
        <v>68</v>
      </c>
      <c r="AV16" s="6">
        <v>0</v>
      </c>
      <c r="AW16" s="6">
        <v>0</v>
      </c>
      <c r="AX16" s="6">
        <v>1</v>
      </c>
      <c r="AY16" s="6">
        <v>0</v>
      </c>
      <c r="AZ16" s="6">
        <v>0</v>
      </c>
      <c r="BA16" s="6">
        <v>0</v>
      </c>
      <c r="BB16" s="6">
        <v>1</v>
      </c>
      <c r="BC16" s="6">
        <v>2</v>
      </c>
      <c r="BD16" s="6">
        <v>0</v>
      </c>
      <c r="BE16" s="6">
        <v>0</v>
      </c>
      <c r="BF16" s="6">
        <v>3</v>
      </c>
      <c r="BG16" s="6">
        <v>0</v>
      </c>
      <c r="BH16" s="6">
        <v>0</v>
      </c>
      <c r="BI16" s="6">
        <v>0</v>
      </c>
      <c r="BJ16" s="6">
        <v>0</v>
      </c>
      <c r="BK16" s="6">
        <v>0</v>
      </c>
      <c r="BL16" s="6">
        <v>0</v>
      </c>
      <c r="BM16" s="6">
        <v>0</v>
      </c>
      <c r="BN16" s="6">
        <v>6</v>
      </c>
      <c r="BO16" s="6">
        <v>11</v>
      </c>
      <c r="BP16" s="6">
        <v>0</v>
      </c>
      <c r="BQ16" s="6">
        <v>0</v>
      </c>
      <c r="BR16" s="6">
        <v>0</v>
      </c>
      <c r="BS16" s="6">
        <v>0</v>
      </c>
      <c r="BT16" s="6">
        <v>0</v>
      </c>
      <c r="BU16" s="6">
        <v>52</v>
      </c>
      <c r="BV16" s="6">
        <v>0</v>
      </c>
      <c r="BW16" s="6">
        <v>0</v>
      </c>
      <c r="BX16" s="6">
        <v>0</v>
      </c>
      <c r="BY16" s="6">
        <v>2</v>
      </c>
      <c r="BZ16" s="6">
        <v>72</v>
      </c>
      <c r="CA16" s="6">
        <v>21</v>
      </c>
      <c r="CB16" s="9">
        <v>0</v>
      </c>
      <c r="CC16" s="6">
        <v>0</v>
      </c>
      <c r="CD16" s="6">
        <v>0</v>
      </c>
      <c r="CE16" s="6">
        <v>0</v>
      </c>
      <c r="CF16" s="6">
        <v>0</v>
      </c>
      <c r="CG16" s="6">
        <v>28</v>
      </c>
      <c r="CH16" s="6">
        <v>0</v>
      </c>
      <c r="CI16" s="6"/>
      <c r="CJ16" s="6">
        <v>0</v>
      </c>
      <c r="CK16" s="6">
        <v>0</v>
      </c>
      <c r="CL16" s="7">
        <v>43.13</v>
      </c>
      <c r="CM16" s="10">
        <v>5.94</v>
      </c>
      <c r="CN16" s="11">
        <v>2.19</v>
      </c>
      <c r="CO16" s="6">
        <v>29</v>
      </c>
      <c r="CP16" s="10">
        <v>0.65</v>
      </c>
      <c r="CQ16" s="7">
        <v>4.2999999999999997E-2</v>
      </c>
      <c r="CR16" s="12">
        <v>0.65</v>
      </c>
      <c r="CS16" s="7">
        <v>0.25</v>
      </c>
      <c r="CT16" s="7">
        <v>0.5</v>
      </c>
      <c r="CU16" s="7">
        <v>0.1</v>
      </c>
      <c r="CV16" s="7"/>
      <c r="CW16" s="1" t="s">
        <v>597</v>
      </c>
      <c r="CX16" s="6">
        <v>2</v>
      </c>
      <c r="CY16" s="8" t="e">
        <v>#NULL!</v>
      </c>
      <c r="CZ16" s="16">
        <v>8.3657000000000002E-4</v>
      </c>
      <c r="DA16" s="16">
        <v>6.5169999999999996E-4</v>
      </c>
      <c r="DB16" s="6">
        <v>2</v>
      </c>
      <c r="DC16" s="7">
        <v>8</v>
      </c>
      <c r="DD16" s="12">
        <v>18.18</v>
      </c>
      <c r="DE16" s="7">
        <v>70.209999999999994</v>
      </c>
      <c r="DF16" s="12">
        <v>6.41</v>
      </c>
      <c r="DG16" s="7">
        <v>1286</v>
      </c>
      <c r="DH16" s="12">
        <v>862.75</v>
      </c>
      <c r="DI16" s="11">
        <v>0.15</v>
      </c>
      <c r="DJ16" s="11">
        <v>1.38</v>
      </c>
      <c r="DK16" s="11">
        <v>0.16</v>
      </c>
      <c r="DL16" s="10">
        <v>1.51</v>
      </c>
      <c r="DM16" s="7">
        <v>811.67</v>
      </c>
      <c r="DN16" s="13">
        <v>5.5599999999999997E-2</v>
      </c>
      <c r="DO16" s="7">
        <v>250.63</v>
      </c>
      <c r="DP16" s="7">
        <v>20</v>
      </c>
      <c r="DQ16" s="7">
        <v>7</v>
      </c>
      <c r="DR16" s="10">
        <v>0.1</v>
      </c>
      <c r="DS16" s="12">
        <v>0</v>
      </c>
      <c r="DT16" s="10">
        <v>2.1</v>
      </c>
      <c r="DU16" s="12">
        <v>1E-3</v>
      </c>
      <c r="DV16" s="7">
        <v>55.000000000000007</v>
      </c>
      <c r="DW16" s="7">
        <v>19.399999999999999</v>
      </c>
      <c r="DX16" s="7">
        <v>3.6</v>
      </c>
      <c r="DY16" s="12">
        <v>39.22</v>
      </c>
      <c r="DZ16" s="12">
        <v>35.909999999999997</v>
      </c>
      <c r="EA16" s="12">
        <v>75.13</v>
      </c>
      <c r="EB16" s="12">
        <v>63.7</v>
      </c>
      <c r="EC16" s="7">
        <v>0.2</v>
      </c>
      <c r="ED16" s="7">
        <v>0.08</v>
      </c>
      <c r="EE16" s="7">
        <v>0.71</v>
      </c>
      <c r="EF16" s="7">
        <v>0.31</v>
      </c>
      <c r="EG16" s="7">
        <v>0.69</v>
      </c>
      <c r="EH16" s="7">
        <v>0</v>
      </c>
      <c r="EI16" s="6">
        <v>11</v>
      </c>
      <c r="EJ16" s="7">
        <v>1.71</v>
      </c>
      <c r="EK16" s="7">
        <v>0.71</v>
      </c>
      <c r="EL16" s="6">
        <v>7</v>
      </c>
      <c r="EM16" s="7">
        <v>1.77</v>
      </c>
      <c r="EN16" s="7">
        <v>0.91</v>
      </c>
      <c r="EO16" s="7">
        <v>0</v>
      </c>
      <c r="EP16" s="12">
        <v>0</v>
      </c>
      <c r="EQ16" s="12">
        <v>0</v>
      </c>
      <c r="ER16" s="7">
        <v>0</v>
      </c>
      <c r="ES16" s="6">
        <v>0</v>
      </c>
      <c r="ET16" s="6">
        <v>0</v>
      </c>
      <c r="EU16" s="7">
        <v>3.93</v>
      </c>
      <c r="EV16" s="12">
        <v>0.11</v>
      </c>
      <c r="EW16" s="12">
        <v>0.78</v>
      </c>
      <c r="EX16" s="12">
        <v>0.05</v>
      </c>
      <c r="EY16" s="7">
        <v>0</v>
      </c>
      <c r="EZ16" s="7">
        <v>0</v>
      </c>
      <c r="FA16" s="12">
        <v>0</v>
      </c>
      <c r="FB16" s="12">
        <v>0</v>
      </c>
      <c r="FC16" s="7">
        <v>0</v>
      </c>
      <c r="FD16" s="7">
        <v>0</v>
      </c>
      <c r="FE16" s="10">
        <v>20.39</v>
      </c>
      <c r="FF16" s="12">
        <v>0.49</v>
      </c>
      <c r="FG16" s="12">
        <v>3.14</v>
      </c>
      <c r="FH16" s="12">
        <v>8.5999999999999993E-2</v>
      </c>
      <c r="FI16" s="12">
        <v>0</v>
      </c>
      <c r="FJ16" s="12">
        <v>0</v>
      </c>
      <c r="FK16" s="7">
        <v>0</v>
      </c>
      <c r="FL16" s="12">
        <v>0</v>
      </c>
      <c r="FM16" s="7">
        <v>0</v>
      </c>
      <c r="FN16" s="12">
        <v>0</v>
      </c>
      <c r="FO16" s="12">
        <v>0</v>
      </c>
      <c r="FP16" s="12">
        <v>0</v>
      </c>
      <c r="FQ16" s="7">
        <v>0</v>
      </c>
      <c r="FR16" s="7">
        <v>0</v>
      </c>
      <c r="FS16" s="7">
        <v>0</v>
      </c>
      <c r="FT16" s="7">
        <v>0</v>
      </c>
      <c r="FU16" s="7">
        <v>0</v>
      </c>
      <c r="FV16" s="7">
        <v>0</v>
      </c>
      <c r="FW16" s="7">
        <v>0</v>
      </c>
      <c r="FX16" s="7">
        <v>0</v>
      </c>
      <c r="FY16" s="7">
        <v>0</v>
      </c>
      <c r="FZ16" s="7">
        <v>0</v>
      </c>
      <c r="GA16" s="12">
        <v>0</v>
      </c>
      <c r="GB16" s="12">
        <v>0</v>
      </c>
      <c r="GC16" s="12">
        <v>0</v>
      </c>
      <c r="GD16" s="12">
        <v>0</v>
      </c>
      <c r="GE16" s="12">
        <v>0</v>
      </c>
      <c r="GF16" s="12">
        <v>0</v>
      </c>
      <c r="GG16" s="7">
        <v>0</v>
      </c>
      <c r="GH16" s="12">
        <v>0</v>
      </c>
      <c r="GI16" s="7">
        <v>0</v>
      </c>
      <c r="GJ16" s="7">
        <v>0</v>
      </c>
      <c r="GK16" s="7">
        <v>0</v>
      </c>
      <c r="GL16" s="12">
        <v>0</v>
      </c>
      <c r="GM16" s="12">
        <v>0</v>
      </c>
      <c r="GN16" s="12">
        <v>0</v>
      </c>
      <c r="GO16" s="12">
        <v>1.57</v>
      </c>
      <c r="GP16" s="12">
        <v>0.03</v>
      </c>
      <c r="GQ16" s="12">
        <v>0</v>
      </c>
      <c r="GR16" s="12">
        <v>0</v>
      </c>
      <c r="GS16" s="7">
        <v>0</v>
      </c>
      <c r="GT16" s="7">
        <v>0</v>
      </c>
      <c r="GU16" s="7">
        <v>1.57</v>
      </c>
      <c r="GV16" s="7">
        <v>0.03</v>
      </c>
      <c r="GW16" s="7">
        <v>0</v>
      </c>
      <c r="GX16" s="7">
        <v>0</v>
      </c>
      <c r="GY16" s="7">
        <v>0</v>
      </c>
      <c r="GZ16" s="7">
        <v>0</v>
      </c>
      <c r="HA16" s="7">
        <v>3.14</v>
      </c>
      <c r="HB16" s="7">
        <v>7.0000000000000007E-2</v>
      </c>
      <c r="HC16" s="7">
        <v>0</v>
      </c>
      <c r="HD16" s="7">
        <v>0</v>
      </c>
      <c r="HE16" s="7">
        <v>0</v>
      </c>
      <c r="HF16" s="7">
        <v>0</v>
      </c>
      <c r="HG16" s="12">
        <v>0.78</v>
      </c>
      <c r="HH16" s="12">
        <v>0.02</v>
      </c>
      <c r="HI16" s="7">
        <v>0</v>
      </c>
      <c r="HJ16" s="7">
        <v>0</v>
      </c>
      <c r="HK16" s="7">
        <v>0</v>
      </c>
      <c r="HL16" s="7">
        <v>0</v>
      </c>
      <c r="HM16" s="6">
        <v>0</v>
      </c>
      <c r="HN16" s="6">
        <v>0</v>
      </c>
      <c r="HO16" s="12">
        <v>0.78</v>
      </c>
      <c r="HP16" s="12">
        <v>0.03</v>
      </c>
      <c r="HQ16" s="12">
        <v>0</v>
      </c>
      <c r="HR16" s="12">
        <v>0</v>
      </c>
      <c r="HS16" s="12">
        <v>0</v>
      </c>
      <c r="HT16" s="12">
        <v>0</v>
      </c>
      <c r="HU16" s="7">
        <v>0</v>
      </c>
      <c r="HV16" s="7">
        <v>0</v>
      </c>
      <c r="HW16" s="12">
        <v>0</v>
      </c>
      <c r="HX16" s="12">
        <v>0</v>
      </c>
      <c r="HY16" s="7">
        <v>0</v>
      </c>
      <c r="HZ16" s="7">
        <v>0</v>
      </c>
      <c r="IA16" s="12">
        <v>0</v>
      </c>
      <c r="IB16" s="12">
        <v>0</v>
      </c>
      <c r="IC16" s="7">
        <v>0</v>
      </c>
      <c r="ID16" s="12">
        <v>0</v>
      </c>
      <c r="IE16" s="7">
        <v>0</v>
      </c>
      <c r="IF16" s="12">
        <v>0</v>
      </c>
      <c r="IG16" s="12">
        <v>0</v>
      </c>
      <c r="IH16" s="12">
        <v>0</v>
      </c>
      <c r="II16" s="7">
        <v>0</v>
      </c>
      <c r="IJ16" s="7">
        <v>0</v>
      </c>
      <c r="IK16" s="7">
        <v>0</v>
      </c>
      <c r="IL16" s="7">
        <v>0</v>
      </c>
      <c r="IM16" s="12">
        <v>0</v>
      </c>
      <c r="IN16" s="12">
        <v>0</v>
      </c>
      <c r="IO16" s="12">
        <v>0</v>
      </c>
      <c r="IP16" s="12">
        <v>0</v>
      </c>
      <c r="IQ16" s="8" t="e">
        <v>#NULL!</v>
      </c>
      <c r="IR16" s="7">
        <v>2.4</v>
      </c>
      <c r="IS16" s="12">
        <v>0.06</v>
      </c>
      <c r="IT16" s="7">
        <v>0</v>
      </c>
      <c r="IU16" s="7">
        <v>0</v>
      </c>
      <c r="IV16" s="7">
        <v>0</v>
      </c>
      <c r="IW16" s="7">
        <v>0</v>
      </c>
      <c r="IX16" s="7">
        <v>0</v>
      </c>
      <c r="IY16" s="12">
        <v>0</v>
      </c>
      <c r="IZ16" s="7">
        <v>0</v>
      </c>
      <c r="JA16" s="7">
        <v>0</v>
      </c>
      <c r="JB16" s="7">
        <v>0</v>
      </c>
      <c r="JC16" s="12">
        <v>0</v>
      </c>
      <c r="JD16" s="12">
        <v>0</v>
      </c>
      <c r="JE16" s="12">
        <v>0</v>
      </c>
      <c r="JF16" s="7">
        <v>0</v>
      </c>
      <c r="JG16" s="7">
        <v>0</v>
      </c>
      <c r="JH16" s="7">
        <v>0</v>
      </c>
      <c r="JI16" s="7">
        <v>0</v>
      </c>
      <c r="JJ16" s="12">
        <v>0</v>
      </c>
      <c r="JK16" s="12">
        <v>0</v>
      </c>
      <c r="JL16" s="12">
        <v>0</v>
      </c>
      <c r="JM16" s="12">
        <v>0</v>
      </c>
      <c r="JN16" s="12">
        <v>0</v>
      </c>
      <c r="JO16" s="12">
        <v>0</v>
      </c>
      <c r="JP16" s="12">
        <v>0</v>
      </c>
      <c r="JQ16" s="12">
        <v>0</v>
      </c>
      <c r="JR16" s="7">
        <v>7.2</v>
      </c>
      <c r="JS16" s="7">
        <v>0.16</v>
      </c>
      <c r="JT16" s="12">
        <v>0</v>
      </c>
      <c r="JU16" s="12">
        <v>0</v>
      </c>
      <c r="JV16" s="12">
        <v>4.9000000000000004</v>
      </c>
      <c r="JW16" s="7">
        <v>1.1200000000000001</v>
      </c>
      <c r="JX16" s="7">
        <v>0</v>
      </c>
      <c r="JY16" s="7">
        <v>0</v>
      </c>
      <c r="JZ16" s="12">
        <v>0</v>
      </c>
      <c r="KA16" s="12">
        <v>0</v>
      </c>
      <c r="KB16" s="12">
        <v>0</v>
      </c>
      <c r="KC16" s="12">
        <v>0</v>
      </c>
      <c r="KD16" s="12">
        <v>0</v>
      </c>
      <c r="KE16" s="12">
        <v>0</v>
      </c>
      <c r="KF16" s="12">
        <v>0</v>
      </c>
      <c r="KG16" s="12">
        <v>0</v>
      </c>
      <c r="KH16" s="12">
        <v>2.4</v>
      </c>
      <c r="KI16" s="12">
        <v>7.0000000000000007E-2</v>
      </c>
      <c r="KJ16" s="12">
        <v>0</v>
      </c>
      <c r="KK16" s="12">
        <v>0</v>
      </c>
      <c r="KL16" s="7">
        <v>0</v>
      </c>
      <c r="KM16" s="7">
        <v>0</v>
      </c>
      <c r="KN16" s="7">
        <v>0</v>
      </c>
      <c r="KO16" s="7">
        <v>0</v>
      </c>
      <c r="KP16" s="12">
        <v>0</v>
      </c>
      <c r="KQ16" s="12">
        <v>0</v>
      </c>
      <c r="KR16" s="12">
        <v>11.97</v>
      </c>
      <c r="KS16" s="12">
        <v>7.0000000000000007E-2</v>
      </c>
      <c r="KT16" s="12">
        <v>0</v>
      </c>
      <c r="KU16" s="12">
        <v>0</v>
      </c>
      <c r="KV16" s="7">
        <v>0</v>
      </c>
      <c r="KW16" s="7">
        <v>0</v>
      </c>
      <c r="KX16" s="7">
        <v>0</v>
      </c>
      <c r="KY16" s="7">
        <v>0</v>
      </c>
      <c r="KZ16" s="7">
        <v>0</v>
      </c>
      <c r="LA16" s="7">
        <v>0</v>
      </c>
      <c r="LB16" s="12">
        <v>2.4</v>
      </c>
      <c r="LC16" s="10">
        <v>0.14000000000000001</v>
      </c>
      <c r="LD16" s="7">
        <v>0</v>
      </c>
      <c r="LE16" s="7">
        <v>0</v>
      </c>
      <c r="LF16" s="7">
        <v>0</v>
      </c>
      <c r="LG16" s="7">
        <v>0</v>
      </c>
      <c r="LH16" s="7">
        <v>0</v>
      </c>
      <c r="LI16" s="12">
        <v>0</v>
      </c>
      <c r="LJ16" s="12">
        <v>0</v>
      </c>
      <c r="LK16" s="12">
        <v>0</v>
      </c>
      <c r="LL16" s="7">
        <v>0</v>
      </c>
      <c r="LM16" s="7">
        <v>0</v>
      </c>
      <c r="LN16" s="7">
        <v>0</v>
      </c>
      <c r="LO16" s="7">
        <v>0</v>
      </c>
      <c r="LP16" s="7">
        <v>0</v>
      </c>
      <c r="LQ16" s="7">
        <v>0</v>
      </c>
      <c r="LR16" s="7">
        <v>0</v>
      </c>
      <c r="LS16" s="7">
        <v>0</v>
      </c>
      <c r="LT16" s="12">
        <v>0</v>
      </c>
      <c r="LU16" s="12">
        <v>0</v>
      </c>
      <c r="LV16" s="12">
        <v>0</v>
      </c>
      <c r="LW16" s="12">
        <v>0</v>
      </c>
      <c r="LX16" s="7">
        <v>0</v>
      </c>
      <c r="LY16" s="7">
        <v>0</v>
      </c>
      <c r="LZ16" s="12">
        <v>0</v>
      </c>
      <c r="MA16" s="12">
        <v>0</v>
      </c>
      <c r="MB16" s="7">
        <v>0</v>
      </c>
      <c r="MC16" s="7">
        <v>0</v>
      </c>
      <c r="MD16" s="12">
        <v>0</v>
      </c>
      <c r="ME16" s="7">
        <v>0</v>
      </c>
      <c r="MF16" s="7">
        <v>0</v>
      </c>
      <c r="MG16" s="7">
        <v>0</v>
      </c>
      <c r="MH16" s="12">
        <v>4.8</v>
      </c>
      <c r="MI16" s="12">
        <v>0.17</v>
      </c>
      <c r="MJ16" s="12">
        <v>0</v>
      </c>
      <c r="MK16" s="12">
        <v>0</v>
      </c>
      <c r="ML16" s="7">
        <v>0</v>
      </c>
      <c r="MM16" s="7">
        <v>0</v>
      </c>
      <c r="MN16" s="7">
        <v>0</v>
      </c>
      <c r="MO16" s="7">
        <v>0</v>
      </c>
      <c r="MP16" s="12">
        <v>0</v>
      </c>
      <c r="MQ16" s="10">
        <v>0</v>
      </c>
      <c r="MR16" s="12">
        <v>0</v>
      </c>
      <c r="MS16" s="7">
        <v>0</v>
      </c>
      <c r="MT16" s="7">
        <v>0</v>
      </c>
      <c r="MU16" s="7">
        <v>0</v>
      </c>
      <c r="MV16" s="8" t="e">
        <v>#NULL!</v>
      </c>
      <c r="MW16" s="7">
        <v>38.67</v>
      </c>
      <c r="MX16" s="7">
        <v>52.67</v>
      </c>
      <c r="MY16" s="7">
        <v>91.33</v>
      </c>
      <c r="MZ16" s="8" t="e">
        <v>#NULL!</v>
      </c>
      <c r="NA16" s="7">
        <v>0</v>
      </c>
      <c r="NB16" s="7">
        <v>91.33</v>
      </c>
      <c r="NC16" s="7">
        <v>57.33</v>
      </c>
      <c r="ND16" s="7">
        <v>0.33</v>
      </c>
      <c r="NE16" s="7">
        <v>0.33</v>
      </c>
      <c r="NF16" s="7">
        <v>1.33</v>
      </c>
      <c r="NG16" s="7">
        <v>3.33</v>
      </c>
      <c r="NH16" s="7">
        <v>1.33</v>
      </c>
      <c r="NI16" s="7">
        <v>36</v>
      </c>
      <c r="NJ16" s="7">
        <v>7.67</v>
      </c>
      <c r="NK16" s="7">
        <v>0</v>
      </c>
      <c r="NL16" s="7">
        <v>0</v>
      </c>
      <c r="NM16" s="7">
        <v>60.17</v>
      </c>
      <c r="NN16" s="7">
        <v>3.33</v>
      </c>
      <c r="NO16" s="7">
        <v>20.5</v>
      </c>
      <c r="NP16" s="8" t="e">
        <v>#NULL!</v>
      </c>
      <c r="NQ16" s="7">
        <v>7.67</v>
      </c>
      <c r="NR16" s="7">
        <v>0</v>
      </c>
      <c r="NS16" s="7">
        <v>0</v>
      </c>
      <c r="NT16" s="7">
        <v>0</v>
      </c>
      <c r="NU16" s="7">
        <v>0</v>
      </c>
      <c r="NV16" s="7">
        <v>0</v>
      </c>
      <c r="NW16" s="7">
        <v>0</v>
      </c>
      <c r="NX16" s="7">
        <v>0</v>
      </c>
      <c r="NY16" s="7">
        <v>0.67</v>
      </c>
      <c r="NZ16" s="8" t="e">
        <v>#NULL!</v>
      </c>
      <c r="OA16" s="7">
        <v>0.52</v>
      </c>
      <c r="OB16" s="7">
        <v>0.48</v>
      </c>
      <c r="OC16" s="12">
        <v>1.06</v>
      </c>
      <c r="OD16" s="7">
        <v>86.25</v>
      </c>
      <c r="OE16" s="7">
        <v>67.25</v>
      </c>
      <c r="OF16" s="7">
        <v>78</v>
      </c>
      <c r="OG16" s="7">
        <v>19</v>
      </c>
      <c r="OH16" s="7">
        <v>22</v>
      </c>
      <c r="OI16" s="6">
        <v>0</v>
      </c>
      <c r="OJ16" s="6">
        <v>100</v>
      </c>
      <c r="OK16" s="6">
        <v>0</v>
      </c>
      <c r="OL16" s="6">
        <v>0</v>
      </c>
      <c r="OM16" s="6">
        <v>0</v>
      </c>
      <c r="ON16" s="6">
        <v>0</v>
      </c>
      <c r="OO16" s="6">
        <v>0</v>
      </c>
      <c r="OP16" s="7">
        <v>1</v>
      </c>
      <c r="OQ16" s="14">
        <v>0.5</v>
      </c>
      <c r="OR16" s="7">
        <v>0</v>
      </c>
      <c r="OS16" s="7">
        <v>1</v>
      </c>
      <c r="OT16" s="7">
        <v>2.19</v>
      </c>
      <c r="OU16" s="7">
        <v>0.75</v>
      </c>
      <c r="OV16" s="12">
        <v>0.66</v>
      </c>
      <c r="OW16" s="7">
        <v>0</v>
      </c>
      <c r="OX16" s="7">
        <v>0</v>
      </c>
      <c r="OY16" s="7">
        <v>0</v>
      </c>
      <c r="OZ16" s="7">
        <v>0</v>
      </c>
      <c r="PA16" s="7">
        <v>0</v>
      </c>
      <c r="PB16" s="7">
        <v>0</v>
      </c>
      <c r="PC16" s="7">
        <v>0</v>
      </c>
      <c r="PD16" s="7">
        <v>0</v>
      </c>
      <c r="PE16" s="7">
        <v>0</v>
      </c>
      <c r="PF16" s="12">
        <v>1</v>
      </c>
      <c r="PG16" s="7">
        <v>0.17</v>
      </c>
      <c r="PH16" s="7">
        <v>0</v>
      </c>
      <c r="PI16" s="7">
        <v>0</v>
      </c>
      <c r="PJ16" s="7">
        <v>0.5</v>
      </c>
      <c r="PK16" s="7">
        <v>0.17</v>
      </c>
      <c r="PL16" s="7">
        <v>0.17</v>
      </c>
      <c r="PM16" s="7">
        <v>0</v>
      </c>
      <c r="PN16" s="7">
        <v>0</v>
      </c>
      <c r="PO16" s="7">
        <v>0</v>
      </c>
      <c r="PP16" s="7">
        <v>0.67</v>
      </c>
      <c r="PQ16" s="7">
        <v>0</v>
      </c>
      <c r="PR16" s="7">
        <v>0.33</v>
      </c>
      <c r="PS16" s="7">
        <v>0</v>
      </c>
      <c r="PT16" s="7">
        <v>0</v>
      </c>
      <c r="PU16" s="7">
        <v>0</v>
      </c>
      <c r="PV16" s="14">
        <v>0</v>
      </c>
      <c r="PW16" s="7">
        <v>0</v>
      </c>
      <c r="PX16" s="7">
        <v>0</v>
      </c>
      <c r="PY16" s="7">
        <v>0</v>
      </c>
      <c r="PZ16" s="7">
        <v>0</v>
      </c>
      <c r="QA16" s="7">
        <v>0</v>
      </c>
      <c r="QB16" s="7">
        <v>100</v>
      </c>
      <c r="QC16" s="7">
        <v>0</v>
      </c>
      <c r="QD16" s="7">
        <v>38.33</v>
      </c>
      <c r="QE16" s="7">
        <v>0</v>
      </c>
      <c r="QF16" s="7">
        <v>0</v>
      </c>
      <c r="QG16" s="7">
        <v>1.67</v>
      </c>
      <c r="QH16" s="7">
        <v>0.84</v>
      </c>
      <c r="QI16" s="7">
        <v>21.67</v>
      </c>
      <c r="QJ16" s="7">
        <v>42.5</v>
      </c>
      <c r="QK16" s="7">
        <v>79.17</v>
      </c>
      <c r="QL16" s="7">
        <v>0</v>
      </c>
      <c r="QM16" s="7">
        <v>0</v>
      </c>
      <c r="QN16" s="8" t="e">
        <v>#NULL!</v>
      </c>
      <c r="QO16" s="7">
        <v>0</v>
      </c>
      <c r="QP16" s="7">
        <v>0</v>
      </c>
      <c r="QQ16" s="7">
        <v>0</v>
      </c>
      <c r="QR16" s="7">
        <v>0</v>
      </c>
      <c r="QS16" s="7">
        <v>0</v>
      </c>
      <c r="QT16" s="7">
        <v>0</v>
      </c>
      <c r="QU16" s="7">
        <v>4.25</v>
      </c>
      <c r="QV16" s="7">
        <v>4.9000000000000004</v>
      </c>
      <c r="QW16" s="7">
        <v>4.25</v>
      </c>
      <c r="QX16" s="7">
        <v>6.3</v>
      </c>
      <c r="QY16" s="7">
        <v>0</v>
      </c>
      <c r="QZ16" s="7">
        <v>0</v>
      </c>
      <c r="RA16" s="7">
        <v>0</v>
      </c>
      <c r="RB16" s="7">
        <v>0</v>
      </c>
      <c r="RC16" s="7">
        <v>0</v>
      </c>
      <c r="RD16" s="7">
        <v>0</v>
      </c>
      <c r="RE16" s="7">
        <v>0</v>
      </c>
      <c r="RF16" s="7">
        <v>0</v>
      </c>
      <c r="RG16" s="7">
        <v>0</v>
      </c>
      <c r="RH16" s="7">
        <v>0</v>
      </c>
      <c r="RI16" s="7">
        <v>0</v>
      </c>
      <c r="RJ16" s="7">
        <v>0</v>
      </c>
      <c r="RK16" s="7">
        <v>0</v>
      </c>
      <c r="RL16" s="7">
        <v>0</v>
      </c>
      <c r="RM16" s="7">
        <v>13</v>
      </c>
      <c r="RN16" s="7">
        <v>15.07</v>
      </c>
      <c r="RO16" s="7">
        <v>13</v>
      </c>
      <c r="RP16" s="7">
        <v>19.329999999999998</v>
      </c>
      <c r="RQ16" s="7">
        <v>0</v>
      </c>
      <c r="RR16" s="7">
        <v>0</v>
      </c>
      <c r="RS16" s="7">
        <v>10.75</v>
      </c>
      <c r="RT16" s="12">
        <v>12.5</v>
      </c>
      <c r="RU16" s="7">
        <v>10.8</v>
      </c>
      <c r="RV16" s="7">
        <v>15.99</v>
      </c>
      <c r="RW16" s="7">
        <v>0</v>
      </c>
      <c r="RX16" s="7">
        <v>0</v>
      </c>
      <c r="RY16" s="7">
        <v>0</v>
      </c>
      <c r="RZ16" s="12">
        <v>0</v>
      </c>
      <c r="SA16" s="7">
        <v>0</v>
      </c>
      <c r="SB16" s="7">
        <v>0</v>
      </c>
      <c r="SC16" s="7">
        <v>0</v>
      </c>
      <c r="SD16" s="7">
        <v>0</v>
      </c>
      <c r="SE16" s="7">
        <v>0</v>
      </c>
      <c r="SF16" s="7">
        <v>0</v>
      </c>
      <c r="SG16" s="7">
        <v>0</v>
      </c>
      <c r="SH16" s="7">
        <v>0</v>
      </c>
      <c r="SI16" s="7">
        <v>0</v>
      </c>
      <c r="SJ16" s="7">
        <v>0</v>
      </c>
      <c r="SK16" s="7">
        <v>0</v>
      </c>
      <c r="SL16" s="7">
        <v>0</v>
      </c>
      <c r="SM16" s="7">
        <v>0</v>
      </c>
      <c r="SN16" s="7">
        <v>0</v>
      </c>
      <c r="SO16" s="7">
        <v>0</v>
      </c>
      <c r="SP16" s="7">
        <v>0</v>
      </c>
      <c r="SQ16" s="7">
        <v>18.5</v>
      </c>
      <c r="SR16" s="7">
        <v>21.45</v>
      </c>
      <c r="SS16" s="7">
        <v>18.5</v>
      </c>
      <c r="ST16" s="7">
        <v>27.51</v>
      </c>
      <c r="SU16" s="7">
        <v>0</v>
      </c>
      <c r="SV16" s="7">
        <v>0</v>
      </c>
      <c r="SW16" s="7">
        <v>3</v>
      </c>
      <c r="SX16" s="7">
        <v>3.48</v>
      </c>
      <c r="SY16" s="7">
        <v>0</v>
      </c>
      <c r="SZ16" s="7">
        <v>0</v>
      </c>
      <c r="TA16" s="7">
        <v>3</v>
      </c>
      <c r="TB16" s="7">
        <v>15.79</v>
      </c>
      <c r="TC16" s="7">
        <v>31.25</v>
      </c>
      <c r="TD16" s="7">
        <v>36.229999999999997</v>
      </c>
      <c r="TE16" s="7">
        <v>24.6</v>
      </c>
      <c r="TF16" s="7">
        <v>36.619999999999997</v>
      </c>
      <c r="TG16" s="7">
        <v>6.63</v>
      </c>
      <c r="TH16" s="7">
        <v>34.869999999999997</v>
      </c>
      <c r="TI16" s="7">
        <v>4</v>
      </c>
      <c r="TJ16" s="7">
        <v>4.6399999999999997</v>
      </c>
      <c r="TK16" s="7">
        <v>3</v>
      </c>
      <c r="TL16" s="7">
        <v>4.46</v>
      </c>
      <c r="TM16" s="7">
        <v>1</v>
      </c>
      <c r="TN16" s="7">
        <v>5.26</v>
      </c>
      <c r="TO16" s="12">
        <v>0.25650557620817799</v>
      </c>
      <c r="TP16" s="8" t="e">
        <v>#NULL!</v>
      </c>
      <c r="TQ16" s="7">
        <v>0.13</v>
      </c>
      <c r="TR16" s="12">
        <v>0</v>
      </c>
      <c r="TS16" s="12">
        <v>0.04</v>
      </c>
      <c r="TT16" s="12">
        <v>0</v>
      </c>
      <c r="TU16" s="7">
        <v>0</v>
      </c>
      <c r="TV16" s="7">
        <v>0</v>
      </c>
      <c r="TW16" s="7">
        <v>0</v>
      </c>
      <c r="TX16" s="7">
        <v>0</v>
      </c>
      <c r="TY16" s="7">
        <v>15</v>
      </c>
      <c r="TZ16" s="7">
        <v>0</v>
      </c>
      <c r="UA16" s="7">
        <v>34</v>
      </c>
      <c r="UB16" s="7">
        <v>51</v>
      </c>
      <c r="UC16" s="12">
        <v>0.99</v>
      </c>
      <c r="UD16" s="12">
        <v>0.88</v>
      </c>
      <c r="UE16" s="12">
        <v>3</v>
      </c>
      <c r="UF16" s="7">
        <v>3</v>
      </c>
      <c r="UG16" s="8" t="e">
        <v>#NULL!</v>
      </c>
      <c r="UH16" s="8" t="e">
        <v>#NULL!</v>
      </c>
      <c r="UI16" s="8" t="e">
        <v>#NULL!</v>
      </c>
      <c r="UJ16" s="8" t="e">
        <v>#NULL!</v>
      </c>
      <c r="UK16" s="8" t="e">
        <v>#NULL!</v>
      </c>
      <c r="UL16" s="8" t="e">
        <v>#NULL!</v>
      </c>
      <c r="UM16" s="8" t="e">
        <v>#NULL!</v>
      </c>
      <c r="UN16" s="8" t="e">
        <v>#NULL!</v>
      </c>
      <c r="UO16" s="8" t="e">
        <v>#NULL!</v>
      </c>
      <c r="UP16" s="8" t="e">
        <v>#NULL!</v>
      </c>
      <c r="UQ16" s="8" t="e">
        <v>#NULL!</v>
      </c>
      <c r="UR16" s="8" t="e">
        <v>#NULL!</v>
      </c>
      <c r="US16" s="8" t="e">
        <v>#NULL!</v>
      </c>
      <c r="UT16" s="8" t="e">
        <v>#NULL!</v>
      </c>
      <c r="UU16" s="8" t="e">
        <v>#NULL!</v>
      </c>
      <c r="UV16" s="8" t="e">
        <v>#NULL!</v>
      </c>
      <c r="UW16" s="8" t="e">
        <v>#NULL!</v>
      </c>
      <c r="UX16" s="8" t="e">
        <v>#NULL!</v>
      </c>
      <c r="UY16" s="8" t="e">
        <v>#NULL!</v>
      </c>
      <c r="UZ16" s="8" t="e">
        <v>#NULL!</v>
      </c>
      <c r="VA16" s="8" t="e">
        <v>#NULL!</v>
      </c>
      <c r="VB16" s="8" t="e">
        <v>#NULL!</v>
      </c>
      <c r="VC16" s="8" t="e">
        <v>#NULL!</v>
      </c>
      <c r="VD16" s="8" t="e">
        <v>#NULL!</v>
      </c>
      <c r="VE16" s="8" t="e">
        <v>#NULL!</v>
      </c>
      <c r="VF16" s="8" t="e">
        <v>#NULL!</v>
      </c>
      <c r="VG16" s="8" t="e">
        <v>#NULL!</v>
      </c>
      <c r="VH16" s="8" t="e">
        <v>#NULL!</v>
      </c>
      <c r="VI16" s="8" t="e">
        <v>#NULL!</v>
      </c>
      <c r="VJ16" s="8" t="e">
        <v>#NULL!</v>
      </c>
      <c r="VK16" s="8" t="e">
        <v>#NULL!</v>
      </c>
      <c r="VL16" s="8" t="e">
        <v>#NULL!</v>
      </c>
      <c r="VM16" s="8" t="e">
        <v>#NULL!</v>
      </c>
      <c r="VN16" s="8" t="e">
        <v>#NULL!</v>
      </c>
      <c r="VO16" s="8" t="e">
        <v>#NULL!</v>
      </c>
    </row>
    <row r="17" spans="1:587" x14ac:dyDescent="0.25">
      <c r="A17" s="1" t="s">
        <v>593</v>
      </c>
      <c r="B17" s="1" t="s">
        <v>606</v>
      </c>
      <c r="C17" s="6">
        <v>2019</v>
      </c>
      <c r="D17" s="6">
        <v>1</v>
      </c>
      <c r="E17" s="7">
        <v>1</v>
      </c>
      <c r="F17" s="7">
        <v>0</v>
      </c>
      <c r="G17" s="7">
        <v>0</v>
      </c>
      <c r="H17" s="7">
        <v>0</v>
      </c>
      <c r="I17" s="7">
        <v>0</v>
      </c>
      <c r="J17" s="11">
        <v>5.1400000000000001E-2</v>
      </c>
      <c r="K17" s="8" t="e">
        <v>#NULL!</v>
      </c>
      <c r="L17" s="8" t="e">
        <v>#NULL!</v>
      </c>
      <c r="M17" s="8" t="e">
        <v>#NULL!</v>
      </c>
      <c r="N17" s="8" t="e">
        <v>#NULL!</v>
      </c>
      <c r="O17" s="8" t="e">
        <v>#NULL!</v>
      </c>
      <c r="P17" s="8" t="e">
        <v>#NULL!</v>
      </c>
      <c r="Q17" s="8" t="e">
        <v>#NULL!</v>
      </c>
      <c r="R17" s="8" t="e">
        <v>#NULL!</v>
      </c>
      <c r="S17" s="8" t="e">
        <v>#NULL!</v>
      </c>
      <c r="T17" s="8" t="e">
        <v>#NULL!</v>
      </c>
      <c r="U17" s="8" t="e">
        <v>#NULL!</v>
      </c>
      <c r="V17" s="8" t="e">
        <v>#NULL!</v>
      </c>
      <c r="W17" s="8" t="e">
        <v>#NULL!</v>
      </c>
      <c r="X17" s="8" t="e">
        <v>#NULL!</v>
      </c>
      <c r="Y17" s="8" t="e">
        <v>#NULL!</v>
      </c>
      <c r="Z17" s="8" t="e">
        <v>#NULL!</v>
      </c>
      <c r="AA17" s="8" t="e">
        <v>#NULL!</v>
      </c>
      <c r="AB17" s="8" t="e">
        <v>#NULL!</v>
      </c>
      <c r="AC17" s="8" t="e">
        <v>#NULL!</v>
      </c>
      <c r="AD17" s="8" t="e">
        <v>#NULL!</v>
      </c>
      <c r="AE17" s="8" t="e">
        <v>#NULL!</v>
      </c>
      <c r="AF17" s="8" t="e">
        <v>#NULL!</v>
      </c>
      <c r="AG17" s="8" t="e">
        <v>#NULL!</v>
      </c>
      <c r="AH17" s="8" t="e">
        <v>#NULL!</v>
      </c>
      <c r="AI17" s="8" t="e">
        <v>#NULL!</v>
      </c>
      <c r="AJ17" s="8" t="e">
        <v>#NULL!</v>
      </c>
      <c r="AK17" s="8" t="e">
        <v>#NULL!</v>
      </c>
      <c r="AL17" s="8" t="e">
        <v>#NULL!</v>
      </c>
      <c r="AM17" s="8" t="e">
        <v>#NULL!</v>
      </c>
      <c r="AN17" s="8" t="e">
        <v>#NULL!</v>
      </c>
      <c r="AO17" s="8" t="e">
        <v>#NULL!</v>
      </c>
      <c r="AP17" s="8"/>
      <c r="AQ17" s="8" t="e">
        <v>#NULL!</v>
      </c>
      <c r="AR17" s="8" t="e">
        <v>#NULL!</v>
      </c>
      <c r="AS17" s="8" t="e">
        <v>#NULL!</v>
      </c>
      <c r="AT17" s="8" t="e">
        <v>#NULL!</v>
      </c>
      <c r="AU17" s="8" t="e">
        <v>#NULL!</v>
      </c>
      <c r="AV17" s="8" t="e">
        <v>#NULL!</v>
      </c>
      <c r="AW17" s="8" t="e">
        <v>#NULL!</v>
      </c>
      <c r="AX17" s="8" t="e">
        <v>#NULL!</v>
      </c>
      <c r="AY17" s="8" t="e">
        <v>#NULL!</v>
      </c>
      <c r="AZ17" s="8" t="e">
        <v>#NULL!</v>
      </c>
      <c r="BA17" s="8" t="e">
        <v>#NULL!</v>
      </c>
      <c r="BB17" s="8" t="e">
        <v>#NULL!</v>
      </c>
      <c r="BC17" s="8" t="e">
        <v>#NULL!</v>
      </c>
      <c r="BD17" s="8" t="e">
        <v>#NULL!</v>
      </c>
      <c r="BE17" s="8" t="e">
        <v>#NULL!</v>
      </c>
      <c r="BF17" s="8" t="e">
        <v>#NULL!</v>
      </c>
      <c r="BG17" s="8" t="e">
        <v>#NULL!</v>
      </c>
      <c r="BH17" s="8" t="e">
        <v>#NULL!</v>
      </c>
      <c r="BI17" s="8" t="e">
        <v>#NULL!</v>
      </c>
      <c r="BJ17" s="8" t="e">
        <v>#NULL!</v>
      </c>
      <c r="BK17" s="8" t="e">
        <v>#NULL!</v>
      </c>
      <c r="BL17" s="8" t="e">
        <v>#NULL!</v>
      </c>
      <c r="BM17" s="8" t="e">
        <v>#NULL!</v>
      </c>
      <c r="BN17" s="8" t="e">
        <v>#NULL!</v>
      </c>
      <c r="BO17" s="8" t="e">
        <v>#NULL!</v>
      </c>
      <c r="BP17" s="8" t="e">
        <v>#NULL!</v>
      </c>
      <c r="BQ17" s="8" t="e">
        <v>#NULL!</v>
      </c>
      <c r="BR17" s="8" t="e">
        <v>#NULL!</v>
      </c>
      <c r="BS17" s="8" t="e">
        <v>#NULL!</v>
      </c>
      <c r="BT17" s="8" t="e">
        <v>#NULL!</v>
      </c>
      <c r="BU17" s="8" t="e">
        <v>#NULL!</v>
      </c>
      <c r="BV17" s="8" t="e">
        <v>#NULL!</v>
      </c>
      <c r="BW17" s="8" t="e">
        <v>#NULL!</v>
      </c>
      <c r="BX17" s="8" t="e">
        <v>#NULL!</v>
      </c>
      <c r="BY17" s="8" t="e">
        <v>#NULL!</v>
      </c>
      <c r="BZ17" s="8" t="e">
        <v>#NULL!</v>
      </c>
      <c r="CA17" s="8" t="e">
        <v>#NULL!</v>
      </c>
      <c r="CB17" s="8"/>
      <c r="CC17" s="8" t="e">
        <v>#NULL!</v>
      </c>
      <c r="CD17" s="8" t="e">
        <v>#NULL!</v>
      </c>
      <c r="CE17" s="8" t="e">
        <v>#NULL!</v>
      </c>
      <c r="CF17" s="8" t="e">
        <v>#NULL!</v>
      </c>
      <c r="CG17" s="8" t="e">
        <v>#NULL!</v>
      </c>
      <c r="CH17" s="8" t="e">
        <v>#NULL!</v>
      </c>
      <c r="CI17" s="8"/>
      <c r="CJ17" s="8" t="e">
        <v>#NULL!</v>
      </c>
      <c r="CK17" s="8" t="e">
        <v>#NULL!</v>
      </c>
      <c r="CL17" s="8" t="e">
        <v>#NULL!</v>
      </c>
      <c r="CM17" s="8" t="e">
        <v>#NULL!</v>
      </c>
      <c r="CN17" s="8" t="e">
        <v>#NULL!</v>
      </c>
      <c r="CO17" s="8" t="e">
        <v>#NULL!</v>
      </c>
      <c r="CP17" s="8" t="e">
        <v>#NULL!</v>
      </c>
      <c r="CQ17" s="8" t="e">
        <v>#NULL!</v>
      </c>
      <c r="CR17" s="8" t="e">
        <v>#NULL!</v>
      </c>
      <c r="CS17" s="8" t="e">
        <v>#NULL!</v>
      </c>
      <c r="CT17" s="8" t="e">
        <v>#NULL!</v>
      </c>
      <c r="CU17" s="8" t="e">
        <v>#NULL!</v>
      </c>
      <c r="CV17" s="8"/>
      <c r="CX17" s="8" t="e">
        <v>#NULL!</v>
      </c>
      <c r="CY17" s="8" t="e">
        <v>#NULL!</v>
      </c>
      <c r="CZ17" s="8" t="e">
        <v>#NULL!</v>
      </c>
      <c r="DA17" s="8" t="e">
        <v>#NULL!</v>
      </c>
      <c r="DB17" s="6">
        <v>1</v>
      </c>
      <c r="DC17" s="7">
        <v>8.06</v>
      </c>
      <c r="DD17" s="12">
        <v>18.48</v>
      </c>
      <c r="DE17" s="7">
        <v>84.03</v>
      </c>
      <c r="DF17" s="12">
        <v>7.47</v>
      </c>
      <c r="DG17" s="7">
        <v>619</v>
      </c>
      <c r="DH17" s="12">
        <v>442.25</v>
      </c>
      <c r="DI17" s="11">
        <v>0.33</v>
      </c>
      <c r="DJ17" s="11">
        <v>5.44</v>
      </c>
      <c r="DK17" s="11">
        <v>0.08</v>
      </c>
      <c r="DL17" s="10">
        <v>1.97</v>
      </c>
      <c r="DM17" s="7">
        <v>478.5</v>
      </c>
      <c r="DN17" s="13">
        <v>3.1899999999999998E-2</v>
      </c>
      <c r="DO17" s="7">
        <v>15.56</v>
      </c>
      <c r="DP17" s="7">
        <v>20</v>
      </c>
      <c r="DQ17" s="7">
        <v>7</v>
      </c>
      <c r="DR17" s="10">
        <v>0.87</v>
      </c>
      <c r="DS17" s="12">
        <v>6.33</v>
      </c>
      <c r="DT17" s="10">
        <v>3.63</v>
      </c>
      <c r="DU17" s="12">
        <v>0</v>
      </c>
      <c r="DV17" s="7">
        <v>3.9</v>
      </c>
      <c r="DW17" s="7">
        <v>6.3</v>
      </c>
      <c r="DX17" s="7">
        <v>88</v>
      </c>
      <c r="DY17" s="8" t="e">
        <v>#NULL!</v>
      </c>
      <c r="DZ17" s="8" t="e">
        <v>#NULL!</v>
      </c>
      <c r="EA17" s="8" t="e">
        <v>#NULL!</v>
      </c>
      <c r="EB17" s="8" t="e">
        <v>#NULL!</v>
      </c>
      <c r="EC17" s="8" t="e">
        <v>#NULL!</v>
      </c>
      <c r="ED17" s="8" t="e">
        <v>#NULL!</v>
      </c>
      <c r="EE17" s="8" t="e">
        <v>#NULL!</v>
      </c>
      <c r="EF17" s="8" t="e">
        <v>#NULL!</v>
      </c>
      <c r="EG17" s="8" t="e">
        <v>#NULL!</v>
      </c>
      <c r="EH17" s="8" t="e">
        <v>#NULL!</v>
      </c>
      <c r="EI17" s="8" t="e">
        <v>#NULL!</v>
      </c>
      <c r="EJ17" s="8" t="e">
        <v>#NULL!</v>
      </c>
      <c r="EK17" s="8" t="e">
        <v>#NULL!</v>
      </c>
      <c r="EL17" s="8" t="e">
        <v>#NULL!</v>
      </c>
      <c r="EM17" s="8" t="e">
        <v>#NULL!</v>
      </c>
      <c r="EN17" s="8" t="e">
        <v>#NULL!</v>
      </c>
      <c r="EO17" s="8" t="e">
        <v>#NULL!</v>
      </c>
      <c r="EP17" s="8" t="e">
        <v>#NULL!</v>
      </c>
      <c r="EQ17" s="8" t="e">
        <v>#NULL!</v>
      </c>
      <c r="ER17" s="8" t="e">
        <v>#NULL!</v>
      </c>
      <c r="ES17" s="8" t="e">
        <v>#NULL!</v>
      </c>
      <c r="ET17" s="8" t="e">
        <v>#NULL!</v>
      </c>
      <c r="EU17" s="8" t="e">
        <v>#NULL!</v>
      </c>
      <c r="EV17" s="8" t="e">
        <v>#NULL!</v>
      </c>
      <c r="EW17" s="8" t="e">
        <v>#NULL!</v>
      </c>
      <c r="EX17" s="8" t="e">
        <v>#NULL!</v>
      </c>
      <c r="EY17" s="8" t="e">
        <v>#NULL!</v>
      </c>
      <c r="EZ17" s="8" t="e">
        <v>#NULL!</v>
      </c>
      <c r="FA17" s="8" t="e">
        <v>#NULL!</v>
      </c>
      <c r="FB17" s="8" t="e">
        <v>#NULL!</v>
      </c>
      <c r="FC17" s="8" t="e">
        <v>#NULL!</v>
      </c>
      <c r="FD17" s="8" t="e">
        <v>#NULL!</v>
      </c>
      <c r="FE17" s="8" t="e">
        <v>#NULL!</v>
      </c>
      <c r="FF17" s="8" t="e">
        <v>#NULL!</v>
      </c>
      <c r="FG17" s="8" t="e">
        <v>#NULL!</v>
      </c>
      <c r="FH17" s="8" t="e">
        <v>#NULL!</v>
      </c>
      <c r="FI17" s="8" t="e">
        <v>#NULL!</v>
      </c>
      <c r="FJ17" s="8" t="e">
        <v>#NULL!</v>
      </c>
      <c r="FK17" s="8" t="e">
        <v>#NULL!</v>
      </c>
      <c r="FL17" s="8" t="e">
        <v>#NULL!</v>
      </c>
      <c r="FM17" s="8" t="e">
        <v>#NULL!</v>
      </c>
      <c r="FN17" s="8" t="e">
        <v>#NULL!</v>
      </c>
      <c r="FO17" s="8" t="e">
        <v>#NULL!</v>
      </c>
      <c r="FP17" s="8" t="e">
        <v>#NULL!</v>
      </c>
      <c r="FQ17" s="8" t="e">
        <v>#NULL!</v>
      </c>
      <c r="FR17" s="8" t="e">
        <v>#NULL!</v>
      </c>
      <c r="FS17" s="8" t="e">
        <v>#NULL!</v>
      </c>
      <c r="FT17" s="8" t="e">
        <v>#NULL!</v>
      </c>
      <c r="FU17" s="8" t="e">
        <v>#NULL!</v>
      </c>
      <c r="FV17" s="8" t="e">
        <v>#NULL!</v>
      </c>
      <c r="FW17" s="8" t="e">
        <v>#NULL!</v>
      </c>
      <c r="FX17" s="8" t="e">
        <v>#NULL!</v>
      </c>
      <c r="FY17" s="8" t="e">
        <v>#NULL!</v>
      </c>
      <c r="FZ17" s="8" t="e">
        <v>#NULL!</v>
      </c>
      <c r="GA17" s="8" t="e">
        <v>#NULL!</v>
      </c>
      <c r="GB17" s="8" t="e">
        <v>#NULL!</v>
      </c>
      <c r="GC17" s="8" t="e">
        <v>#NULL!</v>
      </c>
      <c r="GD17" s="8" t="e">
        <v>#NULL!</v>
      </c>
      <c r="GE17" s="8" t="e">
        <v>#NULL!</v>
      </c>
      <c r="GF17" s="8" t="e">
        <v>#NULL!</v>
      </c>
      <c r="GG17" s="8" t="e">
        <v>#NULL!</v>
      </c>
      <c r="GH17" s="8" t="e">
        <v>#NULL!</v>
      </c>
      <c r="GI17" s="8" t="e">
        <v>#NULL!</v>
      </c>
      <c r="GJ17" s="8" t="e">
        <v>#NULL!</v>
      </c>
      <c r="GK17" s="8" t="e">
        <v>#NULL!</v>
      </c>
      <c r="GL17" s="8" t="e">
        <v>#NULL!</v>
      </c>
      <c r="GM17" s="8" t="e">
        <v>#NULL!</v>
      </c>
      <c r="GN17" s="8" t="e">
        <v>#NULL!</v>
      </c>
      <c r="GO17" s="8" t="e">
        <v>#NULL!</v>
      </c>
      <c r="GP17" s="8" t="e">
        <v>#NULL!</v>
      </c>
      <c r="GQ17" s="8" t="e">
        <v>#NULL!</v>
      </c>
      <c r="GR17" s="8" t="e">
        <v>#NULL!</v>
      </c>
      <c r="GS17" s="8" t="e">
        <v>#NULL!</v>
      </c>
      <c r="GT17" s="8" t="e">
        <v>#NULL!</v>
      </c>
      <c r="GU17" s="8" t="e">
        <v>#NULL!</v>
      </c>
      <c r="GV17" s="8" t="e">
        <v>#NULL!</v>
      </c>
      <c r="GW17" s="8" t="e">
        <v>#NULL!</v>
      </c>
      <c r="GX17" s="8" t="e">
        <v>#NULL!</v>
      </c>
      <c r="GY17" s="8" t="e">
        <v>#NULL!</v>
      </c>
      <c r="GZ17" s="8" t="e">
        <v>#NULL!</v>
      </c>
      <c r="HA17" s="8" t="e">
        <v>#NULL!</v>
      </c>
      <c r="HB17" s="8" t="e">
        <v>#NULL!</v>
      </c>
      <c r="HC17" s="8" t="e">
        <v>#NULL!</v>
      </c>
      <c r="HD17" s="8" t="e">
        <v>#NULL!</v>
      </c>
      <c r="HE17" s="8" t="e">
        <v>#NULL!</v>
      </c>
      <c r="HF17" s="8" t="e">
        <v>#NULL!</v>
      </c>
      <c r="HG17" s="8" t="e">
        <v>#NULL!</v>
      </c>
      <c r="HH17" s="8" t="e">
        <v>#NULL!</v>
      </c>
      <c r="HI17" s="8" t="e">
        <v>#NULL!</v>
      </c>
      <c r="HJ17" s="8" t="e">
        <v>#NULL!</v>
      </c>
      <c r="HK17" s="8" t="e">
        <v>#NULL!</v>
      </c>
      <c r="HL17" s="8" t="e">
        <v>#NULL!</v>
      </c>
      <c r="HM17" s="8" t="e">
        <v>#NULL!</v>
      </c>
      <c r="HN17" s="8" t="e">
        <v>#NULL!</v>
      </c>
      <c r="HO17" s="8" t="e">
        <v>#NULL!</v>
      </c>
      <c r="HP17" s="8" t="e">
        <v>#NULL!</v>
      </c>
      <c r="HQ17" s="8" t="e">
        <v>#NULL!</v>
      </c>
      <c r="HR17" s="8" t="e">
        <v>#NULL!</v>
      </c>
      <c r="HS17" s="8" t="e">
        <v>#NULL!</v>
      </c>
      <c r="HT17" s="8" t="e">
        <v>#NULL!</v>
      </c>
      <c r="HU17" s="8" t="e">
        <v>#NULL!</v>
      </c>
      <c r="HV17" s="8" t="e">
        <v>#NULL!</v>
      </c>
      <c r="HW17" s="8" t="e">
        <v>#NULL!</v>
      </c>
      <c r="HX17" s="8" t="e">
        <v>#NULL!</v>
      </c>
      <c r="HY17" s="8" t="e">
        <v>#NULL!</v>
      </c>
      <c r="HZ17" s="8" t="e">
        <v>#NULL!</v>
      </c>
      <c r="IA17" s="8" t="e">
        <v>#NULL!</v>
      </c>
      <c r="IB17" s="8" t="e">
        <v>#NULL!</v>
      </c>
      <c r="IC17" s="8" t="e">
        <v>#NULL!</v>
      </c>
      <c r="ID17" s="8" t="e">
        <v>#NULL!</v>
      </c>
      <c r="IE17" s="8" t="e">
        <v>#NULL!</v>
      </c>
      <c r="IF17" s="8" t="e">
        <v>#NULL!</v>
      </c>
      <c r="IG17" s="8" t="e">
        <v>#NULL!</v>
      </c>
      <c r="IH17" s="8" t="e">
        <v>#NULL!</v>
      </c>
      <c r="II17" s="8" t="e">
        <v>#NULL!</v>
      </c>
      <c r="IJ17" s="8" t="e">
        <v>#NULL!</v>
      </c>
      <c r="IK17" s="8" t="e">
        <v>#NULL!</v>
      </c>
      <c r="IL17" s="8" t="e">
        <v>#NULL!</v>
      </c>
      <c r="IM17" s="8" t="e">
        <v>#NULL!</v>
      </c>
      <c r="IN17" s="8" t="e">
        <v>#NULL!</v>
      </c>
      <c r="IO17" s="8" t="e">
        <v>#NULL!</v>
      </c>
      <c r="IP17" s="8" t="e">
        <v>#NULL!</v>
      </c>
      <c r="IQ17" s="8" t="e">
        <v>#NULL!</v>
      </c>
      <c r="IR17" s="8" t="e">
        <v>#NULL!</v>
      </c>
      <c r="IS17" s="8" t="e">
        <v>#NULL!</v>
      </c>
      <c r="IT17" s="8" t="e">
        <v>#NULL!</v>
      </c>
      <c r="IU17" s="8" t="e">
        <v>#NULL!</v>
      </c>
      <c r="IV17" s="8" t="e">
        <v>#NULL!</v>
      </c>
      <c r="IW17" s="8" t="e">
        <v>#NULL!</v>
      </c>
      <c r="IX17" s="8" t="e">
        <v>#NULL!</v>
      </c>
      <c r="IY17" s="8" t="e">
        <v>#NULL!</v>
      </c>
      <c r="IZ17" s="8" t="e">
        <v>#NULL!</v>
      </c>
      <c r="JA17" s="8" t="e">
        <v>#NULL!</v>
      </c>
      <c r="JB17" s="8" t="e">
        <v>#NULL!</v>
      </c>
      <c r="JC17" s="8" t="e">
        <v>#NULL!</v>
      </c>
      <c r="JD17" s="8" t="e">
        <v>#NULL!</v>
      </c>
      <c r="JE17" s="8" t="e">
        <v>#NULL!</v>
      </c>
      <c r="JF17" s="8" t="e">
        <v>#NULL!</v>
      </c>
      <c r="JG17" s="8" t="e">
        <v>#NULL!</v>
      </c>
      <c r="JH17" s="8" t="e">
        <v>#NULL!</v>
      </c>
      <c r="JI17" s="8" t="e">
        <v>#NULL!</v>
      </c>
      <c r="JJ17" s="8" t="e">
        <v>#NULL!</v>
      </c>
      <c r="JK17" s="8" t="e">
        <v>#NULL!</v>
      </c>
      <c r="JL17" s="8" t="e">
        <v>#NULL!</v>
      </c>
      <c r="JM17" s="8" t="e">
        <v>#NULL!</v>
      </c>
      <c r="JN17" s="8" t="e">
        <v>#NULL!</v>
      </c>
      <c r="JO17" s="8" t="e">
        <v>#NULL!</v>
      </c>
      <c r="JP17" s="8" t="e">
        <v>#NULL!</v>
      </c>
      <c r="JQ17" s="8" t="e">
        <v>#NULL!</v>
      </c>
      <c r="JR17" s="8" t="e">
        <v>#NULL!</v>
      </c>
      <c r="JS17" s="8" t="e">
        <v>#NULL!</v>
      </c>
      <c r="JT17" s="8" t="e">
        <v>#NULL!</v>
      </c>
      <c r="JU17" s="8" t="e">
        <v>#NULL!</v>
      </c>
      <c r="JV17" s="8" t="e">
        <v>#NULL!</v>
      </c>
      <c r="JW17" s="8" t="e">
        <v>#NULL!</v>
      </c>
      <c r="JX17" s="8" t="e">
        <v>#NULL!</v>
      </c>
      <c r="JY17" s="8" t="e">
        <v>#NULL!</v>
      </c>
      <c r="JZ17" s="8" t="e">
        <v>#NULL!</v>
      </c>
      <c r="KA17" s="8" t="e">
        <v>#NULL!</v>
      </c>
      <c r="KB17" s="8" t="e">
        <v>#NULL!</v>
      </c>
      <c r="KC17" s="8" t="e">
        <v>#NULL!</v>
      </c>
      <c r="KD17" s="8" t="e">
        <v>#NULL!</v>
      </c>
      <c r="KE17" s="8" t="e">
        <v>#NULL!</v>
      </c>
      <c r="KF17" s="8" t="e">
        <v>#NULL!</v>
      </c>
      <c r="KG17" s="8" t="e">
        <v>#NULL!</v>
      </c>
      <c r="KH17" s="8" t="e">
        <v>#NULL!</v>
      </c>
      <c r="KI17" s="8" t="e">
        <v>#NULL!</v>
      </c>
      <c r="KJ17" s="8" t="e">
        <v>#NULL!</v>
      </c>
      <c r="KK17" s="8" t="e">
        <v>#NULL!</v>
      </c>
      <c r="KL17" s="8" t="e">
        <v>#NULL!</v>
      </c>
      <c r="KM17" s="8" t="e">
        <v>#NULL!</v>
      </c>
      <c r="KN17" s="8" t="e">
        <v>#NULL!</v>
      </c>
      <c r="KO17" s="8" t="e">
        <v>#NULL!</v>
      </c>
      <c r="KP17" s="8" t="e">
        <v>#NULL!</v>
      </c>
      <c r="KQ17" s="8" t="e">
        <v>#NULL!</v>
      </c>
      <c r="KR17" s="8" t="e">
        <v>#NULL!</v>
      </c>
      <c r="KS17" s="8" t="e">
        <v>#NULL!</v>
      </c>
      <c r="KT17" s="8" t="e">
        <v>#NULL!</v>
      </c>
      <c r="KU17" s="8" t="e">
        <v>#NULL!</v>
      </c>
      <c r="KV17" s="8" t="e">
        <v>#NULL!</v>
      </c>
      <c r="KW17" s="8" t="e">
        <v>#NULL!</v>
      </c>
      <c r="KX17" s="8" t="e">
        <v>#NULL!</v>
      </c>
      <c r="KY17" s="8" t="e">
        <v>#NULL!</v>
      </c>
      <c r="KZ17" s="8" t="e">
        <v>#NULL!</v>
      </c>
      <c r="LA17" s="8" t="e">
        <v>#NULL!</v>
      </c>
      <c r="LB17" s="8" t="e">
        <v>#NULL!</v>
      </c>
      <c r="LC17" s="8" t="e">
        <v>#NULL!</v>
      </c>
      <c r="LD17" s="8" t="e">
        <v>#NULL!</v>
      </c>
      <c r="LE17" s="8" t="e">
        <v>#NULL!</v>
      </c>
      <c r="LF17" s="8" t="e">
        <v>#NULL!</v>
      </c>
      <c r="LG17" s="8" t="e">
        <v>#NULL!</v>
      </c>
      <c r="LH17" s="8" t="e">
        <v>#NULL!</v>
      </c>
      <c r="LI17" s="8" t="e">
        <v>#NULL!</v>
      </c>
      <c r="LJ17" s="8" t="e">
        <v>#NULL!</v>
      </c>
      <c r="LK17" s="8" t="e">
        <v>#NULL!</v>
      </c>
      <c r="LL17" s="8" t="e">
        <v>#NULL!</v>
      </c>
      <c r="LM17" s="8" t="e">
        <v>#NULL!</v>
      </c>
      <c r="LN17" s="8" t="e">
        <v>#NULL!</v>
      </c>
      <c r="LO17" s="8" t="e">
        <v>#NULL!</v>
      </c>
      <c r="LP17" s="8" t="e">
        <v>#NULL!</v>
      </c>
      <c r="LQ17" s="8" t="e">
        <v>#NULL!</v>
      </c>
      <c r="LR17" s="8" t="e">
        <v>#NULL!</v>
      </c>
      <c r="LS17" s="8" t="e">
        <v>#NULL!</v>
      </c>
      <c r="LT17" s="8" t="e">
        <v>#NULL!</v>
      </c>
      <c r="LU17" s="8" t="e">
        <v>#NULL!</v>
      </c>
      <c r="LV17" s="8" t="e">
        <v>#NULL!</v>
      </c>
      <c r="LW17" s="8" t="e">
        <v>#NULL!</v>
      </c>
      <c r="LX17" s="8" t="e">
        <v>#NULL!</v>
      </c>
      <c r="LY17" s="8" t="e">
        <v>#NULL!</v>
      </c>
      <c r="LZ17" s="8" t="e">
        <v>#NULL!</v>
      </c>
      <c r="MA17" s="8" t="e">
        <v>#NULL!</v>
      </c>
      <c r="MB17" s="8" t="e">
        <v>#NULL!</v>
      </c>
      <c r="MC17" s="8" t="e">
        <v>#NULL!</v>
      </c>
      <c r="MD17" s="8" t="e">
        <v>#NULL!</v>
      </c>
      <c r="ME17" s="8" t="e">
        <v>#NULL!</v>
      </c>
      <c r="MF17" s="8" t="e">
        <v>#NULL!</v>
      </c>
      <c r="MG17" s="8" t="e">
        <v>#NULL!</v>
      </c>
      <c r="MH17" s="8" t="e">
        <v>#NULL!</v>
      </c>
      <c r="MI17" s="8" t="e">
        <v>#NULL!</v>
      </c>
      <c r="MJ17" s="8" t="e">
        <v>#NULL!</v>
      </c>
      <c r="MK17" s="8" t="e">
        <v>#NULL!</v>
      </c>
      <c r="ML17" s="8" t="e">
        <v>#NULL!</v>
      </c>
      <c r="MM17" s="8" t="e">
        <v>#NULL!</v>
      </c>
      <c r="MN17" s="8" t="e">
        <v>#NULL!</v>
      </c>
      <c r="MO17" s="8" t="e">
        <v>#NULL!</v>
      </c>
      <c r="MP17" s="8" t="e">
        <v>#NULL!</v>
      </c>
      <c r="MQ17" s="8" t="e">
        <v>#NULL!</v>
      </c>
      <c r="MR17" s="8" t="e">
        <v>#NULL!</v>
      </c>
      <c r="MS17" s="8" t="e">
        <v>#NULL!</v>
      </c>
      <c r="MT17" s="8" t="e">
        <v>#NULL!</v>
      </c>
      <c r="MU17" s="8" t="e">
        <v>#NULL!</v>
      </c>
      <c r="MV17" s="8" t="e">
        <v>#NULL!</v>
      </c>
      <c r="MW17" s="8" t="e">
        <v>#NULL!</v>
      </c>
      <c r="MX17" s="8" t="e">
        <v>#NULL!</v>
      </c>
      <c r="MY17" s="8" t="e">
        <v>#NULL!</v>
      </c>
      <c r="MZ17" s="8" t="e">
        <v>#NULL!</v>
      </c>
      <c r="NA17" s="8" t="e">
        <v>#NULL!</v>
      </c>
      <c r="NB17" s="8" t="e">
        <v>#NULL!</v>
      </c>
      <c r="NC17" s="8" t="e">
        <v>#NULL!</v>
      </c>
      <c r="ND17" s="8" t="e">
        <v>#NULL!</v>
      </c>
      <c r="NE17" s="8" t="e">
        <v>#NULL!</v>
      </c>
      <c r="NF17" s="8" t="e">
        <v>#NULL!</v>
      </c>
      <c r="NG17" s="8" t="e">
        <v>#NULL!</v>
      </c>
      <c r="NH17" s="8" t="e">
        <v>#NULL!</v>
      </c>
      <c r="NI17" s="8" t="e">
        <v>#NULL!</v>
      </c>
      <c r="NJ17" s="8" t="e">
        <v>#NULL!</v>
      </c>
      <c r="NK17" s="8" t="e">
        <v>#NULL!</v>
      </c>
      <c r="NL17" s="8" t="e">
        <v>#NULL!</v>
      </c>
      <c r="NM17" s="8" t="e">
        <v>#NULL!</v>
      </c>
      <c r="NN17" s="8" t="e">
        <v>#NULL!</v>
      </c>
      <c r="NO17" s="8" t="e">
        <v>#NULL!</v>
      </c>
      <c r="NP17" s="8" t="e">
        <v>#NULL!</v>
      </c>
      <c r="NQ17" s="8" t="e">
        <v>#NULL!</v>
      </c>
      <c r="NR17" s="8" t="e">
        <v>#NULL!</v>
      </c>
      <c r="NS17" s="8" t="e">
        <v>#NULL!</v>
      </c>
      <c r="NT17" s="8" t="e">
        <v>#NULL!</v>
      </c>
      <c r="NU17" s="8" t="e">
        <v>#NULL!</v>
      </c>
      <c r="NV17" s="8" t="e">
        <v>#NULL!</v>
      </c>
      <c r="NW17" s="8" t="e">
        <v>#NULL!</v>
      </c>
      <c r="NX17" s="8" t="e">
        <v>#NULL!</v>
      </c>
      <c r="NY17" s="8" t="e">
        <v>#NULL!</v>
      </c>
      <c r="NZ17" s="8" t="e">
        <v>#NULL!</v>
      </c>
      <c r="OA17" s="8" t="e">
        <v>#NULL!</v>
      </c>
      <c r="OB17" s="8" t="e">
        <v>#NULL!</v>
      </c>
      <c r="OC17" s="8" t="e">
        <v>#NULL!</v>
      </c>
      <c r="OD17" s="8" t="e">
        <v>#NULL!</v>
      </c>
      <c r="OE17" s="8" t="e">
        <v>#NULL!</v>
      </c>
      <c r="OF17" s="8" t="e">
        <v>#NULL!</v>
      </c>
      <c r="OG17" s="8" t="e">
        <v>#NULL!</v>
      </c>
      <c r="OH17" s="8" t="e">
        <v>#NULL!</v>
      </c>
      <c r="OI17" s="8" t="e">
        <v>#NULL!</v>
      </c>
      <c r="OJ17" s="8" t="e">
        <v>#NULL!</v>
      </c>
      <c r="OK17" s="8" t="e">
        <v>#NULL!</v>
      </c>
      <c r="OL17" s="8" t="e">
        <v>#NULL!</v>
      </c>
      <c r="OM17" s="8" t="e">
        <v>#NULL!</v>
      </c>
      <c r="ON17" s="8" t="e">
        <v>#NULL!</v>
      </c>
      <c r="OO17" s="8" t="e">
        <v>#NULL!</v>
      </c>
      <c r="OP17" s="8" t="e">
        <v>#NULL!</v>
      </c>
      <c r="OQ17" s="8" t="e">
        <v>#NULL!</v>
      </c>
      <c r="OR17" s="8" t="e">
        <v>#NULL!</v>
      </c>
      <c r="OS17" s="8" t="e">
        <v>#NULL!</v>
      </c>
      <c r="OT17" s="8" t="e">
        <v>#NULL!</v>
      </c>
      <c r="OU17" s="8" t="e">
        <v>#NULL!</v>
      </c>
      <c r="OV17" s="8" t="e">
        <v>#NULL!</v>
      </c>
      <c r="OW17" s="8" t="e">
        <v>#NULL!</v>
      </c>
      <c r="OX17" s="8" t="e">
        <v>#NULL!</v>
      </c>
      <c r="OY17" s="8" t="e">
        <v>#NULL!</v>
      </c>
      <c r="OZ17" s="8" t="e">
        <v>#NULL!</v>
      </c>
      <c r="PA17" s="8" t="e">
        <v>#NULL!</v>
      </c>
      <c r="PB17" s="8" t="e">
        <v>#NULL!</v>
      </c>
      <c r="PC17" s="8" t="e">
        <v>#NULL!</v>
      </c>
      <c r="PD17" s="8" t="e">
        <v>#NULL!</v>
      </c>
      <c r="PE17" s="8" t="e">
        <v>#NULL!</v>
      </c>
      <c r="PF17" s="8" t="e">
        <v>#NULL!</v>
      </c>
      <c r="PG17" s="8" t="e">
        <v>#NULL!</v>
      </c>
      <c r="PH17" s="8" t="e">
        <v>#NULL!</v>
      </c>
      <c r="PI17" s="8" t="e">
        <v>#NULL!</v>
      </c>
      <c r="PJ17" s="8" t="e">
        <v>#NULL!</v>
      </c>
      <c r="PK17" s="8" t="e">
        <v>#NULL!</v>
      </c>
      <c r="PL17" s="8" t="e">
        <v>#NULL!</v>
      </c>
      <c r="PM17" s="8" t="e">
        <v>#NULL!</v>
      </c>
      <c r="PN17" s="8" t="e">
        <v>#NULL!</v>
      </c>
      <c r="PO17" s="8" t="e">
        <v>#NULL!</v>
      </c>
      <c r="PP17" s="8" t="e">
        <v>#NULL!</v>
      </c>
      <c r="PQ17" s="8" t="e">
        <v>#NULL!</v>
      </c>
      <c r="PR17" s="8" t="e">
        <v>#NULL!</v>
      </c>
      <c r="PS17" s="8" t="e">
        <v>#NULL!</v>
      </c>
      <c r="PT17" s="8" t="e">
        <v>#NULL!</v>
      </c>
      <c r="PU17" s="8" t="e">
        <v>#NULL!</v>
      </c>
      <c r="PV17" s="8" t="e">
        <v>#NULL!</v>
      </c>
      <c r="PW17" s="8" t="e">
        <v>#NULL!</v>
      </c>
      <c r="PX17" s="8" t="e">
        <v>#NULL!</v>
      </c>
      <c r="PY17" s="8" t="e">
        <v>#NULL!</v>
      </c>
      <c r="PZ17" s="8" t="e">
        <v>#NULL!</v>
      </c>
      <c r="QA17" s="8" t="e">
        <v>#NULL!</v>
      </c>
      <c r="QB17" s="8" t="e">
        <v>#NULL!</v>
      </c>
      <c r="QC17" s="8" t="e">
        <v>#NULL!</v>
      </c>
      <c r="QD17" s="8" t="e">
        <v>#NULL!</v>
      </c>
      <c r="QE17" s="8" t="e">
        <v>#NULL!</v>
      </c>
      <c r="QF17" s="8" t="e">
        <v>#NULL!</v>
      </c>
      <c r="QG17" s="8" t="e">
        <v>#NULL!</v>
      </c>
      <c r="QH17" s="8" t="e">
        <v>#NULL!</v>
      </c>
      <c r="QI17" s="8" t="e">
        <v>#NULL!</v>
      </c>
      <c r="QJ17" s="8" t="e">
        <v>#NULL!</v>
      </c>
      <c r="QK17" s="8" t="e">
        <v>#NULL!</v>
      </c>
      <c r="QL17" s="8" t="e">
        <v>#NULL!</v>
      </c>
      <c r="QM17" s="8" t="e">
        <v>#NULL!</v>
      </c>
      <c r="QN17" s="8" t="e">
        <v>#NULL!</v>
      </c>
      <c r="QO17" s="8" t="e">
        <v>#NULL!</v>
      </c>
      <c r="QP17" s="8" t="e">
        <v>#NULL!</v>
      </c>
      <c r="QQ17" s="8" t="e">
        <v>#NULL!</v>
      </c>
      <c r="QR17" s="8" t="e">
        <v>#NULL!</v>
      </c>
      <c r="QS17" s="8" t="e">
        <v>#NULL!</v>
      </c>
      <c r="QT17" s="8" t="e">
        <v>#NULL!</v>
      </c>
      <c r="QU17" s="8" t="e">
        <v>#NULL!</v>
      </c>
      <c r="QV17" s="8" t="e">
        <v>#NULL!</v>
      </c>
      <c r="QW17" s="8" t="e">
        <v>#NULL!</v>
      </c>
      <c r="QX17" s="8" t="e">
        <v>#NULL!</v>
      </c>
      <c r="QY17" s="8" t="e">
        <v>#NULL!</v>
      </c>
      <c r="QZ17" s="8" t="e">
        <v>#NULL!</v>
      </c>
      <c r="RA17" s="8" t="e">
        <v>#NULL!</v>
      </c>
      <c r="RB17" s="8" t="e">
        <v>#NULL!</v>
      </c>
      <c r="RC17" s="8" t="e">
        <v>#NULL!</v>
      </c>
      <c r="RD17" s="8" t="e">
        <v>#NULL!</v>
      </c>
      <c r="RE17" s="8" t="e">
        <v>#NULL!</v>
      </c>
      <c r="RF17" s="8" t="e">
        <v>#NULL!</v>
      </c>
      <c r="RG17" s="8" t="e">
        <v>#NULL!</v>
      </c>
      <c r="RH17" s="8" t="e">
        <v>#NULL!</v>
      </c>
      <c r="RI17" s="8" t="e">
        <v>#NULL!</v>
      </c>
      <c r="RJ17" s="8" t="e">
        <v>#NULL!</v>
      </c>
      <c r="RK17" s="8" t="e">
        <v>#NULL!</v>
      </c>
      <c r="RL17" s="8" t="e">
        <v>#NULL!</v>
      </c>
      <c r="RM17" s="8" t="e">
        <v>#NULL!</v>
      </c>
      <c r="RN17" s="8" t="e">
        <v>#NULL!</v>
      </c>
      <c r="RO17" s="8" t="e">
        <v>#NULL!</v>
      </c>
      <c r="RP17" s="8" t="e">
        <v>#NULL!</v>
      </c>
      <c r="RQ17" s="8" t="e">
        <v>#NULL!</v>
      </c>
      <c r="RR17" s="8" t="e">
        <v>#NULL!</v>
      </c>
      <c r="RS17" s="8" t="e">
        <v>#NULL!</v>
      </c>
      <c r="RT17" s="8" t="e">
        <v>#NULL!</v>
      </c>
      <c r="RU17" s="8" t="e">
        <v>#NULL!</v>
      </c>
      <c r="RV17" s="8" t="e">
        <v>#NULL!</v>
      </c>
      <c r="RW17" s="8" t="e">
        <v>#NULL!</v>
      </c>
      <c r="RX17" s="8" t="e">
        <v>#NULL!</v>
      </c>
      <c r="RY17" s="8" t="e">
        <v>#NULL!</v>
      </c>
      <c r="RZ17" s="8" t="e">
        <v>#NULL!</v>
      </c>
      <c r="SA17" s="8" t="e">
        <v>#NULL!</v>
      </c>
      <c r="SB17" s="8" t="e">
        <v>#NULL!</v>
      </c>
      <c r="SC17" s="8" t="e">
        <v>#NULL!</v>
      </c>
      <c r="SD17" s="8" t="e">
        <v>#NULL!</v>
      </c>
      <c r="SE17" s="8" t="e">
        <v>#NULL!</v>
      </c>
      <c r="SF17" s="8" t="e">
        <v>#NULL!</v>
      </c>
      <c r="SG17" s="8" t="e">
        <v>#NULL!</v>
      </c>
      <c r="SH17" s="8" t="e">
        <v>#NULL!</v>
      </c>
      <c r="SI17" s="8" t="e">
        <v>#NULL!</v>
      </c>
      <c r="SJ17" s="8" t="e">
        <v>#NULL!</v>
      </c>
      <c r="SK17" s="8" t="e">
        <v>#NULL!</v>
      </c>
      <c r="SL17" s="8" t="e">
        <v>#NULL!</v>
      </c>
      <c r="SM17" s="8" t="e">
        <v>#NULL!</v>
      </c>
      <c r="SN17" s="8" t="e">
        <v>#NULL!</v>
      </c>
      <c r="SO17" s="8" t="e">
        <v>#NULL!</v>
      </c>
      <c r="SP17" s="8" t="e">
        <v>#NULL!</v>
      </c>
      <c r="SQ17" s="8" t="e">
        <v>#NULL!</v>
      </c>
      <c r="SR17" s="8" t="e">
        <v>#NULL!</v>
      </c>
      <c r="SS17" s="8" t="e">
        <v>#NULL!</v>
      </c>
      <c r="ST17" s="8" t="e">
        <v>#NULL!</v>
      </c>
      <c r="SU17" s="8" t="e">
        <v>#NULL!</v>
      </c>
      <c r="SV17" s="8" t="e">
        <v>#NULL!</v>
      </c>
      <c r="SW17" s="8" t="e">
        <v>#NULL!</v>
      </c>
      <c r="SX17" s="8" t="e">
        <v>#NULL!</v>
      </c>
      <c r="SY17" s="8" t="e">
        <v>#NULL!</v>
      </c>
      <c r="SZ17" s="8" t="e">
        <v>#NULL!</v>
      </c>
      <c r="TA17" s="8" t="e">
        <v>#NULL!</v>
      </c>
      <c r="TB17" s="8" t="e">
        <v>#NULL!</v>
      </c>
      <c r="TC17" s="8" t="e">
        <v>#NULL!</v>
      </c>
      <c r="TD17" s="8" t="e">
        <v>#NULL!</v>
      </c>
      <c r="TE17" s="8" t="e">
        <v>#NULL!</v>
      </c>
      <c r="TF17" s="8" t="e">
        <v>#NULL!</v>
      </c>
      <c r="TG17" s="8" t="e">
        <v>#NULL!</v>
      </c>
      <c r="TH17" s="8" t="e">
        <v>#NULL!</v>
      </c>
      <c r="TI17" s="8" t="e">
        <v>#NULL!</v>
      </c>
      <c r="TJ17" s="8" t="e">
        <v>#NULL!</v>
      </c>
      <c r="TK17" s="8" t="e">
        <v>#NULL!</v>
      </c>
      <c r="TL17" s="8" t="e">
        <v>#NULL!</v>
      </c>
      <c r="TM17" s="8" t="e">
        <v>#NULL!</v>
      </c>
      <c r="TN17" s="8" t="e">
        <v>#NULL!</v>
      </c>
      <c r="TO17" s="8" t="e">
        <v>#NULL!</v>
      </c>
      <c r="TP17" s="8" t="e">
        <v>#NULL!</v>
      </c>
      <c r="TQ17" s="8" t="e">
        <v>#NULL!</v>
      </c>
      <c r="TR17" s="8" t="e">
        <v>#NULL!</v>
      </c>
      <c r="TS17" s="8" t="e">
        <v>#NULL!</v>
      </c>
      <c r="TT17" s="8" t="e">
        <v>#NULL!</v>
      </c>
      <c r="TU17" s="8" t="e">
        <v>#NULL!</v>
      </c>
      <c r="TV17" s="8" t="e">
        <v>#NULL!</v>
      </c>
      <c r="TW17" s="8" t="e">
        <v>#NULL!</v>
      </c>
      <c r="TX17" s="8" t="e">
        <v>#NULL!</v>
      </c>
      <c r="TY17" s="8" t="e">
        <v>#NULL!</v>
      </c>
      <c r="TZ17" s="8" t="e">
        <v>#NULL!</v>
      </c>
      <c r="UA17" s="8" t="e">
        <v>#NULL!</v>
      </c>
      <c r="UB17" s="8" t="e">
        <v>#NULL!</v>
      </c>
      <c r="UC17" s="8" t="e">
        <v>#NULL!</v>
      </c>
      <c r="UD17" s="8" t="e">
        <v>#NULL!</v>
      </c>
      <c r="UE17" s="8" t="e">
        <v>#NULL!</v>
      </c>
      <c r="UF17" s="8" t="e">
        <v>#NULL!</v>
      </c>
      <c r="UG17" s="8" t="e">
        <v>#NULL!</v>
      </c>
      <c r="UH17" s="8" t="e">
        <v>#NULL!</v>
      </c>
      <c r="UI17" s="8" t="e">
        <v>#NULL!</v>
      </c>
      <c r="UJ17" s="8" t="e">
        <v>#NULL!</v>
      </c>
      <c r="UK17" s="8" t="e">
        <v>#NULL!</v>
      </c>
      <c r="UL17" s="8" t="e">
        <v>#NULL!</v>
      </c>
      <c r="UM17" s="8" t="e">
        <v>#NULL!</v>
      </c>
      <c r="UN17" s="8" t="e">
        <v>#NULL!</v>
      </c>
      <c r="UO17" s="8" t="e">
        <v>#NULL!</v>
      </c>
      <c r="UP17" s="8" t="e">
        <v>#NULL!</v>
      </c>
      <c r="UQ17" s="8" t="e">
        <v>#NULL!</v>
      </c>
      <c r="UR17" s="8" t="e">
        <v>#NULL!</v>
      </c>
      <c r="US17" s="8" t="e">
        <v>#NULL!</v>
      </c>
      <c r="UT17" s="8" t="e">
        <v>#NULL!</v>
      </c>
      <c r="UU17" s="8" t="e">
        <v>#NULL!</v>
      </c>
      <c r="UV17" s="8" t="e">
        <v>#NULL!</v>
      </c>
      <c r="UW17" s="8" t="e">
        <v>#NULL!</v>
      </c>
      <c r="UX17" s="8" t="e">
        <v>#NULL!</v>
      </c>
      <c r="UY17" s="8" t="e">
        <v>#NULL!</v>
      </c>
      <c r="UZ17" s="8" t="e">
        <v>#NULL!</v>
      </c>
      <c r="VA17" s="8" t="e">
        <v>#NULL!</v>
      </c>
      <c r="VB17" s="8" t="e">
        <v>#NULL!</v>
      </c>
      <c r="VC17" s="8" t="e">
        <v>#NULL!</v>
      </c>
      <c r="VD17" s="8" t="e">
        <v>#NULL!</v>
      </c>
      <c r="VE17" s="8" t="e">
        <v>#NULL!</v>
      </c>
      <c r="VF17" s="8" t="e">
        <v>#NULL!</v>
      </c>
      <c r="VG17" s="8" t="e">
        <v>#NULL!</v>
      </c>
      <c r="VH17" s="8" t="e">
        <v>#NULL!</v>
      </c>
      <c r="VI17" s="8" t="e">
        <v>#NULL!</v>
      </c>
      <c r="VJ17" s="8" t="e">
        <v>#NULL!</v>
      </c>
      <c r="VK17" s="8" t="e">
        <v>#NULL!</v>
      </c>
      <c r="VL17" s="8" t="e">
        <v>#NULL!</v>
      </c>
      <c r="VM17" s="8" t="e">
        <v>#NULL!</v>
      </c>
      <c r="VN17" s="8" t="e">
        <v>#NULL!</v>
      </c>
      <c r="VO17" s="8" t="e">
        <v>#NULL!</v>
      </c>
    </row>
    <row r="18" spans="1:587" x14ac:dyDescent="0.25">
      <c r="A18" s="17" t="s">
        <v>607</v>
      </c>
      <c r="B18" s="17" t="s">
        <v>608</v>
      </c>
      <c r="C18" s="17">
        <v>2021</v>
      </c>
      <c r="D18" s="17">
        <v>6</v>
      </c>
      <c r="E18" s="18"/>
      <c r="F18" s="18"/>
      <c r="G18" s="18"/>
      <c r="H18" s="18"/>
      <c r="I18" s="18"/>
      <c r="J18" s="18"/>
      <c r="K18" s="17">
        <v>0</v>
      </c>
      <c r="L18" s="17">
        <v>1</v>
      </c>
      <c r="M18" s="17">
        <v>0</v>
      </c>
      <c r="N18" s="19">
        <v>0</v>
      </c>
      <c r="O18" s="19">
        <v>0</v>
      </c>
      <c r="P18" s="19">
        <v>0</v>
      </c>
      <c r="Q18" s="19">
        <v>0</v>
      </c>
      <c r="R18" s="19">
        <v>0</v>
      </c>
      <c r="S18" s="19">
        <v>1</v>
      </c>
      <c r="T18" s="19">
        <v>0</v>
      </c>
      <c r="U18" s="19">
        <v>0</v>
      </c>
      <c r="V18" s="19">
        <v>0</v>
      </c>
      <c r="W18" s="19">
        <v>0</v>
      </c>
      <c r="X18" s="19">
        <v>0</v>
      </c>
      <c r="Y18" s="19">
        <v>0</v>
      </c>
      <c r="Z18" s="19">
        <v>0</v>
      </c>
      <c r="AA18" s="19">
        <v>0</v>
      </c>
      <c r="AB18" s="19">
        <v>0</v>
      </c>
      <c r="AC18" s="19">
        <v>0</v>
      </c>
      <c r="AD18" s="19">
        <v>0</v>
      </c>
      <c r="AE18" s="19">
        <v>0</v>
      </c>
      <c r="AF18" s="19">
        <v>0</v>
      </c>
      <c r="AG18" s="19">
        <v>0</v>
      </c>
      <c r="AH18" s="19">
        <v>0</v>
      </c>
      <c r="AI18" s="19">
        <v>0</v>
      </c>
      <c r="AJ18" s="19">
        <v>0</v>
      </c>
      <c r="AK18" s="19">
        <v>0</v>
      </c>
      <c r="AL18" s="19">
        <v>0</v>
      </c>
      <c r="AM18" s="19">
        <v>0</v>
      </c>
      <c r="AN18" s="19">
        <v>0</v>
      </c>
      <c r="AO18" s="19">
        <v>0</v>
      </c>
      <c r="AP18" s="19">
        <v>0</v>
      </c>
      <c r="AQ18" s="19">
        <v>0</v>
      </c>
      <c r="AR18" s="19">
        <v>0</v>
      </c>
      <c r="AS18" s="19">
        <v>1</v>
      </c>
      <c r="AT18" s="19">
        <v>0</v>
      </c>
      <c r="AU18" s="19">
        <v>0</v>
      </c>
      <c r="AV18" s="19">
        <v>0</v>
      </c>
      <c r="AW18" s="19">
        <v>0</v>
      </c>
      <c r="AX18" s="19">
        <v>0</v>
      </c>
      <c r="AY18" s="19">
        <v>0</v>
      </c>
      <c r="AZ18" s="19">
        <v>0</v>
      </c>
      <c r="BA18" s="19">
        <v>0</v>
      </c>
      <c r="BB18" s="19">
        <v>0</v>
      </c>
      <c r="BC18" s="19">
        <v>0</v>
      </c>
      <c r="BD18" s="19">
        <v>0</v>
      </c>
      <c r="BE18" s="19">
        <v>1</v>
      </c>
      <c r="BF18" s="19">
        <v>0</v>
      </c>
      <c r="BG18" s="19">
        <v>0</v>
      </c>
      <c r="BH18" s="19">
        <v>0</v>
      </c>
      <c r="BI18" s="19">
        <v>0</v>
      </c>
      <c r="BJ18" s="19">
        <v>0</v>
      </c>
      <c r="BK18" s="19">
        <v>0</v>
      </c>
      <c r="BL18" s="19">
        <v>1</v>
      </c>
      <c r="BM18" s="19">
        <v>0</v>
      </c>
      <c r="BN18" s="19">
        <v>1</v>
      </c>
      <c r="BO18" s="19">
        <v>0</v>
      </c>
      <c r="BP18" s="19">
        <v>0</v>
      </c>
      <c r="BQ18" s="19">
        <v>0</v>
      </c>
      <c r="BR18" s="19">
        <v>0</v>
      </c>
      <c r="BS18" s="19">
        <v>0</v>
      </c>
      <c r="BT18" s="19">
        <v>0</v>
      </c>
      <c r="BU18" s="19">
        <v>0</v>
      </c>
      <c r="BV18" s="19">
        <v>0</v>
      </c>
      <c r="BW18" s="19">
        <v>0</v>
      </c>
      <c r="BX18" s="19">
        <v>0</v>
      </c>
      <c r="BY18" s="19">
        <v>0</v>
      </c>
      <c r="BZ18" s="19">
        <v>0</v>
      </c>
      <c r="CA18" s="19">
        <v>8</v>
      </c>
      <c r="CB18" s="19">
        <v>0</v>
      </c>
      <c r="CC18" s="19">
        <v>0</v>
      </c>
      <c r="CD18" s="19">
        <v>0</v>
      </c>
      <c r="CE18" s="19">
        <v>0</v>
      </c>
      <c r="CF18" s="19">
        <v>0</v>
      </c>
      <c r="CG18" s="19">
        <v>1</v>
      </c>
      <c r="CH18" s="19">
        <v>0</v>
      </c>
      <c r="CI18" s="19">
        <v>0</v>
      </c>
      <c r="CJ18" s="19">
        <v>0</v>
      </c>
      <c r="CK18" s="19">
        <v>0</v>
      </c>
      <c r="CL18" s="18">
        <f t="shared" ref="CL18:CL23" si="0">SUM(K18:CK18)</f>
        <v>15</v>
      </c>
      <c r="CM18" s="18"/>
      <c r="CN18" s="18">
        <v>1.578721332</v>
      </c>
      <c r="CO18" s="17">
        <v>8</v>
      </c>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20"/>
      <c r="DZ18" s="20"/>
      <c r="EA18" s="20"/>
      <c r="EB18" s="20"/>
      <c r="EC18" s="20"/>
      <c r="ED18" s="20"/>
      <c r="EE18" s="20"/>
      <c r="EF18" s="20"/>
      <c r="EG18" s="20"/>
      <c r="EH18" s="20"/>
      <c r="EI18" s="20"/>
      <c r="EJ18" s="20"/>
      <c r="EK18" s="20"/>
      <c r="EL18" s="20"/>
      <c r="EM18" s="20"/>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0"/>
      <c r="FX18" s="20"/>
      <c r="FY18" s="20"/>
      <c r="FZ18" s="20"/>
      <c r="GA18" s="20"/>
      <c r="GB18" s="20"/>
      <c r="GC18" s="20"/>
      <c r="GD18" s="20"/>
      <c r="GE18" s="20"/>
      <c r="GF18" s="20"/>
      <c r="GG18" s="20"/>
      <c r="GH18" s="20"/>
      <c r="GI18" s="20"/>
      <c r="GJ18" s="20"/>
      <c r="GK18" s="20"/>
      <c r="GL18" s="20"/>
      <c r="GM18" s="20"/>
      <c r="GN18" s="20"/>
      <c r="GO18" s="20"/>
      <c r="GP18" s="20"/>
      <c r="GQ18" s="20"/>
      <c r="GR18" s="20"/>
      <c r="GS18" s="20"/>
      <c r="GT18" s="20"/>
      <c r="GU18" s="20"/>
      <c r="GV18" s="20"/>
      <c r="GW18" s="20"/>
      <c r="GX18" s="20"/>
      <c r="GY18" s="20"/>
      <c r="GZ18" s="20"/>
      <c r="HA18" s="20"/>
      <c r="HB18" s="20"/>
      <c r="HC18" s="20"/>
      <c r="HD18" s="20"/>
      <c r="HE18" s="20"/>
      <c r="HF18" s="20"/>
      <c r="HG18" s="20"/>
      <c r="HH18" s="20"/>
      <c r="HI18" s="20"/>
      <c r="HJ18" s="20"/>
      <c r="HK18" s="20"/>
      <c r="HL18" s="20"/>
      <c r="HM18" s="20"/>
      <c r="HN18" s="20"/>
      <c r="HO18" s="20"/>
      <c r="HP18" s="20"/>
      <c r="HQ18" s="20"/>
      <c r="HR18" s="20"/>
      <c r="HS18" s="20"/>
      <c r="HT18" s="20"/>
      <c r="HU18" s="20"/>
      <c r="HV18" s="20"/>
      <c r="HW18" s="20"/>
      <c r="HX18" s="20"/>
      <c r="HY18" s="20"/>
      <c r="HZ18" s="20"/>
      <c r="IA18" s="20"/>
      <c r="IB18" s="20"/>
      <c r="IC18" s="20"/>
      <c r="ID18" s="20"/>
      <c r="IE18" s="20"/>
      <c r="IF18" s="20"/>
      <c r="IG18" s="20"/>
      <c r="IH18" s="20"/>
      <c r="II18" s="20"/>
      <c r="IJ18" s="20"/>
      <c r="IK18" s="20"/>
      <c r="IL18" s="20"/>
      <c r="IM18" s="20"/>
      <c r="IN18" s="20"/>
      <c r="IO18" s="20"/>
      <c r="IP18" s="20"/>
      <c r="IQ18" s="20"/>
      <c r="IR18" s="20"/>
      <c r="IS18" s="20"/>
      <c r="IT18" s="20"/>
      <c r="IU18" s="20"/>
      <c r="IV18" s="20"/>
      <c r="IW18" s="20"/>
      <c r="IX18" s="20"/>
      <c r="IY18" s="20"/>
      <c r="IZ18" s="20"/>
      <c r="JA18" s="20"/>
      <c r="JB18" s="20"/>
      <c r="JC18" s="20"/>
      <c r="JD18" s="20"/>
      <c r="JE18" s="20"/>
      <c r="JF18" s="20"/>
      <c r="JG18" s="20"/>
      <c r="JH18" s="20"/>
      <c r="JI18" s="20"/>
      <c r="JJ18" s="20"/>
      <c r="JK18" s="20"/>
      <c r="JL18" s="20"/>
      <c r="JM18" s="20"/>
      <c r="JN18" s="20"/>
      <c r="JO18" s="20"/>
      <c r="JP18" s="20"/>
      <c r="JQ18" s="20"/>
      <c r="JR18" s="20"/>
      <c r="JS18" s="20"/>
      <c r="JT18" s="20"/>
      <c r="JU18" s="20"/>
      <c r="JV18" s="20"/>
      <c r="JW18" s="20"/>
      <c r="JX18" s="20"/>
      <c r="JY18" s="20"/>
      <c r="JZ18" s="20"/>
      <c r="KA18" s="20"/>
      <c r="KB18" s="20"/>
      <c r="KC18" s="20"/>
      <c r="KD18" s="20"/>
      <c r="KE18" s="20"/>
      <c r="KF18" s="20"/>
      <c r="KG18" s="20"/>
      <c r="KH18" s="20"/>
      <c r="KI18" s="20"/>
      <c r="KJ18" s="20"/>
      <c r="KK18" s="20"/>
      <c r="KL18" s="20"/>
      <c r="KM18" s="20"/>
      <c r="KN18" s="20"/>
      <c r="KO18" s="20"/>
      <c r="KP18" s="20"/>
      <c r="KQ18" s="20"/>
      <c r="KR18" s="20"/>
      <c r="KS18" s="20"/>
      <c r="KT18" s="20"/>
      <c r="KU18" s="20"/>
      <c r="KV18" s="20"/>
      <c r="KW18" s="20"/>
      <c r="KX18" s="20"/>
      <c r="KY18" s="20"/>
      <c r="KZ18" s="20"/>
      <c r="LA18" s="20"/>
      <c r="LB18" s="20"/>
      <c r="LC18" s="20"/>
      <c r="LD18" s="20"/>
      <c r="LE18" s="20"/>
      <c r="LF18" s="20"/>
      <c r="LG18" s="20"/>
      <c r="LH18" s="20"/>
      <c r="LI18" s="20"/>
      <c r="LJ18" s="20"/>
      <c r="LK18" s="20"/>
      <c r="LL18" s="20"/>
      <c r="LM18" s="20"/>
      <c r="LN18" s="20"/>
      <c r="LO18" s="20"/>
      <c r="LP18" s="20"/>
      <c r="LQ18" s="20"/>
      <c r="LR18" s="20"/>
      <c r="LS18" s="20"/>
      <c r="LT18" s="20"/>
      <c r="LU18" s="20"/>
      <c r="LV18" s="20"/>
      <c r="LW18" s="20"/>
      <c r="LX18" s="20"/>
      <c r="LY18" s="20"/>
      <c r="LZ18" s="20"/>
      <c r="MA18" s="20"/>
      <c r="MB18" s="20"/>
      <c r="MC18" s="20"/>
      <c r="MD18" s="20"/>
      <c r="ME18" s="20"/>
      <c r="MF18" s="20"/>
      <c r="MG18" s="20"/>
      <c r="MH18" s="20"/>
      <c r="MI18" s="20"/>
      <c r="MJ18" s="20"/>
      <c r="MK18" s="20"/>
      <c r="ML18" s="20"/>
      <c r="MM18" s="20"/>
      <c r="MN18" s="20"/>
      <c r="MO18" s="20"/>
      <c r="MP18" s="20"/>
      <c r="MQ18" s="20"/>
      <c r="MR18" s="20"/>
      <c r="MS18" s="20"/>
      <c r="MT18" s="20"/>
      <c r="MU18" s="20"/>
      <c r="MV18" s="20"/>
      <c r="MW18" s="20"/>
      <c r="MX18" s="20"/>
      <c r="MY18" s="20"/>
      <c r="MZ18" s="20"/>
      <c r="NA18" s="20"/>
      <c r="NB18" s="20"/>
      <c r="NC18" s="20"/>
      <c r="ND18" s="20"/>
      <c r="NE18" s="20"/>
      <c r="NF18" s="20"/>
      <c r="NG18" s="20"/>
      <c r="NH18" s="20"/>
      <c r="NI18" s="20"/>
      <c r="NJ18" s="20"/>
      <c r="NK18" s="20"/>
      <c r="NL18" s="20"/>
      <c r="NM18" s="20"/>
      <c r="NN18" s="20"/>
      <c r="NO18" s="20"/>
      <c r="NP18" s="20"/>
      <c r="NQ18" s="20"/>
      <c r="NR18" s="20"/>
      <c r="NS18" s="20"/>
      <c r="NT18" s="20"/>
      <c r="NU18" s="20"/>
      <c r="NV18" s="20"/>
      <c r="NW18" s="20"/>
      <c r="NX18" s="20"/>
      <c r="NY18" s="20"/>
      <c r="NZ18" s="20"/>
      <c r="OA18" s="21" t="e">
        <v>#NULL!</v>
      </c>
      <c r="OB18" s="21" t="e">
        <v>#NULL!</v>
      </c>
      <c r="OC18" s="22">
        <v>1.282</v>
      </c>
      <c r="OD18" s="23">
        <v>254.75</v>
      </c>
      <c r="OE18" s="23">
        <v>138.5</v>
      </c>
      <c r="OF18" s="20">
        <f t="shared" ref="OF18:OF23" si="1">OE18/OD18*100</f>
        <v>54.367026496565259</v>
      </c>
      <c r="OG18" s="23">
        <v>116.25</v>
      </c>
      <c r="OH18" s="20">
        <f t="shared" ref="OH18:OH23" si="2">OG18/OD18*100</f>
        <v>45.632973503434741</v>
      </c>
      <c r="OI18" s="21" t="e">
        <v>#NULL!</v>
      </c>
      <c r="OJ18" s="21" t="e">
        <v>#NULL!</v>
      </c>
      <c r="OK18" s="21" t="e">
        <v>#NULL!</v>
      </c>
      <c r="OL18" s="21" t="e">
        <v>#NULL!</v>
      </c>
      <c r="OM18" s="21" t="e">
        <v>#NULL!</v>
      </c>
      <c r="ON18" s="21" t="e">
        <v>#NULL!</v>
      </c>
      <c r="OO18" s="21" t="e">
        <v>#NULL!</v>
      </c>
      <c r="OP18" s="23">
        <v>1</v>
      </c>
      <c r="OQ18" s="23">
        <v>0</v>
      </c>
      <c r="OR18" s="23">
        <v>0</v>
      </c>
      <c r="OS18" s="23">
        <v>0</v>
      </c>
      <c r="OT18" s="23">
        <v>2.6789999999999998</v>
      </c>
      <c r="OU18" s="23">
        <v>1.046</v>
      </c>
      <c r="OV18" s="23">
        <v>0.15869</v>
      </c>
      <c r="OW18" s="23">
        <v>0.03</v>
      </c>
      <c r="OX18" s="21" t="e">
        <v>#NULL!</v>
      </c>
      <c r="OY18" s="21" t="e">
        <v>#NULL!</v>
      </c>
      <c r="OZ18" s="21" t="e">
        <v>#NULL!</v>
      </c>
      <c r="PA18" s="21" t="e">
        <v>#NULL!</v>
      </c>
      <c r="PB18" s="21" t="e">
        <v>#NULL!</v>
      </c>
      <c r="PC18" s="21" t="e">
        <v>#NULL!</v>
      </c>
      <c r="PD18" s="21" t="e">
        <v>#NULL!</v>
      </c>
      <c r="PE18" s="21" t="e">
        <v>#NULL!</v>
      </c>
      <c r="PF18" s="21" t="e">
        <v>#NULL!</v>
      </c>
      <c r="PG18" s="21" t="e">
        <v>#NULL!</v>
      </c>
      <c r="PH18" s="21" t="e">
        <v>#NULL!</v>
      </c>
      <c r="PI18" s="21" t="e">
        <v>#NULL!</v>
      </c>
      <c r="PJ18" s="21" t="e">
        <v>#NULL!</v>
      </c>
      <c r="PK18" s="21" t="e">
        <v>#NULL!</v>
      </c>
      <c r="PL18" s="21" t="e">
        <v>#NULL!</v>
      </c>
      <c r="PM18" s="21" t="e">
        <v>#NULL!</v>
      </c>
      <c r="PN18" s="21" t="e">
        <v>#NULL!</v>
      </c>
      <c r="PO18" s="21" t="e">
        <v>#NULL!</v>
      </c>
      <c r="PP18" s="21" t="e">
        <v>#NULL!</v>
      </c>
      <c r="PQ18" s="21" t="e">
        <v>#NULL!</v>
      </c>
      <c r="PR18" s="21" t="e">
        <v>#NULL!</v>
      </c>
      <c r="PS18" s="23">
        <v>3.33</v>
      </c>
      <c r="PT18" s="23">
        <v>0</v>
      </c>
      <c r="PU18" s="23">
        <v>6.67</v>
      </c>
      <c r="PV18" s="23">
        <v>0</v>
      </c>
      <c r="PW18" s="23">
        <v>0</v>
      </c>
      <c r="PX18" s="23">
        <v>1.67</v>
      </c>
      <c r="PY18" s="23">
        <v>1.67</v>
      </c>
      <c r="PZ18" s="23">
        <v>0</v>
      </c>
      <c r="QA18" s="23">
        <v>0</v>
      </c>
      <c r="QB18" s="23">
        <v>86.67</v>
      </c>
      <c r="QC18" s="23">
        <v>66.67</v>
      </c>
      <c r="QD18" s="23">
        <v>11.666</v>
      </c>
      <c r="QE18" s="23">
        <v>0</v>
      </c>
      <c r="QF18" s="23">
        <v>0</v>
      </c>
      <c r="QG18" s="23">
        <v>0</v>
      </c>
      <c r="QH18" s="23">
        <v>0</v>
      </c>
      <c r="QI18" s="23">
        <v>21.666</v>
      </c>
      <c r="QJ18" s="23">
        <v>39.4</v>
      </c>
      <c r="QK18" s="23">
        <v>60.6</v>
      </c>
      <c r="QL18" s="23">
        <v>0</v>
      </c>
      <c r="QM18" s="23">
        <v>0</v>
      </c>
      <c r="QN18" s="21" t="e">
        <v>#NULL!</v>
      </c>
      <c r="QO18" s="23">
        <v>1</v>
      </c>
      <c r="QP18" s="20">
        <f t="shared" ref="QP18:QP23" si="3">QO18/OD18*100</f>
        <v>0.39254170755642787</v>
      </c>
      <c r="QQ18" s="23">
        <v>1</v>
      </c>
      <c r="QR18" s="20">
        <f t="shared" ref="QR18:QR23" si="4">QQ18/OE18*100</f>
        <v>0.72202166064981954</v>
      </c>
      <c r="QS18" s="23">
        <v>0</v>
      </c>
      <c r="QT18" s="20">
        <f t="shared" ref="QT18:QT23" si="5">QS18/OG18*100</f>
        <v>0</v>
      </c>
      <c r="QU18" s="23">
        <v>0</v>
      </c>
      <c r="QV18" s="20">
        <f t="shared" ref="QV18:QV23" si="6">QU18/OD18*100</f>
        <v>0</v>
      </c>
      <c r="QW18" s="23">
        <v>0</v>
      </c>
      <c r="QX18" s="20">
        <f t="shared" ref="QX18:QX23" si="7">QW18/OE18*100</f>
        <v>0</v>
      </c>
      <c r="QY18" s="23">
        <v>0</v>
      </c>
      <c r="QZ18" s="20">
        <f t="shared" ref="QZ18:QZ23" si="8">QY18/OG18*100</f>
        <v>0</v>
      </c>
      <c r="RA18" s="23">
        <v>0</v>
      </c>
      <c r="RB18" s="20">
        <f t="shared" ref="RB18:RB23" si="9">RA18/OD18*100</f>
        <v>0</v>
      </c>
      <c r="RC18" s="23">
        <v>0</v>
      </c>
      <c r="RD18" s="20">
        <f t="shared" ref="RD18:RD23" si="10">RC18/OE18*100</f>
        <v>0</v>
      </c>
      <c r="RE18" s="23">
        <v>0</v>
      </c>
      <c r="RF18" s="20">
        <f t="shared" ref="RF18:RF23" si="11">RE18/OG18*100</f>
        <v>0</v>
      </c>
      <c r="RG18" s="23">
        <v>0</v>
      </c>
      <c r="RH18" s="20">
        <f t="shared" ref="RH18:RH23" si="12">RG18/OD18*100</f>
        <v>0</v>
      </c>
      <c r="RI18" s="23">
        <v>0</v>
      </c>
      <c r="RJ18" s="20">
        <f t="shared" ref="RJ18:RJ23" si="13">RI18/OE18*100</f>
        <v>0</v>
      </c>
      <c r="RK18" s="23">
        <v>0</v>
      </c>
      <c r="RL18" s="20">
        <f t="shared" ref="RL18:RL23" si="14">RK18/OG18*100</f>
        <v>0</v>
      </c>
      <c r="RM18" s="23">
        <v>0</v>
      </c>
      <c r="RN18" s="20">
        <f t="shared" ref="RN18:RN23" si="15">RM18/OD18*100</f>
        <v>0</v>
      </c>
      <c r="RO18" s="23">
        <v>0</v>
      </c>
      <c r="RP18" s="20">
        <f t="shared" ref="RP18:RP23" si="16">RO18/OE18*100</f>
        <v>0</v>
      </c>
      <c r="RQ18" s="23">
        <v>0</v>
      </c>
      <c r="RR18" s="20">
        <f t="shared" ref="RR18:RR23" si="17">RQ18/OG18*100</f>
        <v>0</v>
      </c>
      <c r="RS18" s="23">
        <v>0</v>
      </c>
      <c r="RT18" s="20">
        <f t="shared" ref="RT18:RT23" si="18">RS18/OD18*100</f>
        <v>0</v>
      </c>
      <c r="RU18" s="23">
        <v>0</v>
      </c>
      <c r="RV18" s="20">
        <f t="shared" ref="RV18:RV23" si="19">RU18/OE18*100</f>
        <v>0</v>
      </c>
      <c r="RW18" s="23">
        <v>0</v>
      </c>
      <c r="RX18" s="20">
        <f t="shared" ref="RX18:RX23" si="20">RW18/OG18*100</f>
        <v>0</v>
      </c>
      <c r="RY18" s="23">
        <v>0.5</v>
      </c>
      <c r="RZ18" s="20">
        <f t="shared" ref="RZ18:RZ23" si="21">RY18/OD18*100</f>
        <v>0.19627085377821393</v>
      </c>
      <c r="SA18" s="23">
        <v>0.5</v>
      </c>
      <c r="SB18" s="20">
        <f t="shared" ref="SB18:SB23" si="22">SA18/OE18*100</f>
        <v>0.36101083032490977</v>
      </c>
      <c r="SC18" s="23">
        <v>0</v>
      </c>
      <c r="SD18" s="20">
        <f t="shared" ref="SD18:SD23" si="23">SC18/OG18*100</f>
        <v>0</v>
      </c>
      <c r="SE18" s="23">
        <v>0</v>
      </c>
      <c r="SF18" s="20">
        <f t="shared" ref="SF18:SF23" si="24">SE18/OD18*100</f>
        <v>0</v>
      </c>
      <c r="SG18" s="23">
        <v>0</v>
      </c>
      <c r="SH18" s="20">
        <f t="shared" ref="SH18:SH23" si="25">SG18/OE18*100</f>
        <v>0</v>
      </c>
      <c r="SI18" s="23">
        <v>0</v>
      </c>
      <c r="SJ18" s="20">
        <f t="shared" ref="SJ18:SJ23" si="26">SI18/OG18*100</f>
        <v>0</v>
      </c>
      <c r="SK18" s="23">
        <v>0</v>
      </c>
      <c r="SL18" s="20">
        <f t="shared" ref="SL18:SL23" si="27">SK18/OD18*100</f>
        <v>0</v>
      </c>
      <c r="SM18" s="23">
        <v>0</v>
      </c>
      <c r="SN18" s="20">
        <f t="shared" ref="SN18:SN23" si="28">SM18/OE18*100</f>
        <v>0</v>
      </c>
      <c r="SO18" s="23">
        <v>0</v>
      </c>
      <c r="SP18" s="20">
        <f t="shared" ref="SP18:SP23" si="29">SO18/OG18*100</f>
        <v>0</v>
      </c>
      <c r="SQ18" s="23">
        <v>0</v>
      </c>
      <c r="SR18" s="20">
        <f t="shared" ref="SR18:SR23" si="30">SQ18/OD18*100</f>
        <v>0</v>
      </c>
      <c r="SS18" s="23">
        <v>0</v>
      </c>
      <c r="ST18" s="20">
        <f t="shared" ref="ST18:ST23" si="31">SS18/OE18*100</f>
        <v>0</v>
      </c>
      <c r="SU18" s="23">
        <v>0</v>
      </c>
      <c r="SV18" s="20">
        <f t="shared" ref="SV18:SV23" si="32">SU18/OG18*100</f>
        <v>0</v>
      </c>
      <c r="SW18" s="23">
        <v>253.25</v>
      </c>
      <c r="SX18" s="20">
        <f t="shared" ref="SX18:SX23" si="33">SW18/OD18*100</f>
        <v>99.411187438665365</v>
      </c>
      <c r="SY18" s="23">
        <v>137</v>
      </c>
      <c r="SZ18" s="20">
        <f t="shared" ref="SZ18:SZ23" si="34">SY18/OE18*100</f>
        <v>98.91696750902527</v>
      </c>
      <c r="TA18" s="23">
        <v>116.25</v>
      </c>
      <c r="TB18" s="20">
        <f t="shared" ref="TB18:TB23" si="35">TA18/OG18*100</f>
        <v>100</v>
      </c>
      <c r="TC18" s="23">
        <v>0</v>
      </c>
      <c r="TD18" s="20">
        <f t="shared" ref="TD18:TD23" si="36">TC18/OD18*100</f>
        <v>0</v>
      </c>
      <c r="TE18" s="23">
        <v>0</v>
      </c>
      <c r="TF18" s="20">
        <f t="shared" ref="TF18:TF23" si="37">TE18/OE18*100</f>
        <v>0</v>
      </c>
      <c r="TG18" s="23">
        <v>0</v>
      </c>
      <c r="TH18" s="20">
        <f t="shared" ref="TH18:TH23" si="38">TG18/OG18*100</f>
        <v>0</v>
      </c>
      <c r="TI18" s="23">
        <v>0</v>
      </c>
      <c r="TJ18" s="20">
        <f t="shared" ref="TJ18:TJ23" si="39">TI18/OD18*100</f>
        <v>0</v>
      </c>
      <c r="TK18" s="23">
        <v>0</v>
      </c>
      <c r="TL18" s="20">
        <f t="shared" ref="TL18:TL23" si="40">TK18/OE18*100</f>
        <v>0</v>
      </c>
      <c r="TM18" s="23">
        <v>0</v>
      </c>
      <c r="TN18" s="20">
        <f t="shared" ref="TN18:TN23" si="41">TM18/OG18*100</f>
        <v>0</v>
      </c>
      <c r="TO18" s="24">
        <f t="shared" ref="TO18:TO23" si="42">(QX18+RJ18+RP18+SB18)/100</f>
        <v>3.6101083032490976E-3</v>
      </c>
      <c r="TP18" s="21" t="e">
        <v>#NULL!</v>
      </c>
      <c r="TQ18" s="23">
        <v>0.19800000000000001</v>
      </c>
      <c r="TR18" s="22">
        <v>5.8619999999999998E-2</v>
      </c>
      <c r="TS18" s="22">
        <v>3.0099999999999998E-2</v>
      </c>
      <c r="TT18" s="22">
        <v>4.2999999999999997E-2</v>
      </c>
      <c r="TU18" s="23">
        <v>0</v>
      </c>
      <c r="TV18" s="23">
        <v>0</v>
      </c>
      <c r="TW18" s="23">
        <v>0</v>
      </c>
      <c r="TX18" s="23">
        <v>0</v>
      </c>
      <c r="TY18" s="23">
        <v>0</v>
      </c>
      <c r="TZ18" s="23">
        <v>0</v>
      </c>
      <c r="UA18" s="23">
        <v>100</v>
      </c>
      <c r="UB18" s="23">
        <v>0</v>
      </c>
      <c r="UC18" s="22">
        <v>0</v>
      </c>
      <c r="UD18" s="22">
        <v>0</v>
      </c>
      <c r="UE18" s="22">
        <v>1</v>
      </c>
      <c r="UF18" s="21" t="e">
        <v>#NULL!</v>
      </c>
      <c r="UG18" s="23">
        <v>10</v>
      </c>
      <c r="UH18" s="23">
        <v>0</v>
      </c>
      <c r="UI18" s="23">
        <v>0</v>
      </c>
      <c r="UJ18" s="23">
        <v>0</v>
      </c>
      <c r="UK18" s="23">
        <v>0</v>
      </c>
      <c r="UL18" s="23">
        <v>20</v>
      </c>
      <c r="UM18" s="23">
        <v>33</v>
      </c>
      <c r="UN18" s="23">
        <v>0</v>
      </c>
      <c r="UO18" s="23">
        <v>0</v>
      </c>
      <c r="UP18" s="23">
        <v>1</v>
      </c>
      <c r="UQ18" s="23">
        <v>0</v>
      </c>
      <c r="UR18" s="23">
        <v>0</v>
      </c>
      <c r="US18" s="23">
        <v>0</v>
      </c>
      <c r="UT18" s="23">
        <v>18</v>
      </c>
      <c r="UU18" s="23">
        <v>0</v>
      </c>
      <c r="UV18" s="23">
        <v>0</v>
      </c>
      <c r="UW18" s="23">
        <v>0</v>
      </c>
      <c r="UX18" s="23">
        <v>0</v>
      </c>
      <c r="UY18" s="23">
        <v>0</v>
      </c>
      <c r="UZ18" s="23">
        <v>0</v>
      </c>
      <c r="VA18" s="23">
        <v>0</v>
      </c>
      <c r="VB18" s="23">
        <v>0</v>
      </c>
      <c r="VC18" s="23">
        <v>0</v>
      </c>
      <c r="VD18" s="23">
        <v>0</v>
      </c>
      <c r="VE18" s="23">
        <v>0</v>
      </c>
      <c r="VF18" s="23">
        <v>1</v>
      </c>
      <c r="VG18" s="23">
        <v>0</v>
      </c>
      <c r="VH18" s="23">
        <v>0</v>
      </c>
      <c r="VI18" s="23">
        <v>27</v>
      </c>
      <c r="VJ18" s="20">
        <v>1.4025522029999999</v>
      </c>
      <c r="VK18" s="23">
        <v>6</v>
      </c>
      <c r="VL18" s="20">
        <v>0.78277928900000004</v>
      </c>
      <c r="VM18" s="20">
        <v>1.3553516130000001</v>
      </c>
      <c r="VN18" s="23">
        <v>5</v>
      </c>
      <c r="VO18" s="20">
        <v>0.84212730599999996</v>
      </c>
    </row>
    <row r="19" spans="1:587" x14ac:dyDescent="0.25">
      <c r="A19" s="25" t="s">
        <v>607</v>
      </c>
      <c r="B19" s="25" t="s">
        <v>609</v>
      </c>
      <c r="C19" s="25">
        <v>2021</v>
      </c>
      <c r="D19" s="25">
        <v>6</v>
      </c>
      <c r="E19" s="26"/>
      <c r="F19" s="26"/>
      <c r="G19" s="26"/>
      <c r="H19" s="26"/>
      <c r="I19" s="26"/>
      <c r="J19" s="26"/>
      <c r="K19" s="25">
        <v>0</v>
      </c>
      <c r="L19" s="25">
        <v>1</v>
      </c>
      <c r="M19" s="25">
        <v>1</v>
      </c>
      <c r="N19" s="25">
        <v>0</v>
      </c>
      <c r="O19" s="25">
        <v>0</v>
      </c>
      <c r="P19" s="25">
        <v>1</v>
      </c>
      <c r="Q19" s="25">
        <v>0</v>
      </c>
      <c r="R19" s="25">
        <v>0</v>
      </c>
      <c r="S19" s="25">
        <v>2</v>
      </c>
      <c r="T19" s="25">
        <v>0</v>
      </c>
      <c r="U19" s="25">
        <v>0</v>
      </c>
      <c r="V19" s="25">
        <v>0</v>
      </c>
      <c r="W19" s="25">
        <v>0</v>
      </c>
      <c r="X19" s="25">
        <v>2</v>
      </c>
      <c r="Y19" s="25">
        <v>0</v>
      </c>
      <c r="Z19" s="25">
        <v>0</v>
      </c>
      <c r="AA19" s="25">
        <v>0</v>
      </c>
      <c r="AB19" s="25">
        <v>0</v>
      </c>
      <c r="AC19" s="25">
        <v>0</v>
      </c>
      <c r="AD19" s="25">
        <v>0</v>
      </c>
      <c r="AE19" s="25">
        <v>0</v>
      </c>
      <c r="AF19" s="25">
        <v>0</v>
      </c>
      <c r="AG19" s="25">
        <v>0</v>
      </c>
      <c r="AH19" s="25">
        <v>0</v>
      </c>
      <c r="AI19" s="25">
        <v>0</v>
      </c>
      <c r="AJ19" s="25">
        <v>0</v>
      </c>
      <c r="AK19" s="25">
        <v>0</v>
      </c>
      <c r="AL19" s="25">
        <v>0</v>
      </c>
      <c r="AM19" s="25">
        <v>0</v>
      </c>
      <c r="AN19" s="25">
        <v>0</v>
      </c>
      <c r="AO19" s="25">
        <v>0</v>
      </c>
      <c r="AP19" s="25">
        <v>0</v>
      </c>
      <c r="AQ19" s="25">
        <v>0</v>
      </c>
      <c r="AR19" s="25">
        <v>0</v>
      </c>
      <c r="AS19" s="25">
        <v>27</v>
      </c>
      <c r="AT19" s="25">
        <v>0</v>
      </c>
      <c r="AU19" s="25">
        <v>0</v>
      </c>
      <c r="AV19" s="25">
        <v>0</v>
      </c>
      <c r="AW19" s="25">
        <v>0</v>
      </c>
      <c r="AX19" s="25">
        <v>0</v>
      </c>
      <c r="AY19" s="25">
        <v>0</v>
      </c>
      <c r="AZ19" s="25">
        <v>0</v>
      </c>
      <c r="BA19" s="25">
        <v>0</v>
      </c>
      <c r="BB19" s="25">
        <v>0</v>
      </c>
      <c r="BC19" s="25">
        <v>0</v>
      </c>
      <c r="BD19" s="25">
        <v>1</v>
      </c>
      <c r="BE19" s="25">
        <v>0</v>
      </c>
      <c r="BF19" s="25">
        <v>0</v>
      </c>
      <c r="BG19" s="25">
        <v>0</v>
      </c>
      <c r="BH19" s="25">
        <v>0</v>
      </c>
      <c r="BI19" s="25">
        <v>0</v>
      </c>
      <c r="BJ19" s="25">
        <v>0</v>
      </c>
      <c r="BK19" s="25">
        <v>0</v>
      </c>
      <c r="BL19" s="25">
        <v>0</v>
      </c>
      <c r="BM19" s="25">
        <v>0</v>
      </c>
      <c r="BN19" s="25">
        <v>0</v>
      </c>
      <c r="BO19" s="25">
        <v>0</v>
      </c>
      <c r="BP19" s="25">
        <v>0</v>
      </c>
      <c r="BQ19" s="25">
        <v>0</v>
      </c>
      <c r="BR19" s="25">
        <v>0</v>
      </c>
      <c r="BS19" s="25">
        <v>0</v>
      </c>
      <c r="BT19" s="25">
        <v>0</v>
      </c>
      <c r="BU19" s="25">
        <v>1</v>
      </c>
      <c r="BV19" s="25">
        <v>0</v>
      </c>
      <c r="BW19" s="25">
        <v>0</v>
      </c>
      <c r="BX19" s="25">
        <v>0</v>
      </c>
      <c r="BY19" s="25">
        <v>0</v>
      </c>
      <c r="BZ19" s="25">
        <v>0</v>
      </c>
      <c r="CA19" s="25">
        <v>0</v>
      </c>
      <c r="CB19" s="25">
        <v>0</v>
      </c>
      <c r="CC19" s="25">
        <v>0</v>
      </c>
      <c r="CD19" s="25">
        <v>0</v>
      </c>
      <c r="CE19" s="25">
        <v>0</v>
      </c>
      <c r="CF19" s="25">
        <v>0</v>
      </c>
      <c r="CG19" s="25">
        <v>17</v>
      </c>
      <c r="CH19" s="25">
        <v>0</v>
      </c>
      <c r="CI19" s="25">
        <v>0</v>
      </c>
      <c r="CJ19" s="25">
        <v>0</v>
      </c>
      <c r="CK19" s="25">
        <v>0</v>
      </c>
      <c r="CL19" s="26">
        <f t="shared" si="0"/>
        <v>53</v>
      </c>
      <c r="CM19" s="26"/>
      <c r="CN19" s="26">
        <v>1.3302011410000001</v>
      </c>
      <c r="CO19" s="25">
        <v>9</v>
      </c>
      <c r="CP19" s="26"/>
      <c r="CQ19" s="26"/>
      <c r="CR19" s="26"/>
      <c r="CS19" s="26"/>
      <c r="CT19" s="26"/>
      <c r="CU19" s="26"/>
      <c r="CV19" s="26"/>
      <c r="CW19" s="26"/>
      <c r="CX19" s="26"/>
      <c r="CY19" s="26"/>
      <c r="CZ19" s="26"/>
      <c r="DA19" s="26"/>
      <c r="DB19" s="26"/>
      <c r="DC19" s="26"/>
      <c r="DD19" s="26"/>
      <c r="DE19" s="26"/>
      <c r="DF19" s="26"/>
      <c r="DG19" s="26"/>
      <c r="DH19" s="26"/>
      <c r="DI19" s="26"/>
      <c r="DJ19" s="26"/>
      <c r="DK19" s="26"/>
      <c r="DL19" s="26"/>
      <c r="DM19" s="26"/>
      <c r="DN19" s="26"/>
      <c r="DO19" s="26"/>
      <c r="DP19" s="26"/>
      <c r="DQ19" s="26"/>
      <c r="DR19" s="26"/>
      <c r="DS19" s="26"/>
      <c r="DT19" s="26"/>
      <c r="DU19" s="26"/>
      <c r="DV19" s="26"/>
      <c r="DW19" s="26"/>
      <c r="DX19" s="26"/>
      <c r="DY19" s="27"/>
      <c r="DZ19" s="27"/>
      <c r="EA19" s="27"/>
      <c r="EB19" s="27"/>
      <c r="EC19" s="27"/>
      <c r="ED19" s="27"/>
      <c r="EE19" s="27"/>
      <c r="EF19" s="27"/>
      <c r="EG19" s="27"/>
      <c r="EH19" s="27"/>
      <c r="EI19" s="27"/>
      <c r="EJ19" s="27"/>
      <c r="EK19" s="27"/>
      <c r="EL19" s="27"/>
      <c r="EM19" s="27"/>
      <c r="EN19" s="27"/>
      <c r="EO19" s="27"/>
      <c r="EP19" s="27"/>
      <c r="EQ19" s="27"/>
      <c r="ER19" s="27"/>
      <c r="ES19" s="27"/>
      <c r="ET19" s="27"/>
      <c r="EU19" s="27"/>
      <c r="EV19" s="27"/>
      <c r="EW19" s="27"/>
      <c r="EX19" s="27"/>
      <c r="EY19" s="27"/>
      <c r="EZ19" s="27"/>
      <c r="FA19" s="27"/>
      <c r="FB19" s="27"/>
      <c r="FC19" s="27"/>
      <c r="FD19" s="27"/>
      <c r="FE19" s="27"/>
      <c r="FF19" s="27"/>
      <c r="FG19" s="27"/>
      <c r="FH19" s="27"/>
      <c r="FI19" s="27"/>
      <c r="FJ19" s="27"/>
      <c r="FK19" s="27"/>
      <c r="FL19" s="27"/>
      <c r="FM19" s="27"/>
      <c r="FN19" s="27"/>
      <c r="FO19" s="27"/>
      <c r="FP19" s="27"/>
      <c r="FQ19" s="27"/>
      <c r="FR19" s="27"/>
      <c r="FS19" s="27"/>
      <c r="FT19" s="27"/>
      <c r="FU19" s="27"/>
      <c r="FV19" s="27"/>
      <c r="FW19" s="27"/>
      <c r="FX19" s="27"/>
      <c r="FY19" s="27"/>
      <c r="FZ19" s="27"/>
      <c r="GA19" s="27"/>
      <c r="GB19" s="27"/>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c r="HC19" s="27"/>
      <c r="HD19" s="27"/>
      <c r="HE19" s="27"/>
      <c r="HF19" s="27"/>
      <c r="HG19" s="27"/>
      <c r="HH19" s="27"/>
      <c r="HI19" s="27"/>
      <c r="HJ19" s="27"/>
      <c r="HK19" s="27"/>
      <c r="HL19" s="27"/>
      <c r="HM19" s="27"/>
      <c r="HN19" s="27"/>
      <c r="HO19" s="27"/>
      <c r="HP19" s="27"/>
      <c r="HQ19" s="27"/>
      <c r="HR19" s="27"/>
      <c r="HS19" s="27"/>
      <c r="HT19" s="27"/>
      <c r="HU19" s="27"/>
      <c r="HV19" s="27"/>
      <c r="HW19" s="27"/>
      <c r="HX19" s="27"/>
      <c r="HY19" s="27"/>
      <c r="HZ19" s="27"/>
      <c r="IA19" s="27"/>
      <c r="IB19" s="27"/>
      <c r="IC19" s="27"/>
      <c r="ID19" s="27"/>
      <c r="IE19" s="27"/>
      <c r="IF19" s="27"/>
      <c r="IG19" s="27"/>
      <c r="IH19" s="27"/>
      <c r="II19" s="27"/>
      <c r="IJ19" s="27"/>
      <c r="IK19" s="27"/>
      <c r="IL19" s="27"/>
      <c r="IM19" s="27"/>
      <c r="IN19" s="27"/>
      <c r="IO19" s="27"/>
      <c r="IP19" s="27"/>
      <c r="IQ19" s="27"/>
      <c r="IR19" s="27"/>
      <c r="IS19" s="27"/>
      <c r="IT19" s="27"/>
      <c r="IU19" s="27"/>
      <c r="IV19" s="27"/>
      <c r="IW19" s="27"/>
      <c r="IX19" s="27"/>
      <c r="IY19" s="27"/>
      <c r="IZ19" s="27"/>
      <c r="JA19" s="27"/>
      <c r="JB19" s="27"/>
      <c r="JC19" s="27"/>
      <c r="JD19" s="27"/>
      <c r="JE19" s="27"/>
      <c r="JF19" s="27"/>
      <c r="JG19" s="27"/>
      <c r="JH19" s="27"/>
      <c r="JI19" s="27"/>
      <c r="JJ19" s="27"/>
      <c r="JK19" s="27"/>
      <c r="JL19" s="27"/>
      <c r="JM19" s="27"/>
      <c r="JN19" s="27"/>
      <c r="JO19" s="27"/>
      <c r="JP19" s="27"/>
      <c r="JQ19" s="27"/>
      <c r="JR19" s="27"/>
      <c r="JS19" s="27"/>
      <c r="JT19" s="27"/>
      <c r="JU19" s="27"/>
      <c r="JV19" s="27"/>
      <c r="JW19" s="27"/>
      <c r="JX19" s="27"/>
      <c r="JY19" s="27"/>
      <c r="JZ19" s="27"/>
      <c r="KA19" s="27"/>
      <c r="KB19" s="27"/>
      <c r="KC19" s="27"/>
      <c r="KD19" s="27"/>
      <c r="KE19" s="27"/>
      <c r="KF19" s="27"/>
      <c r="KG19" s="27"/>
      <c r="KH19" s="27"/>
      <c r="KI19" s="27"/>
      <c r="KJ19" s="27"/>
      <c r="KK19" s="27"/>
      <c r="KL19" s="27"/>
      <c r="KM19" s="27"/>
      <c r="KN19" s="27"/>
      <c r="KO19" s="27"/>
      <c r="KP19" s="27"/>
      <c r="KQ19" s="27"/>
      <c r="KR19" s="27"/>
      <c r="KS19" s="27"/>
      <c r="KT19" s="27"/>
      <c r="KU19" s="27"/>
      <c r="KV19" s="27"/>
      <c r="KW19" s="27"/>
      <c r="KX19" s="27"/>
      <c r="KY19" s="27"/>
      <c r="KZ19" s="27"/>
      <c r="LA19" s="27"/>
      <c r="LB19" s="27"/>
      <c r="LC19" s="27"/>
      <c r="LD19" s="27"/>
      <c r="LE19" s="27"/>
      <c r="LF19" s="27"/>
      <c r="LG19" s="27"/>
      <c r="LH19" s="27"/>
      <c r="LI19" s="27"/>
      <c r="LJ19" s="27"/>
      <c r="LK19" s="27"/>
      <c r="LL19" s="27"/>
      <c r="LM19" s="27"/>
      <c r="LN19" s="27"/>
      <c r="LO19" s="27"/>
      <c r="LP19" s="27"/>
      <c r="LQ19" s="27"/>
      <c r="LR19" s="27"/>
      <c r="LS19" s="27"/>
      <c r="LT19" s="27"/>
      <c r="LU19" s="27"/>
      <c r="LV19" s="27"/>
      <c r="LW19" s="27"/>
      <c r="LX19" s="27"/>
      <c r="LY19" s="27"/>
      <c r="LZ19" s="27"/>
      <c r="MA19" s="27"/>
      <c r="MB19" s="27"/>
      <c r="MC19" s="27"/>
      <c r="MD19" s="27"/>
      <c r="ME19" s="27"/>
      <c r="MF19" s="27"/>
      <c r="MG19" s="27"/>
      <c r="MH19" s="27"/>
      <c r="MI19" s="27"/>
      <c r="MJ19" s="27"/>
      <c r="MK19" s="27"/>
      <c r="ML19" s="27"/>
      <c r="MM19" s="27"/>
      <c r="MN19" s="27"/>
      <c r="MO19" s="27"/>
      <c r="MP19" s="27"/>
      <c r="MQ19" s="27"/>
      <c r="MR19" s="27"/>
      <c r="MS19" s="27"/>
      <c r="MT19" s="27"/>
      <c r="MU19" s="27"/>
      <c r="MV19" s="27"/>
      <c r="MW19" s="27"/>
      <c r="MX19" s="27"/>
      <c r="MY19" s="27"/>
      <c r="MZ19" s="27"/>
      <c r="NA19" s="27"/>
      <c r="NB19" s="27"/>
      <c r="NC19" s="27"/>
      <c r="ND19" s="27"/>
      <c r="NE19" s="27"/>
      <c r="NF19" s="27"/>
      <c r="NG19" s="27"/>
      <c r="NH19" s="27"/>
      <c r="NI19" s="27"/>
      <c r="NJ19" s="27"/>
      <c r="NK19" s="27"/>
      <c r="NL19" s="27"/>
      <c r="NM19" s="27"/>
      <c r="NN19" s="27"/>
      <c r="NO19" s="27"/>
      <c r="NP19" s="27"/>
      <c r="NQ19" s="27"/>
      <c r="NR19" s="27"/>
      <c r="NS19" s="27"/>
      <c r="NT19" s="27"/>
      <c r="NU19" s="27"/>
      <c r="NV19" s="27"/>
      <c r="NW19" s="27"/>
      <c r="NX19" s="27"/>
      <c r="NY19" s="27"/>
      <c r="NZ19" s="27"/>
      <c r="OA19" s="28" t="e">
        <v>#NULL!</v>
      </c>
      <c r="OB19" s="28" t="e">
        <v>#NULL!</v>
      </c>
      <c r="OC19" s="29">
        <v>1.4692000000000001</v>
      </c>
      <c r="OD19" s="30">
        <v>180.75</v>
      </c>
      <c r="OE19" s="30">
        <v>110</v>
      </c>
      <c r="OF19" s="27">
        <f t="shared" si="1"/>
        <v>60.857538035961269</v>
      </c>
      <c r="OG19" s="30">
        <v>70.75</v>
      </c>
      <c r="OH19" s="27">
        <f t="shared" si="2"/>
        <v>39.142461964038731</v>
      </c>
      <c r="OI19" s="28" t="e">
        <v>#NULL!</v>
      </c>
      <c r="OJ19" s="28" t="e">
        <v>#NULL!</v>
      </c>
      <c r="OK19" s="28" t="e">
        <v>#NULL!</v>
      </c>
      <c r="OL19" s="28" t="e">
        <v>#NULL!</v>
      </c>
      <c r="OM19" s="28" t="e">
        <v>#NULL!</v>
      </c>
      <c r="ON19" s="28" t="e">
        <v>#NULL!</v>
      </c>
      <c r="OO19" s="28" t="e">
        <v>#NULL!</v>
      </c>
      <c r="OP19" s="30">
        <v>0</v>
      </c>
      <c r="OQ19" s="30">
        <v>2</v>
      </c>
      <c r="OR19" s="30">
        <v>0</v>
      </c>
      <c r="OS19" s="30">
        <v>0</v>
      </c>
      <c r="OT19" s="30">
        <v>2.5089000000000001</v>
      </c>
      <c r="OU19" s="30">
        <v>0.51600000000000001</v>
      </c>
      <c r="OV19" s="30">
        <v>0.14579700000000001</v>
      </c>
      <c r="OW19" s="30">
        <v>5.1333000000000002</v>
      </c>
      <c r="OX19" s="28" t="e">
        <v>#NULL!</v>
      </c>
      <c r="OY19" s="28" t="e">
        <v>#NULL!</v>
      </c>
      <c r="OZ19" s="28" t="e">
        <v>#NULL!</v>
      </c>
      <c r="PA19" s="28" t="e">
        <v>#NULL!</v>
      </c>
      <c r="PB19" s="28" t="e">
        <v>#NULL!</v>
      </c>
      <c r="PC19" s="28" t="e">
        <v>#NULL!</v>
      </c>
      <c r="PD19" s="28" t="e">
        <v>#NULL!</v>
      </c>
      <c r="PE19" s="28" t="e">
        <v>#NULL!</v>
      </c>
      <c r="PF19" s="28" t="e">
        <v>#NULL!</v>
      </c>
      <c r="PG19" s="28" t="e">
        <v>#NULL!</v>
      </c>
      <c r="PH19" s="28" t="e">
        <v>#NULL!</v>
      </c>
      <c r="PI19" s="28" t="e">
        <v>#NULL!</v>
      </c>
      <c r="PJ19" s="28" t="e">
        <v>#NULL!</v>
      </c>
      <c r="PK19" s="28" t="e">
        <v>#NULL!</v>
      </c>
      <c r="PL19" s="28" t="e">
        <v>#NULL!</v>
      </c>
      <c r="PM19" s="28" t="e">
        <v>#NULL!</v>
      </c>
      <c r="PN19" s="28" t="e">
        <v>#NULL!</v>
      </c>
      <c r="PO19" s="28" t="e">
        <v>#NULL!</v>
      </c>
      <c r="PP19" s="28" t="e">
        <v>#NULL!</v>
      </c>
      <c r="PQ19" s="28" t="e">
        <v>#NULL!</v>
      </c>
      <c r="PR19" s="28" t="e">
        <v>#NULL!</v>
      </c>
      <c r="PS19" s="30">
        <v>1.67</v>
      </c>
      <c r="PT19" s="30">
        <v>0</v>
      </c>
      <c r="PU19" s="30">
        <v>0</v>
      </c>
      <c r="PV19" s="30">
        <v>1.67</v>
      </c>
      <c r="PW19" s="30">
        <v>0</v>
      </c>
      <c r="PX19" s="30">
        <v>8.34</v>
      </c>
      <c r="PY19" s="30">
        <v>0</v>
      </c>
      <c r="PZ19" s="30">
        <v>0</v>
      </c>
      <c r="QA19" s="30">
        <v>10</v>
      </c>
      <c r="QB19" s="30">
        <v>78.33</v>
      </c>
      <c r="QC19" s="30">
        <v>41.67</v>
      </c>
      <c r="QD19" s="30">
        <v>0</v>
      </c>
      <c r="QE19" s="30">
        <v>0</v>
      </c>
      <c r="QF19" s="30">
        <v>15</v>
      </c>
      <c r="QG19" s="30">
        <v>6.67</v>
      </c>
      <c r="QH19" s="30">
        <v>1.67</v>
      </c>
      <c r="QI19" s="30">
        <v>21.66</v>
      </c>
      <c r="QJ19" s="30">
        <v>58.18</v>
      </c>
      <c r="QK19" s="30">
        <v>20</v>
      </c>
      <c r="QL19" s="30">
        <v>0</v>
      </c>
      <c r="QM19" s="30">
        <v>21.81</v>
      </c>
      <c r="QN19" s="28" t="e">
        <v>#NULL!</v>
      </c>
      <c r="QO19" s="25">
        <v>3</v>
      </c>
      <c r="QP19" s="27">
        <f t="shared" si="3"/>
        <v>1.6597510373443984</v>
      </c>
      <c r="QQ19" s="25">
        <v>0.5</v>
      </c>
      <c r="QR19" s="27">
        <f t="shared" si="4"/>
        <v>0.45454545454545453</v>
      </c>
      <c r="QS19" s="25">
        <v>2.5</v>
      </c>
      <c r="QT19" s="27">
        <f t="shared" si="5"/>
        <v>3.5335689045936398</v>
      </c>
      <c r="QU19" s="25">
        <v>12.25</v>
      </c>
      <c r="QV19" s="27">
        <f t="shared" si="6"/>
        <v>6.7773167358229598</v>
      </c>
      <c r="QW19" s="30">
        <v>2.25</v>
      </c>
      <c r="QX19" s="27">
        <f t="shared" si="7"/>
        <v>2.0454545454545454</v>
      </c>
      <c r="QY19" s="30">
        <v>10</v>
      </c>
      <c r="QZ19" s="27">
        <f t="shared" si="8"/>
        <v>14.134275618374559</v>
      </c>
      <c r="RA19" s="30">
        <v>0</v>
      </c>
      <c r="RB19" s="27">
        <f t="shared" si="9"/>
        <v>0</v>
      </c>
      <c r="RC19" s="30">
        <v>0</v>
      </c>
      <c r="RD19" s="27">
        <f t="shared" si="10"/>
        <v>0</v>
      </c>
      <c r="RE19" s="30">
        <v>0</v>
      </c>
      <c r="RF19" s="27">
        <f t="shared" si="11"/>
        <v>0</v>
      </c>
      <c r="RG19" s="30">
        <v>8.5</v>
      </c>
      <c r="RH19" s="27">
        <f t="shared" si="12"/>
        <v>4.7026279391424621</v>
      </c>
      <c r="RI19" s="30">
        <v>1.5</v>
      </c>
      <c r="RJ19" s="27">
        <f t="shared" si="13"/>
        <v>1.3636363636363635</v>
      </c>
      <c r="RK19" s="30">
        <v>7</v>
      </c>
      <c r="RL19" s="27">
        <f t="shared" si="14"/>
        <v>9.8939929328621901</v>
      </c>
      <c r="RM19" s="30">
        <v>37.5</v>
      </c>
      <c r="RN19" s="27">
        <f t="shared" si="15"/>
        <v>20.74688796680498</v>
      </c>
      <c r="RO19" s="30">
        <v>20</v>
      </c>
      <c r="RP19" s="27">
        <f t="shared" si="16"/>
        <v>18.181818181818183</v>
      </c>
      <c r="RQ19" s="30">
        <v>18</v>
      </c>
      <c r="RR19" s="27">
        <f t="shared" si="17"/>
        <v>25.441696113074201</v>
      </c>
      <c r="RS19" s="30">
        <v>0</v>
      </c>
      <c r="RT19" s="27">
        <f t="shared" si="18"/>
        <v>0</v>
      </c>
      <c r="RU19" s="30">
        <v>0</v>
      </c>
      <c r="RV19" s="27">
        <f t="shared" si="19"/>
        <v>0</v>
      </c>
      <c r="RW19" s="30">
        <v>0</v>
      </c>
      <c r="RX19" s="27">
        <f t="shared" si="20"/>
        <v>0</v>
      </c>
      <c r="RY19" s="30">
        <v>1.5</v>
      </c>
      <c r="RZ19" s="27">
        <f t="shared" si="21"/>
        <v>0.82987551867219922</v>
      </c>
      <c r="SA19" s="30">
        <v>0.5</v>
      </c>
      <c r="SB19" s="27">
        <f t="shared" si="22"/>
        <v>0.45454545454545453</v>
      </c>
      <c r="SC19" s="30">
        <v>1</v>
      </c>
      <c r="SD19" s="27">
        <f t="shared" si="23"/>
        <v>1.4134275618374559</v>
      </c>
      <c r="SE19" s="30">
        <v>0</v>
      </c>
      <c r="SF19" s="27">
        <f t="shared" si="24"/>
        <v>0</v>
      </c>
      <c r="SG19" s="30">
        <v>0</v>
      </c>
      <c r="SH19" s="27">
        <f t="shared" si="25"/>
        <v>0</v>
      </c>
      <c r="SI19" s="30">
        <v>0</v>
      </c>
      <c r="SJ19" s="27">
        <f t="shared" si="26"/>
        <v>0</v>
      </c>
      <c r="SK19" s="30">
        <v>0</v>
      </c>
      <c r="SL19" s="27">
        <f t="shared" si="27"/>
        <v>0</v>
      </c>
      <c r="SM19" s="30">
        <v>0</v>
      </c>
      <c r="SN19" s="27">
        <f t="shared" si="28"/>
        <v>0</v>
      </c>
      <c r="SO19" s="30">
        <v>0</v>
      </c>
      <c r="SP19" s="27">
        <f t="shared" si="29"/>
        <v>0</v>
      </c>
      <c r="SQ19" s="30">
        <v>116.75</v>
      </c>
      <c r="SR19" s="27">
        <f t="shared" si="30"/>
        <v>64.591977869986167</v>
      </c>
      <c r="SS19" s="30">
        <v>85.25</v>
      </c>
      <c r="ST19" s="27">
        <f t="shared" si="31"/>
        <v>77.5</v>
      </c>
      <c r="SU19" s="30">
        <v>31.5</v>
      </c>
      <c r="SV19" s="27">
        <f t="shared" si="32"/>
        <v>44.522968197879855</v>
      </c>
      <c r="SW19" s="30">
        <v>0.75</v>
      </c>
      <c r="SX19" s="27">
        <f t="shared" si="33"/>
        <v>0.41493775933609961</v>
      </c>
      <c r="SY19" s="30">
        <v>0</v>
      </c>
      <c r="SZ19" s="27">
        <f t="shared" si="34"/>
        <v>0</v>
      </c>
      <c r="TA19" s="30">
        <v>0.75</v>
      </c>
      <c r="TB19" s="27">
        <f t="shared" si="35"/>
        <v>1.0600706713780919</v>
      </c>
      <c r="TC19" s="30">
        <v>0</v>
      </c>
      <c r="TD19" s="27">
        <f t="shared" si="36"/>
        <v>0</v>
      </c>
      <c r="TE19" s="30">
        <v>0</v>
      </c>
      <c r="TF19" s="27">
        <f t="shared" si="37"/>
        <v>0</v>
      </c>
      <c r="TG19" s="30">
        <v>0</v>
      </c>
      <c r="TH19" s="27">
        <f t="shared" si="38"/>
        <v>0</v>
      </c>
      <c r="TI19" s="30">
        <v>0</v>
      </c>
      <c r="TJ19" s="27">
        <f t="shared" si="39"/>
        <v>0</v>
      </c>
      <c r="TK19" s="30">
        <v>0</v>
      </c>
      <c r="TL19" s="27">
        <f t="shared" si="40"/>
        <v>0</v>
      </c>
      <c r="TM19" s="30">
        <v>0</v>
      </c>
      <c r="TN19" s="27">
        <f t="shared" si="41"/>
        <v>0</v>
      </c>
      <c r="TO19" s="31">
        <f t="shared" si="42"/>
        <v>0.22045454545454546</v>
      </c>
      <c r="TP19" s="28" t="e">
        <v>#NULL!</v>
      </c>
      <c r="TQ19" s="30">
        <v>0.13400000000000001</v>
      </c>
      <c r="TR19" s="29">
        <v>9.0999999999999998E-2</v>
      </c>
      <c r="TS19" s="29">
        <v>0.107</v>
      </c>
      <c r="TT19" s="29">
        <v>0.12</v>
      </c>
      <c r="TU19" s="30">
        <v>0</v>
      </c>
      <c r="TV19" s="30">
        <v>0</v>
      </c>
      <c r="TW19" s="30">
        <v>0</v>
      </c>
      <c r="TX19" s="30">
        <v>0</v>
      </c>
      <c r="TY19" s="30">
        <v>15</v>
      </c>
      <c r="TZ19" s="30">
        <v>0</v>
      </c>
      <c r="UA19" s="30">
        <v>0</v>
      </c>
      <c r="UB19" s="30">
        <v>85</v>
      </c>
      <c r="UC19" s="31">
        <v>0.42270908800000001</v>
      </c>
      <c r="UD19" s="31">
        <v>0.60984030499999997</v>
      </c>
      <c r="UE19" s="29">
        <v>2</v>
      </c>
      <c r="UF19" s="30">
        <v>1.5</v>
      </c>
      <c r="UG19" s="30">
        <v>7</v>
      </c>
      <c r="UH19" s="30">
        <v>0</v>
      </c>
      <c r="UI19" s="30">
        <v>0</v>
      </c>
      <c r="UJ19" s="30">
        <v>0</v>
      </c>
      <c r="UK19" s="30">
        <v>0</v>
      </c>
      <c r="UL19" s="30">
        <v>11</v>
      </c>
      <c r="UM19" s="30">
        <v>48</v>
      </c>
      <c r="UN19" s="30">
        <v>0</v>
      </c>
      <c r="UO19" s="30">
        <v>0</v>
      </c>
      <c r="UP19" s="30">
        <v>0</v>
      </c>
      <c r="UQ19" s="30">
        <v>0</v>
      </c>
      <c r="UR19" s="30">
        <v>1</v>
      </c>
      <c r="US19" s="30">
        <v>0</v>
      </c>
      <c r="UT19" s="30">
        <v>5</v>
      </c>
      <c r="UU19" s="30">
        <v>0</v>
      </c>
      <c r="UV19" s="30">
        <v>0</v>
      </c>
      <c r="UW19" s="30">
        <v>0</v>
      </c>
      <c r="UX19" s="30">
        <v>1</v>
      </c>
      <c r="UY19" s="30">
        <v>0</v>
      </c>
      <c r="UZ19" s="30">
        <v>0</v>
      </c>
      <c r="VA19" s="30">
        <v>7</v>
      </c>
      <c r="VB19" s="30">
        <v>0</v>
      </c>
      <c r="VC19" s="30">
        <v>0</v>
      </c>
      <c r="VD19" s="30">
        <v>0</v>
      </c>
      <c r="VE19" s="30">
        <v>0</v>
      </c>
      <c r="VF19" s="30">
        <v>6</v>
      </c>
      <c r="VG19" s="30">
        <v>0</v>
      </c>
      <c r="VH19" s="30">
        <v>0</v>
      </c>
      <c r="VI19" s="30">
        <v>29</v>
      </c>
      <c r="VJ19" s="30">
        <v>1.451614913</v>
      </c>
      <c r="VK19" s="30">
        <v>8</v>
      </c>
      <c r="VL19" s="30">
        <v>0.698079212</v>
      </c>
      <c r="VM19" s="30">
        <v>1.151165394</v>
      </c>
      <c r="VN19" s="30">
        <v>4</v>
      </c>
      <c r="VO19" s="30">
        <v>0.83039030199999997</v>
      </c>
    </row>
    <row r="20" spans="1:587" x14ac:dyDescent="0.25">
      <c r="A20" s="17" t="s">
        <v>607</v>
      </c>
      <c r="B20" s="17" t="s">
        <v>610</v>
      </c>
      <c r="C20" s="17">
        <v>2021</v>
      </c>
      <c r="D20" s="17">
        <v>6</v>
      </c>
      <c r="E20" s="18"/>
      <c r="F20" s="18"/>
      <c r="G20" s="18"/>
      <c r="H20" s="18"/>
      <c r="I20" s="18"/>
      <c r="J20" s="18"/>
      <c r="K20" s="17">
        <v>0</v>
      </c>
      <c r="L20" s="17">
        <v>4</v>
      </c>
      <c r="M20" s="17">
        <v>16</v>
      </c>
      <c r="N20" s="17">
        <v>0</v>
      </c>
      <c r="O20" s="17">
        <v>0</v>
      </c>
      <c r="P20" s="17">
        <v>5</v>
      </c>
      <c r="Q20" s="17">
        <v>0</v>
      </c>
      <c r="R20" s="17">
        <v>0</v>
      </c>
      <c r="S20" s="17">
        <v>0</v>
      </c>
      <c r="T20" s="17">
        <v>0</v>
      </c>
      <c r="U20" s="17">
        <v>0</v>
      </c>
      <c r="V20" s="17">
        <v>0</v>
      </c>
      <c r="W20" s="17">
        <v>0</v>
      </c>
      <c r="X20" s="17">
        <v>0</v>
      </c>
      <c r="Y20" s="17">
        <v>0</v>
      </c>
      <c r="Z20" s="17">
        <v>0</v>
      </c>
      <c r="AA20" s="17">
        <v>0</v>
      </c>
      <c r="AB20" s="17">
        <v>0</v>
      </c>
      <c r="AC20" s="17">
        <v>0</v>
      </c>
      <c r="AD20" s="17">
        <v>1</v>
      </c>
      <c r="AE20" s="17">
        <v>0</v>
      </c>
      <c r="AF20" s="17">
        <v>1</v>
      </c>
      <c r="AG20" s="17">
        <v>0</v>
      </c>
      <c r="AH20" s="17">
        <v>0</v>
      </c>
      <c r="AI20" s="17">
        <v>0</v>
      </c>
      <c r="AJ20" s="17">
        <v>0</v>
      </c>
      <c r="AK20" s="17">
        <v>0</v>
      </c>
      <c r="AL20" s="17">
        <v>0</v>
      </c>
      <c r="AM20" s="17">
        <v>0</v>
      </c>
      <c r="AN20" s="17">
        <v>0</v>
      </c>
      <c r="AO20" s="17">
        <v>0</v>
      </c>
      <c r="AP20" s="17"/>
      <c r="AQ20" s="17">
        <v>0</v>
      </c>
      <c r="AR20" s="17">
        <v>0</v>
      </c>
      <c r="AS20" s="17">
        <v>38</v>
      </c>
      <c r="AT20" s="17">
        <v>0</v>
      </c>
      <c r="AU20" s="17">
        <v>0</v>
      </c>
      <c r="AV20" s="17">
        <v>0</v>
      </c>
      <c r="AW20" s="17">
        <v>0</v>
      </c>
      <c r="AX20" s="17">
        <v>2</v>
      </c>
      <c r="AY20" s="17">
        <v>0</v>
      </c>
      <c r="AZ20" s="17">
        <v>0</v>
      </c>
      <c r="BA20" s="17">
        <v>0</v>
      </c>
      <c r="BB20" s="17">
        <v>0</v>
      </c>
      <c r="BC20" s="17">
        <v>8</v>
      </c>
      <c r="BD20" s="17">
        <v>0</v>
      </c>
      <c r="BE20" s="17">
        <v>0</v>
      </c>
      <c r="BF20" s="17">
        <v>0</v>
      </c>
      <c r="BG20" s="17">
        <v>88</v>
      </c>
      <c r="BH20" s="17">
        <v>0</v>
      </c>
      <c r="BI20" s="17">
        <v>0</v>
      </c>
      <c r="BJ20" s="17">
        <v>0</v>
      </c>
      <c r="BK20" s="17">
        <v>0</v>
      </c>
      <c r="BL20" s="17">
        <v>0</v>
      </c>
      <c r="BM20" s="17">
        <v>0</v>
      </c>
      <c r="BN20" s="17">
        <v>0</v>
      </c>
      <c r="BO20" s="17">
        <v>0</v>
      </c>
      <c r="BP20" s="17">
        <v>0</v>
      </c>
      <c r="BQ20" s="17">
        <v>0</v>
      </c>
      <c r="BR20" s="17">
        <v>0</v>
      </c>
      <c r="BS20" s="17">
        <v>0</v>
      </c>
      <c r="BT20" s="17">
        <v>0</v>
      </c>
      <c r="BU20" s="17">
        <v>6</v>
      </c>
      <c r="BV20" s="17">
        <v>0</v>
      </c>
      <c r="BW20" s="17">
        <v>0</v>
      </c>
      <c r="BX20" s="17">
        <v>0</v>
      </c>
      <c r="BY20" s="17">
        <v>0</v>
      </c>
      <c r="BZ20" s="17">
        <v>0</v>
      </c>
      <c r="CA20" s="17">
        <v>0</v>
      </c>
      <c r="CB20" s="17">
        <v>0</v>
      </c>
      <c r="CC20" s="17">
        <v>0</v>
      </c>
      <c r="CD20" s="17">
        <v>0</v>
      </c>
      <c r="CE20" s="17">
        <v>0</v>
      </c>
      <c r="CF20" s="17">
        <v>0</v>
      </c>
      <c r="CG20" s="17">
        <v>235</v>
      </c>
      <c r="CH20" s="17">
        <v>0</v>
      </c>
      <c r="CI20" s="17">
        <v>0</v>
      </c>
      <c r="CJ20" s="17">
        <v>1</v>
      </c>
      <c r="CK20" s="17">
        <v>0</v>
      </c>
      <c r="CL20" s="18">
        <f t="shared" si="0"/>
        <v>405</v>
      </c>
      <c r="CM20" s="18"/>
      <c r="CN20" s="18">
        <v>1.3498817649999999</v>
      </c>
      <c r="CO20" s="32">
        <v>13</v>
      </c>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20"/>
      <c r="DZ20" s="20"/>
      <c r="EA20" s="20"/>
      <c r="EB20" s="20"/>
      <c r="EC20" s="20"/>
      <c r="ED20" s="20"/>
      <c r="EE20" s="20"/>
      <c r="EF20" s="20"/>
      <c r="EG20" s="20"/>
      <c r="EH20" s="20"/>
      <c r="EI20" s="20"/>
      <c r="EJ20" s="20"/>
      <c r="EK20" s="20"/>
      <c r="EL20" s="20"/>
      <c r="EM20" s="20"/>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0"/>
      <c r="FX20" s="20"/>
      <c r="FY20" s="20"/>
      <c r="FZ20" s="20"/>
      <c r="GA20" s="20"/>
      <c r="GB20" s="20"/>
      <c r="GC20" s="20"/>
      <c r="GD20" s="20"/>
      <c r="GE20" s="20"/>
      <c r="GF20" s="20"/>
      <c r="GG20" s="20"/>
      <c r="GH20" s="20"/>
      <c r="GI20" s="20"/>
      <c r="GJ20" s="20"/>
      <c r="GK20" s="20"/>
      <c r="GL20" s="20"/>
      <c r="GM20" s="20"/>
      <c r="GN20" s="20"/>
      <c r="GO20" s="20"/>
      <c r="GP20" s="20"/>
      <c r="GQ20" s="20"/>
      <c r="GR20" s="20"/>
      <c r="GS20" s="20"/>
      <c r="GT20" s="20"/>
      <c r="GU20" s="20"/>
      <c r="GV20" s="20"/>
      <c r="GW20" s="20"/>
      <c r="GX20" s="20"/>
      <c r="GY20" s="20"/>
      <c r="GZ20" s="20"/>
      <c r="HA20" s="20"/>
      <c r="HB20" s="20"/>
      <c r="HC20" s="20"/>
      <c r="HD20" s="20"/>
      <c r="HE20" s="20"/>
      <c r="HF20" s="20"/>
      <c r="HG20" s="20"/>
      <c r="HH20" s="20"/>
      <c r="HI20" s="20"/>
      <c r="HJ20" s="20"/>
      <c r="HK20" s="20"/>
      <c r="HL20" s="20"/>
      <c r="HM20" s="20"/>
      <c r="HN20" s="20"/>
      <c r="HO20" s="20"/>
      <c r="HP20" s="20"/>
      <c r="HQ20" s="20"/>
      <c r="HR20" s="20"/>
      <c r="HS20" s="20"/>
      <c r="HT20" s="20"/>
      <c r="HU20" s="20"/>
      <c r="HV20" s="20"/>
      <c r="HW20" s="20"/>
      <c r="HX20" s="20"/>
      <c r="HY20" s="20"/>
      <c r="HZ20" s="20"/>
      <c r="IA20" s="20"/>
      <c r="IB20" s="20"/>
      <c r="IC20" s="20"/>
      <c r="ID20" s="20"/>
      <c r="IE20" s="20"/>
      <c r="IF20" s="20"/>
      <c r="IG20" s="20"/>
      <c r="IH20" s="20"/>
      <c r="II20" s="20"/>
      <c r="IJ20" s="20"/>
      <c r="IK20" s="20"/>
      <c r="IL20" s="20"/>
      <c r="IM20" s="20"/>
      <c r="IN20" s="20"/>
      <c r="IO20" s="20"/>
      <c r="IP20" s="20"/>
      <c r="IQ20" s="20"/>
      <c r="IR20" s="20"/>
      <c r="IS20" s="20"/>
      <c r="IT20" s="20"/>
      <c r="IU20" s="20"/>
      <c r="IV20" s="20"/>
      <c r="IW20" s="20"/>
      <c r="IX20" s="20"/>
      <c r="IY20" s="20"/>
      <c r="IZ20" s="20"/>
      <c r="JA20" s="20"/>
      <c r="JB20" s="20"/>
      <c r="JC20" s="20"/>
      <c r="JD20" s="20"/>
      <c r="JE20" s="20"/>
      <c r="JF20" s="20"/>
      <c r="JG20" s="20"/>
      <c r="JH20" s="20"/>
      <c r="JI20" s="20"/>
      <c r="JJ20" s="20"/>
      <c r="JK20" s="20"/>
      <c r="JL20" s="20"/>
      <c r="JM20" s="20"/>
      <c r="JN20" s="20"/>
      <c r="JO20" s="20"/>
      <c r="JP20" s="20"/>
      <c r="JQ20" s="20"/>
      <c r="JR20" s="20"/>
      <c r="JS20" s="20"/>
      <c r="JT20" s="20"/>
      <c r="JU20" s="20"/>
      <c r="JV20" s="20"/>
      <c r="JW20" s="20"/>
      <c r="JX20" s="20"/>
      <c r="JY20" s="20"/>
      <c r="JZ20" s="20"/>
      <c r="KA20" s="20"/>
      <c r="KB20" s="20"/>
      <c r="KC20" s="20"/>
      <c r="KD20" s="20"/>
      <c r="KE20" s="20"/>
      <c r="KF20" s="20"/>
      <c r="KG20" s="20"/>
      <c r="KH20" s="20"/>
      <c r="KI20" s="20"/>
      <c r="KJ20" s="20"/>
      <c r="KK20" s="20"/>
      <c r="KL20" s="20"/>
      <c r="KM20" s="20"/>
      <c r="KN20" s="20"/>
      <c r="KO20" s="20"/>
      <c r="KP20" s="20"/>
      <c r="KQ20" s="20"/>
      <c r="KR20" s="20"/>
      <c r="KS20" s="20"/>
      <c r="KT20" s="20"/>
      <c r="KU20" s="20"/>
      <c r="KV20" s="20"/>
      <c r="KW20" s="20"/>
      <c r="KX20" s="20"/>
      <c r="KY20" s="20"/>
      <c r="KZ20" s="20"/>
      <c r="LA20" s="20"/>
      <c r="LB20" s="20"/>
      <c r="LC20" s="20"/>
      <c r="LD20" s="20"/>
      <c r="LE20" s="20"/>
      <c r="LF20" s="20"/>
      <c r="LG20" s="20"/>
      <c r="LH20" s="20"/>
      <c r="LI20" s="20"/>
      <c r="LJ20" s="20"/>
      <c r="LK20" s="20"/>
      <c r="LL20" s="20"/>
      <c r="LM20" s="20"/>
      <c r="LN20" s="20"/>
      <c r="LO20" s="20"/>
      <c r="LP20" s="20"/>
      <c r="LQ20" s="20"/>
      <c r="LR20" s="20"/>
      <c r="LS20" s="20"/>
      <c r="LT20" s="20"/>
      <c r="LU20" s="20"/>
      <c r="LV20" s="20"/>
      <c r="LW20" s="20"/>
      <c r="LX20" s="20"/>
      <c r="LY20" s="20"/>
      <c r="LZ20" s="20"/>
      <c r="MA20" s="20"/>
      <c r="MB20" s="20"/>
      <c r="MC20" s="20"/>
      <c r="MD20" s="20"/>
      <c r="ME20" s="20"/>
      <c r="MF20" s="20"/>
      <c r="MG20" s="20"/>
      <c r="MH20" s="20"/>
      <c r="MI20" s="20"/>
      <c r="MJ20" s="20"/>
      <c r="MK20" s="20"/>
      <c r="ML20" s="20"/>
      <c r="MM20" s="20"/>
      <c r="MN20" s="20"/>
      <c r="MO20" s="20"/>
      <c r="MP20" s="20"/>
      <c r="MQ20" s="20"/>
      <c r="MR20" s="20"/>
      <c r="MS20" s="20"/>
      <c r="MT20" s="20"/>
      <c r="MU20" s="20"/>
      <c r="MV20" s="20"/>
      <c r="MW20" s="20"/>
      <c r="MX20" s="20"/>
      <c r="MY20" s="20"/>
      <c r="MZ20" s="20"/>
      <c r="NA20" s="20"/>
      <c r="NB20" s="20"/>
      <c r="NC20" s="20"/>
      <c r="ND20" s="20"/>
      <c r="NE20" s="20"/>
      <c r="NF20" s="20"/>
      <c r="NG20" s="20"/>
      <c r="NH20" s="20"/>
      <c r="NI20" s="20"/>
      <c r="NJ20" s="20"/>
      <c r="NK20" s="20"/>
      <c r="NL20" s="20"/>
      <c r="NM20" s="20"/>
      <c r="NN20" s="20"/>
      <c r="NO20" s="20"/>
      <c r="NP20" s="20"/>
      <c r="NQ20" s="20"/>
      <c r="NR20" s="20"/>
      <c r="NS20" s="20"/>
      <c r="NT20" s="20"/>
      <c r="NU20" s="20"/>
      <c r="NV20" s="20"/>
      <c r="NW20" s="20"/>
      <c r="NX20" s="20"/>
      <c r="NY20" s="20"/>
      <c r="NZ20" s="20"/>
      <c r="OA20" s="21" t="e">
        <v>#NULL!</v>
      </c>
      <c r="OB20" s="21" t="e">
        <v>#NULL!</v>
      </c>
      <c r="OC20" s="22">
        <v>1.19</v>
      </c>
      <c r="OD20" s="23">
        <v>446</v>
      </c>
      <c r="OE20" s="23">
        <v>382.72</v>
      </c>
      <c r="OF20" s="20">
        <f t="shared" si="1"/>
        <v>85.811659192825118</v>
      </c>
      <c r="OG20" s="23">
        <v>97.34</v>
      </c>
      <c r="OH20" s="20">
        <f t="shared" si="2"/>
        <v>21.825112107623319</v>
      </c>
      <c r="OI20" s="21" t="e">
        <v>#NULL!</v>
      </c>
      <c r="OJ20" s="21" t="e">
        <v>#NULL!</v>
      </c>
      <c r="OK20" s="21" t="e">
        <v>#NULL!</v>
      </c>
      <c r="OL20" s="21" t="e">
        <v>#NULL!</v>
      </c>
      <c r="OM20" s="21" t="e">
        <v>#NULL!</v>
      </c>
      <c r="ON20" s="21" t="e">
        <v>#NULL!</v>
      </c>
      <c r="OO20" s="21" t="e">
        <v>#NULL!</v>
      </c>
      <c r="OP20" s="23">
        <v>2</v>
      </c>
      <c r="OQ20" s="23">
        <v>2</v>
      </c>
      <c r="OR20" s="23">
        <v>3</v>
      </c>
      <c r="OS20" s="23">
        <v>1</v>
      </c>
      <c r="OT20" s="20">
        <f>(2.53+7.43+3.595)/3</f>
        <v>4.5183333333333335</v>
      </c>
      <c r="OU20" s="20">
        <f>(0.63+0.6+0.296)/3</f>
        <v>0.50866666666666671</v>
      </c>
      <c r="OV20" s="23">
        <v>0.53500000000000003</v>
      </c>
      <c r="OW20" s="20">
        <f>(0.12+0.3+0.09)/3</f>
        <v>0.17</v>
      </c>
      <c r="OX20" s="21" t="e">
        <v>#NULL!</v>
      </c>
      <c r="OY20" s="21" t="e">
        <v>#NULL!</v>
      </c>
      <c r="OZ20" s="21" t="e">
        <v>#NULL!</v>
      </c>
      <c r="PA20" s="21" t="e">
        <v>#NULL!</v>
      </c>
      <c r="PB20" s="21" t="e">
        <v>#NULL!</v>
      </c>
      <c r="PC20" s="21" t="e">
        <v>#NULL!</v>
      </c>
      <c r="PD20" s="21" t="e">
        <v>#NULL!</v>
      </c>
      <c r="PE20" s="21" t="e">
        <v>#NULL!</v>
      </c>
      <c r="PF20" s="21" t="e">
        <v>#NULL!</v>
      </c>
      <c r="PG20" s="21" t="e">
        <v>#NULL!</v>
      </c>
      <c r="PH20" s="21" t="e">
        <v>#NULL!</v>
      </c>
      <c r="PI20" s="21" t="e">
        <v>#NULL!</v>
      </c>
      <c r="PJ20" s="21" t="e">
        <v>#NULL!</v>
      </c>
      <c r="PK20" s="21" t="e">
        <v>#NULL!</v>
      </c>
      <c r="PL20" s="21" t="e">
        <v>#NULL!</v>
      </c>
      <c r="PM20" s="21" t="e">
        <v>#NULL!</v>
      </c>
      <c r="PN20" s="21" t="e">
        <v>#NULL!</v>
      </c>
      <c r="PO20" s="21" t="e">
        <v>#NULL!</v>
      </c>
      <c r="PP20" s="21" t="e">
        <v>#NULL!</v>
      </c>
      <c r="PQ20" s="21" t="e">
        <v>#NULL!</v>
      </c>
      <c r="PR20" s="21" t="e">
        <v>#NULL!</v>
      </c>
      <c r="PS20" s="23">
        <v>0</v>
      </c>
      <c r="PT20" s="23">
        <v>0</v>
      </c>
      <c r="PU20" s="20">
        <f>0.1/6*100</f>
        <v>1.6666666666666667</v>
      </c>
      <c r="PV20" s="23">
        <v>0</v>
      </c>
      <c r="PW20" s="23">
        <v>0</v>
      </c>
      <c r="PX20" s="20">
        <f>(0.2+0.2)/6*100</f>
        <v>6.666666666666667</v>
      </c>
      <c r="PY20" s="23">
        <v>0</v>
      </c>
      <c r="PZ20" s="20">
        <f>0.1/6*100</f>
        <v>1.6666666666666667</v>
      </c>
      <c r="QA20" s="23">
        <v>0</v>
      </c>
      <c r="QB20" s="23">
        <v>86.67</v>
      </c>
      <c r="QC20" s="20">
        <f>(0.8+0.4+1+1+0.6+1)/6*100</f>
        <v>80.000000000000014</v>
      </c>
      <c r="QD20" s="20">
        <f>0.2/6*100</f>
        <v>3.3333333333333335</v>
      </c>
      <c r="QE20" s="20">
        <f>0.1/6*100</f>
        <v>1.6666666666666667</v>
      </c>
      <c r="QF20" s="20">
        <f>0.2/6*100</f>
        <v>3.3333333333333335</v>
      </c>
      <c r="QG20" s="23">
        <v>0</v>
      </c>
      <c r="QH20" s="20">
        <f>0.1/6*100</f>
        <v>1.6666666666666667</v>
      </c>
      <c r="QI20" s="20">
        <f>0.6/6*100</f>
        <v>10</v>
      </c>
      <c r="QJ20" s="23">
        <v>18.329999999999998</v>
      </c>
      <c r="QK20" s="23">
        <v>5</v>
      </c>
      <c r="QL20" s="23">
        <v>0.83</v>
      </c>
      <c r="QM20" s="23">
        <v>6.25</v>
      </c>
      <c r="QN20" s="21" t="e">
        <v>#NULL!</v>
      </c>
      <c r="QO20" s="23">
        <v>0</v>
      </c>
      <c r="QP20" s="20">
        <f t="shared" si="3"/>
        <v>0</v>
      </c>
      <c r="QQ20" s="23">
        <v>0</v>
      </c>
      <c r="QR20" s="20">
        <f t="shared" si="4"/>
        <v>0</v>
      </c>
      <c r="QS20" s="23">
        <v>0</v>
      </c>
      <c r="QT20" s="20">
        <f t="shared" si="5"/>
        <v>0</v>
      </c>
      <c r="QU20" s="23">
        <v>3.7440000000000002</v>
      </c>
      <c r="QV20" s="20">
        <f t="shared" si="6"/>
        <v>0.83946188340807171</v>
      </c>
      <c r="QW20" s="23">
        <v>3.74</v>
      </c>
      <c r="QX20" s="20">
        <f t="shared" si="7"/>
        <v>0.97721571906354521</v>
      </c>
      <c r="QY20" s="23">
        <v>0</v>
      </c>
      <c r="QZ20" s="20">
        <f t="shared" si="8"/>
        <v>0</v>
      </c>
      <c r="RA20" s="23">
        <v>0</v>
      </c>
      <c r="RB20" s="20">
        <f t="shared" si="9"/>
        <v>0</v>
      </c>
      <c r="RC20" s="23">
        <v>0</v>
      </c>
      <c r="RD20" s="20">
        <f t="shared" si="10"/>
        <v>0</v>
      </c>
      <c r="RE20" s="23">
        <v>0</v>
      </c>
      <c r="RF20" s="20">
        <f t="shared" si="11"/>
        <v>0</v>
      </c>
      <c r="RG20" s="23">
        <v>7.07</v>
      </c>
      <c r="RH20" s="20">
        <f t="shared" si="12"/>
        <v>1.5852017937219731</v>
      </c>
      <c r="RI20" s="23">
        <v>0.83</v>
      </c>
      <c r="RJ20" s="20">
        <f t="shared" si="13"/>
        <v>0.21686872909698995</v>
      </c>
      <c r="RK20" s="23">
        <v>6.24</v>
      </c>
      <c r="RL20" s="20">
        <f t="shared" si="14"/>
        <v>6.4105198274090824</v>
      </c>
      <c r="RM20" s="23">
        <v>319.48</v>
      </c>
      <c r="RN20" s="20">
        <f t="shared" si="15"/>
        <v>71.632286995515699</v>
      </c>
      <c r="RO20" s="23">
        <v>308.67</v>
      </c>
      <c r="RP20" s="20">
        <f t="shared" si="16"/>
        <v>80.651651337792643</v>
      </c>
      <c r="RQ20" s="23">
        <v>8.73</v>
      </c>
      <c r="RR20" s="20">
        <f t="shared" si="17"/>
        <v>8.9685637970002041</v>
      </c>
      <c r="RS20" s="23">
        <v>0</v>
      </c>
      <c r="RT20" s="20">
        <f t="shared" si="18"/>
        <v>0</v>
      </c>
      <c r="RU20" s="23">
        <v>0</v>
      </c>
      <c r="RV20" s="20">
        <f t="shared" si="19"/>
        <v>0</v>
      </c>
      <c r="RW20" s="23">
        <v>0</v>
      </c>
      <c r="RX20" s="20">
        <f t="shared" si="20"/>
        <v>0</v>
      </c>
      <c r="RY20" s="23">
        <v>0.41599999999999998</v>
      </c>
      <c r="RZ20" s="20">
        <f t="shared" si="21"/>
        <v>9.3273542600896847E-2</v>
      </c>
      <c r="SA20" s="23">
        <v>0.42</v>
      </c>
      <c r="SB20" s="20">
        <f t="shared" si="22"/>
        <v>0.10974080267558528</v>
      </c>
      <c r="SC20" s="23">
        <v>0</v>
      </c>
      <c r="SD20" s="20">
        <f t="shared" si="23"/>
        <v>0</v>
      </c>
      <c r="SE20" s="23">
        <v>0</v>
      </c>
      <c r="SF20" s="20">
        <f t="shared" si="24"/>
        <v>0</v>
      </c>
      <c r="SG20" s="23">
        <v>0</v>
      </c>
      <c r="SH20" s="20">
        <f t="shared" si="25"/>
        <v>0</v>
      </c>
      <c r="SI20" s="23">
        <v>0</v>
      </c>
      <c r="SJ20" s="20">
        <f t="shared" si="26"/>
        <v>0</v>
      </c>
      <c r="SK20" s="23">
        <v>0</v>
      </c>
      <c r="SL20" s="20">
        <f t="shared" si="27"/>
        <v>0</v>
      </c>
      <c r="SM20" s="23">
        <v>0</v>
      </c>
      <c r="SN20" s="20">
        <f t="shared" si="28"/>
        <v>0</v>
      </c>
      <c r="SO20" s="23">
        <v>0</v>
      </c>
      <c r="SP20" s="20">
        <f t="shared" si="29"/>
        <v>0</v>
      </c>
      <c r="SQ20" s="23">
        <v>113.98</v>
      </c>
      <c r="SR20" s="20">
        <f t="shared" si="30"/>
        <v>25.556053811659197</v>
      </c>
      <c r="SS20" s="23">
        <v>65.31</v>
      </c>
      <c r="ST20" s="20">
        <f t="shared" si="31"/>
        <v>17.06469481605351</v>
      </c>
      <c r="SU20" s="23">
        <v>48.67</v>
      </c>
      <c r="SV20" s="20">
        <f t="shared" si="32"/>
        <v>50</v>
      </c>
      <c r="SW20" s="23">
        <v>0.624</v>
      </c>
      <c r="SX20" s="20">
        <f t="shared" si="33"/>
        <v>0.13991031390134528</v>
      </c>
      <c r="SY20" s="23">
        <v>0</v>
      </c>
      <c r="SZ20" s="20">
        <f t="shared" si="34"/>
        <v>0</v>
      </c>
      <c r="TA20" s="23">
        <v>0.62</v>
      </c>
      <c r="TB20" s="20">
        <f t="shared" si="35"/>
        <v>0.63694267515923564</v>
      </c>
      <c r="TC20" s="23">
        <v>0</v>
      </c>
      <c r="TD20" s="20">
        <f t="shared" si="36"/>
        <v>0</v>
      </c>
      <c r="TE20" s="23">
        <v>0</v>
      </c>
      <c r="TF20" s="20">
        <f t="shared" si="37"/>
        <v>0</v>
      </c>
      <c r="TG20" s="23">
        <v>0</v>
      </c>
      <c r="TH20" s="20">
        <f t="shared" si="38"/>
        <v>0</v>
      </c>
      <c r="TI20" s="23">
        <v>38.270000000000003</v>
      </c>
      <c r="TJ20" s="20">
        <f t="shared" si="39"/>
        <v>8.5807174887892383</v>
      </c>
      <c r="TK20" s="23">
        <v>0</v>
      </c>
      <c r="TL20" s="20">
        <f t="shared" si="40"/>
        <v>0</v>
      </c>
      <c r="TM20" s="23">
        <v>38.270000000000003</v>
      </c>
      <c r="TN20" s="20">
        <f t="shared" si="41"/>
        <v>39.315800287651534</v>
      </c>
      <c r="TO20" s="24">
        <f t="shared" si="42"/>
        <v>0.81955476588628773</v>
      </c>
      <c r="TP20" s="21" t="e">
        <v>#NULL!</v>
      </c>
      <c r="TQ20" s="23">
        <v>0.11799999999999999</v>
      </c>
      <c r="TR20" s="22">
        <v>6.8390000000000006E-2</v>
      </c>
      <c r="TS20" s="22">
        <v>0.20569999999999999</v>
      </c>
      <c r="TT20" s="22">
        <v>0.1623</v>
      </c>
      <c r="TU20" s="23">
        <v>0</v>
      </c>
      <c r="TV20" s="23">
        <v>0</v>
      </c>
      <c r="TW20" s="23">
        <v>2.5</v>
      </c>
      <c r="TX20" s="23">
        <v>7.5</v>
      </c>
      <c r="TY20" s="23">
        <v>25</v>
      </c>
      <c r="TZ20" s="23">
        <v>0</v>
      </c>
      <c r="UA20" s="23">
        <v>65</v>
      </c>
      <c r="UB20" s="23">
        <v>0</v>
      </c>
      <c r="UC20" s="22">
        <v>0.91300000000000003</v>
      </c>
      <c r="UD20" s="22">
        <v>0.65859999999999996</v>
      </c>
      <c r="UE20" s="22">
        <v>4</v>
      </c>
      <c r="UF20" s="23">
        <v>2</v>
      </c>
      <c r="UG20" s="23">
        <v>52</v>
      </c>
      <c r="UH20" s="23">
        <v>0</v>
      </c>
      <c r="UI20" s="23">
        <v>0</v>
      </c>
      <c r="UJ20" s="23">
        <v>0</v>
      </c>
      <c r="UK20" s="23">
        <v>18</v>
      </c>
      <c r="UL20" s="23">
        <v>58</v>
      </c>
      <c r="UM20" s="23">
        <v>24</v>
      </c>
      <c r="UN20" s="23">
        <v>0</v>
      </c>
      <c r="UO20" s="23">
        <v>0</v>
      </c>
      <c r="UP20" s="23">
        <v>0</v>
      </c>
      <c r="UQ20" s="23">
        <v>0</v>
      </c>
      <c r="UR20" s="23">
        <v>10</v>
      </c>
      <c r="US20" s="23">
        <v>3</v>
      </c>
      <c r="UT20" s="23">
        <v>11</v>
      </c>
      <c r="UU20" s="23">
        <v>0</v>
      </c>
      <c r="UV20" s="23">
        <v>0</v>
      </c>
      <c r="UW20" s="23">
        <v>0</v>
      </c>
      <c r="UX20" s="23">
        <v>0</v>
      </c>
      <c r="UY20" s="23">
        <v>0</v>
      </c>
      <c r="UZ20" s="23">
        <v>0</v>
      </c>
      <c r="VA20" s="23">
        <v>112</v>
      </c>
      <c r="VB20" s="23">
        <v>0</v>
      </c>
      <c r="VC20" s="23">
        <v>7</v>
      </c>
      <c r="VD20" s="23">
        <v>0</v>
      </c>
      <c r="VE20" s="23">
        <v>0</v>
      </c>
      <c r="VF20" s="23">
        <v>35</v>
      </c>
      <c r="VG20" s="23">
        <v>0</v>
      </c>
      <c r="VH20" s="23">
        <v>0</v>
      </c>
      <c r="VI20" s="23">
        <v>35</v>
      </c>
      <c r="VJ20" s="20">
        <v>1.8945492779999999</v>
      </c>
      <c r="VK20" s="23">
        <v>10</v>
      </c>
      <c r="VL20" s="20">
        <v>0.82279229700000001</v>
      </c>
      <c r="VM20" s="20">
        <v>1.220587638</v>
      </c>
      <c r="VN20" s="23">
        <v>5</v>
      </c>
      <c r="VO20" s="20">
        <v>0.75839374000000004</v>
      </c>
    </row>
    <row r="21" spans="1:587" ht="15.75" customHeight="1" x14ac:dyDescent="0.25">
      <c r="A21" s="17" t="s">
        <v>607</v>
      </c>
      <c r="B21" s="17" t="s">
        <v>611</v>
      </c>
      <c r="C21" s="17">
        <v>2021</v>
      </c>
      <c r="D21" s="17">
        <v>6</v>
      </c>
      <c r="E21" s="18"/>
      <c r="F21" s="18"/>
      <c r="G21" s="18"/>
      <c r="H21" s="18"/>
      <c r="I21" s="18"/>
      <c r="J21" s="18"/>
      <c r="K21" s="17">
        <v>2</v>
      </c>
      <c r="L21" s="17">
        <v>2</v>
      </c>
      <c r="M21" s="17">
        <v>2</v>
      </c>
      <c r="N21" s="17">
        <v>0</v>
      </c>
      <c r="O21" s="17">
        <v>0</v>
      </c>
      <c r="P21" s="17">
        <v>7</v>
      </c>
      <c r="Q21" s="17">
        <v>0</v>
      </c>
      <c r="R21" s="17">
        <v>0</v>
      </c>
      <c r="S21" s="17">
        <v>1</v>
      </c>
      <c r="T21" s="17">
        <v>0</v>
      </c>
      <c r="U21" s="17">
        <v>0</v>
      </c>
      <c r="V21" s="17">
        <v>0</v>
      </c>
      <c r="W21" s="17">
        <v>0</v>
      </c>
      <c r="X21" s="17">
        <v>0</v>
      </c>
      <c r="Y21" s="17">
        <v>1</v>
      </c>
      <c r="Z21" s="17">
        <v>0</v>
      </c>
      <c r="AA21" s="17">
        <v>0</v>
      </c>
      <c r="AB21" s="17">
        <v>2</v>
      </c>
      <c r="AC21" s="17">
        <v>14</v>
      </c>
      <c r="AD21" s="17">
        <v>0</v>
      </c>
      <c r="AE21" s="17">
        <v>2</v>
      </c>
      <c r="AF21" s="17">
        <v>0</v>
      </c>
      <c r="AG21" s="17">
        <v>0</v>
      </c>
      <c r="AH21" s="17">
        <v>0</v>
      </c>
      <c r="AI21" s="17">
        <v>0</v>
      </c>
      <c r="AJ21" s="17">
        <v>2</v>
      </c>
      <c r="AK21" s="17">
        <v>0</v>
      </c>
      <c r="AL21" s="17">
        <v>0</v>
      </c>
      <c r="AM21" s="17">
        <v>0</v>
      </c>
      <c r="AN21" s="17">
        <v>0</v>
      </c>
      <c r="AO21" s="17">
        <v>0</v>
      </c>
      <c r="AP21" s="17">
        <v>0</v>
      </c>
      <c r="AQ21" s="17">
        <v>0</v>
      </c>
      <c r="AR21" s="17">
        <v>0</v>
      </c>
      <c r="AS21" s="17">
        <v>11</v>
      </c>
      <c r="AT21" s="17">
        <v>0</v>
      </c>
      <c r="AU21" s="17">
        <v>0</v>
      </c>
      <c r="AV21" s="17">
        <v>0</v>
      </c>
      <c r="AW21" s="17">
        <v>0</v>
      </c>
      <c r="AX21" s="17">
        <v>0</v>
      </c>
      <c r="AY21" s="17">
        <v>0</v>
      </c>
      <c r="AZ21" s="17">
        <v>0</v>
      </c>
      <c r="BA21" s="17">
        <v>0</v>
      </c>
      <c r="BB21" s="17">
        <v>0</v>
      </c>
      <c r="BC21" s="17">
        <v>0</v>
      </c>
      <c r="BD21" s="17">
        <v>0</v>
      </c>
      <c r="BE21" s="17">
        <v>1</v>
      </c>
      <c r="BF21" s="17">
        <v>0</v>
      </c>
      <c r="BG21" s="17">
        <v>0</v>
      </c>
      <c r="BH21" s="18"/>
      <c r="BI21" s="17">
        <v>1</v>
      </c>
      <c r="BJ21" s="17">
        <v>0</v>
      </c>
      <c r="BK21" s="17">
        <v>0</v>
      </c>
      <c r="BL21" s="17">
        <v>0</v>
      </c>
      <c r="BM21" s="17">
        <v>0</v>
      </c>
      <c r="BN21" s="17">
        <v>0</v>
      </c>
      <c r="BO21" s="17">
        <v>0</v>
      </c>
      <c r="BP21" s="17">
        <v>0</v>
      </c>
      <c r="BQ21" s="17">
        <v>0</v>
      </c>
      <c r="BR21" s="17">
        <v>1</v>
      </c>
      <c r="BS21" s="17">
        <v>0</v>
      </c>
      <c r="BT21" s="17">
        <v>0</v>
      </c>
      <c r="BU21" s="17">
        <v>0</v>
      </c>
      <c r="BV21" s="17">
        <v>0</v>
      </c>
      <c r="BW21" s="17">
        <v>0</v>
      </c>
      <c r="BX21" s="17">
        <v>0</v>
      </c>
      <c r="BY21" s="17">
        <v>0</v>
      </c>
      <c r="BZ21" s="17">
        <v>0</v>
      </c>
      <c r="CA21" s="17">
        <v>2</v>
      </c>
      <c r="CB21" s="17">
        <v>0</v>
      </c>
      <c r="CC21" s="17">
        <v>0</v>
      </c>
      <c r="CD21" s="17">
        <v>0</v>
      </c>
      <c r="CE21" s="17">
        <v>0</v>
      </c>
      <c r="CF21" s="17">
        <v>0</v>
      </c>
      <c r="CG21" s="17">
        <v>4</v>
      </c>
      <c r="CH21" s="17">
        <v>0</v>
      </c>
      <c r="CI21" s="17">
        <v>0</v>
      </c>
      <c r="CJ21" s="17">
        <v>0</v>
      </c>
      <c r="CK21" s="17">
        <v>0</v>
      </c>
      <c r="CL21" s="18">
        <f t="shared" si="0"/>
        <v>55</v>
      </c>
      <c r="CM21" s="18"/>
      <c r="CN21" s="18">
        <v>1.9163029039999999</v>
      </c>
      <c r="CO21" s="17">
        <v>16</v>
      </c>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0"/>
      <c r="FX21" s="20"/>
      <c r="FY21" s="20"/>
      <c r="FZ21" s="20"/>
      <c r="GA21" s="20"/>
      <c r="GB21" s="20"/>
      <c r="GC21" s="20"/>
      <c r="GD21" s="20"/>
      <c r="GE21" s="20"/>
      <c r="GF21" s="20"/>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20"/>
      <c r="HM21" s="20"/>
      <c r="HN21" s="20"/>
      <c r="HO21" s="20"/>
      <c r="HP21" s="20"/>
      <c r="HQ21" s="20"/>
      <c r="HR21" s="20"/>
      <c r="HS21" s="20"/>
      <c r="HT21" s="20"/>
      <c r="HU21" s="20"/>
      <c r="HV21" s="20"/>
      <c r="HW21" s="20"/>
      <c r="HX21" s="20"/>
      <c r="HY21" s="20"/>
      <c r="HZ21" s="20"/>
      <c r="IA21" s="20"/>
      <c r="IB21" s="20"/>
      <c r="IC21" s="20"/>
      <c r="ID21" s="20"/>
      <c r="IE21" s="20"/>
      <c r="IF21" s="20"/>
      <c r="IG21" s="20"/>
      <c r="IH21" s="20"/>
      <c r="II21" s="20"/>
      <c r="IJ21" s="20"/>
      <c r="IK21" s="20"/>
      <c r="IL21" s="20"/>
      <c r="IM21" s="20"/>
      <c r="IN21" s="20"/>
      <c r="IO21" s="20"/>
      <c r="IP21" s="20"/>
      <c r="IQ21" s="20"/>
      <c r="IR21" s="20"/>
      <c r="IS21" s="20"/>
      <c r="IT21" s="20"/>
      <c r="IU21" s="20"/>
      <c r="IV21" s="20"/>
      <c r="IW21" s="20"/>
      <c r="IX21" s="20"/>
      <c r="IY21" s="20"/>
      <c r="IZ21" s="20"/>
      <c r="JA21" s="20"/>
      <c r="JB21" s="20"/>
      <c r="JC21" s="20"/>
      <c r="JD21" s="20"/>
      <c r="JE21" s="20"/>
      <c r="JF21" s="20"/>
      <c r="JG21" s="20"/>
      <c r="JH21" s="20"/>
      <c r="JI21" s="20"/>
      <c r="JJ21" s="20"/>
      <c r="JK21" s="20"/>
      <c r="JL21" s="20"/>
      <c r="JM21" s="20"/>
      <c r="JN21" s="20"/>
      <c r="JO21" s="20"/>
      <c r="JP21" s="20"/>
      <c r="JQ21" s="20"/>
      <c r="JR21" s="20"/>
      <c r="JS21" s="20"/>
      <c r="JT21" s="20"/>
      <c r="JU21" s="20"/>
      <c r="JV21" s="20"/>
      <c r="JW21" s="20"/>
      <c r="JX21" s="20"/>
      <c r="JY21" s="20"/>
      <c r="JZ21" s="20"/>
      <c r="KA21" s="20"/>
      <c r="KB21" s="20"/>
      <c r="KC21" s="20"/>
      <c r="KD21" s="20"/>
      <c r="KE21" s="20"/>
      <c r="KF21" s="20"/>
      <c r="KG21" s="20"/>
      <c r="KH21" s="20"/>
      <c r="KI21" s="20"/>
      <c r="KJ21" s="20"/>
      <c r="KK21" s="20"/>
      <c r="KL21" s="20"/>
      <c r="KM21" s="20"/>
      <c r="KN21" s="20"/>
      <c r="KO21" s="20"/>
      <c r="KP21" s="20"/>
      <c r="KQ21" s="20"/>
      <c r="KR21" s="20"/>
      <c r="KS21" s="20"/>
      <c r="KT21" s="20"/>
      <c r="KU21" s="20"/>
      <c r="KV21" s="20"/>
      <c r="KW21" s="20"/>
      <c r="KX21" s="20"/>
      <c r="KY21" s="20"/>
      <c r="KZ21" s="20"/>
      <c r="LA21" s="20"/>
      <c r="LB21" s="20"/>
      <c r="LC21" s="20"/>
      <c r="LD21" s="20"/>
      <c r="LE21" s="20"/>
      <c r="LF21" s="20"/>
      <c r="LG21" s="20"/>
      <c r="LH21" s="20"/>
      <c r="LI21" s="20"/>
      <c r="LJ21" s="20"/>
      <c r="LK21" s="20"/>
      <c r="LL21" s="20"/>
      <c r="LM21" s="20"/>
      <c r="LN21" s="20"/>
      <c r="LO21" s="20"/>
      <c r="LP21" s="20"/>
      <c r="LQ21" s="20"/>
      <c r="LR21" s="20"/>
      <c r="LS21" s="20"/>
      <c r="LT21" s="20"/>
      <c r="LU21" s="20"/>
      <c r="LV21" s="20"/>
      <c r="LW21" s="20"/>
      <c r="LX21" s="20"/>
      <c r="LY21" s="20"/>
      <c r="LZ21" s="20"/>
      <c r="MA21" s="20"/>
      <c r="MB21" s="20"/>
      <c r="MC21" s="20"/>
      <c r="MD21" s="20"/>
      <c r="ME21" s="20"/>
      <c r="MF21" s="20"/>
      <c r="MG21" s="20"/>
      <c r="MH21" s="20"/>
      <c r="MI21" s="20"/>
      <c r="MJ21" s="20"/>
      <c r="MK21" s="20"/>
      <c r="ML21" s="20"/>
      <c r="MM21" s="20"/>
      <c r="MN21" s="20"/>
      <c r="MO21" s="20"/>
      <c r="MP21" s="20"/>
      <c r="MQ21" s="20"/>
      <c r="MR21" s="20"/>
      <c r="MS21" s="20"/>
      <c r="MT21" s="20"/>
      <c r="MU21" s="20"/>
      <c r="MV21" s="20"/>
      <c r="MW21" s="20"/>
      <c r="MX21" s="20"/>
      <c r="MY21" s="20"/>
      <c r="MZ21" s="20"/>
      <c r="NA21" s="20"/>
      <c r="NB21" s="20"/>
      <c r="NC21" s="20"/>
      <c r="ND21" s="20"/>
      <c r="NE21" s="20"/>
      <c r="NF21" s="20"/>
      <c r="NG21" s="20"/>
      <c r="NH21" s="20"/>
      <c r="NI21" s="20"/>
      <c r="NJ21" s="20"/>
      <c r="NK21" s="20"/>
      <c r="NL21" s="20"/>
      <c r="NM21" s="20"/>
      <c r="NN21" s="20"/>
      <c r="NO21" s="20"/>
      <c r="NP21" s="20"/>
      <c r="NQ21" s="20"/>
      <c r="NR21" s="20"/>
      <c r="NS21" s="20"/>
      <c r="NT21" s="20"/>
      <c r="NU21" s="20"/>
      <c r="NV21" s="20"/>
      <c r="NW21" s="20"/>
      <c r="NX21" s="20"/>
      <c r="NY21" s="20"/>
      <c r="NZ21" s="20"/>
      <c r="OA21" s="21" t="e">
        <v>#NULL!</v>
      </c>
      <c r="OB21" s="21" t="e">
        <v>#NULL!</v>
      </c>
      <c r="OC21" s="22">
        <v>1.04</v>
      </c>
      <c r="OD21" s="23">
        <v>186.75</v>
      </c>
      <c r="OE21" s="23">
        <v>155.5</v>
      </c>
      <c r="OF21" s="20">
        <f t="shared" si="1"/>
        <v>83.266398929049529</v>
      </c>
      <c r="OG21" s="23">
        <v>31.25</v>
      </c>
      <c r="OH21" s="20">
        <f t="shared" si="2"/>
        <v>16.733601070950467</v>
      </c>
      <c r="OI21" s="21" t="e">
        <v>#NULL!</v>
      </c>
      <c r="OJ21" s="21" t="e">
        <v>#NULL!</v>
      </c>
      <c r="OK21" s="21" t="e">
        <v>#NULL!</v>
      </c>
      <c r="OL21" s="21" t="e">
        <v>#NULL!</v>
      </c>
      <c r="OM21" s="21" t="e">
        <v>#NULL!</v>
      </c>
      <c r="ON21" s="21" t="e">
        <v>#NULL!</v>
      </c>
      <c r="OO21" s="21" t="e">
        <v>#NULL!</v>
      </c>
      <c r="OP21" s="23">
        <v>1</v>
      </c>
      <c r="OQ21" s="23">
        <v>1</v>
      </c>
      <c r="OR21" s="23">
        <v>0</v>
      </c>
      <c r="OS21" s="23">
        <v>1</v>
      </c>
      <c r="OT21" s="23">
        <v>3.0680000000000001</v>
      </c>
      <c r="OU21" s="23">
        <v>1.0860000000000001</v>
      </c>
      <c r="OV21" s="23">
        <v>0.21940000000000001</v>
      </c>
      <c r="OW21" s="23">
        <v>3.1300000000000001E-2</v>
      </c>
      <c r="OX21" s="21" t="e">
        <v>#NULL!</v>
      </c>
      <c r="OY21" s="21" t="e">
        <v>#NULL!</v>
      </c>
      <c r="OZ21" s="21" t="e">
        <v>#NULL!</v>
      </c>
      <c r="PA21" s="21" t="e">
        <v>#NULL!</v>
      </c>
      <c r="PB21" s="21" t="e">
        <v>#NULL!</v>
      </c>
      <c r="PC21" s="21" t="e">
        <v>#NULL!</v>
      </c>
      <c r="PD21" s="21" t="e">
        <v>#NULL!</v>
      </c>
      <c r="PE21" s="21" t="e">
        <v>#NULL!</v>
      </c>
      <c r="PF21" s="21" t="e">
        <v>#NULL!</v>
      </c>
      <c r="PG21" s="21" t="e">
        <v>#NULL!</v>
      </c>
      <c r="PH21" s="21" t="e">
        <v>#NULL!</v>
      </c>
      <c r="PI21" s="21" t="e">
        <v>#NULL!</v>
      </c>
      <c r="PJ21" s="21" t="e">
        <v>#NULL!</v>
      </c>
      <c r="PK21" s="21" t="e">
        <v>#NULL!</v>
      </c>
      <c r="PL21" s="21" t="e">
        <v>#NULL!</v>
      </c>
      <c r="PM21" s="21" t="e">
        <v>#NULL!</v>
      </c>
      <c r="PN21" s="21" t="e">
        <v>#NULL!</v>
      </c>
      <c r="PO21" s="21" t="e">
        <v>#NULL!</v>
      </c>
      <c r="PP21" s="21" t="e">
        <v>#NULL!</v>
      </c>
      <c r="PQ21" s="21" t="e">
        <v>#NULL!</v>
      </c>
      <c r="PR21" s="21" t="e">
        <v>#NULL!</v>
      </c>
      <c r="PS21" s="23">
        <v>0</v>
      </c>
      <c r="PT21" s="23">
        <v>0</v>
      </c>
      <c r="PU21" s="23">
        <v>1.6659999999999999</v>
      </c>
      <c r="PV21" s="23">
        <v>0</v>
      </c>
      <c r="PW21" s="23">
        <v>0</v>
      </c>
      <c r="PX21" s="23">
        <v>0</v>
      </c>
      <c r="PY21" s="23">
        <v>0</v>
      </c>
      <c r="PZ21" s="23">
        <v>0</v>
      </c>
      <c r="QA21" s="23">
        <v>0</v>
      </c>
      <c r="QB21" s="23">
        <v>98.33</v>
      </c>
      <c r="QC21" s="23">
        <v>80</v>
      </c>
      <c r="QD21" s="23">
        <v>13.33</v>
      </c>
      <c r="QE21" s="23">
        <v>0</v>
      </c>
      <c r="QF21" s="23">
        <v>0</v>
      </c>
      <c r="QG21" s="23">
        <v>0</v>
      </c>
      <c r="QH21" s="23">
        <v>0</v>
      </c>
      <c r="QI21" s="23">
        <v>6.6660000000000004</v>
      </c>
      <c r="QJ21" s="23">
        <v>37.1233</v>
      </c>
      <c r="QK21" s="23">
        <v>30.84</v>
      </c>
      <c r="QL21" s="23">
        <v>0</v>
      </c>
      <c r="QM21" s="23">
        <v>32.015999999999998</v>
      </c>
      <c r="QN21" s="21" t="e">
        <v>#NULL!</v>
      </c>
      <c r="QO21" s="23">
        <v>0</v>
      </c>
      <c r="QP21" s="20">
        <f t="shared" si="3"/>
        <v>0</v>
      </c>
      <c r="QQ21" s="23">
        <v>0</v>
      </c>
      <c r="QR21" s="20">
        <f t="shared" si="4"/>
        <v>0</v>
      </c>
      <c r="QS21" s="23">
        <v>0</v>
      </c>
      <c r="QT21" s="20">
        <f t="shared" si="5"/>
        <v>0</v>
      </c>
      <c r="QU21" s="23">
        <v>12.75</v>
      </c>
      <c r="QV21" s="20">
        <f t="shared" si="6"/>
        <v>6.8273092369477917</v>
      </c>
      <c r="QW21" s="23">
        <v>2.25</v>
      </c>
      <c r="QX21" s="20">
        <f t="shared" si="7"/>
        <v>1.4469453376205788</v>
      </c>
      <c r="QY21" s="23">
        <v>10.5</v>
      </c>
      <c r="QZ21" s="20">
        <f t="shared" si="8"/>
        <v>33.6</v>
      </c>
      <c r="RA21" s="23">
        <v>0</v>
      </c>
      <c r="RB21" s="20">
        <f t="shared" si="9"/>
        <v>0</v>
      </c>
      <c r="RC21" s="23">
        <v>0</v>
      </c>
      <c r="RD21" s="20">
        <f t="shared" si="10"/>
        <v>0</v>
      </c>
      <c r="RE21" s="23">
        <v>0</v>
      </c>
      <c r="RF21" s="20">
        <f t="shared" si="11"/>
        <v>0</v>
      </c>
      <c r="RG21" s="23">
        <v>0</v>
      </c>
      <c r="RH21" s="20">
        <f t="shared" si="12"/>
        <v>0</v>
      </c>
      <c r="RI21" s="23">
        <v>0</v>
      </c>
      <c r="RJ21" s="20">
        <f t="shared" si="13"/>
        <v>0</v>
      </c>
      <c r="RK21" s="23">
        <v>0</v>
      </c>
      <c r="RL21" s="20">
        <f t="shared" si="14"/>
        <v>0</v>
      </c>
      <c r="RM21" s="23">
        <v>0</v>
      </c>
      <c r="RN21" s="20">
        <f t="shared" si="15"/>
        <v>0</v>
      </c>
      <c r="RO21" s="23">
        <v>0</v>
      </c>
      <c r="RP21" s="20">
        <f t="shared" si="16"/>
        <v>0</v>
      </c>
      <c r="RQ21" s="23">
        <v>0</v>
      </c>
      <c r="RR21" s="20">
        <f t="shared" si="17"/>
        <v>0</v>
      </c>
      <c r="RS21" s="23">
        <v>0</v>
      </c>
      <c r="RT21" s="20">
        <f t="shared" si="18"/>
        <v>0</v>
      </c>
      <c r="RU21" s="23">
        <v>0</v>
      </c>
      <c r="RV21" s="20">
        <f t="shared" si="19"/>
        <v>0</v>
      </c>
      <c r="RW21" s="23">
        <v>0</v>
      </c>
      <c r="RX21" s="20">
        <f t="shared" si="20"/>
        <v>0</v>
      </c>
      <c r="RY21" s="23">
        <v>4.25</v>
      </c>
      <c r="RZ21" s="20">
        <f t="shared" si="21"/>
        <v>2.2757697456492636</v>
      </c>
      <c r="SA21" s="23">
        <v>4.25</v>
      </c>
      <c r="SB21" s="20">
        <f t="shared" si="22"/>
        <v>2.7331189710610935</v>
      </c>
      <c r="SC21" s="23">
        <v>0</v>
      </c>
      <c r="SD21" s="20">
        <f t="shared" si="23"/>
        <v>0</v>
      </c>
      <c r="SE21" s="23">
        <v>0</v>
      </c>
      <c r="SF21" s="20">
        <f t="shared" si="24"/>
        <v>0</v>
      </c>
      <c r="SG21" s="23">
        <v>0</v>
      </c>
      <c r="SH21" s="20">
        <f t="shared" si="25"/>
        <v>0</v>
      </c>
      <c r="SI21" s="23">
        <v>0</v>
      </c>
      <c r="SJ21" s="20">
        <f t="shared" si="26"/>
        <v>0</v>
      </c>
      <c r="SK21" s="23">
        <v>0</v>
      </c>
      <c r="SL21" s="20">
        <f t="shared" si="27"/>
        <v>0</v>
      </c>
      <c r="SM21" s="23">
        <v>0</v>
      </c>
      <c r="SN21" s="20">
        <f t="shared" si="28"/>
        <v>0</v>
      </c>
      <c r="SO21" s="23">
        <v>0</v>
      </c>
      <c r="SP21" s="20">
        <f t="shared" si="29"/>
        <v>0</v>
      </c>
      <c r="SQ21" s="23">
        <v>0</v>
      </c>
      <c r="SR21" s="20">
        <f t="shared" si="30"/>
        <v>0</v>
      </c>
      <c r="SS21" s="23">
        <v>0</v>
      </c>
      <c r="ST21" s="20">
        <f t="shared" si="31"/>
        <v>0</v>
      </c>
      <c r="SU21" s="23">
        <v>0</v>
      </c>
      <c r="SV21" s="20">
        <f t="shared" si="32"/>
        <v>0</v>
      </c>
      <c r="SW21" s="23">
        <v>169.75</v>
      </c>
      <c r="SX21" s="20">
        <f t="shared" si="33"/>
        <v>90.896921017402946</v>
      </c>
      <c r="SY21" s="23">
        <v>149</v>
      </c>
      <c r="SZ21" s="20">
        <f t="shared" si="34"/>
        <v>95.819935691318321</v>
      </c>
      <c r="TA21" s="23">
        <v>20.75</v>
      </c>
      <c r="TB21" s="20">
        <f t="shared" si="35"/>
        <v>66.400000000000006</v>
      </c>
      <c r="TC21" s="23">
        <v>0</v>
      </c>
      <c r="TD21" s="20">
        <f t="shared" si="36"/>
        <v>0</v>
      </c>
      <c r="TE21" s="23">
        <v>0</v>
      </c>
      <c r="TF21" s="20">
        <f t="shared" si="37"/>
        <v>0</v>
      </c>
      <c r="TG21" s="23">
        <v>0</v>
      </c>
      <c r="TH21" s="20">
        <f t="shared" si="38"/>
        <v>0</v>
      </c>
      <c r="TI21" s="23">
        <v>0</v>
      </c>
      <c r="TJ21" s="20">
        <f t="shared" si="39"/>
        <v>0</v>
      </c>
      <c r="TK21" s="23">
        <v>0</v>
      </c>
      <c r="TL21" s="20">
        <f t="shared" si="40"/>
        <v>0</v>
      </c>
      <c r="TM21" s="23">
        <v>0</v>
      </c>
      <c r="TN21" s="20">
        <f t="shared" si="41"/>
        <v>0</v>
      </c>
      <c r="TO21" s="24">
        <f t="shared" si="42"/>
        <v>4.1800643086816719E-2</v>
      </c>
      <c r="TP21" s="21" t="e">
        <v>#NULL!</v>
      </c>
      <c r="TQ21" s="23">
        <v>0.17199999999999999</v>
      </c>
      <c r="TR21" s="22">
        <v>0.17219999999999999</v>
      </c>
      <c r="TS21" s="22">
        <v>4.1008000000000003E-2</v>
      </c>
      <c r="TT21" s="22">
        <v>2.198E-2</v>
      </c>
      <c r="TU21" s="23">
        <v>0</v>
      </c>
      <c r="TV21" s="23">
        <v>0</v>
      </c>
      <c r="TW21" s="23">
        <v>0</v>
      </c>
      <c r="TX21" s="23">
        <v>0</v>
      </c>
      <c r="TY21" s="23">
        <v>0</v>
      </c>
      <c r="TZ21" s="23">
        <v>0</v>
      </c>
      <c r="UA21" s="23">
        <v>100</v>
      </c>
      <c r="UB21" s="23">
        <v>0</v>
      </c>
      <c r="UC21" s="22">
        <v>0</v>
      </c>
      <c r="UD21" s="22">
        <v>0</v>
      </c>
      <c r="UE21" s="22">
        <v>1</v>
      </c>
      <c r="UF21" s="23">
        <v>0</v>
      </c>
      <c r="UG21" s="23">
        <v>32</v>
      </c>
      <c r="UH21" s="23">
        <v>0</v>
      </c>
      <c r="UI21" s="23">
        <v>0</v>
      </c>
      <c r="UJ21" s="23">
        <v>0</v>
      </c>
      <c r="UK21" s="23">
        <v>0</v>
      </c>
      <c r="UL21" s="23">
        <v>0</v>
      </c>
      <c r="UM21" s="23">
        <v>52</v>
      </c>
      <c r="UN21" s="23">
        <v>0</v>
      </c>
      <c r="UO21" s="23">
        <v>0</v>
      </c>
      <c r="UP21" s="23">
        <v>0</v>
      </c>
      <c r="UQ21" s="23">
        <v>0</v>
      </c>
      <c r="UR21" s="23">
        <v>1</v>
      </c>
      <c r="US21" s="23">
        <v>0</v>
      </c>
      <c r="UT21" s="23">
        <v>0</v>
      </c>
      <c r="UU21" s="23">
        <v>0</v>
      </c>
      <c r="UV21" s="23">
        <v>0</v>
      </c>
      <c r="UW21" s="23">
        <v>0</v>
      </c>
      <c r="UX21" s="23">
        <v>0</v>
      </c>
      <c r="UY21" s="23">
        <v>0</v>
      </c>
      <c r="UZ21" s="23">
        <v>0</v>
      </c>
      <c r="VA21" s="23">
        <v>0</v>
      </c>
      <c r="VB21" s="23">
        <v>0</v>
      </c>
      <c r="VC21" s="23">
        <v>0</v>
      </c>
      <c r="VD21" s="23">
        <v>0</v>
      </c>
      <c r="VE21" s="23">
        <v>0</v>
      </c>
      <c r="VF21" s="23">
        <v>0</v>
      </c>
      <c r="VG21" s="23">
        <v>0</v>
      </c>
      <c r="VH21" s="23">
        <v>0</v>
      </c>
      <c r="VI21" s="23">
        <v>12</v>
      </c>
      <c r="VJ21" s="20">
        <v>0.72067217100000003</v>
      </c>
      <c r="VK21" s="23">
        <v>3</v>
      </c>
      <c r="VL21" s="20">
        <v>0.65598407999999997</v>
      </c>
      <c r="VM21" s="20">
        <v>0.66230984100000001</v>
      </c>
      <c r="VN21" s="23">
        <v>2</v>
      </c>
      <c r="VO21" s="20">
        <v>0.95551112299999996</v>
      </c>
    </row>
    <row r="22" spans="1:587" ht="15.75" customHeight="1" x14ac:dyDescent="0.25">
      <c r="A22" s="17" t="s">
        <v>607</v>
      </c>
      <c r="B22" s="17" t="s">
        <v>612</v>
      </c>
      <c r="C22" s="17">
        <v>2021</v>
      </c>
      <c r="D22" s="17">
        <v>6</v>
      </c>
      <c r="E22" s="18"/>
      <c r="F22" s="18"/>
      <c r="G22" s="18"/>
      <c r="H22" s="18"/>
      <c r="I22" s="18"/>
      <c r="J22" s="18"/>
      <c r="K22" s="17">
        <v>3</v>
      </c>
      <c r="L22" s="17">
        <v>4</v>
      </c>
      <c r="M22" s="17">
        <v>5</v>
      </c>
      <c r="N22" s="17">
        <v>2</v>
      </c>
      <c r="O22" s="17">
        <v>1</v>
      </c>
      <c r="P22" s="17">
        <v>0</v>
      </c>
      <c r="Q22" s="17">
        <v>0</v>
      </c>
      <c r="R22" s="17">
        <v>0</v>
      </c>
      <c r="S22" s="17">
        <v>0</v>
      </c>
      <c r="T22" s="17">
        <v>0</v>
      </c>
      <c r="U22" s="17">
        <v>0</v>
      </c>
      <c r="V22" s="17">
        <v>0</v>
      </c>
      <c r="W22" s="17">
        <v>0</v>
      </c>
      <c r="X22" s="17">
        <v>0</v>
      </c>
      <c r="Y22" s="17">
        <v>0</v>
      </c>
      <c r="Z22" s="17">
        <v>0</v>
      </c>
      <c r="AA22" s="17">
        <v>0</v>
      </c>
      <c r="AB22" s="17">
        <v>0</v>
      </c>
      <c r="AC22" s="17">
        <v>0</v>
      </c>
      <c r="AD22" s="17">
        <v>1</v>
      </c>
      <c r="AE22" s="17">
        <v>0</v>
      </c>
      <c r="AF22" s="17">
        <v>2</v>
      </c>
      <c r="AG22" s="17">
        <v>0</v>
      </c>
      <c r="AH22" s="17">
        <v>0</v>
      </c>
      <c r="AI22" s="17">
        <v>0</v>
      </c>
      <c r="AJ22" s="17">
        <v>0</v>
      </c>
      <c r="AK22" s="17">
        <v>0</v>
      </c>
      <c r="AL22" s="17">
        <v>0</v>
      </c>
      <c r="AM22" s="17">
        <v>0</v>
      </c>
      <c r="AN22" s="17">
        <v>0</v>
      </c>
      <c r="AO22" s="17">
        <v>0</v>
      </c>
      <c r="AP22" s="17">
        <v>0</v>
      </c>
      <c r="AQ22" s="17">
        <v>0</v>
      </c>
      <c r="AR22" s="17">
        <v>0</v>
      </c>
      <c r="AS22" s="17">
        <v>29</v>
      </c>
      <c r="AT22" s="17">
        <v>0</v>
      </c>
      <c r="AU22" s="17">
        <v>1</v>
      </c>
      <c r="AV22" s="17">
        <v>0</v>
      </c>
      <c r="AW22" s="17">
        <v>0</v>
      </c>
      <c r="AX22" s="17">
        <v>0</v>
      </c>
      <c r="AY22" s="17">
        <v>0</v>
      </c>
      <c r="AZ22" s="17">
        <v>0</v>
      </c>
      <c r="BA22" s="17">
        <v>0</v>
      </c>
      <c r="BB22" s="17">
        <v>0</v>
      </c>
      <c r="BC22" s="17">
        <v>0</v>
      </c>
      <c r="BD22" s="17">
        <v>0</v>
      </c>
      <c r="BE22" s="17">
        <v>0</v>
      </c>
      <c r="BF22" s="17">
        <v>0</v>
      </c>
      <c r="BG22" s="17">
        <v>20</v>
      </c>
      <c r="BH22" s="17">
        <v>0</v>
      </c>
      <c r="BI22" s="17">
        <v>2</v>
      </c>
      <c r="BJ22" s="17">
        <v>0</v>
      </c>
      <c r="BK22" s="17">
        <v>0</v>
      </c>
      <c r="BL22" s="17">
        <v>2</v>
      </c>
      <c r="BM22" s="17">
        <v>0</v>
      </c>
      <c r="BN22" s="17">
        <v>2</v>
      </c>
      <c r="BO22" s="17">
        <v>0</v>
      </c>
      <c r="BP22" s="17">
        <v>0</v>
      </c>
      <c r="BQ22" s="17">
        <v>0</v>
      </c>
      <c r="BR22" s="17">
        <v>0</v>
      </c>
      <c r="BS22" s="17">
        <v>0</v>
      </c>
      <c r="BT22" s="17">
        <v>0</v>
      </c>
      <c r="BU22" s="17">
        <v>5</v>
      </c>
      <c r="BV22" s="17">
        <v>0</v>
      </c>
      <c r="BW22" s="17">
        <v>0</v>
      </c>
      <c r="BX22" s="17">
        <v>0</v>
      </c>
      <c r="BY22" s="17">
        <v>0</v>
      </c>
      <c r="BZ22" s="17">
        <v>0</v>
      </c>
      <c r="CA22" s="17">
        <v>0</v>
      </c>
      <c r="CB22" s="17">
        <v>0</v>
      </c>
      <c r="CC22" s="17">
        <v>0</v>
      </c>
      <c r="CD22" s="17">
        <v>0</v>
      </c>
      <c r="CE22" s="17">
        <v>0</v>
      </c>
      <c r="CF22" s="17">
        <v>1</v>
      </c>
      <c r="CG22" s="17">
        <v>31</v>
      </c>
      <c r="CH22" s="17">
        <v>0</v>
      </c>
      <c r="CI22" s="17">
        <v>1</v>
      </c>
      <c r="CJ22" s="17">
        <v>0</v>
      </c>
      <c r="CK22" s="17">
        <v>0</v>
      </c>
      <c r="CL22" s="18">
        <f t="shared" si="0"/>
        <v>112</v>
      </c>
      <c r="CM22" s="18"/>
      <c r="CN22" s="18">
        <v>2.0766533969999998</v>
      </c>
      <c r="CO22" s="17">
        <v>17</v>
      </c>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20"/>
      <c r="DZ22" s="20"/>
      <c r="EA22" s="20"/>
      <c r="EB22" s="20"/>
      <c r="EC22" s="20"/>
      <c r="ED22" s="20"/>
      <c r="EE22" s="20"/>
      <c r="EF22" s="20"/>
      <c r="EG22" s="20"/>
      <c r="EH22" s="20"/>
      <c r="EI22" s="20"/>
      <c r="EJ22" s="20"/>
      <c r="EK22" s="20"/>
      <c r="EL22" s="20"/>
      <c r="EM22" s="20"/>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0"/>
      <c r="FX22" s="20"/>
      <c r="FY22" s="20"/>
      <c r="FZ22" s="20"/>
      <c r="GA22" s="20"/>
      <c r="GB22" s="20"/>
      <c r="GC22" s="20"/>
      <c r="GD22" s="20"/>
      <c r="GE22" s="20"/>
      <c r="GF22" s="20"/>
      <c r="GG22" s="20"/>
      <c r="GH22" s="20"/>
      <c r="GI22" s="20"/>
      <c r="GJ22" s="20"/>
      <c r="GK22" s="20"/>
      <c r="GL22" s="20"/>
      <c r="GM22" s="20"/>
      <c r="GN22" s="20"/>
      <c r="GO22" s="20"/>
      <c r="GP22" s="20"/>
      <c r="GQ22" s="20"/>
      <c r="GR22" s="20"/>
      <c r="GS22" s="20"/>
      <c r="GT22" s="20"/>
      <c r="GU22" s="20"/>
      <c r="GV22" s="20"/>
      <c r="GW22" s="20"/>
      <c r="GX22" s="20"/>
      <c r="GY22" s="20"/>
      <c r="GZ22" s="20"/>
      <c r="HA22" s="20"/>
      <c r="HB22" s="20"/>
      <c r="HC22" s="20"/>
      <c r="HD22" s="20"/>
      <c r="HE22" s="20"/>
      <c r="HF22" s="20"/>
      <c r="HG22" s="20"/>
      <c r="HH22" s="20"/>
      <c r="HI22" s="20"/>
      <c r="HJ22" s="20"/>
      <c r="HK22" s="20"/>
      <c r="HL22" s="20"/>
      <c r="HM22" s="20"/>
      <c r="HN22" s="20"/>
      <c r="HO22" s="20"/>
      <c r="HP22" s="20"/>
      <c r="HQ22" s="20"/>
      <c r="HR22" s="20"/>
      <c r="HS22" s="20"/>
      <c r="HT22" s="20"/>
      <c r="HU22" s="20"/>
      <c r="HV22" s="20"/>
      <c r="HW22" s="20"/>
      <c r="HX22" s="20"/>
      <c r="HY22" s="20"/>
      <c r="HZ22" s="20"/>
      <c r="IA22" s="20"/>
      <c r="IB22" s="20"/>
      <c r="IC22" s="20"/>
      <c r="ID22" s="20"/>
      <c r="IE22" s="20"/>
      <c r="IF22" s="20"/>
      <c r="IG22" s="20"/>
      <c r="IH22" s="20"/>
      <c r="II22" s="20"/>
      <c r="IJ22" s="20"/>
      <c r="IK22" s="20"/>
      <c r="IL22" s="20"/>
      <c r="IM22" s="20"/>
      <c r="IN22" s="20"/>
      <c r="IO22" s="20"/>
      <c r="IP22" s="20"/>
      <c r="IQ22" s="20"/>
      <c r="IR22" s="20"/>
      <c r="IS22" s="20"/>
      <c r="IT22" s="20"/>
      <c r="IU22" s="20"/>
      <c r="IV22" s="20"/>
      <c r="IW22" s="20"/>
      <c r="IX22" s="20"/>
      <c r="IY22" s="20"/>
      <c r="IZ22" s="20"/>
      <c r="JA22" s="20"/>
      <c r="JB22" s="20"/>
      <c r="JC22" s="20"/>
      <c r="JD22" s="20"/>
      <c r="JE22" s="20"/>
      <c r="JF22" s="20"/>
      <c r="JG22" s="20"/>
      <c r="JH22" s="20"/>
      <c r="JI22" s="20"/>
      <c r="JJ22" s="20"/>
      <c r="JK22" s="20"/>
      <c r="JL22" s="20"/>
      <c r="JM22" s="20"/>
      <c r="JN22" s="20"/>
      <c r="JO22" s="20"/>
      <c r="JP22" s="20"/>
      <c r="JQ22" s="20"/>
      <c r="JR22" s="20"/>
      <c r="JS22" s="20"/>
      <c r="JT22" s="20"/>
      <c r="JU22" s="20"/>
      <c r="JV22" s="20"/>
      <c r="JW22" s="20"/>
      <c r="JX22" s="20"/>
      <c r="JY22" s="20"/>
      <c r="JZ22" s="20"/>
      <c r="KA22" s="20"/>
      <c r="KB22" s="20"/>
      <c r="KC22" s="20"/>
      <c r="KD22" s="20"/>
      <c r="KE22" s="20"/>
      <c r="KF22" s="20"/>
      <c r="KG22" s="20"/>
      <c r="KH22" s="20"/>
      <c r="KI22" s="20"/>
      <c r="KJ22" s="20"/>
      <c r="KK22" s="20"/>
      <c r="KL22" s="20"/>
      <c r="KM22" s="20"/>
      <c r="KN22" s="20"/>
      <c r="KO22" s="20"/>
      <c r="KP22" s="20"/>
      <c r="KQ22" s="20"/>
      <c r="KR22" s="20"/>
      <c r="KS22" s="20"/>
      <c r="KT22" s="20"/>
      <c r="KU22" s="20"/>
      <c r="KV22" s="20"/>
      <c r="KW22" s="20"/>
      <c r="KX22" s="20"/>
      <c r="KY22" s="20"/>
      <c r="KZ22" s="20"/>
      <c r="LA22" s="20"/>
      <c r="LB22" s="20"/>
      <c r="LC22" s="20"/>
      <c r="LD22" s="20"/>
      <c r="LE22" s="20"/>
      <c r="LF22" s="20"/>
      <c r="LG22" s="20"/>
      <c r="LH22" s="20"/>
      <c r="LI22" s="20"/>
      <c r="LJ22" s="20"/>
      <c r="LK22" s="20"/>
      <c r="LL22" s="20"/>
      <c r="LM22" s="20"/>
      <c r="LN22" s="20"/>
      <c r="LO22" s="20"/>
      <c r="LP22" s="20"/>
      <c r="LQ22" s="20"/>
      <c r="LR22" s="20"/>
      <c r="LS22" s="20"/>
      <c r="LT22" s="20"/>
      <c r="LU22" s="20"/>
      <c r="LV22" s="20"/>
      <c r="LW22" s="20"/>
      <c r="LX22" s="20"/>
      <c r="LY22" s="20"/>
      <c r="LZ22" s="20"/>
      <c r="MA22" s="20"/>
      <c r="MB22" s="20"/>
      <c r="MC22" s="20"/>
      <c r="MD22" s="20"/>
      <c r="ME22" s="20"/>
      <c r="MF22" s="20"/>
      <c r="MG22" s="20"/>
      <c r="MH22" s="20"/>
      <c r="MI22" s="20"/>
      <c r="MJ22" s="20"/>
      <c r="MK22" s="20"/>
      <c r="ML22" s="20"/>
      <c r="MM22" s="20"/>
      <c r="MN22" s="20"/>
      <c r="MO22" s="20"/>
      <c r="MP22" s="20"/>
      <c r="MQ22" s="20"/>
      <c r="MR22" s="20"/>
      <c r="MS22" s="20"/>
      <c r="MT22" s="20"/>
      <c r="MU22" s="20"/>
      <c r="MV22" s="20"/>
      <c r="MW22" s="20"/>
      <c r="MX22" s="20"/>
      <c r="MY22" s="20"/>
      <c r="MZ22" s="20"/>
      <c r="NA22" s="20"/>
      <c r="NB22" s="20"/>
      <c r="NC22" s="20"/>
      <c r="ND22" s="20"/>
      <c r="NE22" s="20"/>
      <c r="NF22" s="20"/>
      <c r="NG22" s="20"/>
      <c r="NH22" s="20"/>
      <c r="NI22" s="20"/>
      <c r="NJ22" s="20"/>
      <c r="NK22" s="20"/>
      <c r="NL22" s="20"/>
      <c r="NM22" s="20"/>
      <c r="NN22" s="20"/>
      <c r="NO22" s="20"/>
      <c r="NP22" s="20"/>
      <c r="NQ22" s="20"/>
      <c r="NR22" s="20"/>
      <c r="NS22" s="20"/>
      <c r="NT22" s="20"/>
      <c r="NU22" s="20"/>
      <c r="NV22" s="20"/>
      <c r="NW22" s="20"/>
      <c r="NX22" s="20"/>
      <c r="NY22" s="20"/>
      <c r="NZ22" s="20"/>
      <c r="OA22" s="21" t="e">
        <v>#NULL!</v>
      </c>
      <c r="OB22" s="21" t="e">
        <v>#NULL!</v>
      </c>
      <c r="OC22" s="22">
        <v>1.246</v>
      </c>
      <c r="OD22" s="23">
        <v>257</v>
      </c>
      <c r="OE22" s="23">
        <v>210</v>
      </c>
      <c r="OF22" s="20">
        <f t="shared" si="1"/>
        <v>81.712062256809332</v>
      </c>
      <c r="OG22" s="23">
        <v>47</v>
      </c>
      <c r="OH22" s="20">
        <f t="shared" si="2"/>
        <v>18.28793774319066</v>
      </c>
      <c r="OI22" s="21" t="e">
        <v>#NULL!</v>
      </c>
      <c r="OJ22" s="21" t="e">
        <v>#NULL!</v>
      </c>
      <c r="OK22" s="21" t="e">
        <v>#NULL!</v>
      </c>
      <c r="OL22" s="21" t="e">
        <v>#NULL!</v>
      </c>
      <c r="OM22" s="21" t="e">
        <v>#NULL!</v>
      </c>
      <c r="ON22" s="21" t="e">
        <v>#NULL!</v>
      </c>
      <c r="OO22" s="21" t="e">
        <v>#NULL!</v>
      </c>
      <c r="OP22" s="23">
        <v>2</v>
      </c>
      <c r="OQ22" s="23">
        <v>1</v>
      </c>
      <c r="OR22" s="23">
        <v>0</v>
      </c>
      <c r="OS22" s="23">
        <v>1</v>
      </c>
      <c r="OT22" s="23">
        <v>3.2986</v>
      </c>
      <c r="OU22" s="23">
        <v>1.42</v>
      </c>
      <c r="OV22" s="23">
        <v>0.1958</v>
      </c>
      <c r="OW22" s="23">
        <v>9.6600000000000005E-2</v>
      </c>
      <c r="OX22" s="21" t="e">
        <v>#NULL!</v>
      </c>
      <c r="OY22" s="21" t="e">
        <v>#NULL!</v>
      </c>
      <c r="OZ22" s="21" t="e">
        <v>#NULL!</v>
      </c>
      <c r="PA22" s="21" t="e">
        <v>#NULL!</v>
      </c>
      <c r="PB22" s="21" t="e">
        <v>#NULL!</v>
      </c>
      <c r="PC22" s="21" t="e">
        <v>#NULL!</v>
      </c>
      <c r="PD22" s="21" t="e">
        <v>#NULL!</v>
      </c>
      <c r="PE22" s="21" t="e">
        <v>#NULL!</v>
      </c>
      <c r="PF22" s="21" t="e">
        <v>#NULL!</v>
      </c>
      <c r="PG22" s="21" t="e">
        <v>#NULL!</v>
      </c>
      <c r="PH22" s="21" t="e">
        <v>#NULL!</v>
      </c>
      <c r="PI22" s="21" t="e">
        <v>#NULL!</v>
      </c>
      <c r="PJ22" s="21" t="e">
        <v>#NULL!</v>
      </c>
      <c r="PK22" s="21" t="e">
        <v>#NULL!</v>
      </c>
      <c r="PL22" s="21" t="e">
        <v>#NULL!</v>
      </c>
      <c r="PM22" s="21" t="e">
        <v>#NULL!</v>
      </c>
      <c r="PN22" s="21" t="e">
        <v>#NULL!</v>
      </c>
      <c r="PO22" s="21" t="e">
        <v>#NULL!</v>
      </c>
      <c r="PP22" s="21" t="e">
        <v>#NULL!</v>
      </c>
      <c r="PQ22" s="21" t="e">
        <v>#NULL!</v>
      </c>
      <c r="PR22" s="21" t="e">
        <v>#NULL!</v>
      </c>
      <c r="PS22" s="23">
        <v>0</v>
      </c>
      <c r="PT22" s="23">
        <v>0</v>
      </c>
      <c r="PU22" s="23">
        <v>0</v>
      </c>
      <c r="PV22" s="23">
        <v>5</v>
      </c>
      <c r="PW22" s="23">
        <v>0</v>
      </c>
      <c r="PX22" s="23">
        <v>58.33</v>
      </c>
      <c r="PY22" s="23">
        <v>0</v>
      </c>
      <c r="PZ22" s="23">
        <v>0</v>
      </c>
      <c r="QA22" s="23">
        <v>0</v>
      </c>
      <c r="QB22" s="23">
        <v>36.667000000000002</v>
      </c>
      <c r="QC22" s="23">
        <v>80</v>
      </c>
      <c r="QD22" s="23">
        <v>3.33</v>
      </c>
      <c r="QE22" s="23">
        <v>0</v>
      </c>
      <c r="QF22" s="23">
        <v>10</v>
      </c>
      <c r="QG22" s="23">
        <v>1.67</v>
      </c>
      <c r="QH22" s="23">
        <v>0</v>
      </c>
      <c r="QI22" s="23">
        <v>5</v>
      </c>
      <c r="QJ22" s="23">
        <v>53.891599999999997</v>
      </c>
      <c r="QK22" s="23">
        <v>1.0409999999999999</v>
      </c>
      <c r="QL22" s="23">
        <v>0</v>
      </c>
      <c r="QM22" s="23">
        <v>47.07</v>
      </c>
      <c r="QN22" s="21" t="e">
        <v>#NULL!</v>
      </c>
      <c r="QO22" s="23">
        <v>0</v>
      </c>
      <c r="QP22" s="20">
        <f t="shared" si="3"/>
        <v>0</v>
      </c>
      <c r="QQ22" s="23">
        <v>0</v>
      </c>
      <c r="QR22" s="20">
        <f t="shared" si="4"/>
        <v>0</v>
      </c>
      <c r="QS22" s="23">
        <v>0</v>
      </c>
      <c r="QT22" s="20">
        <f t="shared" si="5"/>
        <v>0</v>
      </c>
      <c r="QU22" s="23">
        <v>0</v>
      </c>
      <c r="QV22" s="20">
        <f t="shared" si="6"/>
        <v>0</v>
      </c>
      <c r="QW22" s="23">
        <v>0</v>
      </c>
      <c r="QX22" s="20">
        <f t="shared" si="7"/>
        <v>0</v>
      </c>
      <c r="QY22" s="23">
        <v>0</v>
      </c>
      <c r="QZ22" s="20">
        <f t="shared" si="8"/>
        <v>0</v>
      </c>
      <c r="RA22" s="23">
        <v>0</v>
      </c>
      <c r="RB22" s="20">
        <f t="shared" si="9"/>
        <v>0</v>
      </c>
      <c r="RC22" s="23">
        <v>0</v>
      </c>
      <c r="RD22" s="20">
        <f t="shared" si="10"/>
        <v>0</v>
      </c>
      <c r="RE22" s="23">
        <v>0</v>
      </c>
      <c r="RF22" s="20">
        <f t="shared" si="11"/>
        <v>0</v>
      </c>
      <c r="RG22" s="23">
        <v>53.75</v>
      </c>
      <c r="RH22" s="20">
        <f t="shared" si="12"/>
        <v>20.914396887159533</v>
      </c>
      <c r="RI22" s="23">
        <v>53.75</v>
      </c>
      <c r="RJ22" s="20">
        <f t="shared" si="13"/>
        <v>25.595238095238095</v>
      </c>
      <c r="RK22" s="23">
        <v>0</v>
      </c>
      <c r="RL22" s="20">
        <f t="shared" si="14"/>
        <v>0</v>
      </c>
      <c r="RM22" s="23">
        <v>40.75</v>
      </c>
      <c r="RN22" s="20">
        <f t="shared" si="15"/>
        <v>15.856031128404668</v>
      </c>
      <c r="RO22" s="23">
        <v>40.75</v>
      </c>
      <c r="RP22" s="20">
        <f t="shared" si="16"/>
        <v>19.404761904761905</v>
      </c>
      <c r="RQ22" s="23">
        <v>0</v>
      </c>
      <c r="RR22" s="20">
        <f t="shared" si="17"/>
        <v>0</v>
      </c>
      <c r="RS22" s="23">
        <v>0</v>
      </c>
      <c r="RT22" s="20">
        <f t="shared" si="18"/>
        <v>0</v>
      </c>
      <c r="RU22" s="23">
        <v>0</v>
      </c>
      <c r="RV22" s="20">
        <f t="shared" si="19"/>
        <v>0</v>
      </c>
      <c r="RW22" s="23">
        <v>0</v>
      </c>
      <c r="RX22" s="20">
        <f t="shared" si="20"/>
        <v>0</v>
      </c>
      <c r="RY22" s="23">
        <v>24.75</v>
      </c>
      <c r="RZ22" s="20">
        <f t="shared" si="21"/>
        <v>9.6303501945525305</v>
      </c>
      <c r="SA22" s="23">
        <v>24.75</v>
      </c>
      <c r="SB22" s="20">
        <f t="shared" si="22"/>
        <v>11.785714285714285</v>
      </c>
      <c r="SC22" s="23">
        <v>0</v>
      </c>
      <c r="SD22" s="20">
        <f t="shared" si="23"/>
        <v>0</v>
      </c>
      <c r="SE22" s="23">
        <v>0</v>
      </c>
      <c r="SF22" s="20">
        <f t="shared" si="24"/>
        <v>0</v>
      </c>
      <c r="SG22" s="23">
        <v>0</v>
      </c>
      <c r="SH22" s="20">
        <f t="shared" si="25"/>
        <v>0</v>
      </c>
      <c r="SI22" s="23">
        <v>0</v>
      </c>
      <c r="SJ22" s="20">
        <f t="shared" si="26"/>
        <v>0</v>
      </c>
      <c r="SK22" s="23">
        <v>0</v>
      </c>
      <c r="SL22" s="20">
        <f t="shared" si="27"/>
        <v>0</v>
      </c>
      <c r="SM22" s="23">
        <v>0</v>
      </c>
      <c r="SN22" s="20">
        <f t="shared" si="28"/>
        <v>0</v>
      </c>
      <c r="SO22" s="23">
        <v>0</v>
      </c>
      <c r="SP22" s="20">
        <f t="shared" si="29"/>
        <v>0</v>
      </c>
      <c r="SQ22" s="23">
        <v>137.75</v>
      </c>
      <c r="SR22" s="20">
        <f t="shared" si="30"/>
        <v>53.599221789883266</v>
      </c>
      <c r="SS22" s="23">
        <v>95</v>
      </c>
      <c r="ST22" s="20">
        <f t="shared" si="31"/>
        <v>45.238095238095241</v>
      </c>
      <c r="SU22" s="23">
        <v>42.75</v>
      </c>
      <c r="SV22" s="20">
        <f t="shared" si="32"/>
        <v>90.957446808510639</v>
      </c>
      <c r="SW22" s="23">
        <v>0</v>
      </c>
      <c r="SX22" s="20">
        <f t="shared" si="33"/>
        <v>0</v>
      </c>
      <c r="SY22" s="23">
        <v>0</v>
      </c>
      <c r="SZ22" s="20">
        <f t="shared" si="34"/>
        <v>0</v>
      </c>
      <c r="TA22" s="23">
        <v>0</v>
      </c>
      <c r="TB22" s="20">
        <f t="shared" si="35"/>
        <v>0</v>
      </c>
      <c r="TC22" s="23">
        <v>0</v>
      </c>
      <c r="TD22" s="20">
        <f t="shared" si="36"/>
        <v>0</v>
      </c>
      <c r="TE22" s="23">
        <v>0</v>
      </c>
      <c r="TF22" s="20">
        <f t="shared" si="37"/>
        <v>0</v>
      </c>
      <c r="TG22" s="23">
        <v>0</v>
      </c>
      <c r="TH22" s="20">
        <f t="shared" si="38"/>
        <v>0</v>
      </c>
      <c r="TI22" s="23">
        <v>0</v>
      </c>
      <c r="TJ22" s="20">
        <f t="shared" si="39"/>
        <v>0</v>
      </c>
      <c r="TK22" s="23">
        <v>0</v>
      </c>
      <c r="TL22" s="20">
        <f t="shared" si="40"/>
        <v>0</v>
      </c>
      <c r="TM22" s="23">
        <v>0</v>
      </c>
      <c r="TN22" s="20">
        <f t="shared" si="41"/>
        <v>0</v>
      </c>
      <c r="TO22" s="24">
        <f t="shared" si="42"/>
        <v>0.56785714285714284</v>
      </c>
      <c r="TP22" s="21" t="e">
        <v>#NULL!</v>
      </c>
      <c r="TQ22" s="23">
        <v>0.255</v>
      </c>
      <c r="TR22" s="22">
        <v>0.14380000000000001</v>
      </c>
      <c r="TS22" s="22">
        <v>8.5699999999999998E-2</v>
      </c>
      <c r="TT22" s="22">
        <v>0.1206</v>
      </c>
      <c r="TU22" s="23">
        <v>0</v>
      </c>
      <c r="TV22" s="23">
        <v>0</v>
      </c>
      <c r="TW22" s="23">
        <v>0</v>
      </c>
      <c r="TX22" s="23">
        <v>0</v>
      </c>
      <c r="TY22" s="23">
        <v>22.5</v>
      </c>
      <c r="TZ22" s="23">
        <v>0</v>
      </c>
      <c r="UA22" s="23">
        <v>77.5</v>
      </c>
      <c r="UB22" s="23">
        <v>0</v>
      </c>
      <c r="UC22" s="22">
        <v>0.53300000000000003</v>
      </c>
      <c r="UD22" s="22">
        <v>0.76900000000000002</v>
      </c>
      <c r="UE22" s="22">
        <v>2</v>
      </c>
      <c r="UF22" s="23">
        <v>1.5</v>
      </c>
      <c r="UG22" s="23">
        <v>7</v>
      </c>
      <c r="UH22" s="23">
        <v>1</v>
      </c>
      <c r="UI22" s="23">
        <v>0</v>
      </c>
      <c r="UJ22" s="23">
        <v>0</v>
      </c>
      <c r="UK22" s="23">
        <v>0</v>
      </c>
      <c r="UL22" s="23">
        <v>3</v>
      </c>
      <c r="UM22" s="23">
        <v>15</v>
      </c>
      <c r="UN22" s="23">
        <v>0</v>
      </c>
      <c r="UO22" s="23">
        <v>24</v>
      </c>
      <c r="UP22" s="23">
        <v>0</v>
      </c>
      <c r="UQ22" s="23">
        <v>0</v>
      </c>
      <c r="UR22" s="23">
        <v>0</v>
      </c>
      <c r="US22" s="23">
        <v>0</v>
      </c>
      <c r="UT22" s="23">
        <v>6</v>
      </c>
      <c r="UU22" s="23">
        <v>0</v>
      </c>
      <c r="UV22" s="23">
        <v>0</v>
      </c>
      <c r="UW22" s="23">
        <v>0</v>
      </c>
      <c r="UX22" s="23">
        <v>0</v>
      </c>
      <c r="UY22" s="23">
        <v>0</v>
      </c>
      <c r="UZ22" s="23">
        <v>0</v>
      </c>
      <c r="VA22" s="23">
        <v>35</v>
      </c>
      <c r="VB22" s="23">
        <v>0</v>
      </c>
      <c r="VC22" s="23">
        <v>4</v>
      </c>
      <c r="VD22" s="23">
        <v>0</v>
      </c>
      <c r="VE22" s="23">
        <v>35</v>
      </c>
      <c r="VF22" s="23">
        <v>0</v>
      </c>
      <c r="VG22" s="23">
        <v>0</v>
      </c>
      <c r="VH22" s="23">
        <v>1</v>
      </c>
      <c r="VI22" s="23">
        <v>32</v>
      </c>
      <c r="VJ22" s="20">
        <v>1.860215927</v>
      </c>
      <c r="VK22" s="23">
        <v>11</v>
      </c>
      <c r="VL22" s="20">
        <v>0.775770297</v>
      </c>
      <c r="VM22" s="20">
        <v>1.299999889</v>
      </c>
      <c r="VN22" s="23">
        <v>6</v>
      </c>
      <c r="VO22" s="20">
        <v>0.72554375299999996</v>
      </c>
    </row>
    <row r="23" spans="1:587" ht="15.75" customHeight="1" x14ac:dyDescent="0.25">
      <c r="A23" s="2" t="s">
        <v>607</v>
      </c>
      <c r="B23" s="2" t="s">
        <v>613</v>
      </c>
      <c r="C23" s="2">
        <v>2021</v>
      </c>
      <c r="D23" s="2">
        <v>6</v>
      </c>
      <c r="K23" s="2">
        <v>0</v>
      </c>
      <c r="L23" s="2">
        <v>0</v>
      </c>
      <c r="M23" s="2">
        <v>0</v>
      </c>
      <c r="N23" s="2">
        <v>0</v>
      </c>
      <c r="O23" s="2">
        <v>0</v>
      </c>
      <c r="P23" s="2">
        <v>0</v>
      </c>
      <c r="Q23" s="2">
        <v>0</v>
      </c>
      <c r="R23" s="2">
        <v>0</v>
      </c>
      <c r="S23" s="2">
        <v>4</v>
      </c>
      <c r="T23" s="2">
        <v>0</v>
      </c>
      <c r="U23" s="2">
        <v>0</v>
      </c>
      <c r="V23" s="2">
        <v>0</v>
      </c>
      <c r="W23" s="2">
        <v>0</v>
      </c>
      <c r="X23" s="2">
        <v>1</v>
      </c>
      <c r="Y23" s="2">
        <v>0</v>
      </c>
      <c r="Z23" s="2">
        <v>0</v>
      </c>
      <c r="AA23" s="2">
        <v>0</v>
      </c>
      <c r="AB23" s="2">
        <v>0</v>
      </c>
      <c r="AC23" s="2">
        <v>4</v>
      </c>
      <c r="AD23" s="2">
        <v>0</v>
      </c>
      <c r="AE23" s="2">
        <v>1</v>
      </c>
      <c r="AF23" s="2">
        <v>1</v>
      </c>
      <c r="AG23" s="2">
        <v>0</v>
      </c>
      <c r="AH23" s="2">
        <v>0</v>
      </c>
      <c r="AI23" s="2">
        <v>0</v>
      </c>
      <c r="AJ23" s="2">
        <v>0</v>
      </c>
      <c r="AK23" s="2">
        <v>0</v>
      </c>
      <c r="AL23" s="2">
        <v>0</v>
      </c>
      <c r="AM23" s="2">
        <v>0</v>
      </c>
      <c r="AN23" s="2">
        <v>0</v>
      </c>
      <c r="AO23" s="2">
        <v>0</v>
      </c>
      <c r="AP23" s="2">
        <v>0</v>
      </c>
      <c r="AQ23" s="2">
        <v>0</v>
      </c>
      <c r="AR23" s="2">
        <v>0</v>
      </c>
      <c r="AS23" s="2">
        <v>8</v>
      </c>
      <c r="AT23" s="2">
        <v>0</v>
      </c>
      <c r="AU23" s="2">
        <v>0</v>
      </c>
      <c r="AV23" s="2">
        <v>0</v>
      </c>
      <c r="AW23" s="2">
        <v>0</v>
      </c>
      <c r="AX23" s="2">
        <v>0</v>
      </c>
      <c r="AY23" s="2">
        <v>0</v>
      </c>
      <c r="AZ23" s="2">
        <v>0</v>
      </c>
      <c r="BA23" s="2">
        <v>0</v>
      </c>
      <c r="BB23" s="2">
        <v>0</v>
      </c>
      <c r="BC23" s="2">
        <v>0</v>
      </c>
      <c r="BD23" s="2">
        <v>0</v>
      </c>
      <c r="BE23" s="2">
        <v>0</v>
      </c>
      <c r="BF23" s="2">
        <v>0</v>
      </c>
      <c r="BG23" s="2">
        <v>2</v>
      </c>
      <c r="BH23" s="2">
        <v>0</v>
      </c>
      <c r="BI23" s="2">
        <v>0</v>
      </c>
      <c r="BJ23" s="2">
        <v>0</v>
      </c>
      <c r="BK23" s="2">
        <v>0</v>
      </c>
      <c r="BL23" s="2">
        <v>0</v>
      </c>
      <c r="BM23" s="2">
        <v>0</v>
      </c>
      <c r="BN23" s="2">
        <v>1</v>
      </c>
      <c r="BO23" s="2">
        <v>0</v>
      </c>
      <c r="BP23" s="2">
        <v>0</v>
      </c>
      <c r="BQ23" s="2">
        <v>0</v>
      </c>
      <c r="BR23" s="2">
        <v>1</v>
      </c>
      <c r="BS23" s="2">
        <v>0</v>
      </c>
      <c r="BT23" s="2">
        <v>0</v>
      </c>
      <c r="BU23" s="2">
        <v>0</v>
      </c>
      <c r="BV23" s="2">
        <v>0</v>
      </c>
      <c r="BW23" s="2">
        <v>0</v>
      </c>
      <c r="BX23" s="2">
        <v>0</v>
      </c>
      <c r="BY23" s="2">
        <v>0</v>
      </c>
      <c r="BZ23" s="2">
        <v>0</v>
      </c>
      <c r="CA23" s="2">
        <v>2</v>
      </c>
      <c r="CB23" s="2">
        <v>1</v>
      </c>
      <c r="CC23" s="2">
        <v>0</v>
      </c>
      <c r="CD23" s="2">
        <v>0</v>
      </c>
      <c r="CE23" s="2">
        <v>1</v>
      </c>
      <c r="CF23" s="2">
        <v>0</v>
      </c>
      <c r="CG23" s="2">
        <v>1</v>
      </c>
      <c r="CH23" s="2">
        <v>0</v>
      </c>
      <c r="CI23" s="2">
        <v>0</v>
      </c>
      <c r="CJ23" s="2">
        <v>0</v>
      </c>
      <c r="CK23" s="2">
        <v>0</v>
      </c>
      <c r="CL23" s="1">
        <f t="shared" si="0"/>
        <v>28</v>
      </c>
      <c r="CN23" s="1">
        <v>2.5429131620000001</v>
      </c>
      <c r="CO23" s="2">
        <v>21</v>
      </c>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8" t="e">
        <v>#NULL!</v>
      </c>
      <c r="OB23" s="8" t="e">
        <v>#NULL!</v>
      </c>
      <c r="OC23" s="34">
        <v>1.278</v>
      </c>
      <c r="OD23" s="4">
        <v>84</v>
      </c>
      <c r="OE23" s="4">
        <v>53.5</v>
      </c>
      <c r="OF23" s="33">
        <f t="shared" si="1"/>
        <v>63.69047619047619</v>
      </c>
      <c r="OG23" s="4">
        <v>30.5</v>
      </c>
      <c r="OH23" s="33">
        <f t="shared" si="2"/>
        <v>36.30952380952381</v>
      </c>
      <c r="OI23" s="8" t="e">
        <v>#NULL!</v>
      </c>
      <c r="OJ23" s="8" t="e">
        <v>#NULL!</v>
      </c>
      <c r="OK23" s="8" t="e">
        <v>#NULL!</v>
      </c>
      <c r="OL23" s="8" t="e">
        <v>#NULL!</v>
      </c>
      <c r="OM23" s="8" t="e">
        <v>#NULL!</v>
      </c>
      <c r="ON23" s="8" t="e">
        <v>#NULL!</v>
      </c>
      <c r="OO23" s="8" t="e">
        <v>#NULL!</v>
      </c>
      <c r="OP23" s="4">
        <v>2</v>
      </c>
      <c r="OQ23" s="4">
        <v>2</v>
      </c>
      <c r="OR23" s="4">
        <v>1</v>
      </c>
      <c r="OS23" s="4">
        <v>0</v>
      </c>
      <c r="OT23" s="4">
        <v>1.3</v>
      </c>
      <c r="OU23" s="4">
        <v>0.65</v>
      </c>
      <c r="OV23" s="4">
        <v>0.65</v>
      </c>
      <c r="OW23" s="4">
        <v>0.10100000000000001</v>
      </c>
      <c r="OX23" s="8" t="e">
        <v>#NULL!</v>
      </c>
      <c r="OY23" s="8" t="e">
        <v>#NULL!</v>
      </c>
      <c r="OZ23" s="8" t="e">
        <v>#NULL!</v>
      </c>
      <c r="PA23" s="8" t="e">
        <v>#NULL!</v>
      </c>
      <c r="PB23" s="8" t="e">
        <v>#NULL!</v>
      </c>
      <c r="PC23" s="8" t="e">
        <v>#NULL!</v>
      </c>
      <c r="PD23" s="8" t="e">
        <v>#NULL!</v>
      </c>
      <c r="PE23" s="8" t="e">
        <v>#NULL!</v>
      </c>
      <c r="PF23" s="8" t="e">
        <v>#NULL!</v>
      </c>
      <c r="PG23" s="8" t="e">
        <v>#NULL!</v>
      </c>
      <c r="PH23" s="8" t="e">
        <v>#NULL!</v>
      </c>
      <c r="PI23" s="8" t="e">
        <v>#NULL!</v>
      </c>
      <c r="PJ23" s="8" t="e">
        <v>#NULL!</v>
      </c>
      <c r="PK23" s="8" t="e">
        <v>#NULL!</v>
      </c>
      <c r="PL23" s="8" t="e">
        <v>#NULL!</v>
      </c>
      <c r="PM23" s="8" t="e">
        <v>#NULL!</v>
      </c>
      <c r="PN23" s="8" t="e">
        <v>#NULL!</v>
      </c>
      <c r="PO23" s="8" t="e">
        <v>#NULL!</v>
      </c>
      <c r="PP23" s="8" t="e">
        <v>#NULL!</v>
      </c>
      <c r="PQ23" s="8" t="e">
        <v>#NULL!</v>
      </c>
      <c r="PR23" s="8" t="e">
        <v>#NULL!</v>
      </c>
      <c r="PS23" s="4">
        <v>0</v>
      </c>
      <c r="PT23" s="4">
        <v>0</v>
      </c>
      <c r="PU23" s="4">
        <v>0</v>
      </c>
      <c r="PV23" s="4">
        <v>1.67</v>
      </c>
      <c r="PW23" s="4">
        <v>0</v>
      </c>
      <c r="PX23" s="4">
        <v>0</v>
      </c>
      <c r="PY23" s="4">
        <v>0</v>
      </c>
      <c r="PZ23" s="4">
        <v>0</v>
      </c>
      <c r="QA23" s="4">
        <v>1.67</v>
      </c>
      <c r="QB23" s="4">
        <v>96.67</v>
      </c>
      <c r="QC23" s="4">
        <v>36.67</v>
      </c>
      <c r="QD23" s="4">
        <v>60</v>
      </c>
      <c r="QE23" s="4">
        <v>0</v>
      </c>
      <c r="QF23" s="4">
        <v>1.67</v>
      </c>
      <c r="QG23" s="4">
        <v>1.67</v>
      </c>
      <c r="QH23" s="4">
        <v>0</v>
      </c>
      <c r="QI23" s="4">
        <v>0</v>
      </c>
      <c r="QJ23" s="4">
        <v>44.56</v>
      </c>
      <c r="QK23" s="4">
        <v>41.3</v>
      </c>
      <c r="QL23" s="4">
        <v>1.0900000000000001</v>
      </c>
      <c r="QM23" s="4">
        <v>13.04</v>
      </c>
      <c r="QN23" s="8" t="e">
        <v>#NULL!</v>
      </c>
      <c r="QO23" s="4">
        <v>0</v>
      </c>
      <c r="QP23" s="1">
        <f t="shared" si="3"/>
        <v>0</v>
      </c>
      <c r="QQ23" s="4">
        <v>0</v>
      </c>
      <c r="QR23" s="1">
        <f t="shared" si="4"/>
        <v>0</v>
      </c>
      <c r="QS23" s="4">
        <v>0</v>
      </c>
      <c r="QT23" s="1">
        <f t="shared" si="5"/>
        <v>0</v>
      </c>
      <c r="QU23" s="4">
        <v>0</v>
      </c>
      <c r="QV23" s="33">
        <f t="shared" si="6"/>
        <v>0</v>
      </c>
      <c r="QW23" s="4">
        <v>0</v>
      </c>
      <c r="QX23" s="33">
        <f t="shared" si="7"/>
        <v>0</v>
      </c>
      <c r="QY23" s="4">
        <v>0</v>
      </c>
      <c r="QZ23" s="33">
        <f t="shared" si="8"/>
        <v>0</v>
      </c>
      <c r="RA23" s="4">
        <v>0</v>
      </c>
      <c r="RB23" s="33">
        <f t="shared" si="9"/>
        <v>0</v>
      </c>
      <c r="RC23" s="4">
        <v>0</v>
      </c>
      <c r="RD23" s="33">
        <f t="shared" si="10"/>
        <v>0</v>
      </c>
      <c r="RE23" s="4">
        <v>0</v>
      </c>
      <c r="RF23" s="33">
        <f t="shared" si="11"/>
        <v>0</v>
      </c>
      <c r="RG23" s="4">
        <v>8</v>
      </c>
      <c r="RH23" s="33">
        <f t="shared" si="12"/>
        <v>9.5238095238095237</v>
      </c>
      <c r="RI23" s="4">
        <v>6.5</v>
      </c>
      <c r="RJ23" s="33">
        <f t="shared" si="13"/>
        <v>12.149532710280374</v>
      </c>
      <c r="RK23" s="4">
        <v>1.5</v>
      </c>
      <c r="RL23" s="33">
        <f t="shared" si="14"/>
        <v>4.918032786885246</v>
      </c>
      <c r="RM23" s="4">
        <v>0</v>
      </c>
      <c r="RN23" s="33">
        <f t="shared" si="15"/>
        <v>0</v>
      </c>
      <c r="RO23" s="4">
        <v>0</v>
      </c>
      <c r="RP23" s="33">
        <f t="shared" si="16"/>
        <v>0</v>
      </c>
      <c r="RQ23" s="4">
        <v>0</v>
      </c>
      <c r="RR23" s="33">
        <f t="shared" si="17"/>
        <v>0</v>
      </c>
      <c r="RS23" s="4">
        <v>0</v>
      </c>
      <c r="RT23" s="33">
        <f t="shared" si="18"/>
        <v>0</v>
      </c>
      <c r="RU23" s="4">
        <v>0</v>
      </c>
      <c r="RV23" s="33">
        <f t="shared" si="19"/>
        <v>0</v>
      </c>
      <c r="RW23" s="4">
        <v>0</v>
      </c>
      <c r="RX23" s="33">
        <f t="shared" si="20"/>
        <v>0</v>
      </c>
      <c r="RY23" s="4">
        <v>0</v>
      </c>
      <c r="RZ23" s="33">
        <f t="shared" si="21"/>
        <v>0</v>
      </c>
      <c r="SA23" s="4">
        <v>0</v>
      </c>
      <c r="SB23" s="33">
        <f t="shared" si="22"/>
        <v>0</v>
      </c>
      <c r="SC23" s="4">
        <v>0</v>
      </c>
      <c r="SD23" s="33">
        <f t="shared" si="23"/>
        <v>0</v>
      </c>
      <c r="SE23" s="4">
        <v>0</v>
      </c>
      <c r="SF23" s="33">
        <f t="shared" si="24"/>
        <v>0</v>
      </c>
      <c r="SG23" s="4">
        <v>0</v>
      </c>
      <c r="SH23" s="33">
        <f t="shared" si="25"/>
        <v>0</v>
      </c>
      <c r="SI23" s="4">
        <v>0</v>
      </c>
      <c r="SJ23" s="33">
        <f t="shared" si="26"/>
        <v>0</v>
      </c>
      <c r="SK23" s="4">
        <v>0</v>
      </c>
      <c r="SL23" s="33">
        <f t="shared" si="27"/>
        <v>0</v>
      </c>
      <c r="SM23" s="4">
        <v>0</v>
      </c>
      <c r="SN23" s="33">
        <f t="shared" si="28"/>
        <v>0</v>
      </c>
      <c r="SO23" s="4">
        <v>0</v>
      </c>
      <c r="SP23" s="33">
        <f t="shared" si="29"/>
        <v>0</v>
      </c>
      <c r="SQ23" s="4">
        <v>0</v>
      </c>
      <c r="SR23" s="33">
        <f t="shared" si="30"/>
        <v>0</v>
      </c>
      <c r="SS23" s="4">
        <v>0</v>
      </c>
      <c r="ST23" s="33">
        <f t="shared" si="31"/>
        <v>0</v>
      </c>
      <c r="SU23" s="4">
        <v>0</v>
      </c>
      <c r="SV23" s="33">
        <f t="shared" si="32"/>
        <v>0</v>
      </c>
      <c r="SW23" s="4">
        <v>48.25</v>
      </c>
      <c r="SX23" s="33">
        <f t="shared" si="33"/>
        <v>57.44047619047619</v>
      </c>
      <c r="SY23" s="4">
        <v>45.75</v>
      </c>
      <c r="SZ23" s="33">
        <f t="shared" si="34"/>
        <v>85.514018691588788</v>
      </c>
      <c r="TA23" s="4">
        <v>2.5</v>
      </c>
      <c r="TB23" s="33">
        <f t="shared" si="35"/>
        <v>8.1967213114754092</v>
      </c>
      <c r="TC23" s="4">
        <v>0</v>
      </c>
      <c r="TD23" s="33">
        <f t="shared" si="36"/>
        <v>0</v>
      </c>
      <c r="TE23" s="4">
        <v>0</v>
      </c>
      <c r="TF23" s="33">
        <f t="shared" si="37"/>
        <v>0</v>
      </c>
      <c r="TG23" s="4">
        <v>0</v>
      </c>
      <c r="TH23" s="33">
        <f t="shared" si="38"/>
        <v>0</v>
      </c>
      <c r="TI23" s="4">
        <v>27.75</v>
      </c>
      <c r="TJ23" s="33">
        <f t="shared" si="39"/>
        <v>33.035714285714285</v>
      </c>
      <c r="TK23" s="4">
        <v>0</v>
      </c>
      <c r="TL23" s="33">
        <f t="shared" si="40"/>
        <v>0</v>
      </c>
      <c r="TM23" s="4">
        <v>27.75</v>
      </c>
      <c r="TN23" s="33">
        <f t="shared" si="41"/>
        <v>90.983606557377044</v>
      </c>
      <c r="TO23" s="1">
        <f t="shared" si="42"/>
        <v>0.12149532710280374</v>
      </c>
      <c r="TP23" s="8" t="e">
        <v>#NULL!</v>
      </c>
      <c r="TQ23" s="4">
        <v>9.1600000000000001E-2</v>
      </c>
      <c r="TR23" s="34">
        <v>6.6699999999999995E-2</v>
      </c>
      <c r="TS23" s="34">
        <v>8.1119999999999998E-2</v>
      </c>
      <c r="TT23" s="34">
        <v>4.1300000000000003E-2</v>
      </c>
      <c r="TU23" s="4">
        <v>0</v>
      </c>
      <c r="TV23" s="4">
        <v>0</v>
      </c>
      <c r="TW23" s="4">
        <v>0</v>
      </c>
      <c r="TX23" s="4">
        <v>0</v>
      </c>
      <c r="TY23" s="4">
        <v>50</v>
      </c>
      <c r="TZ23" s="4">
        <v>0</v>
      </c>
      <c r="UA23" s="4">
        <v>25</v>
      </c>
      <c r="UB23" s="4">
        <v>25</v>
      </c>
      <c r="UC23" s="35">
        <v>1.039720771</v>
      </c>
      <c r="UD23" s="35">
        <v>0.94639463000000001</v>
      </c>
      <c r="UE23" s="34">
        <v>3</v>
      </c>
      <c r="UF23" s="4">
        <v>2</v>
      </c>
      <c r="UG23" s="4">
        <v>0</v>
      </c>
      <c r="UH23" s="4">
        <v>0</v>
      </c>
      <c r="UI23" s="4">
        <v>0</v>
      </c>
      <c r="UJ23" s="4">
        <v>0</v>
      </c>
      <c r="UK23" s="4">
        <v>0</v>
      </c>
      <c r="UL23" s="4">
        <v>0</v>
      </c>
      <c r="UM23" s="4">
        <v>26</v>
      </c>
      <c r="UN23" s="4">
        <v>0</v>
      </c>
      <c r="UO23" s="4">
        <v>0</v>
      </c>
      <c r="UP23" s="4">
        <v>7</v>
      </c>
      <c r="UQ23" s="4">
        <v>0</v>
      </c>
      <c r="UR23" s="4">
        <v>0</v>
      </c>
      <c r="US23" s="4">
        <v>0</v>
      </c>
      <c r="UT23" s="4">
        <v>0</v>
      </c>
      <c r="UU23" s="4">
        <v>0</v>
      </c>
      <c r="UV23" s="4">
        <v>0</v>
      </c>
      <c r="UW23" s="4">
        <v>0</v>
      </c>
      <c r="UX23" s="4">
        <v>0</v>
      </c>
      <c r="UY23" s="4">
        <v>0</v>
      </c>
      <c r="UZ23" s="4">
        <v>0</v>
      </c>
      <c r="VA23" s="4">
        <v>0</v>
      </c>
      <c r="VB23" s="4">
        <v>0</v>
      </c>
      <c r="VC23" s="4">
        <v>0</v>
      </c>
      <c r="VD23" s="4">
        <v>0</v>
      </c>
      <c r="VE23" s="4">
        <v>0</v>
      </c>
      <c r="VF23" s="4">
        <v>0</v>
      </c>
      <c r="VG23" s="4">
        <v>0</v>
      </c>
      <c r="VH23" s="4">
        <v>0</v>
      </c>
      <c r="VI23" s="4">
        <v>4</v>
      </c>
      <c r="VJ23" s="4">
        <v>0.51675359099999996</v>
      </c>
      <c r="VK23" s="4">
        <v>2</v>
      </c>
      <c r="VL23" s="4">
        <v>0.74551784300000001</v>
      </c>
      <c r="VM23" s="4">
        <v>0.51675359099999996</v>
      </c>
      <c r="VN23" s="4">
        <v>2</v>
      </c>
      <c r="VO23" s="4">
        <v>0.74551784300000001</v>
      </c>
    </row>
    <row r="24" spans="1:587" ht="15.75" customHeight="1" x14ac:dyDescent="0.25">
      <c r="A24" s="1" t="s">
        <v>614</v>
      </c>
      <c r="B24" s="1" t="s">
        <v>615</v>
      </c>
      <c r="C24" s="6">
        <v>2019</v>
      </c>
      <c r="D24" s="6">
        <v>4</v>
      </c>
      <c r="E24" s="7">
        <v>0</v>
      </c>
      <c r="F24" s="7">
        <v>0</v>
      </c>
      <c r="G24" s="7">
        <v>0</v>
      </c>
      <c r="H24" s="7">
        <v>1</v>
      </c>
      <c r="I24" s="7">
        <v>0</v>
      </c>
      <c r="J24" s="11">
        <v>3.628E-2</v>
      </c>
      <c r="K24" s="6">
        <v>0</v>
      </c>
      <c r="L24" s="6">
        <v>1</v>
      </c>
      <c r="M24" s="6">
        <v>0</v>
      </c>
      <c r="N24" s="6">
        <v>0</v>
      </c>
      <c r="O24" s="6">
        <v>1</v>
      </c>
      <c r="P24" s="6">
        <v>2</v>
      </c>
      <c r="Q24" s="6">
        <v>0</v>
      </c>
      <c r="R24" s="6">
        <v>0</v>
      </c>
      <c r="S24" s="6">
        <v>0</v>
      </c>
      <c r="T24" s="6">
        <v>0</v>
      </c>
      <c r="U24" s="6">
        <v>0</v>
      </c>
      <c r="V24" s="6">
        <v>0</v>
      </c>
      <c r="W24" s="6">
        <v>0</v>
      </c>
      <c r="X24" s="6">
        <v>2</v>
      </c>
      <c r="Y24" s="6">
        <v>0</v>
      </c>
      <c r="Z24" s="6">
        <v>0</v>
      </c>
      <c r="AA24" s="6">
        <v>0</v>
      </c>
      <c r="AB24" s="6">
        <v>98</v>
      </c>
      <c r="AC24" s="6">
        <v>3</v>
      </c>
      <c r="AD24" s="6">
        <v>0</v>
      </c>
      <c r="AE24" s="6">
        <v>6</v>
      </c>
      <c r="AF24" s="6">
        <v>0</v>
      </c>
      <c r="AG24" s="6">
        <v>0</v>
      </c>
      <c r="AH24" s="6">
        <v>7</v>
      </c>
      <c r="AI24" s="6">
        <v>0</v>
      </c>
      <c r="AJ24" s="6">
        <v>3</v>
      </c>
      <c r="AK24" s="6">
        <v>0</v>
      </c>
      <c r="AL24" s="6">
        <v>0</v>
      </c>
      <c r="AM24" s="6">
        <v>0</v>
      </c>
      <c r="AN24" s="6">
        <v>0</v>
      </c>
      <c r="AO24" s="6">
        <v>0</v>
      </c>
      <c r="AP24" s="9">
        <v>0</v>
      </c>
      <c r="AQ24" s="6">
        <v>1</v>
      </c>
      <c r="AR24" s="6">
        <v>0</v>
      </c>
      <c r="AS24" s="6">
        <v>51</v>
      </c>
      <c r="AT24" s="6">
        <v>0</v>
      </c>
      <c r="AU24" s="6">
        <v>5</v>
      </c>
      <c r="AV24" s="6">
        <v>0</v>
      </c>
      <c r="AW24" s="6">
        <v>1</v>
      </c>
      <c r="AX24" s="6">
        <v>6</v>
      </c>
      <c r="AY24" s="6">
        <v>0</v>
      </c>
      <c r="AZ24" s="6">
        <v>0</v>
      </c>
      <c r="BA24" s="6">
        <v>0</v>
      </c>
      <c r="BB24" s="6">
        <v>0</v>
      </c>
      <c r="BC24" s="6">
        <v>26</v>
      </c>
      <c r="BD24" s="6">
        <v>0</v>
      </c>
      <c r="BE24" s="6">
        <v>0</v>
      </c>
      <c r="BF24" s="6">
        <v>3</v>
      </c>
      <c r="BG24" s="6">
        <v>123</v>
      </c>
      <c r="BH24" s="6">
        <v>0</v>
      </c>
      <c r="BI24" s="6">
        <v>1</v>
      </c>
      <c r="BJ24" s="6">
        <v>0</v>
      </c>
      <c r="BK24" s="6">
        <v>0</v>
      </c>
      <c r="BL24" s="6">
        <v>0</v>
      </c>
      <c r="BM24" s="6">
        <v>0</v>
      </c>
      <c r="BN24" s="6">
        <v>1</v>
      </c>
      <c r="BO24" s="6">
        <v>0</v>
      </c>
      <c r="BP24" s="6">
        <v>0</v>
      </c>
      <c r="BQ24" s="6">
        <v>0</v>
      </c>
      <c r="BR24" s="6">
        <v>0</v>
      </c>
      <c r="BS24" s="6">
        <v>0</v>
      </c>
      <c r="BT24" s="6">
        <v>0</v>
      </c>
      <c r="BU24" s="6">
        <v>9</v>
      </c>
      <c r="BV24" s="6">
        <v>0</v>
      </c>
      <c r="BW24" s="6">
        <v>0</v>
      </c>
      <c r="BX24" s="6">
        <v>0</v>
      </c>
      <c r="BY24" s="6">
        <v>2</v>
      </c>
      <c r="BZ24" s="6">
        <v>3</v>
      </c>
      <c r="CA24" s="6">
        <v>0</v>
      </c>
      <c r="CB24" s="9">
        <v>0</v>
      </c>
      <c r="CC24" s="6">
        <v>0</v>
      </c>
      <c r="CD24" s="6">
        <v>0</v>
      </c>
      <c r="CE24" s="6">
        <v>0</v>
      </c>
      <c r="CF24" s="6">
        <v>0</v>
      </c>
      <c r="CG24" s="6">
        <v>185</v>
      </c>
      <c r="CH24" s="6">
        <v>0</v>
      </c>
      <c r="CI24" s="9">
        <v>0</v>
      </c>
      <c r="CJ24" s="6">
        <v>0</v>
      </c>
      <c r="CK24" s="6">
        <v>0</v>
      </c>
      <c r="CL24" s="7">
        <v>36</v>
      </c>
      <c r="CM24" s="10">
        <v>4.59</v>
      </c>
      <c r="CN24" s="11">
        <v>1.9</v>
      </c>
      <c r="CO24" s="6">
        <v>23</v>
      </c>
      <c r="CP24" s="10">
        <v>0.61</v>
      </c>
      <c r="CQ24" s="7">
        <v>0.57199999999999995</v>
      </c>
      <c r="CR24" s="12">
        <v>0.06</v>
      </c>
      <c r="CS24" s="7">
        <v>0.24</v>
      </c>
      <c r="CT24" s="7">
        <v>0.53</v>
      </c>
      <c r="CU24" s="7">
        <v>0.4</v>
      </c>
      <c r="CV24" s="7"/>
      <c r="CX24" s="8" t="e">
        <v>#NULL!</v>
      </c>
      <c r="CY24" s="8" t="e">
        <v>#NULL!</v>
      </c>
      <c r="CZ24" s="8" t="e">
        <v>#NULL!</v>
      </c>
      <c r="DA24" s="8" t="e">
        <v>#NULL!</v>
      </c>
      <c r="DB24" s="6">
        <v>4</v>
      </c>
      <c r="DC24" s="7">
        <v>7.9349999999999898</v>
      </c>
      <c r="DD24" s="12">
        <v>15.4</v>
      </c>
      <c r="DE24" s="7">
        <v>96.2</v>
      </c>
      <c r="DF24" s="12">
        <v>9.61</v>
      </c>
      <c r="DG24" s="7">
        <v>517.5</v>
      </c>
      <c r="DH24" s="12">
        <v>337.5</v>
      </c>
      <c r="DI24" s="11">
        <v>7.0000000000000007E-2</v>
      </c>
      <c r="DJ24" s="11">
        <v>4.5199999999999996</v>
      </c>
      <c r="DK24" s="11">
        <v>0</v>
      </c>
      <c r="DL24" s="10">
        <v>0.83</v>
      </c>
      <c r="DM24" s="7">
        <v>540</v>
      </c>
      <c r="DN24" s="13">
        <v>0.28100000000000003</v>
      </c>
      <c r="DO24" s="7">
        <v>30.27</v>
      </c>
      <c r="DP24" s="7">
        <v>2.41</v>
      </c>
      <c r="DQ24" s="7">
        <v>0</v>
      </c>
      <c r="DR24" s="8" t="e">
        <v>#NULL!</v>
      </c>
      <c r="DS24" s="8" t="e">
        <v>#NULL!</v>
      </c>
      <c r="DT24" s="8" t="e">
        <v>#NULL!</v>
      </c>
      <c r="DU24" s="12">
        <v>1E-3</v>
      </c>
      <c r="DV24" s="7">
        <v>36.5</v>
      </c>
      <c r="DW24" s="7">
        <v>22.5</v>
      </c>
      <c r="DX24" s="7">
        <v>38.700000000000003</v>
      </c>
      <c r="DY24" s="12">
        <v>135.82</v>
      </c>
      <c r="DZ24" s="12">
        <v>102.47</v>
      </c>
      <c r="EA24" s="12">
        <v>238.29</v>
      </c>
      <c r="EB24" s="12">
        <v>164</v>
      </c>
      <c r="EC24" s="7">
        <v>0.23</v>
      </c>
      <c r="ED24" s="7">
        <v>0.46</v>
      </c>
      <c r="EE24" s="7">
        <v>0.31</v>
      </c>
      <c r="EF24" s="7">
        <v>0.04</v>
      </c>
      <c r="EG24" s="7">
        <v>0.95</v>
      </c>
      <c r="EH24" s="7">
        <v>0.01</v>
      </c>
      <c r="EI24" s="6">
        <v>15</v>
      </c>
      <c r="EJ24" s="7">
        <v>2.39</v>
      </c>
      <c r="EK24" s="7">
        <v>0.88</v>
      </c>
      <c r="EL24" s="6">
        <v>14</v>
      </c>
      <c r="EM24" s="7">
        <v>2.1800000000000002</v>
      </c>
      <c r="EN24" s="7">
        <v>0.83</v>
      </c>
      <c r="EO24" s="7">
        <v>5.9050000000000002</v>
      </c>
      <c r="EP24" s="12">
        <v>3.6999999999999998E-2</v>
      </c>
      <c r="EQ24" s="12">
        <v>0</v>
      </c>
      <c r="ER24" s="7">
        <v>0</v>
      </c>
      <c r="ES24" s="6">
        <v>0</v>
      </c>
      <c r="ET24" s="6">
        <v>0</v>
      </c>
      <c r="EU24" s="7">
        <v>0</v>
      </c>
      <c r="EV24" s="12">
        <v>0</v>
      </c>
      <c r="EW24" s="12">
        <v>0</v>
      </c>
      <c r="EX24" s="12">
        <v>0</v>
      </c>
      <c r="EY24" s="7">
        <v>0</v>
      </c>
      <c r="EZ24" s="7">
        <v>0</v>
      </c>
      <c r="FA24" s="12">
        <v>0</v>
      </c>
      <c r="FB24" s="12">
        <v>0</v>
      </c>
      <c r="FC24" s="7">
        <v>0</v>
      </c>
      <c r="FD24" s="7">
        <v>0</v>
      </c>
      <c r="FE24" s="10">
        <v>0</v>
      </c>
      <c r="FF24" s="12">
        <v>0</v>
      </c>
      <c r="FG24" s="12">
        <v>1.97</v>
      </c>
      <c r="FH24" s="12">
        <v>1.0999999999999999E-2</v>
      </c>
      <c r="FI24" s="12">
        <v>3.9369999999999998</v>
      </c>
      <c r="FJ24" s="12">
        <v>2.5000000000000001E-2</v>
      </c>
      <c r="FK24" s="7">
        <v>0</v>
      </c>
      <c r="FL24" s="12">
        <v>0</v>
      </c>
      <c r="FM24" s="7">
        <v>0</v>
      </c>
      <c r="FN24" s="12">
        <v>0</v>
      </c>
      <c r="FO24" s="12">
        <v>1.97</v>
      </c>
      <c r="FP24" s="12">
        <v>1.2E-2</v>
      </c>
      <c r="FQ24" s="7">
        <v>0</v>
      </c>
      <c r="FR24" s="7">
        <v>0</v>
      </c>
      <c r="FS24" s="7">
        <v>0</v>
      </c>
      <c r="FT24" s="7">
        <v>0</v>
      </c>
      <c r="FU24" s="7">
        <v>0</v>
      </c>
      <c r="FV24" s="7">
        <v>0</v>
      </c>
      <c r="FW24" s="7">
        <v>0</v>
      </c>
      <c r="FX24" s="7">
        <v>0</v>
      </c>
      <c r="FY24" s="7">
        <v>0</v>
      </c>
      <c r="FZ24" s="7">
        <v>0</v>
      </c>
      <c r="GA24" s="12">
        <v>15.747</v>
      </c>
      <c r="GB24" s="12">
        <v>9.9000000000000005E-2</v>
      </c>
      <c r="GC24" s="12">
        <v>23.620999999999999</v>
      </c>
      <c r="GD24" s="12">
        <v>0.27</v>
      </c>
      <c r="GE24" s="12">
        <v>9.8420000000000005</v>
      </c>
      <c r="GF24" s="12">
        <v>0.104</v>
      </c>
      <c r="GG24" s="7">
        <v>0</v>
      </c>
      <c r="GH24" s="12">
        <v>0</v>
      </c>
      <c r="GI24" s="7">
        <v>0</v>
      </c>
      <c r="GJ24" s="7">
        <v>0</v>
      </c>
      <c r="GK24" s="7">
        <v>0</v>
      </c>
      <c r="GL24" s="12">
        <v>0</v>
      </c>
      <c r="GM24" s="12">
        <v>0</v>
      </c>
      <c r="GN24" s="12">
        <v>0</v>
      </c>
      <c r="GO24" s="12">
        <v>19.684000000000001</v>
      </c>
      <c r="GP24" s="12">
        <v>9.6000000000000002E-2</v>
      </c>
      <c r="GQ24" s="12">
        <v>1.968</v>
      </c>
      <c r="GR24" s="12">
        <v>1.4E-2</v>
      </c>
      <c r="GS24" s="7">
        <v>0</v>
      </c>
      <c r="GT24" s="7">
        <v>0</v>
      </c>
      <c r="GU24" s="7">
        <v>0</v>
      </c>
      <c r="GV24" s="7">
        <v>0</v>
      </c>
      <c r="GW24" s="7">
        <v>0</v>
      </c>
      <c r="GX24" s="7">
        <v>0</v>
      </c>
      <c r="GY24" s="7">
        <v>0</v>
      </c>
      <c r="GZ24" s="7">
        <v>0</v>
      </c>
      <c r="HA24" s="7">
        <v>0</v>
      </c>
      <c r="HB24" s="7">
        <v>0</v>
      </c>
      <c r="HC24" s="7">
        <v>0</v>
      </c>
      <c r="HD24" s="7">
        <v>0</v>
      </c>
      <c r="HE24" s="7">
        <v>0</v>
      </c>
      <c r="HF24" s="7">
        <v>0</v>
      </c>
      <c r="HG24" s="12">
        <v>19.684000000000001</v>
      </c>
      <c r="HH24" s="12">
        <v>0.13100000000000001</v>
      </c>
      <c r="HI24" s="7">
        <v>0</v>
      </c>
      <c r="HJ24" s="7">
        <v>0</v>
      </c>
      <c r="HK24" s="7">
        <v>0</v>
      </c>
      <c r="HL24" s="7">
        <v>0</v>
      </c>
      <c r="HM24" s="8" t="e">
        <v>#NULL!</v>
      </c>
      <c r="HN24" s="8" t="e">
        <v>#NULL!</v>
      </c>
      <c r="HO24" s="12">
        <v>1.968</v>
      </c>
      <c r="HP24" s="12">
        <v>1.4E-2</v>
      </c>
      <c r="HQ24" s="12">
        <v>5.9050000000000002</v>
      </c>
      <c r="HR24" s="12">
        <v>5.7000000000000002E-2</v>
      </c>
      <c r="HS24" s="12">
        <v>0</v>
      </c>
      <c r="HT24" s="12">
        <v>0</v>
      </c>
      <c r="HU24" s="7">
        <v>0</v>
      </c>
      <c r="HV24" s="7">
        <v>0</v>
      </c>
      <c r="HW24" s="12">
        <v>9.8420000000000005</v>
      </c>
      <c r="HX24" s="12">
        <v>5.6000000000000001E-2</v>
      </c>
      <c r="HY24" s="7">
        <v>0</v>
      </c>
      <c r="HZ24" s="7">
        <v>0</v>
      </c>
      <c r="IA24" s="12">
        <v>0</v>
      </c>
      <c r="IB24" s="12">
        <v>0</v>
      </c>
      <c r="IC24" s="7">
        <v>0</v>
      </c>
      <c r="ID24" s="12">
        <v>0</v>
      </c>
      <c r="IE24" s="7">
        <v>0</v>
      </c>
      <c r="IF24" s="12">
        <v>0</v>
      </c>
      <c r="IG24" s="12">
        <v>0</v>
      </c>
      <c r="IH24" s="12">
        <v>0</v>
      </c>
      <c r="II24" s="7">
        <v>0</v>
      </c>
      <c r="IJ24" s="7">
        <v>0</v>
      </c>
      <c r="IK24" s="7">
        <v>0</v>
      </c>
      <c r="IL24" s="7">
        <v>0</v>
      </c>
      <c r="IM24" s="12">
        <v>1.968</v>
      </c>
      <c r="IN24" s="12">
        <v>1.0999999999999999E-2</v>
      </c>
      <c r="IO24" s="12">
        <v>11.81</v>
      </c>
      <c r="IP24" s="12">
        <v>6.3E-2</v>
      </c>
      <c r="IQ24" s="8" t="e">
        <v>#NULL!</v>
      </c>
      <c r="IR24" s="7">
        <v>5.3</v>
      </c>
      <c r="IS24" s="12">
        <v>5.1999999999999998E-2</v>
      </c>
      <c r="IT24" s="7">
        <v>0</v>
      </c>
      <c r="IU24" s="7">
        <v>0</v>
      </c>
      <c r="IV24" s="7">
        <v>0</v>
      </c>
      <c r="IW24" s="7">
        <v>0</v>
      </c>
      <c r="IX24" s="7">
        <v>0</v>
      </c>
      <c r="IY24" s="12">
        <v>0</v>
      </c>
      <c r="IZ24" s="7">
        <v>0</v>
      </c>
      <c r="JA24" s="7">
        <v>0</v>
      </c>
      <c r="JB24" s="7">
        <v>0</v>
      </c>
      <c r="JC24" s="12">
        <v>0</v>
      </c>
      <c r="JD24" s="12">
        <v>0</v>
      </c>
      <c r="JE24" s="12">
        <v>0</v>
      </c>
      <c r="JF24" s="7">
        <v>0</v>
      </c>
      <c r="JG24" s="7">
        <v>0</v>
      </c>
      <c r="JH24" s="7">
        <v>0</v>
      </c>
      <c r="JI24" s="7">
        <v>0</v>
      </c>
      <c r="JJ24" s="12">
        <v>0</v>
      </c>
      <c r="JK24" s="12">
        <v>0</v>
      </c>
      <c r="JL24" s="12">
        <v>5.3</v>
      </c>
      <c r="JM24" s="12">
        <v>5.2999999999999999E-2</v>
      </c>
      <c r="JN24" s="12">
        <v>0</v>
      </c>
      <c r="JO24" s="12">
        <v>0</v>
      </c>
      <c r="JP24" s="12">
        <v>0</v>
      </c>
      <c r="JQ24" s="12">
        <v>0</v>
      </c>
      <c r="JR24" s="7">
        <v>12.367000000000001</v>
      </c>
      <c r="JS24" s="7">
        <v>0.104</v>
      </c>
      <c r="JT24" s="12">
        <v>1.7669999999999999</v>
      </c>
      <c r="JU24" s="12">
        <v>1.6E-2</v>
      </c>
      <c r="JV24" s="12">
        <v>15.901</v>
      </c>
      <c r="JW24" s="7">
        <v>0.129</v>
      </c>
      <c r="JX24" s="7">
        <v>0</v>
      </c>
      <c r="JY24" s="7">
        <v>0</v>
      </c>
      <c r="JZ24" s="12">
        <v>1.7669999999999999</v>
      </c>
      <c r="KA24" s="12">
        <v>1.4999999999999999E-2</v>
      </c>
      <c r="KB24" s="12">
        <v>0</v>
      </c>
      <c r="KC24" s="12">
        <v>0</v>
      </c>
      <c r="KD24" s="12">
        <v>5.3</v>
      </c>
      <c r="KE24" s="12">
        <v>6.0999999999999999E-2</v>
      </c>
      <c r="KF24" s="12">
        <v>0</v>
      </c>
      <c r="KG24" s="12">
        <v>0</v>
      </c>
      <c r="KH24" s="12">
        <v>3.5329999999999999</v>
      </c>
      <c r="KI24" s="12">
        <v>0.03</v>
      </c>
      <c r="KJ24" s="12">
        <v>1.7669999999999999</v>
      </c>
      <c r="KK24" s="12">
        <v>1.6E-2</v>
      </c>
      <c r="KL24" s="7">
        <v>0</v>
      </c>
      <c r="KM24" s="7">
        <v>0</v>
      </c>
      <c r="KN24" s="7">
        <v>0</v>
      </c>
      <c r="KO24" s="7">
        <v>0</v>
      </c>
      <c r="KP24" s="12">
        <v>0</v>
      </c>
      <c r="KQ24" s="12">
        <v>0</v>
      </c>
      <c r="KR24" s="12">
        <v>3.5329999999999999</v>
      </c>
      <c r="KS24" s="12">
        <v>2.9000000000000001E-2</v>
      </c>
      <c r="KT24" s="12">
        <v>0</v>
      </c>
      <c r="KU24" s="12">
        <v>0</v>
      </c>
      <c r="KV24" s="7">
        <v>0</v>
      </c>
      <c r="KW24" s="7">
        <v>0</v>
      </c>
      <c r="KX24" s="7">
        <v>0</v>
      </c>
      <c r="KY24" s="7">
        <v>0</v>
      </c>
      <c r="KZ24" s="7">
        <v>0</v>
      </c>
      <c r="LA24" s="7">
        <v>0</v>
      </c>
      <c r="LB24" s="12">
        <v>0</v>
      </c>
      <c r="LC24" s="10">
        <v>0</v>
      </c>
      <c r="LD24" s="7">
        <v>0</v>
      </c>
      <c r="LE24" s="7">
        <v>0</v>
      </c>
      <c r="LF24" s="7">
        <v>0</v>
      </c>
      <c r="LG24" s="7">
        <v>0</v>
      </c>
      <c r="LH24" s="7">
        <v>0</v>
      </c>
      <c r="LI24" s="12">
        <v>0</v>
      </c>
      <c r="LJ24" s="12">
        <v>0</v>
      </c>
      <c r="LK24" s="12">
        <v>0</v>
      </c>
      <c r="LL24" s="7">
        <v>0</v>
      </c>
      <c r="LM24" s="7">
        <v>0</v>
      </c>
      <c r="LN24" s="8" t="e">
        <v>#NULL!</v>
      </c>
      <c r="LO24" s="8" t="e">
        <v>#NULL!</v>
      </c>
      <c r="LP24" s="7">
        <v>0</v>
      </c>
      <c r="LQ24" s="7">
        <v>0</v>
      </c>
      <c r="LR24" s="7">
        <v>0</v>
      </c>
      <c r="LS24" s="7">
        <v>0</v>
      </c>
      <c r="LT24" s="12">
        <v>3.5329999999999999</v>
      </c>
      <c r="LU24" s="12">
        <v>6.6000000000000003E-2</v>
      </c>
      <c r="LV24" s="12">
        <v>0</v>
      </c>
      <c r="LW24" s="12">
        <v>0</v>
      </c>
      <c r="LX24" s="7">
        <v>0</v>
      </c>
      <c r="LY24" s="7">
        <v>0</v>
      </c>
      <c r="LZ24" s="12">
        <v>7.0670000000000002</v>
      </c>
      <c r="MA24" s="12">
        <v>8.7999999999999995E-2</v>
      </c>
      <c r="MB24" s="7">
        <v>0</v>
      </c>
      <c r="MC24" s="7">
        <v>0</v>
      </c>
      <c r="MD24" s="12">
        <v>0</v>
      </c>
      <c r="ME24" s="7">
        <v>0</v>
      </c>
      <c r="MF24" s="7">
        <v>0</v>
      </c>
      <c r="MG24" s="7">
        <v>0</v>
      </c>
      <c r="MH24" s="12">
        <v>0</v>
      </c>
      <c r="MI24" s="12">
        <v>0</v>
      </c>
      <c r="MJ24" s="12">
        <v>0</v>
      </c>
      <c r="MK24" s="12">
        <v>0</v>
      </c>
      <c r="ML24" s="7">
        <v>0</v>
      </c>
      <c r="MM24" s="7">
        <v>0</v>
      </c>
      <c r="MN24" s="7">
        <v>0</v>
      </c>
      <c r="MO24" s="7">
        <v>0</v>
      </c>
      <c r="MP24" s="12">
        <v>1.7669999999999999</v>
      </c>
      <c r="MQ24" s="10">
        <v>2.3E-2</v>
      </c>
      <c r="MR24" s="12">
        <v>33.567999999999998</v>
      </c>
      <c r="MS24" s="7">
        <v>0.317</v>
      </c>
      <c r="MT24" s="7">
        <v>0</v>
      </c>
      <c r="MU24" s="7">
        <v>0</v>
      </c>
      <c r="MV24" s="8" t="e">
        <v>#NULL!</v>
      </c>
      <c r="MW24" s="7">
        <v>48</v>
      </c>
      <c r="MX24" s="7">
        <v>46.67</v>
      </c>
      <c r="MY24" s="7">
        <v>94.67</v>
      </c>
      <c r="MZ24" s="8" t="e">
        <v>#NULL!</v>
      </c>
      <c r="NA24" s="7">
        <v>0.67</v>
      </c>
      <c r="NB24" s="7">
        <v>95.33</v>
      </c>
      <c r="NC24" s="7">
        <v>85</v>
      </c>
      <c r="ND24" s="7">
        <v>0.67</v>
      </c>
      <c r="NE24" s="7">
        <v>5.67</v>
      </c>
      <c r="NF24" s="7">
        <v>0</v>
      </c>
      <c r="NG24" s="7">
        <v>0</v>
      </c>
      <c r="NH24" s="7">
        <v>8.67</v>
      </c>
      <c r="NI24" s="7">
        <v>0</v>
      </c>
      <c r="NJ24" s="7">
        <v>50</v>
      </c>
      <c r="NK24" s="7">
        <v>0</v>
      </c>
      <c r="NL24" s="7">
        <v>4.17</v>
      </c>
      <c r="NM24" s="7">
        <v>45.83</v>
      </c>
      <c r="NN24" s="7">
        <v>0</v>
      </c>
      <c r="NO24" s="7">
        <v>0</v>
      </c>
      <c r="NP24" s="8" t="e">
        <v>#NULL!</v>
      </c>
      <c r="NQ24" s="7">
        <v>0</v>
      </c>
      <c r="NR24" s="7">
        <v>0</v>
      </c>
      <c r="NS24" s="7">
        <v>0</v>
      </c>
      <c r="NT24" s="7">
        <v>0</v>
      </c>
      <c r="NU24" s="7">
        <v>0</v>
      </c>
      <c r="NV24" s="7">
        <v>0</v>
      </c>
      <c r="NW24" s="7">
        <v>0</v>
      </c>
      <c r="NX24" s="7">
        <v>0</v>
      </c>
      <c r="NY24" s="7">
        <v>0</v>
      </c>
      <c r="NZ24" s="8" t="e">
        <v>#NULL!</v>
      </c>
      <c r="OA24" s="7">
        <v>0.83</v>
      </c>
      <c r="OB24" s="7">
        <v>0.17</v>
      </c>
      <c r="OC24" s="12">
        <v>1.25</v>
      </c>
      <c r="OD24" s="7">
        <v>239.5</v>
      </c>
      <c r="OE24" s="7">
        <v>156.25</v>
      </c>
      <c r="OF24" s="7">
        <v>65.2</v>
      </c>
      <c r="OG24" s="7">
        <v>83.25</v>
      </c>
      <c r="OH24" s="7">
        <v>34.799999999999997</v>
      </c>
      <c r="OI24" s="6">
        <v>0</v>
      </c>
      <c r="OJ24" s="6">
        <v>33</v>
      </c>
      <c r="OK24" s="6">
        <v>34</v>
      </c>
      <c r="OL24" s="6">
        <v>0</v>
      </c>
      <c r="OM24" s="6">
        <v>0</v>
      </c>
      <c r="ON24" s="6">
        <v>33</v>
      </c>
      <c r="OO24" s="6">
        <v>0</v>
      </c>
      <c r="OP24" s="7">
        <v>2</v>
      </c>
      <c r="OQ24" s="14">
        <v>2</v>
      </c>
      <c r="OR24" s="7">
        <v>2</v>
      </c>
      <c r="OS24" s="7">
        <v>3</v>
      </c>
      <c r="OT24" s="7">
        <v>6.24</v>
      </c>
      <c r="OU24" s="7">
        <v>0.44</v>
      </c>
      <c r="OV24" s="12">
        <v>0.09</v>
      </c>
      <c r="OW24" s="7">
        <v>0</v>
      </c>
      <c r="OX24" s="7">
        <v>0</v>
      </c>
      <c r="OY24" s="7">
        <v>0</v>
      </c>
      <c r="OZ24" s="7">
        <v>0</v>
      </c>
      <c r="PA24" s="7">
        <v>0</v>
      </c>
      <c r="PB24" s="7">
        <v>0</v>
      </c>
      <c r="PC24" s="7">
        <v>16.670000000000002</v>
      </c>
      <c r="PD24" s="7">
        <v>0</v>
      </c>
      <c r="PE24" s="7">
        <v>0</v>
      </c>
      <c r="PF24" s="12">
        <v>1.5</v>
      </c>
      <c r="PG24" s="7">
        <v>0</v>
      </c>
      <c r="PH24" s="7">
        <v>0</v>
      </c>
      <c r="PI24" s="7">
        <v>0</v>
      </c>
      <c r="PJ24" s="7">
        <v>0.17</v>
      </c>
      <c r="PK24" s="7">
        <v>0.17</v>
      </c>
      <c r="PL24" s="7">
        <v>0.67</v>
      </c>
      <c r="PM24" s="7">
        <v>0</v>
      </c>
      <c r="PN24" s="7">
        <v>0.33</v>
      </c>
      <c r="PO24" s="7">
        <v>0.17</v>
      </c>
      <c r="PP24" s="7">
        <v>0.33</v>
      </c>
      <c r="PQ24" s="7">
        <v>0.17</v>
      </c>
      <c r="PR24" s="7">
        <v>0</v>
      </c>
      <c r="PS24" s="7">
        <v>0</v>
      </c>
      <c r="PT24" s="7">
        <v>0</v>
      </c>
      <c r="PU24" s="7">
        <v>0</v>
      </c>
      <c r="PV24" s="14">
        <v>0</v>
      </c>
      <c r="PW24" s="7">
        <v>0.83</v>
      </c>
      <c r="PX24" s="7">
        <v>38.33</v>
      </c>
      <c r="PY24" s="7">
        <v>0</v>
      </c>
      <c r="PZ24" s="7">
        <v>10</v>
      </c>
      <c r="QA24" s="7">
        <v>0</v>
      </c>
      <c r="QB24" s="7">
        <v>50.83</v>
      </c>
      <c r="QC24" s="7">
        <v>61.67</v>
      </c>
      <c r="QD24" s="7">
        <v>5.83</v>
      </c>
      <c r="QE24" s="7">
        <v>1.67</v>
      </c>
      <c r="QF24" s="7">
        <v>6.67</v>
      </c>
      <c r="QG24" s="7">
        <v>4.17</v>
      </c>
      <c r="QH24" s="7">
        <v>0.83</v>
      </c>
      <c r="QI24" s="7">
        <v>19.170000000000002</v>
      </c>
      <c r="QJ24" s="7">
        <v>30.83</v>
      </c>
      <c r="QK24" s="7">
        <v>15</v>
      </c>
      <c r="QL24" s="7">
        <v>0</v>
      </c>
      <c r="QM24" s="7">
        <v>1.67</v>
      </c>
      <c r="QN24" s="8" t="e">
        <v>#NULL!</v>
      </c>
      <c r="QO24" s="7">
        <v>0</v>
      </c>
      <c r="QP24" s="7">
        <v>0</v>
      </c>
      <c r="QQ24" s="7">
        <v>0</v>
      </c>
      <c r="QR24" s="7">
        <v>0</v>
      </c>
      <c r="QS24" s="7">
        <v>0</v>
      </c>
      <c r="QT24" s="7">
        <v>0</v>
      </c>
      <c r="QU24" s="7">
        <v>5.5</v>
      </c>
      <c r="QV24" s="7">
        <v>2.2999999999999998</v>
      </c>
      <c r="QW24" s="7">
        <v>5.5</v>
      </c>
      <c r="QX24" s="7">
        <v>3.52</v>
      </c>
      <c r="QY24" s="7">
        <v>0</v>
      </c>
      <c r="QZ24" s="7">
        <v>0</v>
      </c>
      <c r="RA24" s="7">
        <v>0</v>
      </c>
      <c r="RB24" s="7">
        <v>0</v>
      </c>
      <c r="RC24" s="7">
        <v>0</v>
      </c>
      <c r="RD24" s="7">
        <v>0</v>
      </c>
      <c r="RE24" s="7">
        <v>0</v>
      </c>
      <c r="RF24" s="7">
        <v>0</v>
      </c>
      <c r="RG24" s="7">
        <v>0</v>
      </c>
      <c r="RH24" s="7">
        <v>0</v>
      </c>
      <c r="RI24" s="7">
        <v>0</v>
      </c>
      <c r="RJ24" s="7">
        <v>0</v>
      </c>
      <c r="RK24" s="7">
        <v>0</v>
      </c>
      <c r="RL24" s="7">
        <v>0</v>
      </c>
      <c r="RM24" s="7">
        <v>127</v>
      </c>
      <c r="RN24" s="7">
        <v>53.03</v>
      </c>
      <c r="RO24" s="7">
        <v>78</v>
      </c>
      <c r="RP24" s="7">
        <v>49.92</v>
      </c>
      <c r="RQ24" s="7">
        <v>45.75</v>
      </c>
      <c r="RR24" s="7">
        <v>54.95</v>
      </c>
      <c r="RS24" s="7">
        <v>0</v>
      </c>
      <c r="RT24" s="12">
        <v>0</v>
      </c>
      <c r="RU24" s="7">
        <v>0</v>
      </c>
      <c r="RV24" s="7">
        <v>0</v>
      </c>
      <c r="RW24" s="7">
        <v>0</v>
      </c>
      <c r="RX24" s="7">
        <v>0</v>
      </c>
      <c r="RY24" s="7">
        <v>14.25</v>
      </c>
      <c r="RZ24" s="12">
        <v>5.9</v>
      </c>
      <c r="SA24" s="7">
        <v>14.25</v>
      </c>
      <c r="SB24" s="7">
        <v>9.1</v>
      </c>
      <c r="SC24" s="7">
        <v>0</v>
      </c>
      <c r="SD24" s="7">
        <v>0</v>
      </c>
      <c r="SE24" s="7">
        <v>0</v>
      </c>
      <c r="SF24" s="7">
        <v>0</v>
      </c>
      <c r="SG24" s="7">
        <v>0</v>
      </c>
      <c r="SH24" s="7">
        <v>0</v>
      </c>
      <c r="SI24" s="7">
        <v>0</v>
      </c>
      <c r="SJ24" s="7">
        <v>0</v>
      </c>
      <c r="SK24" s="7">
        <v>0</v>
      </c>
      <c r="SL24" s="7">
        <v>0</v>
      </c>
      <c r="SM24" s="7">
        <v>0</v>
      </c>
      <c r="SN24" s="7">
        <v>0</v>
      </c>
      <c r="SO24" s="7">
        <v>0</v>
      </c>
      <c r="SP24" s="7">
        <v>0</v>
      </c>
      <c r="SQ24" s="7">
        <v>66.75</v>
      </c>
      <c r="SR24" s="7">
        <v>27.9</v>
      </c>
      <c r="SS24" s="7">
        <v>48.75</v>
      </c>
      <c r="ST24" s="7">
        <v>31.2</v>
      </c>
      <c r="SU24" s="7">
        <v>26.5</v>
      </c>
      <c r="SV24" s="7">
        <v>31.83</v>
      </c>
      <c r="SW24" s="7">
        <v>0</v>
      </c>
      <c r="SX24" s="7">
        <v>0</v>
      </c>
      <c r="SY24" s="7">
        <v>0</v>
      </c>
      <c r="SZ24" s="7">
        <v>0</v>
      </c>
      <c r="TA24" s="7">
        <v>0</v>
      </c>
      <c r="TB24" s="7">
        <v>0</v>
      </c>
      <c r="TC24" s="7">
        <v>13.25</v>
      </c>
      <c r="TD24" s="7">
        <v>5.53</v>
      </c>
      <c r="TE24" s="7">
        <v>9.75</v>
      </c>
      <c r="TF24" s="7">
        <v>6.24</v>
      </c>
      <c r="TG24" s="7">
        <v>3.5</v>
      </c>
      <c r="TH24" s="7">
        <v>4.2</v>
      </c>
      <c r="TI24" s="7">
        <v>8.25</v>
      </c>
      <c r="TJ24" s="7">
        <v>3.44</v>
      </c>
      <c r="TK24" s="7">
        <v>8.25</v>
      </c>
      <c r="TL24" s="7">
        <v>5.28</v>
      </c>
      <c r="TM24" s="7">
        <v>0</v>
      </c>
      <c r="TN24" s="7">
        <v>0</v>
      </c>
      <c r="TO24" s="12">
        <v>0.62560000000000004</v>
      </c>
      <c r="TP24" s="8" t="e">
        <v>#NULL!</v>
      </c>
      <c r="TQ24" s="7">
        <v>0.22</v>
      </c>
      <c r="TR24" s="12">
        <v>0.01</v>
      </c>
      <c r="TS24" s="12">
        <v>0.05</v>
      </c>
      <c r="TT24" s="12">
        <v>0.01</v>
      </c>
      <c r="TU24" s="7">
        <v>0</v>
      </c>
      <c r="TV24" s="7">
        <v>0</v>
      </c>
      <c r="TW24" s="7">
        <v>0</v>
      </c>
      <c r="TX24" s="7">
        <v>6</v>
      </c>
      <c r="TY24" s="7">
        <v>14</v>
      </c>
      <c r="TZ24" s="7">
        <v>0</v>
      </c>
      <c r="UA24" s="7">
        <v>38</v>
      </c>
      <c r="UB24" s="7">
        <v>42</v>
      </c>
      <c r="UC24" s="12">
        <v>1.18</v>
      </c>
      <c r="UD24" s="12">
        <v>0.85</v>
      </c>
      <c r="UE24" s="12">
        <v>4</v>
      </c>
      <c r="UF24" s="7">
        <v>2</v>
      </c>
      <c r="UG24" s="8" t="e">
        <v>#NULL!</v>
      </c>
      <c r="UH24" s="8" t="e">
        <v>#NULL!</v>
      </c>
      <c r="UI24" s="8" t="e">
        <v>#NULL!</v>
      </c>
      <c r="UJ24" s="8" t="e">
        <v>#NULL!</v>
      </c>
      <c r="UK24" s="8" t="e">
        <v>#NULL!</v>
      </c>
      <c r="UL24" s="8" t="e">
        <v>#NULL!</v>
      </c>
      <c r="UM24" s="8" t="e">
        <v>#NULL!</v>
      </c>
      <c r="UN24" s="8" t="e">
        <v>#NULL!</v>
      </c>
      <c r="UO24" s="8" t="e">
        <v>#NULL!</v>
      </c>
      <c r="UP24" s="8" t="e">
        <v>#NULL!</v>
      </c>
      <c r="UQ24" s="8" t="e">
        <v>#NULL!</v>
      </c>
      <c r="UR24" s="8" t="e">
        <v>#NULL!</v>
      </c>
      <c r="US24" s="8" t="e">
        <v>#NULL!</v>
      </c>
      <c r="UT24" s="8" t="e">
        <v>#NULL!</v>
      </c>
      <c r="UU24" s="8" t="e">
        <v>#NULL!</v>
      </c>
      <c r="UV24" s="8" t="e">
        <v>#NULL!</v>
      </c>
      <c r="UW24" s="8" t="e">
        <v>#NULL!</v>
      </c>
      <c r="UX24" s="8" t="e">
        <v>#NULL!</v>
      </c>
      <c r="UY24" s="8" t="e">
        <v>#NULL!</v>
      </c>
      <c r="UZ24" s="8" t="e">
        <v>#NULL!</v>
      </c>
      <c r="VA24" s="8" t="e">
        <v>#NULL!</v>
      </c>
      <c r="VB24" s="8" t="e">
        <v>#NULL!</v>
      </c>
      <c r="VC24" s="8" t="e">
        <v>#NULL!</v>
      </c>
      <c r="VD24" s="8" t="e">
        <v>#NULL!</v>
      </c>
      <c r="VE24" s="8" t="e">
        <v>#NULL!</v>
      </c>
      <c r="VF24" s="8" t="e">
        <v>#NULL!</v>
      </c>
      <c r="VG24" s="8" t="e">
        <v>#NULL!</v>
      </c>
      <c r="VH24" s="8" t="e">
        <v>#NULL!</v>
      </c>
      <c r="VI24" s="8" t="e">
        <v>#NULL!</v>
      </c>
      <c r="VJ24" s="8" t="e">
        <v>#NULL!</v>
      </c>
      <c r="VK24" s="8" t="e">
        <v>#NULL!</v>
      </c>
      <c r="VL24" s="8" t="e">
        <v>#NULL!</v>
      </c>
      <c r="VM24" s="8" t="e">
        <v>#NULL!</v>
      </c>
      <c r="VN24" s="8" t="e">
        <v>#NULL!</v>
      </c>
      <c r="VO24" s="8" t="e">
        <v>#NULL!</v>
      </c>
    </row>
    <row r="25" spans="1:587" ht="15.75" customHeight="1" x14ac:dyDescent="0.25">
      <c r="A25" s="1" t="s">
        <v>614</v>
      </c>
      <c r="B25" s="1" t="s">
        <v>616</v>
      </c>
      <c r="C25" s="6">
        <v>2019</v>
      </c>
      <c r="D25" s="6">
        <v>4</v>
      </c>
      <c r="E25" s="7">
        <v>0</v>
      </c>
      <c r="F25" s="7">
        <v>0</v>
      </c>
      <c r="G25" s="7">
        <v>0</v>
      </c>
      <c r="H25" s="7">
        <v>1</v>
      </c>
      <c r="I25" s="7">
        <v>0</v>
      </c>
      <c r="J25" s="11">
        <v>3.4770000000000002E-2</v>
      </c>
      <c r="K25" s="6">
        <v>0</v>
      </c>
      <c r="L25" s="6">
        <v>1</v>
      </c>
      <c r="M25" s="6">
        <v>0</v>
      </c>
      <c r="N25" s="6">
        <v>1</v>
      </c>
      <c r="O25" s="6">
        <v>10</v>
      </c>
      <c r="P25" s="6">
        <v>1</v>
      </c>
      <c r="Q25" s="6">
        <v>0</v>
      </c>
      <c r="R25" s="6">
        <v>0</v>
      </c>
      <c r="S25" s="6">
        <v>0</v>
      </c>
      <c r="T25" s="6">
        <v>0</v>
      </c>
      <c r="U25" s="6">
        <v>0</v>
      </c>
      <c r="V25" s="6">
        <v>0</v>
      </c>
      <c r="W25" s="6">
        <v>0</v>
      </c>
      <c r="X25" s="6">
        <v>0</v>
      </c>
      <c r="Y25" s="6">
        <v>0</v>
      </c>
      <c r="Z25" s="6">
        <v>0</v>
      </c>
      <c r="AA25" s="6">
        <v>0</v>
      </c>
      <c r="AB25" s="6">
        <v>11</v>
      </c>
      <c r="AC25" s="6">
        <v>0</v>
      </c>
      <c r="AD25" s="6">
        <v>0</v>
      </c>
      <c r="AE25" s="6">
        <v>3</v>
      </c>
      <c r="AF25" s="6">
        <v>0</v>
      </c>
      <c r="AG25" s="6">
        <v>0</v>
      </c>
      <c r="AH25" s="6">
        <v>0</v>
      </c>
      <c r="AI25" s="6">
        <v>0</v>
      </c>
      <c r="AJ25" s="6">
        <v>4</v>
      </c>
      <c r="AK25" s="6">
        <v>0</v>
      </c>
      <c r="AL25" s="6">
        <v>0</v>
      </c>
      <c r="AM25" s="6">
        <v>0</v>
      </c>
      <c r="AN25" s="6">
        <v>0</v>
      </c>
      <c r="AO25" s="6">
        <v>6</v>
      </c>
      <c r="AP25" s="9">
        <v>0</v>
      </c>
      <c r="AQ25" s="6">
        <v>0</v>
      </c>
      <c r="AR25" s="6">
        <v>0</v>
      </c>
      <c r="AS25" s="6">
        <v>94</v>
      </c>
      <c r="AT25" s="6">
        <v>0</v>
      </c>
      <c r="AU25" s="6">
        <v>0</v>
      </c>
      <c r="AV25" s="6">
        <v>0</v>
      </c>
      <c r="AW25" s="6">
        <v>0</v>
      </c>
      <c r="AX25" s="6">
        <v>1</v>
      </c>
      <c r="AY25" s="6">
        <v>0</v>
      </c>
      <c r="AZ25" s="6">
        <v>0</v>
      </c>
      <c r="BA25" s="6">
        <v>1</v>
      </c>
      <c r="BB25" s="6">
        <v>0</v>
      </c>
      <c r="BC25" s="6">
        <v>22</v>
      </c>
      <c r="BD25" s="6">
        <v>0</v>
      </c>
      <c r="BE25" s="6">
        <v>0</v>
      </c>
      <c r="BF25" s="6">
        <v>0</v>
      </c>
      <c r="BG25" s="6">
        <v>28</v>
      </c>
      <c r="BH25" s="6">
        <v>0</v>
      </c>
      <c r="BI25" s="6">
        <v>12</v>
      </c>
      <c r="BJ25" s="6">
        <v>2</v>
      </c>
      <c r="BK25" s="6">
        <v>0</v>
      </c>
      <c r="BL25" s="6">
        <v>0</v>
      </c>
      <c r="BM25" s="6">
        <v>0</v>
      </c>
      <c r="BN25" s="6">
        <v>3</v>
      </c>
      <c r="BO25" s="6">
        <v>2</v>
      </c>
      <c r="BP25" s="6">
        <v>0</v>
      </c>
      <c r="BQ25" s="6">
        <v>0</v>
      </c>
      <c r="BR25" s="6">
        <v>0</v>
      </c>
      <c r="BS25" s="6">
        <v>0</v>
      </c>
      <c r="BT25" s="6">
        <v>1</v>
      </c>
      <c r="BU25" s="6">
        <v>5</v>
      </c>
      <c r="BV25" s="6">
        <v>0</v>
      </c>
      <c r="BW25" s="6">
        <v>0</v>
      </c>
      <c r="BX25" s="6">
        <v>1</v>
      </c>
      <c r="BY25" s="6">
        <v>3</v>
      </c>
      <c r="BZ25" s="6">
        <v>0</v>
      </c>
      <c r="CA25" s="6">
        <v>0</v>
      </c>
      <c r="CB25" s="9">
        <v>0</v>
      </c>
      <c r="CC25" s="6">
        <v>0</v>
      </c>
      <c r="CD25" s="6">
        <v>0</v>
      </c>
      <c r="CE25" s="6">
        <v>0</v>
      </c>
      <c r="CF25" s="6">
        <v>1</v>
      </c>
      <c r="CG25" s="6">
        <v>172</v>
      </c>
      <c r="CH25" s="6">
        <v>0</v>
      </c>
      <c r="CI25" s="9">
        <v>0</v>
      </c>
      <c r="CJ25" s="6">
        <v>3</v>
      </c>
      <c r="CK25" s="6">
        <v>0</v>
      </c>
      <c r="CL25" s="7">
        <v>25.87</v>
      </c>
      <c r="CM25" s="10">
        <v>5</v>
      </c>
      <c r="CN25" s="11">
        <v>1.86</v>
      </c>
      <c r="CO25" s="6">
        <v>24</v>
      </c>
      <c r="CP25" s="10">
        <v>0.57999999999999996</v>
      </c>
      <c r="CQ25" s="7">
        <v>0.56100000000000005</v>
      </c>
      <c r="CR25" s="12">
        <v>7.0000000000000007E-2</v>
      </c>
      <c r="CS25" s="7">
        <v>0.13</v>
      </c>
      <c r="CT25" s="7">
        <v>0.36</v>
      </c>
      <c r="CU25" s="7">
        <v>0.51</v>
      </c>
      <c r="CV25" s="7"/>
      <c r="CX25" s="8" t="e">
        <v>#NULL!</v>
      </c>
      <c r="CY25" s="8" t="e">
        <v>#NULL!</v>
      </c>
      <c r="CZ25" s="8" t="e">
        <v>#NULL!</v>
      </c>
      <c r="DA25" s="8" t="e">
        <v>#NULL!</v>
      </c>
      <c r="DB25" s="6">
        <v>4</v>
      </c>
      <c r="DC25" s="7">
        <v>7.7850000000000001</v>
      </c>
      <c r="DD25" s="12">
        <v>15.5</v>
      </c>
      <c r="DE25" s="7">
        <v>97.4</v>
      </c>
      <c r="DF25" s="12">
        <v>9.74</v>
      </c>
      <c r="DG25" s="7">
        <v>535.79999999999995</v>
      </c>
      <c r="DH25" s="12">
        <v>378.05</v>
      </c>
      <c r="DI25" s="11">
        <v>0.08</v>
      </c>
      <c r="DJ25" s="11">
        <v>3.13</v>
      </c>
      <c r="DK25" s="11">
        <v>0</v>
      </c>
      <c r="DL25" s="10">
        <v>0.71</v>
      </c>
      <c r="DM25" s="7">
        <v>504</v>
      </c>
      <c r="DN25" s="13">
        <v>0.22600000000000001</v>
      </c>
      <c r="DO25" s="7">
        <v>36.49</v>
      </c>
      <c r="DP25" s="7">
        <v>4.42</v>
      </c>
      <c r="DQ25" s="7">
        <v>0.5</v>
      </c>
      <c r="DR25" s="8" t="e">
        <v>#NULL!</v>
      </c>
      <c r="DS25" s="8" t="e">
        <v>#NULL!</v>
      </c>
      <c r="DT25" s="8" t="e">
        <v>#NULL!</v>
      </c>
      <c r="DU25" s="12">
        <v>1E-3</v>
      </c>
      <c r="DV25" s="7">
        <v>40.799999999999997</v>
      </c>
      <c r="DW25" s="7">
        <v>27.6</v>
      </c>
      <c r="DX25" s="7">
        <v>26.3</v>
      </c>
      <c r="DY25" s="12">
        <v>443.81</v>
      </c>
      <c r="DZ25" s="12">
        <v>228.73</v>
      </c>
      <c r="EA25" s="12">
        <v>672.54</v>
      </c>
      <c r="EB25" s="12">
        <v>1179.5999999999999</v>
      </c>
      <c r="EC25" s="7">
        <v>0.35</v>
      </c>
      <c r="ED25" s="7">
        <v>0.23</v>
      </c>
      <c r="EE25" s="7">
        <v>0.42</v>
      </c>
      <c r="EF25" s="7">
        <v>0.03</v>
      </c>
      <c r="EG25" s="7">
        <v>0.71</v>
      </c>
      <c r="EH25" s="7">
        <v>0.26</v>
      </c>
      <c r="EI25" s="6">
        <v>13</v>
      </c>
      <c r="EJ25" s="7">
        <v>1.96</v>
      </c>
      <c r="EK25" s="7">
        <v>0.77</v>
      </c>
      <c r="EL25" s="6">
        <v>12</v>
      </c>
      <c r="EM25" s="7">
        <v>2.0499999999999998</v>
      </c>
      <c r="EN25" s="7">
        <v>0.82</v>
      </c>
      <c r="EO25" s="7">
        <v>0</v>
      </c>
      <c r="EP25" s="12">
        <v>0</v>
      </c>
      <c r="EQ25" s="12">
        <v>0</v>
      </c>
      <c r="ER25" s="7">
        <v>0</v>
      </c>
      <c r="ES25" s="6">
        <v>0</v>
      </c>
      <c r="ET25" s="6">
        <v>0</v>
      </c>
      <c r="EU25" s="7">
        <v>0</v>
      </c>
      <c r="EV25" s="12">
        <v>0</v>
      </c>
      <c r="EW25" s="12">
        <v>0</v>
      </c>
      <c r="EX25" s="12">
        <v>0</v>
      </c>
      <c r="EY25" s="7">
        <v>0</v>
      </c>
      <c r="EZ25" s="7">
        <v>0</v>
      </c>
      <c r="FA25" s="12">
        <v>0</v>
      </c>
      <c r="FB25" s="12">
        <v>0</v>
      </c>
      <c r="FC25" s="7">
        <v>0</v>
      </c>
      <c r="FD25" s="7">
        <v>0</v>
      </c>
      <c r="FE25" s="10">
        <v>0</v>
      </c>
      <c r="FF25" s="12">
        <v>0</v>
      </c>
      <c r="FG25" s="12">
        <v>0</v>
      </c>
      <c r="FH25" s="12">
        <v>0</v>
      </c>
      <c r="FI25" s="12">
        <v>2.8000000000000001E-2</v>
      </c>
      <c r="FJ25" s="12">
        <v>3.1E-2</v>
      </c>
      <c r="FK25" s="7">
        <v>0</v>
      </c>
      <c r="FL25" s="12">
        <v>0</v>
      </c>
      <c r="FM25" s="7">
        <v>0</v>
      </c>
      <c r="FN25" s="12">
        <v>0</v>
      </c>
      <c r="FO25" s="12">
        <v>6.16</v>
      </c>
      <c r="FP25" s="12">
        <v>1.2E-2</v>
      </c>
      <c r="FQ25" s="7">
        <v>0</v>
      </c>
      <c r="FR25" s="7">
        <v>0</v>
      </c>
      <c r="FS25" s="7">
        <v>0</v>
      </c>
      <c r="FT25" s="7">
        <v>0</v>
      </c>
      <c r="FU25" s="7">
        <v>0</v>
      </c>
      <c r="FV25" s="7">
        <v>0</v>
      </c>
      <c r="FW25" s="7">
        <v>0</v>
      </c>
      <c r="FX25" s="7">
        <v>0</v>
      </c>
      <c r="FY25" s="7">
        <v>0</v>
      </c>
      <c r="FZ25" s="7">
        <v>0</v>
      </c>
      <c r="GA25" s="12">
        <v>30.82</v>
      </c>
      <c r="GB25" s="12">
        <v>0.06</v>
      </c>
      <c r="GC25" s="12">
        <v>18.489999999999998</v>
      </c>
      <c r="GD25" s="12">
        <v>0.05</v>
      </c>
      <c r="GE25" s="12">
        <v>0</v>
      </c>
      <c r="GF25" s="12">
        <v>0</v>
      </c>
      <c r="GG25" s="7">
        <v>18.489999999999998</v>
      </c>
      <c r="GH25" s="12">
        <v>0.04</v>
      </c>
      <c r="GI25" s="7">
        <v>0</v>
      </c>
      <c r="GJ25" s="7">
        <v>0</v>
      </c>
      <c r="GK25" s="7">
        <v>0</v>
      </c>
      <c r="GL25" s="12">
        <v>0</v>
      </c>
      <c r="GM25" s="12">
        <v>0</v>
      </c>
      <c r="GN25" s="12">
        <v>0</v>
      </c>
      <c r="GO25" s="12">
        <v>6.16</v>
      </c>
      <c r="GP25" s="12">
        <v>0.01</v>
      </c>
      <c r="GQ25" s="12">
        <v>6.16</v>
      </c>
      <c r="GR25" s="12">
        <v>0.01</v>
      </c>
      <c r="GS25" s="7">
        <v>0</v>
      </c>
      <c r="GT25" s="7">
        <v>0</v>
      </c>
      <c r="GU25" s="7">
        <v>0</v>
      </c>
      <c r="GV25" s="7">
        <v>0</v>
      </c>
      <c r="GW25" s="7">
        <v>0</v>
      </c>
      <c r="GX25" s="7">
        <v>0</v>
      </c>
      <c r="GY25" s="7">
        <v>0</v>
      </c>
      <c r="GZ25" s="7">
        <v>0</v>
      </c>
      <c r="HA25" s="7">
        <v>0</v>
      </c>
      <c r="HB25" s="7">
        <v>0</v>
      </c>
      <c r="HC25" s="7">
        <v>0</v>
      </c>
      <c r="HD25" s="7">
        <v>0</v>
      </c>
      <c r="HE25" s="7">
        <v>0</v>
      </c>
      <c r="HF25" s="7">
        <v>0</v>
      </c>
      <c r="HG25" s="12">
        <v>36.979999999999997</v>
      </c>
      <c r="HH25" s="12">
        <v>0.08</v>
      </c>
      <c r="HI25" s="7">
        <v>0</v>
      </c>
      <c r="HJ25" s="7">
        <v>0</v>
      </c>
      <c r="HK25" s="7">
        <v>0</v>
      </c>
      <c r="HL25" s="7">
        <v>0</v>
      </c>
      <c r="HM25" s="8" t="e">
        <v>#NULL!</v>
      </c>
      <c r="HN25" s="8" t="e">
        <v>#NULL!</v>
      </c>
      <c r="HO25" s="12">
        <v>12.33</v>
      </c>
      <c r="HP25" s="12">
        <v>7.0000000000000007E-2</v>
      </c>
      <c r="HQ25" s="12">
        <v>0</v>
      </c>
      <c r="HR25" s="12">
        <v>0</v>
      </c>
      <c r="HS25" s="12">
        <v>24.66</v>
      </c>
      <c r="HT25" s="12">
        <v>0.14000000000000001</v>
      </c>
      <c r="HU25" s="7">
        <v>0</v>
      </c>
      <c r="HV25" s="7">
        <v>0</v>
      </c>
      <c r="HW25" s="12">
        <v>0</v>
      </c>
      <c r="HX25" s="12">
        <v>0</v>
      </c>
      <c r="HY25" s="7">
        <v>0</v>
      </c>
      <c r="HZ25" s="7">
        <v>0</v>
      </c>
      <c r="IA25" s="12">
        <v>0</v>
      </c>
      <c r="IB25" s="12">
        <v>0</v>
      </c>
      <c r="IC25" s="7">
        <v>18.489999999999998</v>
      </c>
      <c r="ID25" s="12">
        <v>0.04</v>
      </c>
      <c r="IE25" s="7">
        <v>0</v>
      </c>
      <c r="IF25" s="12">
        <v>0</v>
      </c>
      <c r="IG25" s="12">
        <v>191.06</v>
      </c>
      <c r="IH25" s="12">
        <v>0.34</v>
      </c>
      <c r="II25" s="7">
        <v>0</v>
      </c>
      <c r="IJ25" s="7">
        <v>0</v>
      </c>
      <c r="IK25" s="7">
        <v>0</v>
      </c>
      <c r="IL25" s="7">
        <v>0</v>
      </c>
      <c r="IM25" s="12">
        <v>0</v>
      </c>
      <c r="IN25" s="12">
        <v>0</v>
      </c>
      <c r="IO25" s="12">
        <v>61.64</v>
      </c>
      <c r="IP25" s="12">
        <v>0.11</v>
      </c>
      <c r="IQ25" s="8" t="e">
        <v>#NULL!</v>
      </c>
      <c r="IR25" s="7">
        <v>0</v>
      </c>
      <c r="IS25" s="12">
        <v>0</v>
      </c>
      <c r="IT25" s="7">
        <v>0</v>
      </c>
      <c r="IU25" s="7">
        <v>0</v>
      </c>
      <c r="IV25" s="7">
        <v>0</v>
      </c>
      <c r="IW25" s="7">
        <v>0</v>
      </c>
      <c r="IX25" s="7">
        <v>0</v>
      </c>
      <c r="IY25" s="12">
        <v>0</v>
      </c>
      <c r="IZ25" s="7">
        <v>0</v>
      </c>
      <c r="JA25" s="7">
        <v>0</v>
      </c>
      <c r="JB25" s="7">
        <v>6.35</v>
      </c>
      <c r="JC25" s="12">
        <v>0.03</v>
      </c>
      <c r="JD25" s="12">
        <v>3.18</v>
      </c>
      <c r="JE25" s="12">
        <v>0.02</v>
      </c>
      <c r="JF25" s="7">
        <v>0</v>
      </c>
      <c r="JG25" s="7">
        <v>0</v>
      </c>
      <c r="JH25" s="7">
        <v>0</v>
      </c>
      <c r="JI25" s="7">
        <v>0</v>
      </c>
      <c r="JJ25" s="12">
        <v>0</v>
      </c>
      <c r="JK25" s="12">
        <v>0</v>
      </c>
      <c r="JL25" s="12">
        <v>6.35</v>
      </c>
      <c r="JM25" s="12">
        <v>0.03</v>
      </c>
      <c r="JN25" s="12">
        <v>0</v>
      </c>
      <c r="JO25" s="12">
        <v>0</v>
      </c>
      <c r="JP25" s="12">
        <v>0</v>
      </c>
      <c r="JQ25" s="12">
        <v>0</v>
      </c>
      <c r="JR25" s="7">
        <v>41.3</v>
      </c>
      <c r="JS25" s="7">
        <v>0.18</v>
      </c>
      <c r="JT25" s="12">
        <v>15.88</v>
      </c>
      <c r="JU25" s="12">
        <v>7.0000000000000007E-2</v>
      </c>
      <c r="JV25" s="12">
        <v>0</v>
      </c>
      <c r="JW25" s="7">
        <v>0</v>
      </c>
      <c r="JX25" s="7">
        <v>0</v>
      </c>
      <c r="JY25" s="7">
        <v>0</v>
      </c>
      <c r="JZ25" s="12">
        <v>0</v>
      </c>
      <c r="KA25" s="12">
        <v>0</v>
      </c>
      <c r="KB25" s="12">
        <v>0</v>
      </c>
      <c r="KC25" s="12">
        <v>0</v>
      </c>
      <c r="KD25" s="12">
        <v>41.3</v>
      </c>
      <c r="KE25" s="12">
        <v>0.18</v>
      </c>
      <c r="KF25" s="12">
        <v>0</v>
      </c>
      <c r="KG25" s="12">
        <v>0</v>
      </c>
      <c r="KH25" s="12">
        <v>6.35</v>
      </c>
      <c r="KI25" s="12">
        <v>0.02</v>
      </c>
      <c r="KJ25" s="12">
        <v>0</v>
      </c>
      <c r="KK25" s="12">
        <v>0</v>
      </c>
      <c r="KL25" s="7">
        <v>0</v>
      </c>
      <c r="KM25" s="7">
        <v>0</v>
      </c>
      <c r="KN25" s="7">
        <v>0</v>
      </c>
      <c r="KO25" s="7">
        <v>0</v>
      </c>
      <c r="KP25" s="12">
        <v>0</v>
      </c>
      <c r="KQ25" s="12">
        <v>0</v>
      </c>
      <c r="KR25" s="12">
        <v>9.5299999999999994</v>
      </c>
      <c r="KS25" s="12">
        <v>0.04</v>
      </c>
      <c r="KT25" s="12">
        <v>3.18</v>
      </c>
      <c r="KU25" s="12">
        <v>0.02</v>
      </c>
      <c r="KV25" s="7">
        <v>0</v>
      </c>
      <c r="KW25" s="7">
        <v>0</v>
      </c>
      <c r="KX25" s="7">
        <v>0</v>
      </c>
      <c r="KY25" s="7">
        <v>0</v>
      </c>
      <c r="KZ25" s="7">
        <v>0</v>
      </c>
      <c r="LA25" s="7">
        <v>0</v>
      </c>
      <c r="LB25" s="12">
        <v>0</v>
      </c>
      <c r="LC25" s="10">
        <v>0</v>
      </c>
      <c r="LD25" s="7">
        <v>0</v>
      </c>
      <c r="LE25" s="7">
        <v>0</v>
      </c>
      <c r="LF25" s="7">
        <v>0</v>
      </c>
      <c r="LG25" s="7">
        <v>0</v>
      </c>
      <c r="LH25" s="7">
        <v>0</v>
      </c>
      <c r="LI25" s="12">
        <v>0</v>
      </c>
      <c r="LJ25" s="12">
        <v>0</v>
      </c>
      <c r="LK25" s="12">
        <v>0</v>
      </c>
      <c r="LL25" s="7">
        <v>0</v>
      </c>
      <c r="LM25" s="7">
        <v>0</v>
      </c>
      <c r="LN25" s="8" t="e">
        <v>#NULL!</v>
      </c>
      <c r="LO25" s="8" t="e">
        <v>#NULL!</v>
      </c>
      <c r="LP25" s="7">
        <v>0</v>
      </c>
      <c r="LQ25" s="7">
        <v>0</v>
      </c>
      <c r="LR25" s="7">
        <v>0</v>
      </c>
      <c r="LS25" s="7">
        <v>0</v>
      </c>
      <c r="LT25" s="12">
        <v>0</v>
      </c>
      <c r="LU25" s="12">
        <v>0</v>
      </c>
      <c r="LV25" s="12">
        <v>3.18</v>
      </c>
      <c r="LW25" s="12">
        <v>0.02</v>
      </c>
      <c r="LX25" s="7">
        <v>0</v>
      </c>
      <c r="LY25" s="7">
        <v>0</v>
      </c>
      <c r="LZ25" s="12">
        <v>0</v>
      </c>
      <c r="MA25" s="12">
        <v>0</v>
      </c>
      <c r="MB25" s="7">
        <v>0</v>
      </c>
      <c r="MC25" s="7">
        <v>0</v>
      </c>
      <c r="MD25" s="12">
        <v>0</v>
      </c>
      <c r="ME25" s="7">
        <v>0</v>
      </c>
      <c r="MF25" s="7">
        <v>0</v>
      </c>
      <c r="MG25" s="7">
        <v>0</v>
      </c>
      <c r="MH25" s="12">
        <v>0</v>
      </c>
      <c r="MI25" s="12">
        <v>0</v>
      </c>
      <c r="MJ25" s="12">
        <v>57.18</v>
      </c>
      <c r="MK25" s="12">
        <v>0.26</v>
      </c>
      <c r="ML25" s="7">
        <v>0</v>
      </c>
      <c r="MM25" s="7">
        <v>0</v>
      </c>
      <c r="MN25" s="7">
        <v>0</v>
      </c>
      <c r="MO25" s="7">
        <v>0</v>
      </c>
      <c r="MP25" s="12">
        <v>0</v>
      </c>
      <c r="MQ25" s="10">
        <v>0</v>
      </c>
      <c r="MR25" s="12">
        <v>34.950000000000003</v>
      </c>
      <c r="MS25" s="7">
        <v>0.16</v>
      </c>
      <c r="MT25" s="7">
        <v>0</v>
      </c>
      <c r="MU25" s="7">
        <v>0</v>
      </c>
      <c r="MV25" s="8" t="e">
        <v>#NULL!</v>
      </c>
      <c r="MW25" s="7">
        <v>42</v>
      </c>
      <c r="MX25" s="7">
        <v>10.33</v>
      </c>
      <c r="MY25" s="7">
        <v>52.33</v>
      </c>
      <c r="MZ25" s="8" t="e">
        <v>#NULL!</v>
      </c>
      <c r="NA25" s="7">
        <v>1</v>
      </c>
      <c r="NB25" s="7">
        <v>53.33</v>
      </c>
      <c r="NC25" s="7">
        <v>44</v>
      </c>
      <c r="ND25" s="7">
        <v>1.33</v>
      </c>
      <c r="NE25" s="7">
        <v>7.67</v>
      </c>
      <c r="NF25" s="7">
        <v>6</v>
      </c>
      <c r="NG25" s="7">
        <v>0</v>
      </c>
      <c r="NH25" s="7">
        <v>41</v>
      </c>
      <c r="NI25" s="7">
        <v>0</v>
      </c>
      <c r="NJ25" s="7">
        <v>100</v>
      </c>
      <c r="NK25" s="7">
        <v>0</v>
      </c>
      <c r="NL25" s="7">
        <v>0</v>
      </c>
      <c r="NM25" s="7">
        <v>0</v>
      </c>
      <c r="NN25" s="7">
        <v>0</v>
      </c>
      <c r="NO25" s="7">
        <v>0</v>
      </c>
      <c r="NP25" s="8" t="e">
        <v>#NULL!</v>
      </c>
      <c r="NQ25" s="7">
        <v>0</v>
      </c>
      <c r="NR25" s="7">
        <v>0</v>
      </c>
      <c r="NS25" s="7">
        <v>0</v>
      </c>
      <c r="NT25" s="7">
        <v>0</v>
      </c>
      <c r="NU25" s="7">
        <v>0</v>
      </c>
      <c r="NV25" s="7">
        <v>0</v>
      </c>
      <c r="NW25" s="7">
        <v>0</v>
      </c>
      <c r="NX25" s="7">
        <v>0</v>
      </c>
      <c r="NY25" s="7">
        <v>0</v>
      </c>
      <c r="NZ25" s="8" t="e">
        <v>#NULL!</v>
      </c>
      <c r="OA25" s="7">
        <v>0.84</v>
      </c>
      <c r="OB25" s="7">
        <v>0.16</v>
      </c>
      <c r="OC25" s="12">
        <v>1.1599999999999999</v>
      </c>
      <c r="OD25" s="7">
        <v>234</v>
      </c>
      <c r="OE25" s="7">
        <v>140.25</v>
      </c>
      <c r="OF25" s="7">
        <v>59.9</v>
      </c>
      <c r="OG25" s="7">
        <v>93.75</v>
      </c>
      <c r="OH25" s="7">
        <v>40.1</v>
      </c>
      <c r="OI25" s="6">
        <v>0</v>
      </c>
      <c r="OJ25" s="6">
        <v>0</v>
      </c>
      <c r="OK25" s="6">
        <v>0</v>
      </c>
      <c r="OL25" s="6">
        <v>0</v>
      </c>
      <c r="OM25" s="6">
        <v>50</v>
      </c>
      <c r="ON25" s="6">
        <v>50</v>
      </c>
      <c r="OO25" s="6">
        <v>0</v>
      </c>
      <c r="OP25" s="7">
        <v>2</v>
      </c>
      <c r="OQ25" s="14">
        <v>2</v>
      </c>
      <c r="OR25" s="7">
        <v>3</v>
      </c>
      <c r="OS25" s="7">
        <v>1</v>
      </c>
      <c r="OT25" s="7">
        <v>2.15</v>
      </c>
      <c r="OU25" s="7">
        <v>0.81</v>
      </c>
      <c r="OV25" s="12">
        <v>0.12</v>
      </c>
      <c r="OW25" s="7">
        <v>7.0000000000000007E-2</v>
      </c>
      <c r="OX25" s="7">
        <v>0</v>
      </c>
      <c r="OY25" s="7">
        <v>0</v>
      </c>
      <c r="OZ25" s="7">
        <v>0</v>
      </c>
      <c r="PA25" s="7">
        <v>0</v>
      </c>
      <c r="PB25" s="7">
        <v>0</v>
      </c>
      <c r="PC25" s="7">
        <v>0</v>
      </c>
      <c r="PD25" s="7">
        <v>0</v>
      </c>
      <c r="PE25" s="7">
        <v>0</v>
      </c>
      <c r="PF25" s="12">
        <v>1.33</v>
      </c>
      <c r="PG25" s="7">
        <v>0</v>
      </c>
      <c r="PH25" s="7">
        <v>0</v>
      </c>
      <c r="PI25" s="7">
        <v>0</v>
      </c>
      <c r="PJ25" s="7">
        <v>0.33</v>
      </c>
      <c r="PK25" s="7">
        <v>0.33</v>
      </c>
      <c r="PL25" s="7">
        <v>0.33</v>
      </c>
      <c r="PM25" s="7">
        <v>0</v>
      </c>
      <c r="PN25" s="7">
        <v>0</v>
      </c>
      <c r="PO25" s="7">
        <v>0.5</v>
      </c>
      <c r="PP25" s="7">
        <v>0</v>
      </c>
      <c r="PQ25" s="7">
        <v>0.5</v>
      </c>
      <c r="PR25" s="7">
        <v>0</v>
      </c>
      <c r="PS25" s="7">
        <v>0</v>
      </c>
      <c r="PT25" s="7">
        <v>0</v>
      </c>
      <c r="PU25" s="7">
        <v>13.33</v>
      </c>
      <c r="PV25" s="14">
        <v>4</v>
      </c>
      <c r="PW25" s="7">
        <v>0.83</v>
      </c>
      <c r="PX25" s="7">
        <v>26.67</v>
      </c>
      <c r="PY25" s="7">
        <v>0</v>
      </c>
      <c r="PZ25" s="7">
        <v>0</v>
      </c>
      <c r="QA25" s="7">
        <v>0</v>
      </c>
      <c r="QB25" s="7">
        <v>55.83</v>
      </c>
      <c r="QC25" s="7">
        <v>38.33</v>
      </c>
      <c r="QD25" s="7">
        <v>3.33</v>
      </c>
      <c r="QE25" s="7">
        <v>5.83</v>
      </c>
      <c r="QF25" s="7">
        <v>15.83</v>
      </c>
      <c r="QG25" s="7">
        <v>7.5</v>
      </c>
      <c r="QH25" s="7">
        <v>0</v>
      </c>
      <c r="QI25" s="7">
        <v>29.17</v>
      </c>
      <c r="QJ25" s="7">
        <v>30</v>
      </c>
      <c r="QK25" s="7">
        <v>27.5</v>
      </c>
      <c r="QL25" s="7">
        <v>0</v>
      </c>
      <c r="QM25" s="7">
        <v>10.83</v>
      </c>
      <c r="QN25" s="8" t="e">
        <v>#NULL!</v>
      </c>
      <c r="QO25" s="7">
        <v>0</v>
      </c>
      <c r="QP25" s="7">
        <v>0</v>
      </c>
      <c r="QQ25" s="7">
        <v>0</v>
      </c>
      <c r="QR25" s="7">
        <v>0</v>
      </c>
      <c r="QS25" s="7">
        <v>0</v>
      </c>
      <c r="QT25" s="7">
        <v>0</v>
      </c>
      <c r="QU25" s="7">
        <v>31.88</v>
      </c>
      <c r="QV25" s="7">
        <v>13.62</v>
      </c>
      <c r="QW25" s="7">
        <v>12.75</v>
      </c>
      <c r="QX25" s="7">
        <v>9.09</v>
      </c>
      <c r="QY25" s="7">
        <v>19.13</v>
      </c>
      <c r="QZ25" s="7">
        <v>20.399999999999999</v>
      </c>
      <c r="RA25" s="7">
        <v>0</v>
      </c>
      <c r="RB25" s="7">
        <v>0</v>
      </c>
      <c r="RC25" s="7">
        <v>0</v>
      </c>
      <c r="RD25" s="7">
        <v>0</v>
      </c>
      <c r="RE25" s="7">
        <v>0</v>
      </c>
      <c r="RF25" s="7">
        <v>0</v>
      </c>
      <c r="RG25" s="7">
        <v>63</v>
      </c>
      <c r="RH25" s="7">
        <v>26.92</v>
      </c>
      <c r="RI25" s="7">
        <v>16.25</v>
      </c>
      <c r="RJ25" s="7">
        <v>11.59</v>
      </c>
      <c r="RK25" s="7">
        <v>47.75</v>
      </c>
      <c r="RL25" s="7">
        <v>59.87</v>
      </c>
      <c r="RM25" s="7">
        <v>27.5</v>
      </c>
      <c r="RN25" s="7">
        <v>11.75</v>
      </c>
      <c r="RO25" s="7">
        <v>10</v>
      </c>
      <c r="RP25" s="7">
        <v>7.13</v>
      </c>
      <c r="RQ25" s="7">
        <v>18.25</v>
      </c>
      <c r="RR25" s="7">
        <v>19.47</v>
      </c>
      <c r="RS25" s="7">
        <v>0</v>
      </c>
      <c r="RT25" s="12">
        <v>0</v>
      </c>
      <c r="RU25" s="7">
        <v>0</v>
      </c>
      <c r="RV25" s="7">
        <v>0</v>
      </c>
      <c r="RW25" s="7">
        <v>0</v>
      </c>
      <c r="RX25" s="7">
        <v>0</v>
      </c>
      <c r="RY25" s="7">
        <v>1</v>
      </c>
      <c r="RZ25" s="12">
        <v>0.43</v>
      </c>
      <c r="SA25" s="7">
        <v>1</v>
      </c>
      <c r="SB25" s="7">
        <v>0.71</v>
      </c>
      <c r="SC25" s="7">
        <v>0</v>
      </c>
      <c r="SD25" s="7">
        <v>0</v>
      </c>
      <c r="SE25" s="7">
        <v>0</v>
      </c>
      <c r="SF25" s="7">
        <v>0</v>
      </c>
      <c r="SG25" s="7">
        <v>0</v>
      </c>
      <c r="SH25" s="7">
        <v>0</v>
      </c>
      <c r="SI25" s="7">
        <v>0</v>
      </c>
      <c r="SJ25" s="7">
        <v>0</v>
      </c>
      <c r="SK25" s="7">
        <v>86.88</v>
      </c>
      <c r="SL25" s="7">
        <v>37.1</v>
      </c>
      <c r="SM25" s="7">
        <v>86.1</v>
      </c>
      <c r="SN25" s="7">
        <v>61.41</v>
      </c>
      <c r="SO25" s="7">
        <v>0</v>
      </c>
      <c r="SP25" s="7">
        <v>0</v>
      </c>
      <c r="SQ25" s="7">
        <v>20.75</v>
      </c>
      <c r="SR25" s="7">
        <v>8.9</v>
      </c>
      <c r="SS25" s="7">
        <v>12.25</v>
      </c>
      <c r="ST25" s="7">
        <v>8.6999999999999993</v>
      </c>
      <c r="SU25" s="7">
        <v>8.3000000000000007</v>
      </c>
      <c r="SV25" s="7">
        <v>8.8000000000000007</v>
      </c>
      <c r="SW25" s="7">
        <v>0</v>
      </c>
      <c r="SX25" s="7">
        <v>0</v>
      </c>
      <c r="SY25" s="7">
        <v>0</v>
      </c>
      <c r="SZ25" s="7">
        <v>0</v>
      </c>
      <c r="TA25" s="7">
        <v>0</v>
      </c>
      <c r="TB25" s="7">
        <v>0</v>
      </c>
      <c r="TC25" s="7">
        <v>3</v>
      </c>
      <c r="TD25" s="7">
        <v>1.28</v>
      </c>
      <c r="TE25" s="7">
        <v>3</v>
      </c>
      <c r="TF25" s="7">
        <v>2.4</v>
      </c>
      <c r="TG25" s="7">
        <v>0</v>
      </c>
      <c r="TH25" s="7">
        <v>0</v>
      </c>
      <c r="TI25" s="7">
        <v>0</v>
      </c>
      <c r="TJ25" s="7">
        <v>0</v>
      </c>
      <c r="TK25" s="7">
        <v>0</v>
      </c>
      <c r="TL25" s="7">
        <v>0</v>
      </c>
      <c r="TM25" s="7">
        <v>0</v>
      </c>
      <c r="TN25" s="7">
        <v>0</v>
      </c>
      <c r="TO25" s="12">
        <v>0.28520499108734398</v>
      </c>
      <c r="TP25" s="8" t="e">
        <v>#NULL!</v>
      </c>
      <c r="TQ25" s="7">
        <v>0.08</v>
      </c>
      <c r="TR25" s="12">
        <v>0</v>
      </c>
      <c r="TS25" s="12">
        <v>0.04</v>
      </c>
      <c r="TT25" s="12">
        <v>0.01</v>
      </c>
      <c r="TU25" s="7">
        <v>0</v>
      </c>
      <c r="TV25" s="7">
        <v>0</v>
      </c>
      <c r="TW25" s="7">
        <v>0</v>
      </c>
      <c r="TX25" s="7">
        <v>0</v>
      </c>
      <c r="TY25" s="7">
        <v>28</v>
      </c>
      <c r="TZ25" s="7">
        <v>0</v>
      </c>
      <c r="UA25" s="7">
        <v>50</v>
      </c>
      <c r="UB25" s="7">
        <v>22</v>
      </c>
      <c r="UC25" s="12">
        <v>1.03</v>
      </c>
      <c r="UD25" s="12">
        <v>0.94</v>
      </c>
      <c r="UE25" s="12">
        <v>3</v>
      </c>
      <c r="UF25" s="7">
        <v>2</v>
      </c>
      <c r="UG25" s="4">
        <v>139</v>
      </c>
      <c r="UH25" s="15">
        <v>0</v>
      </c>
      <c r="UI25" s="15">
        <v>0</v>
      </c>
      <c r="UJ25" s="15">
        <v>0</v>
      </c>
      <c r="UK25" s="15">
        <v>0</v>
      </c>
      <c r="UL25" s="15">
        <v>56</v>
      </c>
      <c r="UM25" s="15">
        <v>109</v>
      </c>
      <c r="UN25" s="15">
        <v>0</v>
      </c>
      <c r="UO25" s="15">
        <v>0</v>
      </c>
      <c r="UP25" s="15">
        <v>0</v>
      </c>
      <c r="UQ25" s="15">
        <v>0</v>
      </c>
      <c r="UR25" s="15">
        <v>0</v>
      </c>
      <c r="US25" s="15">
        <v>0</v>
      </c>
      <c r="UT25" s="15">
        <v>0</v>
      </c>
      <c r="UU25" s="15">
        <v>0</v>
      </c>
      <c r="UV25" s="15">
        <v>0</v>
      </c>
      <c r="UW25" s="15">
        <v>0</v>
      </c>
      <c r="UX25" s="15">
        <v>0</v>
      </c>
      <c r="UY25" s="15">
        <v>0</v>
      </c>
      <c r="UZ25" s="15">
        <v>0</v>
      </c>
      <c r="VA25" s="15">
        <v>5</v>
      </c>
      <c r="VB25" s="15">
        <v>0</v>
      </c>
      <c r="VC25" s="15">
        <v>0</v>
      </c>
      <c r="VD25" s="15">
        <v>0</v>
      </c>
      <c r="VE25" s="15">
        <v>0</v>
      </c>
      <c r="VF25" s="15">
        <v>0</v>
      </c>
      <c r="VG25" s="15">
        <v>0</v>
      </c>
      <c r="VH25" s="15">
        <v>0</v>
      </c>
      <c r="VI25" s="15">
        <v>19</v>
      </c>
      <c r="VJ25" s="15">
        <v>1.1031934450000001</v>
      </c>
      <c r="VK25" s="15">
        <v>4</v>
      </c>
      <c r="VL25" s="15">
        <v>0.79578585599999996</v>
      </c>
      <c r="VM25" s="15">
        <v>1.0329214419999999</v>
      </c>
      <c r="VN25" s="15">
        <v>3</v>
      </c>
      <c r="VO25" s="15">
        <v>0.94020561499999999</v>
      </c>
    </row>
    <row r="26" spans="1:587" ht="15.75" customHeight="1" x14ac:dyDescent="0.25">
      <c r="A26" s="1" t="s">
        <v>614</v>
      </c>
      <c r="B26" s="1" t="s">
        <v>617</v>
      </c>
      <c r="C26" s="6">
        <v>2019</v>
      </c>
      <c r="D26" s="6">
        <v>4</v>
      </c>
      <c r="E26" s="7">
        <v>0</v>
      </c>
      <c r="F26" s="7">
        <v>0</v>
      </c>
      <c r="G26" s="7">
        <v>0</v>
      </c>
      <c r="H26" s="7">
        <v>1</v>
      </c>
      <c r="I26" s="7">
        <v>0</v>
      </c>
      <c r="J26" s="11">
        <v>2.887E-2</v>
      </c>
      <c r="K26" s="6">
        <v>4</v>
      </c>
      <c r="L26" s="6">
        <v>0</v>
      </c>
      <c r="M26" s="6">
        <v>0</v>
      </c>
      <c r="N26" s="6">
        <v>0</v>
      </c>
      <c r="O26" s="6">
        <v>2</v>
      </c>
      <c r="P26" s="6">
        <v>0</v>
      </c>
      <c r="Q26" s="6">
        <v>1</v>
      </c>
      <c r="R26" s="6">
        <v>5</v>
      </c>
      <c r="S26" s="6">
        <v>62</v>
      </c>
      <c r="T26" s="6">
        <v>0</v>
      </c>
      <c r="U26" s="6">
        <v>0</v>
      </c>
      <c r="V26" s="6">
        <v>2</v>
      </c>
      <c r="W26" s="6">
        <v>1</v>
      </c>
      <c r="X26" s="6">
        <v>78</v>
      </c>
      <c r="Y26" s="6">
        <v>4</v>
      </c>
      <c r="Z26" s="6">
        <v>0</v>
      </c>
      <c r="AA26" s="6">
        <v>0</v>
      </c>
      <c r="AB26" s="6">
        <v>0</v>
      </c>
      <c r="AC26" s="6">
        <v>0</v>
      </c>
      <c r="AD26" s="6">
        <v>0</v>
      </c>
      <c r="AE26" s="6">
        <v>280</v>
      </c>
      <c r="AF26" s="6">
        <v>27</v>
      </c>
      <c r="AG26" s="6">
        <v>1</v>
      </c>
      <c r="AH26" s="6">
        <v>0</v>
      </c>
      <c r="AI26" s="6">
        <v>0</v>
      </c>
      <c r="AJ26" s="6">
        <v>0</v>
      </c>
      <c r="AK26" s="6">
        <v>1</v>
      </c>
      <c r="AL26" s="6">
        <v>0</v>
      </c>
      <c r="AM26" s="6">
        <v>14</v>
      </c>
      <c r="AN26" s="6">
        <v>0</v>
      </c>
      <c r="AO26" s="6">
        <v>0</v>
      </c>
      <c r="AP26" s="9">
        <v>0</v>
      </c>
      <c r="AQ26" s="6">
        <v>4</v>
      </c>
      <c r="AR26" s="6">
        <v>1</v>
      </c>
      <c r="AS26" s="6">
        <v>38</v>
      </c>
      <c r="AT26" s="6">
        <v>0</v>
      </c>
      <c r="AU26" s="6">
        <v>29</v>
      </c>
      <c r="AV26" s="6">
        <v>0</v>
      </c>
      <c r="AW26" s="6">
        <v>0</v>
      </c>
      <c r="AX26" s="6">
        <v>2</v>
      </c>
      <c r="AY26" s="6">
        <v>0</v>
      </c>
      <c r="AZ26" s="6">
        <v>1</v>
      </c>
      <c r="BA26" s="6">
        <v>1</v>
      </c>
      <c r="BB26" s="6">
        <v>0</v>
      </c>
      <c r="BC26" s="6">
        <v>0</v>
      </c>
      <c r="BD26" s="6">
        <v>5</v>
      </c>
      <c r="BE26" s="6">
        <v>2</v>
      </c>
      <c r="BF26" s="6">
        <v>1</v>
      </c>
      <c r="BG26" s="6">
        <v>0</v>
      </c>
      <c r="BH26" s="6">
        <v>0</v>
      </c>
      <c r="BI26" s="6">
        <v>0</v>
      </c>
      <c r="BJ26" s="6">
        <v>0</v>
      </c>
      <c r="BK26" s="6">
        <v>0</v>
      </c>
      <c r="BL26" s="6">
        <v>0</v>
      </c>
      <c r="BM26" s="6">
        <v>1</v>
      </c>
      <c r="BN26" s="6">
        <v>10</v>
      </c>
      <c r="BO26" s="6">
        <v>2</v>
      </c>
      <c r="BP26" s="6">
        <v>0</v>
      </c>
      <c r="BQ26" s="6">
        <v>0</v>
      </c>
      <c r="BR26" s="6">
        <v>0</v>
      </c>
      <c r="BS26" s="6">
        <v>0</v>
      </c>
      <c r="BT26" s="6">
        <v>0</v>
      </c>
      <c r="BU26" s="6">
        <v>33</v>
      </c>
      <c r="BV26" s="6">
        <v>0</v>
      </c>
      <c r="BW26" s="6">
        <v>0</v>
      </c>
      <c r="BX26" s="6">
        <v>0</v>
      </c>
      <c r="BY26" s="6">
        <v>2</v>
      </c>
      <c r="BZ26" s="6">
        <v>1</v>
      </c>
      <c r="CA26" s="6">
        <v>0</v>
      </c>
      <c r="CB26" s="9">
        <v>0</v>
      </c>
      <c r="CC26" s="6">
        <v>0</v>
      </c>
      <c r="CD26" s="6">
        <v>0</v>
      </c>
      <c r="CE26" s="6">
        <v>0</v>
      </c>
      <c r="CF26" s="6">
        <v>0</v>
      </c>
      <c r="CG26" s="6">
        <v>0</v>
      </c>
      <c r="CH26" s="6">
        <v>0</v>
      </c>
      <c r="CI26" s="9">
        <v>0</v>
      </c>
      <c r="CJ26" s="6">
        <v>0</v>
      </c>
      <c r="CK26" s="6">
        <v>1</v>
      </c>
      <c r="CL26" s="7">
        <v>41.07</v>
      </c>
      <c r="CM26" s="10">
        <v>7.49</v>
      </c>
      <c r="CN26" s="11">
        <v>2.02</v>
      </c>
      <c r="CO26" s="6">
        <v>31</v>
      </c>
      <c r="CP26" s="10">
        <v>0.59</v>
      </c>
      <c r="CQ26" s="7">
        <v>1E-3</v>
      </c>
      <c r="CR26" s="12">
        <v>0.13</v>
      </c>
      <c r="CS26" s="7">
        <v>0.25</v>
      </c>
      <c r="CT26" s="7">
        <v>0.56999999999999995</v>
      </c>
      <c r="CU26" s="7">
        <v>0.05</v>
      </c>
      <c r="CV26" s="7"/>
      <c r="CX26" s="8" t="e">
        <v>#NULL!</v>
      </c>
      <c r="CY26" s="8" t="e">
        <v>#NULL!</v>
      </c>
      <c r="CZ26" s="8" t="e">
        <v>#NULL!</v>
      </c>
      <c r="DA26" s="8" t="e">
        <v>#NULL!</v>
      </c>
      <c r="DB26" s="6">
        <v>4</v>
      </c>
      <c r="DC26" s="7">
        <v>7.38</v>
      </c>
      <c r="DD26" s="12">
        <v>13.8</v>
      </c>
      <c r="DE26" s="7">
        <v>72.5</v>
      </c>
      <c r="DF26" s="12">
        <v>7.38</v>
      </c>
      <c r="DG26" s="7">
        <v>547</v>
      </c>
      <c r="DH26" s="12">
        <v>356</v>
      </c>
      <c r="DI26" s="11">
        <v>0.08</v>
      </c>
      <c r="DJ26" s="11">
        <v>11.4</v>
      </c>
      <c r="DK26" s="11">
        <v>0</v>
      </c>
      <c r="DL26" s="10">
        <v>0.92</v>
      </c>
      <c r="DM26" s="7">
        <v>480</v>
      </c>
      <c r="DN26" s="13">
        <v>0.14299999999999999</v>
      </c>
      <c r="DO26" s="7">
        <v>44.88</v>
      </c>
      <c r="DP26" s="7">
        <v>5.26</v>
      </c>
      <c r="DQ26" s="7">
        <v>1.2</v>
      </c>
      <c r="DR26" s="8" t="e">
        <v>#NULL!</v>
      </c>
      <c r="DS26" s="8" t="e">
        <v>#NULL!</v>
      </c>
      <c r="DT26" s="8" t="e">
        <v>#NULL!</v>
      </c>
      <c r="DU26" s="12">
        <v>1E-3</v>
      </c>
      <c r="DV26" s="7">
        <v>0.7</v>
      </c>
      <c r="DW26" s="7">
        <v>11.2</v>
      </c>
      <c r="DX26" s="7">
        <v>82.699999999999989</v>
      </c>
      <c r="DY26" s="12">
        <v>36.06</v>
      </c>
      <c r="DZ26" s="12">
        <v>46.01</v>
      </c>
      <c r="EA26" s="12">
        <v>82.08</v>
      </c>
      <c r="EB26" s="12">
        <v>149.69999999999999</v>
      </c>
      <c r="EC26" s="7">
        <v>0.39</v>
      </c>
      <c r="ED26" s="7">
        <v>0.59</v>
      </c>
      <c r="EE26" s="7">
        <v>0.02</v>
      </c>
      <c r="EF26" s="7">
        <v>0.54</v>
      </c>
      <c r="EG26" s="7">
        <v>0.39</v>
      </c>
      <c r="EH26" s="7">
        <v>7.0000000000000007E-2</v>
      </c>
      <c r="EI26" s="6">
        <v>11</v>
      </c>
      <c r="EJ26" s="7">
        <v>1.8</v>
      </c>
      <c r="EK26" s="7">
        <v>0.75</v>
      </c>
      <c r="EL26" s="6">
        <v>13</v>
      </c>
      <c r="EM26" s="7">
        <v>2.17</v>
      </c>
      <c r="EN26" s="7">
        <v>0.85</v>
      </c>
      <c r="EO26" s="7">
        <v>0</v>
      </c>
      <c r="EP26" s="12">
        <v>0</v>
      </c>
      <c r="EQ26" s="12">
        <v>0</v>
      </c>
      <c r="ER26" s="7">
        <v>0</v>
      </c>
      <c r="ES26" s="6">
        <v>0</v>
      </c>
      <c r="ET26" s="6">
        <v>0</v>
      </c>
      <c r="EU26" s="7">
        <v>0</v>
      </c>
      <c r="EV26" s="12">
        <v>0</v>
      </c>
      <c r="EW26" s="12">
        <v>0</v>
      </c>
      <c r="EX26" s="12">
        <v>0</v>
      </c>
      <c r="EY26" s="7">
        <v>0</v>
      </c>
      <c r="EZ26" s="7">
        <v>0</v>
      </c>
      <c r="FA26" s="12">
        <v>0</v>
      </c>
      <c r="FB26" s="12">
        <v>0</v>
      </c>
      <c r="FC26" s="7">
        <v>0</v>
      </c>
      <c r="FD26" s="7">
        <v>0</v>
      </c>
      <c r="FE26" s="10">
        <v>0</v>
      </c>
      <c r="FF26" s="12">
        <v>0</v>
      </c>
      <c r="FG26" s="12">
        <v>0</v>
      </c>
      <c r="FH26" s="12">
        <v>0</v>
      </c>
      <c r="FI26" s="12">
        <v>0</v>
      </c>
      <c r="FJ26" s="12">
        <v>0</v>
      </c>
      <c r="FK26" s="7">
        <v>0</v>
      </c>
      <c r="FL26" s="12">
        <v>0</v>
      </c>
      <c r="FM26" s="7">
        <v>0</v>
      </c>
      <c r="FN26" s="12">
        <v>0</v>
      </c>
      <c r="FO26" s="12">
        <v>1.54</v>
      </c>
      <c r="FP26" s="12">
        <v>5.2999999999999999E-2</v>
      </c>
      <c r="FQ26" s="7">
        <v>0</v>
      </c>
      <c r="FR26" s="7">
        <v>0</v>
      </c>
      <c r="FS26" s="7">
        <v>0</v>
      </c>
      <c r="FT26" s="7">
        <v>0</v>
      </c>
      <c r="FU26" s="7">
        <v>0</v>
      </c>
      <c r="FV26" s="7">
        <v>0</v>
      </c>
      <c r="FW26" s="7">
        <v>0</v>
      </c>
      <c r="FX26" s="7">
        <v>0</v>
      </c>
      <c r="FY26" s="7">
        <v>0</v>
      </c>
      <c r="FZ26" s="7">
        <v>0</v>
      </c>
      <c r="GA26" s="12">
        <v>0.77</v>
      </c>
      <c r="GB26" s="12">
        <v>1.7999999999999999E-2</v>
      </c>
      <c r="GC26" s="12">
        <v>0</v>
      </c>
      <c r="GD26" s="12">
        <v>0</v>
      </c>
      <c r="GE26" s="12">
        <v>16.11</v>
      </c>
      <c r="GF26" s="12">
        <v>0.375</v>
      </c>
      <c r="GG26" s="7">
        <v>1.54</v>
      </c>
      <c r="GH26" s="12">
        <v>3.7999999999999999E-2</v>
      </c>
      <c r="GI26" s="7">
        <v>0</v>
      </c>
      <c r="GJ26" s="7">
        <v>0</v>
      </c>
      <c r="GK26" s="7">
        <v>0</v>
      </c>
      <c r="GL26" s="12">
        <v>0</v>
      </c>
      <c r="GM26" s="12">
        <v>0.77</v>
      </c>
      <c r="GN26" s="12">
        <v>1.9E-2</v>
      </c>
      <c r="GO26" s="12">
        <v>1.54</v>
      </c>
      <c r="GP26" s="12">
        <v>3.7999999999999999E-2</v>
      </c>
      <c r="GQ26" s="12">
        <v>3.07</v>
      </c>
      <c r="GR26" s="12">
        <v>6.6000000000000003E-2</v>
      </c>
      <c r="GS26" s="7">
        <v>0</v>
      </c>
      <c r="GT26" s="7">
        <v>0</v>
      </c>
      <c r="GU26" s="7">
        <v>0</v>
      </c>
      <c r="GV26" s="7">
        <v>0</v>
      </c>
      <c r="GW26" s="7">
        <v>0</v>
      </c>
      <c r="GX26" s="7">
        <v>0</v>
      </c>
      <c r="GY26" s="7">
        <v>0</v>
      </c>
      <c r="GZ26" s="7">
        <v>0</v>
      </c>
      <c r="HA26" s="7">
        <v>0</v>
      </c>
      <c r="HB26" s="7">
        <v>0</v>
      </c>
      <c r="HC26" s="7">
        <v>0</v>
      </c>
      <c r="HD26" s="7">
        <v>0</v>
      </c>
      <c r="HE26" s="7">
        <v>0</v>
      </c>
      <c r="HF26" s="7">
        <v>0</v>
      </c>
      <c r="HG26" s="12">
        <v>0.77</v>
      </c>
      <c r="HH26" s="12">
        <v>1.7999999999999999E-2</v>
      </c>
      <c r="HI26" s="7">
        <v>0</v>
      </c>
      <c r="HJ26" s="7">
        <v>0</v>
      </c>
      <c r="HK26" s="7">
        <v>0</v>
      </c>
      <c r="HL26" s="7">
        <v>0</v>
      </c>
      <c r="HM26" s="8" t="e">
        <v>#NULL!</v>
      </c>
      <c r="HN26" s="8" t="e">
        <v>#NULL!</v>
      </c>
      <c r="HO26" s="12">
        <v>0</v>
      </c>
      <c r="HP26" s="12">
        <v>0</v>
      </c>
      <c r="HQ26" s="12">
        <v>0</v>
      </c>
      <c r="HR26" s="12">
        <v>0</v>
      </c>
      <c r="HS26" s="12">
        <v>1.54</v>
      </c>
      <c r="HT26" s="12">
        <v>3.6999999999999998E-2</v>
      </c>
      <c r="HU26" s="7">
        <v>0</v>
      </c>
      <c r="HV26" s="7">
        <v>0</v>
      </c>
      <c r="HW26" s="12">
        <v>0</v>
      </c>
      <c r="HX26" s="12">
        <v>0</v>
      </c>
      <c r="HY26" s="7">
        <v>0</v>
      </c>
      <c r="HZ26" s="7">
        <v>0</v>
      </c>
      <c r="IA26" s="12">
        <v>0</v>
      </c>
      <c r="IB26" s="12">
        <v>0</v>
      </c>
      <c r="IC26" s="7">
        <v>0</v>
      </c>
      <c r="ID26" s="12">
        <v>0</v>
      </c>
      <c r="IE26" s="7">
        <v>6.91</v>
      </c>
      <c r="IF26" s="12">
        <v>0.29499999999999998</v>
      </c>
      <c r="IG26" s="12">
        <v>0</v>
      </c>
      <c r="IH26" s="12">
        <v>0</v>
      </c>
      <c r="II26" s="7">
        <v>0</v>
      </c>
      <c r="IJ26" s="7">
        <v>0</v>
      </c>
      <c r="IK26" s="7">
        <v>0</v>
      </c>
      <c r="IL26" s="7">
        <v>0</v>
      </c>
      <c r="IM26" s="12">
        <v>0</v>
      </c>
      <c r="IN26" s="12">
        <v>0</v>
      </c>
      <c r="IO26" s="12">
        <v>1.5349999999999999</v>
      </c>
      <c r="IP26" s="12">
        <v>4.3999999999999997E-2</v>
      </c>
      <c r="IQ26" s="8" t="e">
        <v>#NULL!</v>
      </c>
      <c r="IR26" s="7">
        <v>0</v>
      </c>
      <c r="IS26" s="12">
        <v>0</v>
      </c>
      <c r="IT26" s="7">
        <v>0</v>
      </c>
      <c r="IU26" s="7">
        <v>0</v>
      </c>
      <c r="IV26" s="7">
        <v>0</v>
      </c>
      <c r="IW26" s="7">
        <v>0</v>
      </c>
      <c r="IX26" s="7">
        <v>0</v>
      </c>
      <c r="IY26" s="12">
        <v>0</v>
      </c>
      <c r="IZ26" s="7">
        <v>0</v>
      </c>
      <c r="JA26" s="7">
        <v>0</v>
      </c>
      <c r="JB26" s="7">
        <v>0</v>
      </c>
      <c r="JC26" s="12">
        <v>0</v>
      </c>
      <c r="JD26" s="12">
        <v>0</v>
      </c>
      <c r="JE26" s="12">
        <v>0</v>
      </c>
      <c r="JF26" s="7">
        <v>0</v>
      </c>
      <c r="JG26" s="7">
        <v>0</v>
      </c>
      <c r="JH26" s="7">
        <v>0</v>
      </c>
      <c r="JI26" s="7">
        <v>0</v>
      </c>
      <c r="JJ26" s="12">
        <v>0</v>
      </c>
      <c r="JK26" s="12">
        <v>0</v>
      </c>
      <c r="JL26" s="12">
        <v>0</v>
      </c>
      <c r="JM26" s="12">
        <v>0</v>
      </c>
      <c r="JN26" s="12">
        <v>0</v>
      </c>
      <c r="JO26" s="12">
        <v>0</v>
      </c>
      <c r="JP26" s="12">
        <v>0</v>
      </c>
      <c r="JQ26" s="12">
        <v>0</v>
      </c>
      <c r="JR26" s="7">
        <v>0</v>
      </c>
      <c r="JS26" s="7">
        <v>0</v>
      </c>
      <c r="JT26" s="12">
        <v>3.9159999999999999</v>
      </c>
      <c r="JU26" s="12">
        <v>7.0000000000000007E-2</v>
      </c>
      <c r="JV26" s="12">
        <v>0</v>
      </c>
      <c r="JW26" s="7">
        <v>0</v>
      </c>
      <c r="JX26" s="7">
        <v>0</v>
      </c>
      <c r="JY26" s="7">
        <v>0</v>
      </c>
      <c r="JZ26" s="12">
        <v>1.958</v>
      </c>
      <c r="KA26" s="12">
        <v>2.9000000000000001E-2</v>
      </c>
      <c r="KB26" s="12">
        <v>0.97899999999999998</v>
      </c>
      <c r="KC26" s="12">
        <v>2.1000000000000001E-2</v>
      </c>
      <c r="KD26" s="12">
        <v>0.97899999999999998</v>
      </c>
      <c r="KE26" s="12">
        <v>2.1000000000000001E-2</v>
      </c>
      <c r="KF26" s="12">
        <v>0.97899999999999998</v>
      </c>
      <c r="KG26" s="12">
        <v>2.5999999999999999E-2</v>
      </c>
      <c r="KH26" s="12">
        <v>9.7899999999999991</v>
      </c>
      <c r="KI26" s="12">
        <v>0.191</v>
      </c>
      <c r="KJ26" s="12">
        <v>1.958</v>
      </c>
      <c r="KK26" s="12">
        <v>5.5E-2</v>
      </c>
      <c r="KL26" s="7">
        <v>0</v>
      </c>
      <c r="KM26" s="7">
        <v>0</v>
      </c>
      <c r="KN26" s="7">
        <v>0</v>
      </c>
      <c r="KO26" s="7">
        <v>0</v>
      </c>
      <c r="KP26" s="12">
        <v>0.97899999999999998</v>
      </c>
      <c r="KQ26" s="12">
        <v>3.1E-2</v>
      </c>
      <c r="KR26" s="12">
        <v>2.9369999999999998</v>
      </c>
      <c r="KS26" s="12">
        <v>6.7000000000000004E-2</v>
      </c>
      <c r="KT26" s="12">
        <v>1.958</v>
      </c>
      <c r="KU26" s="12">
        <v>4.1000000000000002E-2</v>
      </c>
      <c r="KV26" s="7">
        <v>0</v>
      </c>
      <c r="KW26" s="7">
        <v>0</v>
      </c>
      <c r="KX26" s="7">
        <v>0</v>
      </c>
      <c r="KY26" s="7">
        <v>0</v>
      </c>
      <c r="KZ26" s="7">
        <v>0</v>
      </c>
      <c r="LA26" s="7">
        <v>0</v>
      </c>
      <c r="LB26" s="12">
        <v>0</v>
      </c>
      <c r="LC26" s="10">
        <v>0</v>
      </c>
      <c r="LD26" s="7">
        <v>0</v>
      </c>
      <c r="LE26" s="7">
        <v>0</v>
      </c>
      <c r="LF26" s="7">
        <v>0</v>
      </c>
      <c r="LG26" s="7">
        <v>0</v>
      </c>
      <c r="LH26" s="7">
        <v>0</v>
      </c>
      <c r="LI26" s="12">
        <v>0</v>
      </c>
      <c r="LJ26" s="12">
        <v>0</v>
      </c>
      <c r="LK26" s="12">
        <v>0</v>
      </c>
      <c r="LL26" s="7">
        <v>0</v>
      </c>
      <c r="LM26" s="7">
        <v>0</v>
      </c>
      <c r="LN26" s="8" t="e">
        <v>#NULL!</v>
      </c>
      <c r="LO26" s="8" t="e">
        <v>#NULL!</v>
      </c>
      <c r="LP26" s="7">
        <v>0</v>
      </c>
      <c r="LQ26" s="7">
        <v>0</v>
      </c>
      <c r="LR26" s="7">
        <v>0</v>
      </c>
      <c r="LS26" s="7">
        <v>0</v>
      </c>
      <c r="LT26" s="12">
        <v>0</v>
      </c>
      <c r="LU26" s="12">
        <v>0</v>
      </c>
      <c r="LV26" s="12">
        <v>7.8319999999999999</v>
      </c>
      <c r="LW26" s="12">
        <v>0.18099999999999999</v>
      </c>
      <c r="LX26" s="7">
        <v>0</v>
      </c>
      <c r="LY26" s="7">
        <v>0</v>
      </c>
      <c r="LZ26" s="12">
        <v>0</v>
      </c>
      <c r="MA26" s="12">
        <v>0</v>
      </c>
      <c r="MB26" s="7">
        <v>0</v>
      </c>
      <c r="MC26" s="7">
        <v>0</v>
      </c>
      <c r="MD26" s="12">
        <v>0</v>
      </c>
      <c r="ME26" s="7">
        <v>0</v>
      </c>
      <c r="MF26" s="7">
        <v>0</v>
      </c>
      <c r="MG26" s="7">
        <v>0</v>
      </c>
      <c r="MH26" s="12">
        <v>10.769</v>
      </c>
      <c r="MI26" s="12">
        <v>0.247</v>
      </c>
      <c r="MJ26" s="12">
        <v>0</v>
      </c>
      <c r="MK26" s="12">
        <v>0</v>
      </c>
      <c r="ML26" s="7">
        <v>0</v>
      </c>
      <c r="MM26" s="7">
        <v>0</v>
      </c>
      <c r="MN26" s="7">
        <v>0</v>
      </c>
      <c r="MO26" s="7">
        <v>0</v>
      </c>
      <c r="MP26" s="12">
        <v>0</v>
      </c>
      <c r="MQ26" s="10">
        <v>0</v>
      </c>
      <c r="MR26" s="12">
        <v>0</v>
      </c>
      <c r="MS26" s="7">
        <v>0</v>
      </c>
      <c r="MT26" s="7">
        <v>0</v>
      </c>
      <c r="MU26" s="7">
        <v>0</v>
      </c>
      <c r="MV26" s="8" t="e">
        <v>#NULL!</v>
      </c>
      <c r="MW26" s="7">
        <v>21.67</v>
      </c>
      <c r="MX26" s="7">
        <v>105.67</v>
      </c>
      <c r="MY26" s="7">
        <v>127.33</v>
      </c>
      <c r="MZ26" s="8" t="e">
        <v>#NULL!</v>
      </c>
      <c r="NA26" s="7">
        <v>0</v>
      </c>
      <c r="NB26" s="7">
        <v>127.33</v>
      </c>
      <c r="NC26" s="7">
        <v>51.33</v>
      </c>
      <c r="ND26" s="7">
        <v>1.33</v>
      </c>
      <c r="NE26" s="7">
        <v>0.33</v>
      </c>
      <c r="NF26" s="7">
        <v>8.33</v>
      </c>
      <c r="NG26" s="7">
        <v>0</v>
      </c>
      <c r="NH26" s="7">
        <v>24.67</v>
      </c>
      <c r="NI26" s="7">
        <v>14</v>
      </c>
      <c r="NJ26" s="7">
        <v>5</v>
      </c>
      <c r="NK26" s="7">
        <v>0</v>
      </c>
      <c r="NL26" s="7">
        <v>68.83</v>
      </c>
      <c r="NM26" s="7">
        <v>0</v>
      </c>
      <c r="NN26" s="7">
        <v>0</v>
      </c>
      <c r="NO26" s="7">
        <v>23.33</v>
      </c>
      <c r="NP26" s="8" t="e">
        <v>#NULL!</v>
      </c>
      <c r="NQ26" s="7">
        <v>0</v>
      </c>
      <c r="NR26" s="7">
        <v>0</v>
      </c>
      <c r="NS26" s="7">
        <v>0</v>
      </c>
      <c r="NT26" s="7">
        <v>0</v>
      </c>
      <c r="NU26" s="7">
        <v>0</v>
      </c>
      <c r="NV26" s="7">
        <v>0</v>
      </c>
      <c r="NW26" s="7">
        <v>0</v>
      </c>
      <c r="NX26" s="7">
        <v>0</v>
      </c>
      <c r="NY26" s="7">
        <v>2.83</v>
      </c>
      <c r="NZ26" s="8" t="e">
        <v>#NULL!</v>
      </c>
      <c r="OA26" s="7">
        <v>0.94</v>
      </c>
      <c r="OB26" s="7">
        <v>0.06</v>
      </c>
      <c r="OC26" s="12">
        <v>1.1499999999999999</v>
      </c>
      <c r="OD26" s="7">
        <v>111.25</v>
      </c>
      <c r="OE26" s="7">
        <v>63</v>
      </c>
      <c r="OF26" s="7">
        <v>56.6</v>
      </c>
      <c r="OG26" s="7">
        <v>48.25</v>
      </c>
      <c r="OH26" s="7">
        <v>43.4</v>
      </c>
      <c r="OI26" s="6">
        <v>0</v>
      </c>
      <c r="OJ26" s="6">
        <v>100</v>
      </c>
      <c r="OK26" s="6">
        <v>0</v>
      </c>
      <c r="OL26" s="6">
        <v>0</v>
      </c>
      <c r="OM26" s="6">
        <v>0</v>
      </c>
      <c r="ON26" s="6">
        <v>0</v>
      </c>
      <c r="OO26" s="6">
        <v>0</v>
      </c>
      <c r="OP26" s="7">
        <v>0</v>
      </c>
      <c r="OQ26" s="14">
        <v>1</v>
      </c>
      <c r="OR26" s="7">
        <v>0</v>
      </c>
      <c r="OS26" s="7">
        <v>0</v>
      </c>
      <c r="OT26" s="7">
        <v>3.91</v>
      </c>
      <c r="OU26" s="7">
        <v>0.44</v>
      </c>
      <c r="OV26" s="12">
        <v>0.31</v>
      </c>
      <c r="OW26" s="7">
        <v>0.53</v>
      </c>
      <c r="OX26" s="7">
        <v>0</v>
      </c>
      <c r="OY26" s="7">
        <v>0</v>
      </c>
      <c r="OZ26" s="7">
        <v>0</v>
      </c>
      <c r="PA26" s="7">
        <v>0</v>
      </c>
      <c r="PB26" s="7">
        <v>0</v>
      </c>
      <c r="PC26" s="7">
        <v>0</v>
      </c>
      <c r="PD26" s="7">
        <v>0</v>
      </c>
      <c r="PE26" s="7">
        <v>0</v>
      </c>
      <c r="PF26" s="12">
        <v>2</v>
      </c>
      <c r="PG26" s="7">
        <v>0</v>
      </c>
      <c r="PH26" s="7">
        <v>0</v>
      </c>
      <c r="PI26" s="7">
        <v>0.17</v>
      </c>
      <c r="PJ26" s="7">
        <v>0.5</v>
      </c>
      <c r="PK26" s="7">
        <v>0.33</v>
      </c>
      <c r="PL26" s="7">
        <v>0</v>
      </c>
      <c r="PM26" s="7">
        <v>0</v>
      </c>
      <c r="PN26" s="7">
        <v>0.67</v>
      </c>
      <c r="PO26" s="7">
        <v>0</v>
      </c>
      <c r="PP26" s="7">
        <v>0.33</v>
      </c>
      <c r="PQ26" s="7">
        <v>0</v>
      </c>
      <c r="PR26" s="7">
        <v>0</v>
      </c>
      <c r="PS26" s="7">
        <v>0</v>
      </c>
      <c r="PT26" s="7">
        <v>0</v>
      </c>
      <c r="PU26" s="7">
        <v>0</v>
      </c>
      <c r="PV26" s="14">
        <v>0</v>
      </c>
      <c r="PW26" s="7">
        <v>0</v>
      </c>
      <c r="PX26" s="7">
        <v>0</v>
      </c>
      <c r="PY26" s="7">
        <v>0</v>
      </c>
      <c r="PZ26" s="7">
        <v>98.33</v>
      </c>
      <c r="QA26" s="7">
        <v>0</v>
      </c>
      <c r="QB26" s="7">
        <v>1.67</v>
      </c>
      <c r="QC26" s="7">
        <v>41.67</v>
      </c>
      <c r="QD26" s="7">
        <v>33.33</v>
      </c>
      <c r="QE26" s="7">
        <v>2.5</v>
      </c>
      <c r="QF26" s="7">
        <v>0</v>
      </c>
      <c r="QG26" s="7">
        <v>9.17</v>
      </c>
      <c r="QH26" s="7">
        <v>0.83</v>
      </c>
      <c r="QI26" s="7">
        <v>12.5</v>
      </c>
      <c r="QJ26" s="7">
        <v>64.17</v>
      </c>
      <c r="QK26" s="7">
        <v>95.83</v>
      </c>
      <c r="QL26" s="7">
        <v>1.67</v>
      </c>
      <c r="QM26" s="7">
        <v>0</v>
      </c>
      <c r="QN26" s="8" t="e">
        <v>#NULL!</v>
      </c>
      <c r="QO26" s="7">
        <v>0</v>
      </c>
      <c r="QP26" s="7">
        <v>0</v>
      </c>
      <c r="QQ26" s="7">
        <v>0</v>
      </c>
      <c r="QR26" s="7">
        <v>0</v>
      </c>
      <c r="QS26" s="7">
        <v>0</v>
      </c>
      <c r="QT26" s="7">
        <v>0</v>
      </c>
      <c r="QU26" s="7">
        <v>0</v>
      </c>
      <c r="QV26" s="7">
        <v>0</v>
      </c>
      <c r="QW26" s="7">
        <v>0</v>
      </c>
      <c r="QX26" s="7">
        <v>0</v>
      </c>
      <c r="QY26" s="7">
        <v>0</v>
      </c>
      <c r="QZ26" s="7">
        <v>0</v>
      </c>
      <c r="RA26" s="7">
        <v>54.25</v>
      </c>
      <c r="RB26" s="7">
        <v>48.76</v>
      </c>
      <c r="RC26" s="7">
        <v>33</v>
      </c>
      <c r="RD26" s="7">
        <v>52.38</v>
      </c>
      <c r="RE26" s="7">
        <v>21.25</v>
      </c>
      <c r="RF26" s="7">
        <v>44</v>
      </c>
      <c r="RG26" s="7">
        <v>0</v>
      </c>
      <c r="RH26" s="7">
        <v>0</v>
      </c>
      <c r="RI26" s="7">
        <v>0</v>
      </c>
      <c r="RJ26" s="7">
        <v>0</v>
      </c>
      <c r="RK26" s="7">
        <v>0</v>
      </c>
      <c r="RL26" s="7">
        <v>0</v>
      </c>
      <c r="RM26" s="7">
        <v>0</v>
      </c>
      <c r="RN26" s="7">
        <v>0</v>
      </c>
      <c r="RO26" s="7">
        <v>0</v>
      </c>
      <c r="RP26" s="7">
        <v>0</v>
      </c>
      <c r="RQ26" s="7">
        <v>0</v>
      </c>
      <c r="RR26" s="7">
        <v>0</v>
      </c>
      <c r="RS26" s="7">
        <v>5.75</v>
      </c>
      <c r="RT26" s="12">
        <v>5.17</v>
      </c>
      <c r="RU26" s="7">
        <v>5.75</v>
      </c>
      <c r="RV26" s="7">
        <v>9.1300000000000008</v>
      </c>
      <c r="RW26" s="7">
        <v>0</v>
      </c>
      <c r="RX26" s="7">
        <v>0</v>
      </c>
      <c r="RY26" s="7">
        <v>12.75</v>
      </c>
      <c r="RZ26" s="12">
        <v>11.5</v>
      </c>
      <c r="SA26" s="7">
        <v>10</v>
      </c>
      <c r="SB26" s="7">
        <v>15.87</v>
      </c>
      <c r="SC26" s="7">
        <v>2.75</v>
      </c>
      <c r="SD26" s="7">
        <v>5.7</v>
      </c>
      <c r="SE26" s="7">
        <v>0</v>
      </c>
      <c r="SF26" s="7">
        <v>0</v>
      </c>
      <c r="SG26" s="7">
        <v>0</v>
      </c>
      <c r="SH26" s="7">
        <v>0</v>
      </c>
      <c r="SI26" s="7">
        <v>0</v>
      </c>
      <c r="SJ26" s="7">
        <v>0</v>
      </c>
      <c r="SK26" s="7">
        <v>0</v>
      </c>
      <c r="SL26" s="7">
        <v>0</v>
      </c>
      <c r="SM26" s="7">
        <v>0</v>
      </c>
      <c r="SN26" s="7">
        <v>0</v>
      </c>
      <c r="SO26" s="7">
        <v>0</v>
      </c>
      <c r="SP26" s="7">
        <v>0</v>
      </c>
      <c r="SQ26" s="7">
        <v>0</v>
      </c>
      <c r="SR26" s="7">
        <v>0</v>
      </c>
      <c r="SS26" s="7">
        <v>0</v>
      </c>
      <c r="ST26" s="7">
        <v>0</v>
      </c>
      <c r="SU26" s="7">
        <v>0</v>
      </c>
      <c r="SV26" s="7">
        <v>0</v>
      </c>
      <c r="SW26" s="7">
        <v>0.75</v>
      </c>
      <c r="SX26" s="7">
        <v>0.67</v>
      </c>
      <c r="SY26" s="7">
        <v>0</v>
      </c>
      <c r="SZ26" s="7">
        <v>0</v>
      </c>
      <c r="TA26" s="7">
        <v>0.75</v>
      </c>
      <c r="TB26" s="7">
        <v>1.55</v>
      </c>
      <c r="TC26" s="7">
        <v>1.5</v>
      </c>
      <c r="TD26" s="7">
        <v>1.35</v>
      </c>
      <c r="TE26" s="7">
        <v>0</v>
      </c>
      <c r="TF26" s="7">
        <v>0</v>
      </c>
      <c r="TG26" s="7">
        <v>1.5</v>
      </c>
      <c r="TH26" s="7">
        <v>3.11</v>
      </c>
      <c r="TI26" s="7">
        <v>16</v>
      </c>
      <c r="TJ26" s="7">
        <v>14.4</v>
      </c>
      <c r="TK26" s="7">
        <v>13.75</v>
      </c>
      <c r="TL26" s="7">
        <v>21.8</v>
      </c>
      <c r="TM26" s="7">
        <v>22.5</v>
      </c>
      <c r="TN26" s="7">
        <v>46.6</v>
      </c>
      <c r="TO26" s="12">
        <v>0.158730158730159</v>
      </c>
      <c r="TP26" s="8" t="e">
        <v>#NULL!</v>
      </c>
      <c r="TQ26" s="7">
        <v>7.0000000000000007E-2</v>
      </c>
      <c r="TR26" s="12">
        <v>0</v>
      </c>
      <c r="TS26" s="12">
        <v>0.02</v>
      </c>
      <c r="TT26" s="12">
        <v>0</v>
      </c>
      <c r="TU26" s="7">
        <v>0</v>
      </c>
      <c r="TV26" s="7">
        <v>0</v>
      </c>
      <c r="TW26" s="7">
        <v>0</v>
      </c>
      <c r="TX26" s="7">
        <v>0</v>
      </c>
      <c r="TY26" s="7">
        <v>11.7</v>
      </c>
      <c r="TZ26" s="7">
        <v>0</v>
      </c>
      <c r="UA26" s="7">
        <v>50.55</v>
      </c>
      <c r="UB26" s="7">
        <v>37.75</v>
      </c>
      <c r="UC26" s="12">
        <v>0.96</v>
      </c>
      <c r="UD26" s="12">
        <v>0.88</v>
      </c>
      <c r="UE26" s="12">
        <v>3</v>
      </c>
      <c r="UF26" s="7">
        <v>0</v>
      </c>
      <c r="UG26" s="8" t="e">
        <v>#NULL!</v>
      </c>
      <c r="UH26" s="8" t="e">
        <v>#NULL!</v>
      </c>
      <c r="UI26" s="8" t="e">
        <v>#NULL!</v>
      </c>
      <c r="UJ26" s="8" t="e">
        <v>#NULL!</v>
      </c>
      <c r="UK26" s="8" t="e">
        <v>#NULL!</v>
      </c>
      <c r="UL26" s="8" t="e">
        <v>#NULL!</v>
      </c>
      <c r="UM26" s="8" t="e">
        <v>#NULL!</v>
      </c>
      <c r="UN26" s="8" t="e">
        <v>#NULL!</v>
      </c>
      <c r="UO26" s="8" t="e">
        <v>#NULL!</v>
      </c>
      <c r="UP26" s="8" t="e">
        <v>#NULL!</v>
      </c>
      <c r="UQ26" s="8" t="e">
        <v>#NULL!</v>
      </c>
      <c r="UR26" s="8" t="e">
        <v>#NULL!</v>
      </c>
      <c r="US26" s="8" t="e">
        <v>#NULL!</v>
      </c>
      <c r="UT26" s="8" t="e">
        <v>#NULL!</v>
      </c>
      <c r="UU26" s="8" t="e">
        <v>#NULL!</v>
      </c>
      <c r="UV26" s="8" t="e">
        <v>#NULL!</v>
      </c>
      <c r="UW26" s="8" t="e">
        <v>#NULL!</v>
      </c>
      <c r="UX26" s="8" t="e">
        <v>#NULL!</v>
      </c>
      <c r="UY26" s="8" t="e">
        <v>#NULL!</v>
      </c>
      <c r="UZ26" s="8" t="e">
        <v>#NULL!</v>
      </c>
      <c r="VA26" s="8" t="e">
        <v>#NULL!</v>
      </c>
      <c r="VB26" s="8" t="e">
        <v>#NULL!</v>
      </c>
      <c r="VC26" s="8" t="e">
        <v>#NULL!</v>
      </c>
      <c r="VD26" s="8" t="e">
        <v>#NULL!</v>
      </c>
      <c r="VE26" s="8" t="e">
        <v>#NULL!</v>
      </c>
      <c r="VF26" s="8" t="e">
        <v>#NULL!</v>
      </c>
      <c r="VG26" s="8" t="e">
        <v>#NULL!</v>
      </c>
      <c r="VH26" s="8" t="e">
        <v>#NULL!</v>
      </c>
      <c r="VI26" s="8" t="e">
        <v>#NULL!</v>
      </c>
      <c r="VJ26" s="8" t="e">
        <v>#NULL!</v>
      </c>
      <c r="VK26" s="8" t="e">
        <v>#NULL!</v>
      </c>
      <c r="VL26" s="8" t="e">
        <v>#NULL!</v>
      </c>
      <c r="VM26" s="8" t="e">
        <v>#NULL!</v>
      </c>
      <c r="VN26" s="8" t="e">
        <v>#NULL!</v>
      </c>
      <c r="VO26" s="8" t="e">
        <v>#NULL!</v>
      </c>
    </row>
    <row r="27" spans="1:587" ht="15.75" customHeight="1" x14ac:dyDescent="0.25">
      <c r="A27" s="1" t="s">
        <v>618</v>
      </c>
      <c r="B27" s="1" t="s">
        <v>619</v>
      </c>
      <c r="C27" s="6">
        <v>2019</v>
      </c>
      <c r="D27" s="6">
        <v>5</v>
      </c>
      <c r="E27" s="7">
        <v>0</v>
      </c>
      <c r="F27" s="7">
        <v>0</v>
      </c>
      <c r="G27" s="7">
        <v>0</v>
      </c>
      <c r="H27" s="7">
        <v>0</v>
      </c>
      <c r="I27" s="7">
        <v>1</v>
      </c>
      <c r="J27" s="11">
        <v>3.8800000000000001E-2</v>
      </c>
      <c r="K27" s="6">
        <v>0</v>
      </c>
      <c r="L27" s="6">
        <v>0</v>
      </c>
      <c r="M27" s="6">
        <v>3</v>
      </c>
      <c r="N27" s="6">
        <v>0</v>
      </c>
      <c r="O27" s="6">
        <v>1</v>
      </c>
      <c r="P27" s="6">
        <v>2</v>
      </c>
      <c r="Q27" s="6">
        <v>0</v>
      </c>
      <c r="R27" s="6">
        <v>0</v>
      </c>
      <c r="S27" s="6">
        <v>0</v>
      </c>
      <c r="T27" s="6">
        <v>0</v>
      </c>
      <c r="U27" s="6">
        <v>0</v>
      </c>
      <c r="V27" s="6">
        <v>0</v>
      </c>
      <c r="W27" s="6">
        <v>0</v>
      </c>
      <c r="X27" s="6">
        <v>2</v>
      </c>
      <c r="Y27" s="6">
        <v>1</v>
      </c>
      <c r="Z27" s="6">
        <v>0</v>
      </c>
      <c r="AA27" s="6">
        <v>0</v>
      </c>
      <c r="AB27" s="6">
        <v>0</v>
      </c>
      <c r="AC27" s="6">
        <v>0</v>
      </c>
      <c r="AD27" s="6">
        <v>0</v>
      </c>
      <c r="AE27" s="6">
        <v>0</v>
      </c>
      <c r="AF27" s="6">
        <v>0</v>
      </c>
      <c r="AG27" s="6">
        <v>0</v>
      </c>
      <c r="AH27" s="6">
        <v>0</v>
      </c>
      <c r="AI27" s="6">
        <v>0</v>
      </c>
      <c r="AJ27" s="6">
        <v>0</v>
      </c>
      <c r="AK27" s="6">
        <v>0</v>
      </c>
      <c r="AL27" s="6">
        <v>0</v>
      </c>
      <c r="AM27" s="6">
        <v>0</v>
      </c>
      <c r="AN27" s="6">
        <v>0</v>
      </c>
      <c r="AO27" s="6">
        <v>0</v>
      </c>
      <c r="AP27" s="9">
        <v>0</v>
      </c>
      <c r="AQ27" s="6">
        <v>6</v>
      </c>
      <c r="AR27" s="6">
        <v>0</v>
      </c>
      <c r="AS27" s="6">
        <v>46</v>
      </c>
      <c r="AT27" s="6">
        <v>0</v>
      </c>
      <c r="AU27" s="6">
        <v>0</v>
      </c>
      <c r="AV27" s="6">
        <v>0</v>
      </c>
      <c r="AW27" s="6">
        <v>0</v>
      </c>
      <c r="AX27" s="6">
        <v>0</v>
      </c>
      <c r="AY27" s="6">
        <v>0</v>
      </c>
      <c r="AZ27" s="6">
        <v>0</v>
      </c>
      <c r="BA27" s="6">
        <v>0</v>
      </c>
      <c r="BB27" s="6">
        <v>0</v>
      </c>
      <c r="BC27" s="6">
        <v>7</v>
      </c>
      <c r="BD27" s="6">
        <v>0</v>
      </c>
      <c r="BE27" s="6">
        <v>0</v>
      </c>
      <c r="BF27" s="6">
        <v>1</v>
      </c>
      <c r="BG27" s="6">
        <v>36</v>
      </c>
      <c r="BH27" s="6">
        <v>0</v>
      </c>
      <c r="BI27" s="6">
        <v>0</v>
      </c>
      <c r="BJ27" s="6">
        <v>0</v>
      </c>
      <c r="BK27" s="6">
        <v>0</v>
      </c>
      <c r="BL27" s="6">
        <v>0</v>
      </c>
      <c r="BM27" s="6">
        <v>0</v>
      </c>
      <c r="BN27" s="6">
        <v>20</v>
      </c>
      <c r="BO27" s="6">
        <v>0</v>
      </c>
      <c r="BP27" s="6">
        <v>0</v>
      </c>
      <c r="BQ27" s="6">
        <v>0</v>
      </c>
      <c r="BR27" s="6">
        <v>0</v>
      </c>
      <c r="BS27" s="6">
        <v>0</v>
      </c>
      <c r="BT27" s="6">
        <v>0</v>
      </c>
      <c r="BU27" s="6">
        <v>7</v>
      </c>
      <c r="BV27" s="6">
        <v>0</v>
      </c>
      <c r="BW27" s="6">
        <v>0</v>
      </c>
      <c r="BX27" s="6">
        <v>0</v>
      </c>
      <c r="BY27" s="6">
        <v>0</v>
      </c>
      <c r="BZ27" s="6">
        <v>1</v>
      </c>
      <c r="CA27" s="6">
        <v>0</v>
      </c>
      <c r="CB27" s="9">
        <v>0</v>
      </c>
      <c r="CC27" s="6">
        <v>0</v>
      </c>
      <c r="CD27" s="6">
        <v>0</v>
      </c>
      <c r="CE27" s="6">
        <v>0</v>
      </c>
      <c r="CF27" s="6">
        <v>0</v>
      </c>
      <c r="CG27" s="6">
        <v>38</v>
      </c>
      <c r="CH27" s="6">
        <v>0</v>
      </c>
      <c r="CI27" s="9">
        <v>0</v>
      </c>
      <c r="CJ27" s="6">
        <v>0</v>
      </c>
      <c r="CK27" s="6">
        <v>0</v>
      </c>
      <c r="CL27" s="7">
        <v>11.4</v>
      </c>
      <c r="CM27" s="10">
        <v>5.55</v>
      </c>
      <c r="CN27" s="11">
        <v>1.94</v>
      </c>
      <c r="CO27" s="6">
        <v>14</v>
      </c>
      <c r="CP27" s="10">
        <v>0.74</v>
      </c>
      <c r="CQ27" s="7">
        <v>0.432</v>
      </c>
      <c r="CR27" s="12">
        <v>0.25</v>
      </c>
      <c r="CS27" s="7">
        <v>0.23</v>
      </c>
      <c r="CT27" s="7">
        <v>0.25</v>
      </c>
      <c r="CU27" s="7">
        <v>0.27</v>
      </c>
      <c r="CV27" s="7"/>
      <c r="CW27" s="1" t="s">
        <v>599</v>
      </c>
      <c r="CX27" s="6">
        <v>1</v>
      </c>
      <c r="CY27" s="16">
        <v>163.93</v>
      </c>
      <c r="CZ27" s="16">
        <v>-6.1000000000000004E-3</v>
      </c>
      <c r="DA27" s="16">
        <v>2.2800000000000001E-2</v>
      </c>
      <c r="DB27" s="6">
        <v>3</v>
      </c>
      <c r="DC27" s="7">
        <v>8.0670000000000002</v>
      </c>
      <c r="DD27" s="12">
        <v>20.2</v>
      </c>
      <c r="DE27" s="7">
        <v>79.400000000000006</v>
      </c>
      <c r="DF27" s="12">
        <v>7.11</v>
      </c>
      <c r="DG27" s="7">
        <v>943</v>
      </c>
      <c r="DH27" s="12">
        <v>613</v>
      </c>
      <c r="DI27" s="11">
        <v>0.98</v>
      </c>
      <c r="DJ27" s="11">
        <v>1.67</v>
      </c>
      <c r="DK27" s="11">
        <v>0.02</v>
      </c>
      <c r="DL27" s="10">
        <v>1.2</v>
      </c>
      <c r="DM27" s="7">
        <v>600</v>
      </c>
      <c r="DN27" s="13">
        <v>1.8280000000000001E-2</v>
      </c>
      <c r="DO27" s="7">
        <v>180</v>
      </c>
      <c r="DP27" s="7">
        <v>42</v>
      </c>
      <c r="DQ27" s="7">
        <v>33</v>
      </c>
      <c r="DR27" s="10">
        <v>13.2</v>
      </c>
      <c r="DS27" s="12">
        <v>2.4</v>
      </c>
      <c r="DT27" s="10">
        <v>1.6</v>
      </c>
      <c r="DU27" s="12">
        <v>0</v>
      </c>
      <c r="DV27" s="7">
        <v>8.1999999999999993</v>
      </c>
      <c r="DW27" s="7">
        <v>19</v>
      </c>
      <c r="DX27" s="7">
        <v>0</v>
      </c>
      <c r="DY27" s="12">
        <v>244.62</v>
      </c>
      <c r="DZ27" s="12">
        <v>208.43</v>
      </c>
      <c r="EA27" s="12">
        <v>453.05</v>
      </c>
      <c r="EB27" s="12">
        <v>572.5</v>
      </c>
      <c r="EC27" s="7">
        <v>0.28999999999999998</v>
      </c>
      <c r="ED27" s="7">
        <v>0.63</v>
      </c>
      <c r="EE27" s="7">
        <v>0.08</v>
      </c>
      <c r="EF27" s="7">
        <v>0.04</v>
      </c>
      <c r="EG27" s="7">
        <v>0.86</v>
      </c>
      <c r="EH27" s="7">
        <v>0.1</v>
      </c>
      <c r="EI27" s="6">
        <v>19</v>
      </c>
      <c r="EJ27" s="7">
        <v>2.59</v>
      </c>
      <c r="EK27" s="7">
        <v>0.88</v>
      </c>
      <c r="EL27" s="6">
        <v>11</v>
      </c>
      <c r="EM27" s="7">
        <v>1.95</v>
      </c>
      <c r="EN27" s="7">
        <v>0.81</v>
      </c>
      <c r="EO27" s="7">
        <v>10.192</v>
      </c>
      <c r="EP27" s="12">
        <v>3.9E-2</v>
      </c>
      <c r="EQ27" s="12">
        <v>0</v>
      </c>
      <c r="ER27" s="7">
        <v>0</v>
      </c>
      <c r="ES27" s="6">
        <v>0</v>
      </c>
      <c r="ET27" s="6">
        <v>0</v>
      </c>
      <c r="EU27" s="7">
        <v>0</v>
      </c>
      <c r="EV27" s="12">
        <v>0</v>
      </c>
      <c r="EW27" s="12">
        <v>6.7949999999999999</v>
      </c>
      <c r="EX27" s="12">
        <v>3.3000000000000002E-2</v>
      </c>
      <c r="EY27" s="7">
        <v>0</v>
      </c>
      <c r="EZ27" s="7">
        <v>0</v>
      </c>
      <c r="FA27" s="12">
        <v>6.7949999999999999</v>
      </c>
      <c r="FB27" s="12">
        <v>2.3E-2</v>
      </c>
      <c r="FC27" s="7">
        <v>0</v>
      </c>
      <c r="FD27" s="7">
        <v>0</v>
      </c>
      <c r="FE27" s="10">
        <v>3.3969999999999998</v>
      </c>
      <c r="FF27" s="12">
        <v>1.0999999999999999E-2</v>
      </c>
      <c r="FG27" s="12">
        <v>0</v>
      </c>
      <c r="FH27" s="12">
        <v>0</v>
      </c>
      <c r="FI27" s="12">
        <v>27.18</v>
      </c>
      <c r="FJ27" s="12">
        <v>8.2000000000000003E-2</v>
      </c>
      <c r="FK27" s="7">
        <v>0</v>
      </c>
      <c r="FL27" s="12">
        <v>0</v>
      </c>
      <c r="FM27" s="7">
        <v>0</v>
      </c>
      <c r="FN27" s="12">
        <v>0</v>
      </c>
      <c r="FO27" s="12">
        <v>16.986999999999998</v>
      </c>
      <c r="FP27" s="12">
        <v>6.0999999999999999E-2</v>
      </c>
      <c r="FQ27" s="7">
        <v>0</v>
      </c>
      <c r="FR27" s="7">
        <v>0</v>
      </c>
      <c r="FS27" s="7">
        <v>0</v>
      </c>
      <c r="FT27" s="7">
        <v>0</v>
      </c>
      <c r="FU27" s="7">
        <v>0</v>
      </c>
      <c r="FV27" s="7">
        <v>0</v>
      </c>
      <c r="FW27" s="7">
        <v>0</v>
      </c>
      <c r="FX27" s="7">
        <v>0</v>
      </c>
      <c r="FY27" s="7">
        <v>0</v>
      </c>
      <c r="FZ27" s="7">
        <v>0</v>
      </c>
      <c r="GA27" s="12">
        <v>16.986999999999998</v>
      </c>
      <c r="GB27" s="12">
        <v>6.3E-2</v>
      </c>
      <c r="GC27" s="12">
        <v>27.18</v>
      </c>
      <c r="GD27" s="12">
        <v>0.154</v>
      </c>
      <c r="GE27" s="12">
        <v>6.7949999999999999</v>
      </c>
      <c r="GF27" s="12">
        <v>4.1000000000000002E-2</v>
      </c>
      <c r="GG27" s="7">
        <v>0</v>
      </c>
      <c r="GH27" s="12">
        <v>0</v>
      </c>
      <c r="GI27" s="7">
        <v>0</v>
      </c>
      <c r="GJ27" s="7">
        <v>0</v>
      </c>
      <c r="GK27" s="7">
        <v>0</v>
      </c>
      <c r="GL27" s="12">
        <v>0</v>
      </c>
      <c r="GM27" s="12">
        <v>3.3969999999999998</v>
      </c>
      <c r="GN27" s="12">
        <v>1.4E-2</v>
      </c>
      <c r="GO27" s="12">
        <v>3.3969999999999998</v>
      </c>
      <c r="GP27" s="12">
        <v>1.0999999999999999E-2</v>
      </c>
      <c r="GQ27" s="12">
        <v>0</v>
      </c>
      <c r="GR27" s="12">
        <v>0</v>
      </c>
      <c r="GS27" s="7">
        <v>0</v>
      </c>
      <c r="GT27" s="7">
        <v>0</v>
      </c>
      <c r="GU27" s="7">
        <v>0</v>
      </c>
      <c r="GV27" s="7">
        <v>0</v>
      </c>
      <c r="GW27" s="7">
        <v>0</v>
      </c>
      <c r="GX27" s="7">
        <v>0</v>
      </c>
      <c r="GY27" s="7">
        <v>0</v>
      </c>
      <c r="GZ27" s="7">
        <v>0</v>
      </c>
      <c r="HA27" s="7">
        <v>0</v>
      </c>
      <c r="HB27" s="7">
        <v>0</v>
      </c>
      <c r="HC27" s="7">
        <v>0</v>
      </c>
      <c r="HD27" s="7">
        <v>0</v>
      </c>
      <c r="HE27" s="7">
        <v>3.3969999999999998</v>
      </c>
      <c r="HF27" s="7">
        <v>0.04</v>
      </c>
      <c r="HG27" s="12">
        <v>23.782</v>
      </c>
      <c r="HH27" s="12">
        <v>6.9000000000000006E-2</v>
      </c>
      <c r="HI27" s="7">
        <v>0</v>
      </c>
      <c r="HJ27" s="7">
        <v>0</v>
      </c>
      <c r="HK27" s="7">
        <v>0</v>
      </c>
      <c r="HL27" s="7">
        <v>0</v>
      </c>
      <c r="HM27" s="6">
        <v>0</v>
      </c>
      <c r="HN27" s="6">
        <v>0</v>
      </c>
      <c r="HO27" s="12">
        <v>10.192</v>
      </c>
      <c r="HP27" s="12">
        <v>7.0999999999999994E-2</v>
      </c>
      <c r="HQ27" s="12">
        <v>6.7949999999999999</v>
      </c>
      <c r="HR27" s="12">
        <v>4.2000000000000003E-2</v>
      </c>
      <c r="HS27" s="12">
        <v>0</v>
      </c>
      <c r="HT27" s="12">
        <v>0</v>
      </c>
      <c r="HU27" s="7">
        <v>0</v>
      </c>
      <c r="HV27" s="7">
        <v>0</v>
      </c>
      <c r="HW27" s="12">
        <v>0</v>
      </c>
      <c r="HX27" s="12">
        <v>0</v>
      </c>
      <c r="HY27" s="7">
        <v>0</v>
      </c>
      <c r="HZ27" s="7">
        <v>0</v>
      </c>
      <c r="IA27" s="12">
        <v>0</v>
      </c>
      <c r="IB27" s="12">
        <v>0</v>
      </c>
      <c r="IC27" s="7">
        <v>3.3969999999999998</v>
      </c>
      <c r="ID27" s="12">
        <v>1.6E-2</v>
      </c>
      <c r="IE27" s="7">
        <v>0</v>
      </c>
      <c r="IF27" s="12">
        <v>0</v>
      </c>
      <c r="IG27" s="12">
        <v>0</v>
      </c>
      <c r="IH27" s="12">
        <v>0</v>
      </c>
      <c r="II27" s="7">
        <v>0</v>
      </c>
      <c r="IJ27" s="7">
        <v>0</v>
      </c>
      <c r="IK27" s="7">
        <v>0</v>
      </c>
      <c r="IL27" s="7">
        <v>0</v>
      </c>
      <c r="IM27" s="12">
        <v>3.3969999999999998</v>
      </c>
      <c r="IN27" s="12">
        <v>1.0999999999999999E-2</v>
      </c>
      <c r="IO27" s="12">
        <v>50.962000000000003</v>
      </c>
      <c r="IP27" s="12">
        <v>0.16600000000000001</v>
      </c>
      <c r="IQ27" s="8" t="e">
        <v>#NULL!</v>
      </c>
      <c r="IR27" s="7">
        <v>5.8710000000000004</v>
      </c>
      <c r="IS27" s="12">
        <v>3.1E-2</v>
      </c>
      <c r="IT27" s="7">
        <v>0</v>
      </c>
      <c r="IU27" s="7">
        <v>0</v>
      </c>
      <c r="IV27" s="7">
        <v>0</v>
      </c>
      <c r="IW27" s="7">
        <v>0</v>
      </c>
      <c r="IX27" s="7">
        <v>0</v>
      </c>
      <c r="IY27" s="12">
        <v>0</v>
      </c>
      <c r="IZ27" s="7">
        <v>0</v>
      </c>
      <c r="JA27" s="7">
        <v>0</v>
      </c>
      <c r="JB27" s="7">
        <v>0</v>
      </c>
      <c r="JC27" s="12">
        <v>0</v>
      </c>
      <c r="JD27" s="12">
        <v>5.8710000000000004</v>
      </c>
      <c r="JE27" s="12">
        <v>3.9E-2</v>
      </c>
      <c r="JF27" s="7">
        <v>0</v>
      </c>
      <c r="JG27" s="7">
        <v>0</v>
      </c>
      <c r="JH27" s="7">
        <v>0</v>
      </c>
      <c r="JI27" s="7">
        <v>0</v>
      </c>
      <c r="JJ27" s="12">
        <v>2.9359999999999999</v>
      </c>
      <c r="JK27" s="12">
        <v>1.9E-2</v>
      </c>
      <c r="JL27" s="12">
        <v>64.582999999999998</v>
      </c>
      <c r="JM27" s="12">
        <v>0.28599999999999998</v>
      </c>
      <c r="JN27" s="12">
        <v>0</v>
      </c>
      <c r="JO27" s="12">
        <v>0</v>
      </c>
      <c r="JP27" s="12">
        <v>0</v>
      </c>
      <c r="JQ27" s="12">
        <v>0</v>
      </c>
      <c r="JR27" s="7">
        <v>46.969000000000001</v>
      </c>
      <c r="JS27" s="7">
        <v>0.214</v>
      </c>
      <c r="JT27" s="12">
        <v>17.613</v>
      </c>
      <c r="JU27" s="12">
        <v>6.7000000000000004E-2</v>
      </c>
      <c r="JV27" s="12">
        <v>2.9359999999999999</v>
      </c>
      <c r="JW27" s="7">
        <v>1.4E-2</v>
      </c>
      <c r="JX27" s="7">
        <v>0</v>
      </c>
      <c r="JY27" s="7">
        <v>0</v>
      </c>
      <c r="JZ27" s="12">
        <v>0</v>
      </c>
      <c r="KA27" s="12">
        <v>0</v>
      </c>
      <c r="KB27" s="12">
        <v>0</v>
      </c>
      <c r="KC27" s="12">
        <v>0</v>
      </c>
      <c r="KD27" s="12">
        <v>8.8070000000000004</v>
      </c>
      <c r="KE27" s="12">
        <v>4.3999999999999997E-2</v>
      </c>
      <c r="KF27" s="12">
        <v>0</v>
      </c>
      <c r="KG27" s="12">
        <v>0</v>
      </c>
      <c r="KH27" s="12">
        <v>5.8710000000000004</v>
      </c>
      <c r="KI27" s="12">
        <v>1.7999999999999999E-2</v>
      </c>
      <c r="KJ27" s="12">
        <v>0</v>
      </c>
      <c r="KK27" s="12">
        <v>0</v>
      </c>
      <c r="KL27" s="7">
        <v>0</v>
      </c>
      <c r="KM27" s="7">
        <v>0</v>
      </c>
      <c r="KN27" s="7">
        <v>0</v>
      </c>
      <c r="KO27" s="7">
        <v>0</v>
      </c>
      <c r="KP27" s="12">
        <v>0</v>
      </c>
      <c r="KQ27" s="12">
        <v>0</v>
      </c>
      <c r="KR27" s="12">
        <v>0</v>
      </c>
      <c r="KS27" s="12">
        <v>0</v>
      </c>
      <c r="KT27" s="12">
        <v>0</v>
      </c>
      <c r="KU27" s="12">
        <v>0</v>
      </c>
      <c r="KV27" s="7">
        <v>0</v>
      </c>
      <c r="KW27" s="7">
        <v>0</v>
      </c>
      <c r="KX27" s="7">
        <v>0</v>
      </c>
      <c r="KY27" s="7">
        <v>0</v>
      </c>
      <c r="KZ27" s="7">
        <v>0</v>
      </c>
      <c r="LA27" s="7">
        <v>0</v>
      </c>
      <c r="LB27" s="12">
        <v>0</v>
      </c>
      <c r="LC27" s="10">
        <v>0</v>
      </c>
      <c r="LD27" s="7">
        <v>0</v>
      </c>
      <c r="LE27" s="7">
        <v>0</v>
      </c>
      <c r="LF27" s="7">
        <v>0</v>
      </c>
      <c r="LG27" s="7">
        <v>0</v>
      </c>
      <c r="LH27" s="7">
        <v>0</v>
      </c>
      <c r="LI27" s="12">
        <v>0</v>
      </c>
      <c r="LJ27" s="12">
        <v>17.613</v>
      </c>
      <c r="LK27" s="12">
        <v>8.4000000000000005E-2</v>
      </c>
      <c r="LL27" s="7">
        <v>0</v>
      </c>
      <c r="LM27" s="7">
        <v>0</v>
      </c>
      <c r="LN27" s="7">
        <v>0</v>
      </c>
      <c r="LO27" s="7">
        <v>0</v>
      </c>
      <c r="LP27" s="7">
        <v>0</v>
      </c>
      <c r="LQ27" s="7">
        <v>0</v>
      </c>
      <c r="LR27" s="7">
        <v>0</v>
      </c>
      <c r="LS27" s="7">
        <v>0</v>
      </c>
      <c r="LT27" s="12">
        <v>0</v>
      </c>
      <c r="LU27" s="12">
        <v>0</v>
      </c>
      <c r="LV27" s="12">
        <v>0</v>
      </c>
      <c r="LW27" s="12">
        <v>0</v>
      </c>
      <c r="LX27" s="7">
        <v>0</v>
      </c>
      <c r="LY27" s="7">
        <v>0</v>
      </c>
      <c r="LZ27" s="12">
        <v>0</v>
      </c>
      <c r="MA27" s="12">
        <v>0</v>
      </c>
      <c r="MB27" s="7">
        <v>0</v>
      </c>
      <c r="MC27" s="7">
        <v>0</v>
      </c>
      <c r="MD27" s="12">
        <v>0</v>
      </c>
      <c r="ME27" s="7">
        <v>0</v>
      </c>
      <c r="MF27" s="7">
        <v>0</v>
      </c>
      <c r="MG27" s="7">
        <v>0</v>
      </c>
      <c r="MH27" s="12">
        <v>0</v>
      </c>
      <c r="MI27" s="12">
        <v>0</v>
      </c>
      <c r="MJ27" s="12">
        <v>0</v>
      </c>
      <c r="MK27" s="12">
        <v>0</v>
      </c>
      <c r="ML27" s="7">
        <v>0</v>
      </c>
      <c r="MM27" s="7">
        <v>0</v>
      </c>
      <c r="MN27" s="7">
        <v>0</v>
      </c>
      <c r="MO27" s="7">
        <v>0</v>
      </c>
      <c r="MP27" s="12">
        <v>0</v>
      </c>
      <c r="MQ27" s="10">
        <v>0</v>
      </c>
      <c r="MR27" s="12">
        <v>29.356000000000002</v>
      </c>
      <c r="MS27" s="7">
        <v>0.183</v>
      </c>
      <c r="MT27" s="7">
        <v>0</v>
      </c>
      <c r="MU27" s="7">
        <v>0</v>
      </c>
      <c r="MV27" s="8" t="e">
        <v>#NULL!</v>
      </c>
      <c r="MW27" s="7">
        <v>29.33</v>
      </c>
      <c r="MX27" s="7">
        <v>12.17</v>
      </c>
      <c r="MY27" s="7">
        <v>41.5</v>
      </c>
      <c r="MZ27" s="8" t="e">
        <v>#NULL!</v>
      </c>
      <c r="NA27" s="7">
        <v>0.67</v>
      </c>
      <c r="NB27" s="7">
        <v>42.17</v>
      </c>
      <c r="NC27" s="7">
        <v>55.67</v>
      </c>
      <c r="ND27" s="7">
        <v>0.67</v>
      </c>
      <c r="NE27" s="7">
        <v>9</v>
      </c>
      <c r="NF27" s="7">
        <v>9</v>
      </c>
      <c r="NG27" s="7">
        <v>0</v>
      </c>
      <c r="NH27" s="7">
        <v>25.67</v>
      </c>
      <c r="NI27" s="7">
        <v>0</v>
      </c>
      <c r="NJ27" s="7">
        <v>72.67</v>
      </c>
      <c r="NK27" s="7">
        <v>8</v>
      </c>
      <c r="NL27" s="7">
        <v>0</v>
      </c>
      <c r="NM27" s="7">
        <v>12</v>
      </c>
      <c r="NN27" s="7">
        <v>0</v>
      </c>
      <c r="NO27" s="7">
        <v>0</v>
      </c>
      <c r="NP27" s="8" t="e">
        <v>#NULL!</v>
      </c>
      <c r="NQ27" s="7">
        <v>0</v>
      </c>
      <c r="NR27" s="7">
        <v>0</v>
      </c>
      <c r="NS27" s="7">
        <v>0</v>
      </c>
      <c r="NT27" s="7">
        <v>0</v>
      </c>
      <c r="NU27" s="7">
        <v>0</v>
      </c>
      <c r="NV27" s="7">
        <v>0</v>
      </c>
      <c r="NW27" s="7">
        <v>0</v>
      </c>
      <c r="NX27" s="7">
        <v>0</v>
      </c>
      <c r="NY27" s="7">
        <v>7.33</v>
      </c>
      <c r="NZ27" s="8" t="e">
        <v>#NULL!</v>
      </c>
      <c r="OA27" s="7">
        <v>0.64</v>
      </c>
      <c r="OB27" s="7">
        <v>0.36</v>
      </c>
      <c r="OC27" s="12">
        <v>1.0900000000000001</v>
      </c>
      <c r="OD27" s="7">
        <v>278.75</v>
      </c>
      <c r="OE27" s="7">
        <v>129.63</v>
      </c>
      <c r="OF27" s="7">
        <v>46.5</v>
      </c>
      <c r="OG27" s="7">
        <v>149.13</v>
      </c>
      <c r="OH27" s="7">
        <v>53.5</v>
      </c>
      <c r="OI27" s="6">
        <v>0</v>
      </c>
      <c r="OJ27" s="6">
        <v>0</v>
      </c>
      <c r="OK27" s="6">
        <v>0</v>
      </c>
      <c r="OL27" s="6">
        <v>0</v>
      </c>
      <c r="OM27" s="6">
        <v>50</v>
      </c>
      <c r="ON27" s="6">
        <v>50</v>
      </c>
      <c r="OO27" s="6">
        <v>0</v>
      </c>
      <c r="OP27" s="7">
        <v>0</v>
      </c>
      <c r="OQ27" s="14">
        <v>1</v>
      </c>
      <c r="OR27" s="7">
        <v>2</v>
      </c>
      <c r="OS27" s="7">
        <v>1</v>
      </c>
      <c r="OT27" s="7">
        <v>3.38</v>
      </c>
      <c r="OU27" s="7">
        <v>4.66</v>
      </c>
      <c r="OV27" s="12">
        <v>0.61</v>
      </c>
      <c r="OW27" s="7">
        <v>0</v>
      </c>
      <c r="OX27" s="7">
        <v>0</v>
      </c>
      <c r="OY27" s="7">
        <v>0</v>
      </c>
      <c r="OZ27" s="7">
        <v>0</v>
      </c>
      <c r="PA27" s="7">
        <v>0</v>
      </c>
      <c r="PB27" s="7">
        <v>0</v>
      </c>
      <c r="PC27" s="7">
        <v>0</v>
      </c>
      <c r="PD27" s="7">
        <v>0</v>
      </c>
      <c r="PE27" s="7">
        <v>0</v>
      </c>
      <c r="PF27" s="12">
        <v>0.33</v>
      </c>
      <c r="PG27" s="7">
        <v>0</v>
      </c>
      <c r="PH27" s="7">
        <v>0</v>
      </c>
      <c r="PI27" s="7">
        <v>0.17</v>
      </c>
      <c r="PJ27" s="7">
        <v>0.5</v>
      </c>
      <c r="PK27" s="7">
        <v>0</v>
      </c>
      <c r="PL27" s="7">
        <v>0</v>
      </c>
      <c r="PM27" s="7">
        <v>0.33</v>
      </c>
      <c r="PN27" s="7">
        <v>0.67</v>
      </c>
      <c r="PO27" s="7">
        <v>0.33</v>
      </c>
      <c r="PP27" s="7">
        <v>0</v>
      </c>
      <c r="PQ27" s="7">
        <v>0</v>
      </c>
      <c r="PR27" s="7">
        <v>0</v>
      </c>
      <c r="PS27" s="7">
        <v>0</v>
      </c>
      <c r="PT27" s="7">
        <v>0</v>
      </c>
      <c r="PU27" s="7">
        <v>0.83</v>
      </c>
      <c r="PV27" s="14">
        <v>2.5</v>
      </c>
      <c r="PW27" s="7">
        <v>1.67</v>
      </c>
      <c r="PX27" s="7">
        <v>82.5</v>
      </c>
      <c r="PY27" s="7">
        <v>0</v>
      </c>
      <c r="PZ27" s="7">
        <v>4.17</v>
      </c>
      <c r="QA27" s="7">
        <v>0</v>
      </c>
      <c r="QB27" s="7">
        <v>8.33</v>
      </c>
      <c r="QC27" s="7">
        <v>30.83</v>
      </c>
      <c r="QD27" s="7">
        <v>9.17</v>
      </c>
      <c r="QE27" s="7">
        <v>1.67</v>
      </c>
      <c r="QF27" s="7">
        <v>29.17</v>
      </c>
      <c r="QG27" s="7">
        <v>7.5</v>
      </c>
      <c r="QH27" s="7">
        <v>0.83</v>
      </c>
      <c r="QI27" s="7">
        <v>20.83</v>
      </c>
      <c r="QJ27" s="7">
        <v>9.17</v>
      </c>
      <c r="QK27" s="7">
        <v>0</v>
      </c>
      <c r="QL27" s="7">
        <v>0</v>
      </c>
      <c r="QM27" s="7">
        <v>0.83</v>
      </c>
      <c r="QN27" s="8" t="e">
        <v>#NULL!</v>
      </c>
      <c r="QO27" s="7">
        <v>1.25</v>
      </c>
      <c r="QP27" s="7">
        <v>0.45</v>
      </c>
      <c r="QQ27" s="7">
        <v>1.3</v>
      </c>
      <c r="QR27" s="7">
        <v>0.96</v>
      </c>
      <c r="QS27" s="7">
        <v>0</v>
      </c>
      <c r="QT27" s="7">
        <v>0</v>
      </c>
      <c r="QU27" s="7">
        <v>1.75</v>
      </c>
      <c r="QV27" s="7">
        <v>0.6</v>
      </c>
      <c r="QW27" s="7">
        <v>1.75</v>
      </c>
      <c r="QX27" s="7">
        <v>1.35</v>
      </c>
      <c r="QY27" s="7">
        <v>0</v>
      </c>
      <c r="QZ27" s="7">
        <v>0</v>
      </c>
      <c r="RA27" s="7">
        <v>8.25</v>
      </c>
      <c r="RB27" s="7">
        <v>6.64</v>
      </c>
      <c r="RC27" s="7">
        <v>2.5</v>
      </c>
      <c r="RD27" s="7">
        <v>2.94</v>
      </c>
      <c r="RE27" s="7">
        <v>5.57</v>
      </c>
      <c r="RF27" s="7">
        <v>14.65</v>
      </c>
      <c r="RG27" s="7">
        <v>2.25</v>
      </c>
      <c r="RH27" s="7">
        <v>0.81</v>
      </c>
      <c r="RI27" s="7">
        <v>2.25</v>
      </c>
      <c r="RJ27" s="7">
        <v>1.74</v>
      </c>
      <c r="RK27" s="7">
        <v>0</v>
      </c>
      <c r="RL27" s="7">
        <v>0</v>
      </c>
      <c r="RM27" s="7">
        <v>207.75</v>
      </c>
      <c r="RN27" s="7">
        <v>74.53</v>
      </c>
      <c r="RO27" s="7">
        <v>111.88</v>
      </c>
      <c r="RP27" s="7">
        <v>86.31</v>
      </c>
      <c r="RQ27" s="7">
        <v>97.38</v>
      </c>
      <c r="RR27" s="7">
        <v>65.3</v>
      </c>
      <c r="RS27" s="7">
        <v>0</v>
      </c>
      <c r="RT27" s="12">
        <v>0</v>
      </c>
      <c r="RU27" s="7">
        <v>0</v>
      </c>
      <c r="RV27" s="7">
        <v>0</v>
      </c>
      <c r="RW27" s="7">
        <v>0</v>
      </c>
      <c r="RX27" s="7">
        <v>0</v>
      </c>
      <c r="RY27" s="7">
        <v>8</v>
      </c>
      <c r="RZ27" s="12">
        <v>2.87</v>
      </c>
      <c r="SA27" s="7">
        <v>1.25</v>
      </c>
      <c r="SB27" s="7">
        <v>0.96</v>
      </c>
      <c r="SC27" s="7">
        <v>6.75</v>
      </c>
      <c r="SD27" s="7">
        <v>4.53</v>
      </c>
      <c r="SE27" s="7">
        <v>0</v>
      </c>
      <c r="SF27" s="7">
        <v>0</v>
      </c>
      <c r="SG27" s="7">
        <v>0</v>
      </c>
      <c r="SH27" s="7">
        <v>0</v>
      </c>
      <c r="SI27" s="7">
        <v>0</v>
      </c>
      <c r="SJ27" s="7">
        <v>0</v>
      </c>
      <c r="SK27" s="7">
        <v>0</v>
      </c>
      <c r="SL27" s="7">
        <v>0</v>
      </c>
      <c r="SM27" s="7">
        <v>0</v>
      </c>
      <c r="SN27" s="7">
        <v>0</v>
      </c>
      <c r="SO27" s="7">
        <v>0</v>
      </c>
      <c r="SP27" s="7">
        <v>0</v>
      </c>
      <c r="SQ27" s="7">
        <v>55.75</v>
      </c>
      <c r="SR27" s="7">
        <v>20</v>
      </c>
      <c r="SS27" s="7">
        <v>11.75</v>
      </c>
      <c r="ST27" s="7">
        <v>9.1</v>
      </c>
      <c r="SU27" s="7">
        <v>42.5</v>
      </c>
      <c r="SV27" s="7">
        <v>28.5</v>
      </c>
      <c r="SW27" s="7">
        <v>0</v>
      </c>
      <c r="SX27" s="7">
        <v>0</v>
      </c>
      <c r="SY27" s="7">
        <v>0</v>
      </c>
      <c r="SZ27" s="7">
        <v>0</v>
      </c>
      <c r="TA27" s="7">
        <v>0</v>
      </c>
      <c r="TB27" s="7">
        <v>0</v>
      </c>
      <c r="TC27" s="7">
        <v>2</v>
      </c>
      <c r="TD27" s="7">
        <v>0.72</v>
      </c>
      <c r="TE27" s="7">
        <v>0</v>
      </c>
      <c r="TF27" s="7">
        <v>0</v>
      </c>
      <c r="TG27" s="7">
        <v>2</v>
      </c>
      <c r="TH27" s="7">
        <v>1.34</v>
      </c>
      <c r="TI27" s="7">
        <v>0</v>
      </c>
      <c r="TJ27" s="7">
        <v>0</v>
      </c>
      <c r="TK27" s="7">
        <v>0</v>
      </c>
      <c r="TL27" s="7">
        <v>0</v>
      </c>
      <c r="TM27" s="7">
        <v>0</v>
      </c>
      <c r="TN27" s="7">
        <v>0</v>
      </c>
      <c r="TO27" s="12">
        <v>0.90357170408084597</v>
      </c>
      <c r="TP27" s="8" t="e">
        <v>#NULL!</v>
      </c>
      <c r="TQ27" s="7">
        <v>0.14000000000000001</v>
      </c>
      <c r="TR27" s="12">
        <v>0</v>
      </c>
      <c r="TS27" s="12">
        <v>0.02</v>
      </c>
      <c r="TT27" s="12">
        <v>0</v>
      </c>
      <c r="TU27" s="7">
        <v>0</v>
      </c>
      <c r="TV27" s="7">
        <v>0</v>
      </c>
      <c r="TW27" s="7">
        <v>0</v>
      </c>
      <c r="TX27" s="7">
        <v>8.33</v>
      </c>
      <c r="TY27" s="7">
        <v>25</v>
      </c>
      <c r="TZ27" s="7">
        <v>0</v>
      </c>
      <c r="UA27" s="7">
        <v>28.33</v>
      </c>
      <c r="UB27" s="7">
        <v>38.33</v>
      </c>
      <c r="UC27" s="12">
        <v>0.13</v>
      </c>
      <c r="UD27" s="12">
        <v>0.92</v>
      </c>
      <c r="UE27" s="12">
        <v>4</v>
      </c>
      <c r="UF27" s="7">
        <v>0</v>
      </c>
      <c r="UG27" s="8" t="e">
        <v>#NULL!</v>
      </c>
      <c r="UH27" s="8" t="e">
        <v>#NULL!</v>
      </c>
      <c r="UI27" s="8" t="e">
        <v>#NULL!</v>
      </c>
      <c r="UJ27" s="8" t="e">
        <v>#NULL!</v>
      </c>
      <c r="UK27" s="8" t="e">
        <v>#NULL!</v>
      </c>
      <c r="UL27" s="8" t="e">
        <v>#NULL!</v>
      </c>
      <c r="UM27" s="8" t="e">
        <v>#NULL!</v>
      </c>
      <c r="UN27" s="8" t="e">
        <v>#NULL!</v>
      </c>
      <c r="UO27" s="8" t="e">
        <v>#NULL!</v>
      </c>
      <c r="UP27" s="8" t="e">
        <v>#NULL!</v>
      </c>
      <c r="UQ27" s="8" t="e">
        <v>#NULL!</v>
      </c>
      <c r="UR27" s="8" t="e">
        <v>#NULL!</v>
      </c>
      <c r="US27" s="8" t="e">
        <v>#NULL!</v>
      </c>
      <c r="UT27" s="8" t="e">
        <v>#NULL!</v>
      </c>
      <c r="UU27" s="8" t="e">
        <v>#NULL!</v>
      </c>
      <c r="UV27" s="8" t="e">
        <v>#NULL!</v>
      </c>
      <c r="UW27" s="8" t="e">
        <v>#NULL!</v>
      </c>
      <c r="UX27" s="8" t="e">
        <v>#NULL!</v>
      </c>
      <c r="UY27" s="8" t="e">
        <v>#NULL!</v>
      </c>
      <c r="UZ27" s="8" t="e">
        <v>#NULL!</v>
      </c>
      <c r="VA27" s="8" t="e">
        <v>#NULL!</v>
      </c>
      <c r="VB27" s="8" t="e">
        <v>#NULL!</v>
      </c>
      <c r="VC27" s="8" t="e">
        <v>#NULL!</v>
      </c>
      <c r="VD27" s="8" t="e">
        <v>#NULL!</v>
      </c>
      <c r="VE27" s="8" t="e">
        <v>#NULL!</v>
      </c>
      <c r="VF27" s="8" t="e">
        <v>#NULL!</v>
      </c>
      <c r="VG27" s="8" t="e">
        <v>#NULL!</v>
      </c>
      <c r="VH27" s="8" t="e">
        <v>#NULL!</v>
      </c>
      <c r="VI27" s="8" t="e">
        <v>#NULL!</v>
      </c>
      <c r="VJ27" s="8" t="e">
        <v>#NULL!</v>
      </c>
      <c r="VK27" s="8" t="e">
        <v>#NULL!</v>
      </c>
      <c r="VL27" s="8" t="e">
        <v>#NULL!</v>
      </c>
      <c r="VM27" s="8" t="e">
        <v>#NULL!</v>
      </c>
      <c r="VN27" s="8" t="e">
        <v>#NULL!</v>
      </c>
      <c r="VO27" s="8" t="e">
        <v>#NULL!</v>
      </c>
    </row>
    <row r="28" spans="1:587" ht="15.75" customHeight="1" x14ac:dyDescent="0.25">
      <c r="A28" s="1" t="s">
        <v>618</v>
      </c>
      <c r="B28" s="1" t="s">
        <v>620</v>
      </c>
      <c r="C28" s="6">
        <v>2019</v>
      </c>
      <c r="D28" s="6">
        <v>5</v>
      </c>
      <c r="E28" s="7">
        <v>0</v>
      </c>
      <c r="F28" s="7">
        <v>0</v>
      </c>
      <c r="G28" s="7">
        <v>0</v>
      </c>
      <c r="H28" s="7">
        <v>0</v>
      </c>
      <c r="I28" s="7">
        <v>1</v>
      </c>
      <c r="J28" s="11">
        <v>2.5100000000000001E-2</v>
      </c>
      <c r="K28" s="6">
        <v>2</v>
      </c>
      <c r="L28" s="6">
        <v>1</v>
      </c>
      <c r="M28" s="6">
        <v>1</v>
      </c>
      <c r="N28" s="6">
        <v>1</v>
      </c>
      <c r="O28" s="6">
        <v>3</v>
      </c>
      <c r="P28" s="6">
        <v>2</v>
      </c>
      <c r="Q28" s="6">
        <v>1</v>
      </c>
      <c r="R28" s="6">
        <v>1</v>
      </c>
      <c r="S28" s="6">
        <v>3</v>
      </c>
      <c r="T28" s="6">
        <v>1</v>
      </c>
      <c r="U28" s="6">
        <v>1</v>
      </c>
      <c r="V28" s="6">
        <v>1</v>
      </c>
      <c r="W28" s="6">
        <v>3</v>
      </c>
      <c r="X28" s="6">
        <v>0</v>
      </c>
      <c r="Y28" s="6">
        <v>5</v>
      </c>
      <c r="Z28" s="6">
        <v>0</v>
      </c>
      <c r="AA28" s="6">
        <v>4</v>
      </c>
      <c r="AB28" s="6">
        <v>0</v>
      </c>
      <c r="AC28" s="6">
        <v>0</v>
      </c>
      <c r="AD28" s="6">
        <v>1</v>
      </c>
      <c r="AE28" s="6">
        <v>0</v>
      </c>
      <c r="AF28" s="6">
        <v>0</v>
      </c>
      <c r="AG28" s="6">
        <v>0</v>
      </c>
      <c r="AH28" s="6">
        <v>0</v>
      </c>
      <c r="AI28" s="6">
        <v>0</v>
      </c>
      <c r="AJ28" s="6">
        <v>0</v>
      </c>
      <c r="AK28" s="6">
        <v>0</v>
      </c>
      <c r="AL28" s="6">
        <v>0</v>
      </c>
      <c r="AM28" s="6">
        <v>0</v>
      </c>
      <c r="AN28" s="6">
        <v>0</v>
      </c>
      <c r="AO28" s="6">
        <v>0</v>
      </c>
      <c r="AP28" s="9">
        <v>0</v>
      </c>
      <c r="AQ28" s="6">
        <v>0</v>
      </c>
      <c r="AR28" s="6">
        <v>0</v>
      </c>
      <c r="AS28" s="6">
        <v>122</v>
      </c>
      <c r="AT28" s="6">
        <v>0</v>
      </c>
      <c r="AU28" s="6">
        <v>2</v>
      </c>
      <c r="AV28" s="6">
        <v>0</v>
      </c>
      <c r="AW28" s="6">
        <v>0</v>
      </c>
      <c r="AX28" s="6">
        <v>0</v>
      </c>
      <c r="AY28" s="6">
        <v>0</v>
      </c>
      <c r="AZ28" s="6">
        <v>0</v>
      </c>
      <c r="BA28" s="6">
        <v>0</v>
      </c>
      <c r="BB28" s="6">
        <v>0</v>
      </c>
      <c r="BC28" s="6">
        <v>14</v>
      </c>
      <c r="BD28" s="6">
        <v>0</v>
      </c>
      <c r="BE28" s="6">
        <v>0</v>
      </c>
      <c r="BF28" s="6">
        <v>0</v>
      </c>
      <c r="BG28" s="6">
        <v>131</v>
      </c>
      <c r="BH28" s="6">
        <v>0</v>
      </c>
      <c r="BI28" s="6">
        <v>0</v>
      </c>
      <c r="BJ28" s="6">
        <v>0</v>
      </c>
      <c r="BK28" s="6">
        <v>0</v>
      </c>
      <c r="BL28" s="6">
        <v>0</v>
      </c>
      <c r="BM28" s="6">
        <v>0</v>
      </c>
      <c r="BN28" s="6">
        <v>0</v>
      </c>
      <c r="BO28" s="6">
        <v>0</v>
      </c>
      <c r="BP28" s="6">
        <v>0</v>
      </c>
      <c r="BQ28" s="6">
        <v>0</v>
      </c>
      <c r="BR28" s="6">
        <v>0</v>
      </c>
      <c r="BS28" s="6">
        <v>0</v>
      </c>
      <c r="BT28" s="6">
        <v>0</v>
      </c>
      <c r="BU28" s="6">
        <v>0</v>
      </c>
      <c r="BV28" s="6">
        <v>0</v>
      </c>
      <c r="BW28" s="6">
        <v>0</v>
      </c>
      <c r="BX28" s="6">
        <v>0</v>
      </c>
      <c r="BY28" s="6">
        <v>0</v>
      </c>
      <c r="BZ28" s="6">
        <v>0</v>
      </c>
      <c r="CA28" s="6">
        <v>0</v>
      </c>
      <c r="CB28" s="9">
        <v>0</v>
      </c>
      <c r="CC28" s="6">
        <v>0</v>
      </c>
      <c r="CD28" s="6">
        <v>0</v>
      </c>
      <c r="CE28" s="6">
        <v>0</v>
      </c>
      <c r="CF28" s="6">
        <v>0</v>
      </c>
      <c r="CG28" s="6">
        <v>31</v>
      </c>
      <c r="CH28" s="6">
        <v>0</v>
      </c>
      <c r="CI28" s="9">
        <v>0</v>
      </c>
      <c r="CJ28" s="6">
        <v>1</v>
      </c>
      <c r="CK28" s="6">
        <v>0</v>
      </c>
      <c r="CL28" s="7">
        <v>22.13</v>
      </c>
      <c r="CM28" s="10">
        <v>7.3</v>
      </c>
      <c r="CN28" s="11">
        <v>1.48</v>
      </c>
      <c r="CO28" s="6">
        <v>17</v>
      </c>
      <c r="CP28" s="10">
        <v>0.52</v>
      </c>
      <c r="CQ28" s="7">
        <v>0.49099999999999999</v>
      </c>
      <c r="CR28" s="12">
        <v>0.06</v>
      </c>
      <c r="CS28" s="7">
        <v>0.45</v>
      </c>
      <c r="CT28" s="7">
        <v>0.78</v>
      </c>
      <c r="CU28" s="7">
        <v>0.11</v>
      </c>
      <c r="CV28" s="7"/>
      <c r="CX28" s="8" t="e">
        <v>#NULL!</v>
      </c>
      <c r="CY28" s="8" t="e">
        <v>#NULL!</v>
      </c>
      <c r="CZ28" s="8" t="e">
        <v>#NULL!</v>
      </c>
      <c r="DA28" s="8" t="e">
        <v>#NULL!</v>
      </c>
      <c r="DB28" s="6">
        <v>3</v>
      </c>
      <c r="DC28" s="7">
        <v>7.5220000000000002</v>
      </c>
      <c r="DD28" s="12">
        <v>19.3</v>
      </c>
      <c r="DE28" s="7">
        <v>43.36</v>
      </c>
      <c r="DF28" s="12">
        <v>3.95</v>
      </c>
      <c r="DG28" s="7">
        <v>1270</v>
      </c>
      <c r="DH28" s="12">
        <v>823</v>
      </c>
      <c r="DI28" s="11">
        <v>1.34</v>
      </c>
      <c r="DJ28" s="11">
        <v>2.4</v>
      </c>
      <c r="DK28" s="11">
        <v>0.05</v>
      </c>
      <c r="DL28" s="10">
        <v>1.87</v>
      </c>
      <c r="DM28" s="7">
        <v>860</v>
      </c>
      <c r="DN28" s="13">
        <v>1.014E-2</v>
      </c>
      <c r="DO28" s="7">
        <v>207.5</v>
      </c>
      <c r="DP28" s="7">
        <v>51</v>
      </c>
      <c r="DQ28" s="7">
        <v>50</v>
      </c>
      <c r="DR28" s="10">
        <v>10.8</v>
      </c>
      <c r="DS28" s="12">
        <v>2.8</v>
      </c>
      <c r="DT28" s="10">
        <v>3.2</v>
      </c>
      <c r="DU28" s="12">
        <v>0</v>
      </c>
      <c r="DV28" s="7">
        <v>1.7</v>
      </c>
      <c r="DW28" s="7">
        <v>6.5</v>
      </c>
      <c r="DX28" s="7">
        <v>0</v>
      </c>
      <c r="DY28" s="12">
        <v>186.32</v>
      </c>
      <c r="DZ28" s="12">
        <v>154.19</v>
      </c>
      <c r="EA28" s="12">
        <v>340.5</v>
      </c>
      <c r="EB28" s="12">
        <v>90.2</v>
      </c>
      <c r="EC28" s="7">
        <v>0.21</v>
      </c>
      <c r="ED28" s="7">
        <v>0.7</v>
      </c>
      <c r="EE28" s="7">
        <v>0.09</v>
      </c>
      <c r="EF28" s="7">
        <v>0.02</v>
      </c>
      <c r="EG28" s="7">
        <v>0.96</v>
      </c>
      <c r="EH28" s="7">
        <v>0.02</v>
      </c>
      <c r="EI28" s="6">
        <v>14</v>
      </c>
      <c r="EJ28" s="7">
        <v>2.4</v>
      </c>
      <c r="EK28" s="7">
        <v>0.91</v>
      </c>
      <c r="EL28" s="6">
        <v>10</v>
      </c>
      <c r="EM28" s="7">
        <v>1.59</v>
      </c>
      <c r="EN28" s="7">
        <v>0.69</v>
      </c>
      <c r="EO28" s="7">
        <v>22.11</v>
      </c>
      <c r="EP28" s="12">
        <v>0.1</v>
      </c>
      <c r="EQ28" s="12">
        <v>6.32</v>
      </c>
      <c r="ER28" s="7">
        <v>0.04</v>
      </c>
      <c r="ES28" s="6">
        <v>0</v>
      </c>
      <c r="ET28" s="6">
        <v>0</v>
      </c>
      <c r="EU28" s="7">
        <v>3.16</v>
      </c>
      <c r="EV28" s="12">
        <v>0.02</v>
      </c>
      <c r="EW28" s="12">
        <v>12.63</v>
      </c>
      <c r="EX28" s="12">
        <v>0.13</v>
      </c>
      <c r="EY28" s="7">
        <v>0</v>
      </c>
      <c r="EZ28" s="7">
        <v>0</v>
      </c>
      <c r="FA28" s="12">
        <v>6.32</v>
      </c>
      <c r="FB28" s="12">
        <v>0.04</v>
      </c>
      <c r="FC28" s="7">
        <v>0</v>
      </c>
      <c r="FD28" s="7">
        <v>0</v>
      </c>
      <c r="FE28" s="10">
        <v>0</v>
      </c>
      <c r="FF28" s="12">
        <v>0</v>
      </c>
      <c r="FG28" s="12">
        <v>0</v>
      </c>
      <c r="FH28" s="12">
        <v>0</v>
      </c>
      <c r="FI28" s="12">
        <v>0</v>
      </c>
      <c r="FJ28" s="12">
        <v>0</v>
      </c>
      <c r="FK28" s="7">
        <v>0</v>
      </c>
      <c r="FL28" s="12">
        <v>0</v>
      </c>
      <c r="FM28" s="7">
        <v>0</v>
      </c>
      <c r="FN28" s="12">
        <v>0</v>
      </c>
      <c r="FO28" s="12">
        <v>28.42</v>
      </c>
      <c r="FP28" s="12">
        <v>0.14000000000000001</v>
      </c>
      <c r="FQ28" s="7">
        <v>0</v>
      </c>
      <c r="FR28" s="7">
        <v>0</v>
      </c>
      <c r="FS28" s="7">
        <v>0</v>
      </c>
      <c r="FT28" s="7">
        <v>0</v>
      </c>
      <c r="FU28" s="7">
        <v>0</v>
      </c>
      <c r="FV28" s="7">
        <v>0</v>
      </c>
      <c r="FW28" s="7">
        <v>0</v>
      </c>
      <c r="FX28" s="7">
        <v>0</v>
      </c>
      <c r="FY28" s="7">
        <v>0</v>
      </c>
      <c r="FZ28" s="7">
        <v>0</v>
      </c>
      <c r="GA28" s="12">
        <v>22.11</v>
      </c>
      <c r="GB28" s="12">
        <v>0.09</v>
      </c>
      <c r="GC28" s="12">
        <v>0</v>
      </c>
      <c r="GD28" s="12">
        <v>0</v>
      </c>
      <c r="GE28" s="12">
        <v>0</v>
      </c>
      <c r="GF28" s="12">
        <v>0</v>
      </c>
      <c r="GG28" s="7">
        <v>0</v>
      </c>
      <c r="GH28" s="12">
        <v>0</v>
      </c>
      <c r="GI28" s="7">
        <v>0</v>
      </c>
      <c r="GJ28" s="7">
        <v>0</v>
      </c>
      <c r="GK28" s="7">
        <v>0</v>
      </c>
      <c r="GL28" s="12">
        <v>0</v>
      </c>
      <c r="GM28" s="12">
        <v>0</v>
      </c>
      <c r="GN28" s="12">
        <v>0</v>
      </c>
      <c r="GO28" s="12">
        <v>3.16</v>
      </c>
      <c r="GP28" s="12">
        <v>0.02</v>
      </c>
      <c r="GQ28" s="12">
        <v>6.32</v>
      </c>
      <c r="GR28" s="12">
        <v>0.03</v>
      </c>
      <c r="GS28" s="7">
        <v>0</v>
      </c>
      <c r="GT28" s="7">
        <v>0</v>
      </c>
      <c r="GU28" s="7">
        <v>0</v>
      </c>
      <c r="GV28" s="7">
        <v>0</v>
      </c>
      <c r="GW28" s="7">
        <v>0</v>
      </c>
      <c r="GX28" s="7">
        <v>0</v>
      </c>
      <c r="GY28" s="7">
        <v>0</v>
      </c>
      <c r="GZ28" s="7">
        <v>0</v>
      </c>
      <c r="HA28" s="7">
        <v>3.16</v>
      </c>
      <c r="HB28" s="7">
        <v>0.01</v>
      </c>
      <c r="HC28" s="7">
        <v>0</v>
      </c>
      <c r="HD28" s="7">
        <v>0</v>
      </c>
      <c r="HE28" s="7">
        <v>0</v>
      </c>
      <c r="HF28" s="7">
        <v>0</v>
      </c>
      <c r="HG28" s="12">
        <v>12.63</v>
      </c>
      <c r="HH28" s="12">
        <v>7.0000000000000007E-2</v>
      </c>
      <c r="HI28" s="7">
        <v>0</v>
      </c>
      <c r="HJ28" s="7">
        <v>0</v>
      </c>
      <c r="HK28" s="7">
        <v>0</v>
      </c>
      <c r="HL28" s="7">
        <v>0</v>
      </c>
      <c r="HM28" s="6">
        <v>0</v>
      </c>
      <c r="HN28" s="6">
        <v>0</v>
      </c>
      <c r="HO28" s="12">
        <v>0</v>
      </c>
      <c r="HP28" s="12">
        <v>0</v>
      </c>
      <c r="HQ28" s="12">
        <v>0</v>
      </c>
      <c r="HR28" s="12">
        <v>0</v>
      </c>
      <c r="HS28" s="12">
        <v>0</v>
      </c>
      <c r="HT28" s="12">
        <v>0</v>
      </c>
      <c r="HU28" s="7">
        <v>0</v>
      </c>
      <c r="HV28" s="7">
        <v>0</v>
      </c>
      <c r="HW28" s="12">
        <v>15.79</v>
      </c>
      <c r="HX28" s="12">
        <v>0.12</v>
      </c>
      <c r="HY28" s="7">
        <v>0</v>
      </c>
      <c r="HZ28" s="7">
        <v>0</v>
      </c>
      <c r="IA28" s="12">
        <v>0</v>
      </c>
      <c r="IB28" s="12">
        <v>0</v>
      </c>
      <c r="IC28" s="7">
        <v>31.58</v>
      </c>
      <c r="ID28" s="12">
        <v>0.16</v>
      </c>
      <c r="IE28" s="7">
        <v>0</v>
      </c>
      <c r="IF28" s="12">
        <v>0</v>
      </c>
      <c r="IG28" s="12">
        <v>0</v>
      </c>
      <c r="IH28" s="12">
        <v>0</v>
      </c>
      <c r="II28" s="7">
        <v>0</v>
      </c>
      <c r="IJ28" s="7">
        <v>0</v>
      </c>
      <c r="IK28" s="7">
        <v>0</v>
      </c>
      <c r="IL28" s="7">
        <v>0</v>
      </c>
      <c r="IM28" s="12">
        <v>0</v>
      </c>
      <c r="IN28" s="12">
        <v>0</v>
      </c>
      <c r="IO28" s="12">
        <v>12.63</v>
      </c>
      <c r="IP28" s="12">
        <v>0.05</v>
      </c>
      <c r="IQ28" s="8" t="e">
        <v>#NULL!</v>
      </c>
      <c r="IR28" s="7">
        <v>33.97</v>
      </c>
      <c r="IS28" s="12">
        <v>0.22</v>
      </c>
      <c r="IT28" s="7">
        <v>5.23</v>
      </c>
      <c r="IU28" s="7">
        <v>0.04</v>
      </c>
      <c r="IV28" s="7">
        <v>0</v>
      </c>
      <c r="IW28" s="7">
        <v>0</v>
      </c>
      <c r="IX28" s="7">
        <v>0</v>
      </c>
      <c r="IY28" s="12">
        <v>0</v>
      </c>
      <c r="IZ28" s="7">
        <v>2.61</v>
      </c>
      <c r="JA28" s="7">
        <v>0.02</v>
      </c>
      <c r="JB28" s="7">
        <v>0</v>
      </c>
      <c r="JC28" s="12">
        <v>0</v>
      </c>
      <c r="JD28" s="12">
        <v>0</v>
      </c>
      <c r="JE28" s="12">
        <v>0</v>
      </c>
      <c r="JF28" s="7">
        <v>0</v>
      </c>
      <c r="JG28" s="7">
        <v>0</v>
      </c>
      <c r="JH28" s="7">
        <v>0</v>
      </c>
      <c r="JI28" s="7">
        <v>0</v>
      </c>
      <c r="JJ28" s="12">
        <v>0</v>
      </c>
      <c r="JK28" s="12">
        <v>0</v>
      </c>
      <c r="JL28" s="12">
        <v>0</v>
      </c>
      <c r="JM28" s="12">
        <v>0</v>
      </c>
      <c r="JN28" s="12">
        <v>0</v>
      </c>
      <c r="JO28" s="12">
        <v>0</v>
      </c>
      <c r="JP28" s="12">
        <v>0</v>
      </c>
      <c r="JQ28" s="12">
        <v>0</v>
      </c>
      <c r="JR28" s="7">
        <v>70.56</v>
      </c>
      <c r="JS28" s="7">
        <v>0.42</v>
      </c>
      <c r="JT28" s="12">
        <v>0</v>
      </c>
      <c r="JU28" s="12">
        <v>0</v>
      </c>
      <c r="JV28" s="12">
        <v>0</v>
      </c>
      <c r="JW28" s="7">
        <v>0</v>
      </c>
      <c r="JX28" s="7">
        <v>0</v>
      </c>
      <c r="JY28" s="7">
        <v>0</v>
      </c>
      <c r="JZ28" s="12">
        <v>0</v>
      </c>
      <c r="KA28" s="12">
        <v>0</v>
      </c>
      <c r="KB28" s="12">
        <v>0</v>
      </c>
      <c r="KC28" s="12">
        <v>0</v>
      </c>
      <c r="KD28" s="12">
        <v>0</v>
      </c>
      <c r="KE28" s="12">
        <v>0</v>
      </c>
      <c r="KF28" s="12">
        <v>0</v>
      </c>
      <c r="KG28" s="12">
        <v>0</v>
      </c>
      <c r="KH28" s="12">
        <v>0</v>
      </c>
      <c r="KI28" s="12">
        <v>0</v>
      </c>
      <c r="KJ28" s="12">
        <v>0</v>
      </c>
      <c r="KK28" s="12">
        <v>0</v>
      </c>
      <c r="KL28" s="7">
        <v>0</v>
      </c>
      <c r="KM28" s="7">
        <v>0</v>
      </c>
      <c r="KN28" s="7">
        <v>0</v>
      </c>
      <c r="KO28" s="7">
        <v>0</v>
      </c>
      <c r="KP28" s="12">
        <v>0</v>
      </c>
      <c r="KQ28" s="12">
        <v>0</v>
      </c>
      <c r="KR28" s="12">
        <v>0</v>
      </c>
      <c r="KS28" s="12">
        <v>0</v>
      </c>
      <c r="KT28" s="12">
        <v>2.62</v>
      </c>
      <c r="KU28" s="12">
        <v>0.02</v>
      </c>
      <c r="KV28" s="7">
        <v>0</v>
      </c>
      <c r="KW28" s="7">
        <v>0</v>
      </c>
      <c r="KX28" s="7">
        <v>2.62</v>
      </c>
      <c r="KY28" s="7">
        <v>0.02</v>
      </c>
      <c r="KZ28" s="7">
        <v>0</v>
      </c>
      <c r="LA28" s="7">
        <v>0</v>
      </c>
      <c r="LB28" s="12">
        <v>0</v>
      </c>
      <c r="LC28" s="10">
        <v>0</v>
      </c>
      <c r="LD28" s="7">
        <v>0</v>
      </c>
      <c r="LE28" s="7">
        <v>0</v>
      </c>
      <c r="LF28" s="7">
        <v>0</v>
      </c>
      <c r="LG28" s="7">
        <v>0</v>
      </c>
      <c r="LH28" s="7">
        <v>0</v>
      </c>
      <c r="LI28" s="12">
        <v>0</v>
      </c>
      <c r="LJ28" s="12">
        <v>2.62</v>
      </c>
      <c r="LK28" s="12">
        <v>0.02</v>
      </c>
      <c r="LL28" s="7">
        <v>0</v>
      </c>
      <c r="LM28" s="7">
        <v>0</v>
      </c>
      <c r="LN28" s="7">
        <v>0</v>
      </c>
      <c r="LO28" s="7">
        <v>0</v>
      </c>
      <c r="LP28" s="7">
        <v>0</v>
      </c>
      <c r="LQ28" s="7">
        <v>0</v>
      </c>
      <c r="LR28" s="7">
        <v>0</v>
      </c>
      <c r="LS28" s="7">
        <v>0</v>
      </c>
      <c r="LT28" s="12">
        <v>0</v>
      </c>
      <c r="LU28" s="12">
        <v>0</v>
      </c>
      <c r="LV28" s="12">
        <v>0</v>
      </c>
      <c r="LW28" s="12">
        <v>0</v>
      </c>
      <c r="LX28" s="7">
        <v>0</v>
      </c>
      <c r="LY28" s="7">
        <v>0</v>
      </c>
      <c r="LZ28" s="12">
        <v>2.62</v>
      </c>
      <c r="MA28" s="12">
        <v>0.02</v>
      </c>
      <c r="MB28" s="7">
        <v>0</v>
      </c>
      <c r="MC28" s="7">
        <v>0</v>
      </c>
      <c r="MD28" s="12">
        <v>0</v>
      </c>
      <c r="ME28" s="7">
        <v>0</v>
      </c>
      <c r="MF28" s="7">
        <v>0</v>
      </c>
      <c r="MG28" s="7">
        <v>0</v>
      </c>
      <c r="MH28" s="12">
        <v>0</v>
      </c>
      <c r="MI28" s="12">
        <v>0</v>
      </c>
      <c r="MJ28" s="12">
        <v>0</v>
      </c>
      <c r="MK28" s="12">
        <v>0</v>
      </c>
      <c r="ML28" s="7">
        <v>0</v>
      </c>
      <c r="MM28" s="7">
        <v>0</v>
      </c>
      <c r="MN28" s="7">
        <v>0</v>
      </c>
      <c r="MO28" s="7">
        <v>0</v>
      </c>
      <c r="MP28" s="12">
        <v>0</v>
      </c>
      <c r="MQ28" s="10">
        <v>0</v>
      </c>
      <c r="MR28" s="12">
        <v>7.8</v>
      </c>
      <c r="MS28" s="7">
        <v>7.0000000000000007E-2</v>
      </c>
      <c r="MT28" s="7">
        <v>0</v>
      </c>
      <c r="MU28" s="7">
        <v>0</v>
      </c>
      <c r="MV28" s="8" t="e">
        <v>#NULL!</v>
      </c>
      <c r="MW28" s="7">
        <v>11.33</v>
      </c>
      <c r="MX28" s="7">
        <v>14.33</v>
      </c>
      <c r="MY28" s="7">
        <v>25.67</v>
      </c>
      <c r="MZ28" s="8" t="e">
        <v>#NULL!</v>
      </c>
      <c r="NA28" s="7">
        <v>0</v>
      </c>
      <c r="NB28" s="7">
        <v>25.67</v>
      </c>
      <c r="NC28" s="7">
        <v>37.67</v>
      </c>
      <c r="ND28" s="7">
        <v>1.33</v>
      </c>
      <c r="NE28" s="7">
        <v>10.33</v>
      </c>
      <c r="NF28" s="7">
        <v>3.33</v>
      </c>
      <c r="NG28" s="7">
        <v>0</v>
      </c>
      <c r="NH28" s="7">
        <v>28.33</v>
      </c>
      <c r="NI28" s="7">
        <v>19</v>
      </c>
      <c r="NJ28" s="7">
        <v>64.98</v>
      </c>
      <c r="NK28" s="7">
        <v>0</v>
      </c>
      <c r="NL28" s="7">
        <v>12.4</v>
      </c>
      <c r="NM28" s="7">
        <v>4.17</v>
      </c>
      <c r="NN28" s="7">
        <v>10.119999999999999</v>
      </c>
      <c r="NO28" s="7">
        <v>0</v>
      </c>
      <c r="NP28" s="8" t="e">
        <v>#NULL!</v>
      </c>
      <c r="NQ28" s="7">
        <v>0.83</v>
      </c>
      <c r="NR28" s="7">
        <v>0</v>
      </c>
      <c r="NS28" s="7">
        <v>7.5</v>
      </c>
      <c r="NT28" s="7">
        <v>0</v>
      </c>
      <c r="NU28" s="7">
        <v>0</v>
      </c>
      <c r="NV28" s="7">
        <v>0</v>
      </c>
      <c r="NW28" s="7">
        <v>0</v>
      </c>
      <c r="NX28" s="7">
        <v>0</v>
      </c>
      <c r="NY28" s="7">
        <v>0</v>
      </c>
      <c r="NZ28" s="8" t="e">
        <v>#NULL!</v>
      </c>
      <c r="OA28" s="7">
        <v>0.64</v>
      </c>
      <c r="OB28" s="7">
        <v>0.36</v>
      </c>
      <c r="OC28" s="12">
        <v>1.06</v>
      </c>
      <c r="OD28" s="7">
        <v>262.25</v>
      </c>
      <c r="OE28" s="7">
        <v>23.88</v>
      </c>
      <c r="OF28" s="7">
        <v>9.1</v>
      </c>
      <c r="OG28" s="7">
        <v>238.38</v>
      </c>
      <c r="OH28" s="7">
        <v>90.9</v>
      </c>
      <c r="OI28" s="6">
        <v>0</v>
      </c>
      <c r="OJ28" s="6">
        <v>0</v>
      </c>
      <c r="OK28" s="6">
        <v>0</v>
      </c>
      <c r="OL28" s="6">
        <v>0</v>
      </c>
      <c r="OM28" s="6">
        <v>100</v>
      </c>
      <c r="ON28" s="6">
        <v>0</v>
      </c>
      <c r="OO28" s="6">
        <v>0</v>
      </c>
      <c r="OP28" s="7">
        <v>0</v>
      </c>
      <c r="OQ28" s="14">
        <v>1</v>
      </c>
      <c r="OR28" s="7">
        <v>0</v>
      </c>
      <c r="OS28" s="7">
        <v>0</v>
      </c>
      <c r="OT28" s="7">
        <v>1.47</v>
      </c>
      <c r="OU28" s="7">
        <v>0.95</v>
      </c>
      <c r="OV28" s="12">
        <v>0.21</v>
      </c>
      <c r="OW28" s="7">
        <v>0</v>
      </c>
      <c r="OX28" s="7">
        <v>0</v>
      </c>
      <c r="OY28" s="7">
        <v>0</v>
      </c>
      <c r="OZ28" s="7">
        <v>0</v>
      </c>
      <c r="PA28" s="7">
        <v>0</v>
      </c>
      <c r="PB28" s="7">
        <v>0</v>
      </c>
      <c r="PC28" s="7">
        <v>0</v>
      </c>
      <c r="PD28" s="7">
        <v>0</v>
      </c>
      <c r="PE28" s="7">
        <v>0</v>
      </c>
      <c r="PF28" s="12">
        <v>1.67</v>
      </c>
      <c r="PG28" s="7">
        <v>0.33</v>
      </c>
      <c r="PH28" s="7">
        <v>0</v>
      </c>
      <c r="PI28" s="7">
        <v>0</v>
      </c>
      <c r="PJ28" s="7">
        <v>0.67</v>
      </c>
      <c r="PK28" s="7">
        <v>0</v>
      </c>
      <c r="PL28" s="7">
        <v>0</v>
      </c>
      <c r="PM28" s="7">
        <v>0</v>
      </c>
      <c r="PN28" s="7">
        <v>0</v>
      </c>
      <c r="PO28" s="7">
        <v>0.33</v>
      </c>
      <c r="PP28" s="7">
        <v>0.67</v>
      </c>
      <c r="PQ28" s="7">
        <v>0</v>
      </c>
      <c r="PR28" s="7">
        <v>0</v>
      </c>
      <c r="PS28" s="7">
        <v>0</v>
      </c>
      <c r="PT28" s="7">
        <v>0</v>
      </c>
      <c r="PU28" s="7">
        <v>0</v>
      </c>
      <c r="PV28" s="14">
        <v>0</v>
      </c>
      <c r="PW28" s="7">
        <v>0</v>
      </c>
      <c r="PX28" s="7">
        <v>0</v>
      </c>
      <c r="PY28" s="7">
        <v>0</v>
      </c>
      <c r="PZ28" s="7">
        <v>20.83</v>
      </c>
      <c r="QA28" s="7">
        <v>0</v>
      </c>
      <c r="QB28" s="7">
        <v>79.17</v>
      </c>
      <c r="QC28" s="7">
        <v>52.5</v>
      </c>
      <c r="QD28" s="7">
        <v>13.33</v>
      </c>
      <c r="QE28" s="7">
        <v>1.67</v>
      </c>
      <c r="QF28" s="7">
        <v>0</v>
      </c>
      <c r="QG28" s="7">
        <v>14.17</v>
      </c>
      <c r="QH28" s="7">
        <v>2.5</v>
      </c>
      <c r="QI28" s="7">
        <v>15.83</v>
      </c>
      <c r="QJ28" s="7">
        <v>26.67</v>
      </c>
      <c r="QK28" s="7">
        <v>5.83</v>
      </c>
      <c r="QL28" s="7">
        <v>0</v>
      </c>
      <c r="QM28" s="7">
        <v>0</v>
      </c>
      <c r="QN28" s="8" t="e">
        <v>#NULL!</v>
      </c>
      <c r="QO28" s="7">
        <v>0</v>
      </c>
      <c r="QP28" s="7">
        <v>0</v>
      </c>
      <c r="QQ28" s="7">
        <v>0</v>
      </c>
      <c r="QR28" s="7">
        <v>0</v>
      </c>
      <c r="QS28" s="7">
        <v>0</v>
      </c>
      <c r="QT28" s="7">
        <v>0</v>
      </c>
      <c r="QU28" s="7">
        <v>0</v>
      </c>
      <c r="QV28" s="7">
        <v>0</v>
      </c>
      <c r="QW28" s="7">
        <v>0</v>
      </c>
      <c r="QX28" s="7">
        <v>0</v>
      </c>
      <c r="QY28" s="7">
        <v>0</v>
      </c>
      <c r="QZ28" s="7">
        <v>0</v>
      </c>
      <c r="RA28" s="7">
        <v>235.35</v>
      </c>
      <c r="RB28" s="7">
        <v>89.8</v>
      </c>
      <c r="RC28" s="7">
        <v>70.75</v>
      </c>
      <c r="RD28" s="7">
        <v>296.3</v>
      </c>
      <c r="RE28" s="7">
        <v>146.9</v>
      </c>
      <c r="RF28" s="7">
        <v>61.6</v>
      </c>
      <c r="RG28" s="7">
        <v>0</v>
      </c>
      <c r="RH28" s="7">
        <v>0</v>
      </c>
      <c r="RI28" s="7">
        <v>0</v>
      </c>
      <c r="RJ28" s="7">
        <v>0</v>
      </c>
      <c r="RK28" s="7">
        <v>0</v>
      </c>
      <c r="RL28" s="7">
        <v>0</v>
      </c>
      <c r="RM28" s="7">
        <v>0</v>
      </c>
      <c r="RN28" s="7">
        <v>0</v>
      </c>
      <c r="RO28" s="7">
        <v>0</v>
      </c>
      <c r="RP28" s="7">
        <v>0</v>
      </c>
      <c r="RQ28" s="7">
        <v>0</v>
      </c>
      <c r="RR28" s="7">
        <v>0</v>
      </c>
      <c r="RS28" s="7">
        <v>0</v>
      </c>
      <c r="RT28" s="12">
        <v>0</v>
      </c>
      <c r="RU28" s="7">
        <v>0</v>
      </c>
      <c r="RV28" s="7">
        <v>0</v>
      </c>
      <c r="RW28" s="7">
        <v>0</v>
      </c>
      <c r="RX28" s="7">
        <v>0</v>
      </c>
      <c r="RY28" s="7">
        <v>26.5</v>
      </c>
      <c r="RZ28" s="12">
        <v>10.1</v>
      </c>
      <c r="SA28" s="7">
        <v>6.88</v>
      </c>
      <c r="SB28" s="7">
        <v>28.8</v>
      </c>
      <c r="SC28" s="7">
        <v>19.88</v>
      </c>
      <c r="SD28" s="7">
        <v>8.3000000000000007</v>
      </c>
      <c r="SE28" s="7">
        <v>0</v>
      </c>
      <c r="SF28" s="7">
        <v>0</v>
      </c>
      <c r="SG28" s="7">
        <v>0</v>
      </c>
      <c r="SH28" s="7">
        <v>0</v>
      </c>
      <c r="SI28" s="7">
        <v>0</v>
      </c>
      <c r="SJ28" s="7">
        <v>0</v>
      </c>
      <c r="SK28" s="7">
        <v>0</v>
      </c>
      <c r="SL28" s="7">
        <v>0</v>
      </c>
      <c r="SM28" s="7">
        <v>0</v>
      </c>
      <c r="SN28" s="7">
        <v>0</v>
      </c>
      <c r="SO28" s="7">
        <v>0</v>
      </c>
      <c r="SP28" s="7">
        <v>0</v>
      </c>
      <c r="SQ28" s="7">
        <v>0</v>
      </c>
      <c r="SR28" s="7">
        <v>0</v>
      </c>
      <c r="SS28" s="7">
        <v>0</v>
      </c>
      <c r="ST28" s="7">
        <v>0</v>
      </c>
      <c r="SU28" s="7">
        <v>0</v>
      </c>
      <c r="SV28" s="7">
        <v>0</v>
      </c>
      <c r="SW28" s="7">
        <v>0</v>
      </c>
      <c r="SX28" s="7">
        <v>0</v>
      </c>
      <c r="SY28" s="7">
        <v>0</v>
      </c>
      <c r="SZ28" s="7">
        <v>0</v>
      </c>
      <c r="TA28" s="7">
        <v>0</v>
      </c>
      <c r="TB28" s="7">
        <v>0</v>
      </c>
      <c r="TC28" s="7">
        <v>0</v>
      </c>
      <c r="TD28" s="7">
        <v>0</v>
      </c>
      <c r="TE28" s="7">
        <v>0</v>
      </c>
      <c r="TF28" s="7">
        <v>0</v>
      </c>
      <c r="TG28" s="7">
        <v>0</v>
      </c>
      <c r="TH28" s="7">
        <v>0</v>
      </c>
      <c r="TI28" s="7">
        <v>0</v>
      </c>
      <c r="TJ28" s="7">
        <v>0</v>
      </c>
      <c r="TK28" s="7">
        <v>0</v>
      </c>
      <c r="TL28" s="7">
        <v>0</v>
      </c>
      <c r="TM28" s="7">
        <v>0</v>
      </c>
      <c r="TN28" s="7">
        <v>0</v>
      </c>
      <c r="TO28" s="12">
        <v>0.28810720268006701</v>
      </c>
      <c r="TP28" s="8" t="e">
        <v>#NULL!</v>
      </c>
      <c r="TQ28" s="7">
        <v>0.09</v>
      </c>
      <c r="TR28" s="12">
        <v>0</v>
      </c>
      <c r="TS28" s="12">
        <v>0.04</v>
      </c>
      <c r="TT28" s="12">
        <v>0</v>
      </c>
      <c r="TU28" s="7">
        <v>0</v>
      </c>
      <c r="TV28" s="7">
        <v>0</v>
      </c>
      <c r="TW28" s="7">
        <v>0</v>
      </c>
      <c r="TX28" s="7">
        <v>0</v>
      </c>
      <c r="TY28" s="7">
        <v>15</v>
      </c>
      <c r="TZ28" s="7">
        <v>0</v>
      </c>
      <c r="UA28" s="7">
        <v>50</v>
      </c>
      <c r="UB28" s="7">
        <v>35</v>
      </c>
      <c r="UC28" s="12">
        <v>0.99</v>
      </c>
      <c r="UD28" s="12">
        <v>0.91</v>
      </c>
      <c r="UE28" s="12">
        <v>3</v>
      </c>
      <c r="UF28" s="7">
        <v>0</v>
      </c>
      <c r="UG28" s="4">
        <v>0</v>
      </c>
      <c r="UH28" s="4">
        <v>0</v>
      </c>
      <c r="UI28" s="4">
        <v>0</v>
      </c>
      <c r="UJ28" s="4">
        <v>0</v>
      </c>
      <c r="UK28" s="4">
        <v>0</v>
      </c>
      <c r="UL28" s="4">
        <v>0</v>
      </c>
      <c r="UM28" s="4">
        <v>0</v>
      </c>
      <c r="UN28" s="4">
        <v>0</v>
      </c>
      <c r="UO28" s="4">
        <v>0</v>
      </c>
      <c r="UP28" s="4">
        <v>0</v>
      </c>
      <c r="UQ28" s="4">
        <v>0</v>
      </c>
      <c r="UR28" s="4">
        <v>0</v>
      </c>
      <c r="US28" s="4">
        <v>0</v>
      </c>
      <c r="UT28" s="4">
        <v>0</v>
      </c>
      <c r="UU28" s="4">
        <v>0</v>
      </c>
      <c r="UV28" s="4">
        <v>0</v>
      </c>
      <c r="UW28" s="4">
        <v>0</v>
      </c>
      <c r="UX28" s="4">
        <v>0</v>
      </c>
      <c r="UY28" s="4">
        <v>0</v>
      </c>
      <c r="UZ28" s="4">
        <v>0</v>
      </c>
      <c r="VA28" s="4">
        <v>0</v>
      </c>
      <c r="VB28" s="4">
        <v>0</v>
      </c>
      <c r="VC28" s="4">
        <v>0</v>
      </c>
      <c r="VD28" s="4">
        <v>0</v>
      </c>
      <c r="VE28" s="4">
        <v>0</v>
      </c>
      <c r="VF28" s="4">
        <v>0</v>
      </c>
      <c r="VG28" s="4">
        <v>0</v>
      </c>
      <c r="VH28" s="4">
        <v>0</v>
      </c>
      <c r="VI28" s="15">
        <v>0</v>
      </c>
      <c r="VJ28" s="15">
        <v>0</v>
      </c>
      <c r="VK28" s="15">
        <v>0</v>
      </c>
      <c r="VL28" s="15">
        <v>0</v>
      </c>
      <c r="VM28" s="15">
        <v>0</v>
      </c>
      <c r="VN28" s="15">
        <v>0</v>
      </c>
      <c r="VO28" s="15">
        <v>0</v>
      </c>
    </row>
    <row r="29" spans="1:587" ht="15.75" customHeight="1" x14ac:dyDescent="0.25">
      <c r="A29" s="1" t="s">
        <v>618</v>
      </c>
      <c r="B29" s="1" t="s">
        <v>621</v>
      </c>
      <c r="C29" s="6">
        <v>2019</v>
      </c>
      <c r="D29" s="6">
        <v>5</v>
      </c>
      <c r="E29" s="7">
        <v>0</v>
      </c>
      <c r="F29" s="7">
        <v>0</v>
      </c>
      <c r="G29" s="7">
        <v>0</v>
      </c>
      <c r="H29" s="7">
        <v>0</v>
      </c>
      <c r="I29" s="7">
        <v>1</v>
      </c>
      <c r="J29" s="11">
        <v>7.0000000000000007E-2</v>
      </c>
      <c r="K29" s="6">
        <v>2</v>
      </c>
      <c r="L29" s="6">
        <v>0</v>
      </c>
      <c r="M29" s="6">
        <v>0</v>
      </c>
      <c r="N29" s="6">
        <v>0</v>
      </c>
      <c r="O29" s="6">
        <v>1</v>
      </c>
      <c r="P29" s="6">
        <v>12</v>
      </c>
      <c r="Q29" s="6">
        <v>0</v>
      </c>
      <c r="R29" s="6">
        <v>0</v>
      </c>
      <c r="S29" s="6">
        <v>16</v>
      </c>
      <c r="T29" s="6">
        <v>0</v>
      </c>
      <c r="U29" s="6">
        <v>3</v>
      </c>
      <c r="V29" s="6">
        <v>2</v>
      </c>
      <c r="W29" s="6">
        <v>0</v>
      </c>
      <c r="X29" s="6">
        <v>39</v>
      </c>
      <c r="Y29" s="6">
        <v>4</v>
      </c>
      <c r="Z29" s="6">
        <v>0</v>
      </c>
      <c r="AA29" s="6">
        <v>0</v>
      </c>
      <c r="AB29" s="6">
        <v>0</v>
      </c>
      <c r="AC29" s="6">
        <v>0</v>
      </c>
      <c r="AD29" s="6">
        <v>0</v>
      </c>
      <c r="AE29" s="6">
        <v>0</v>
      </c>
      <c r="AF29" s="6">
        <v>1</v>
      </c>
      <c r="AG29" s="6">
        <v>0</v>
      </c>
      <c r="AH29" s="6">
        <v>0</v>
      </c>
      <c r="AI29" s="6">
        <v>1</v>
      </c>
      <c r="AJ29" s="6">
        <v>0</v>
      </c>
      <c r="AK29" s="6">
        <v>0</v>
      </c>
      <c r="AL29" s="6">
        <v>0</v>
      </c>
      <c r="AM29" s="6">
        <v>1</v>
      </c>
      <c r="AN29" s="6">
        <v>0</v>
      </c>
      <c r="AO29" s="6">
        <v>1</v>
      </c>
      <c r="AP29" s="9">
        <v>0</v>
      </c>
      <c r="AQ29" s="6">
        <v>0</v>
      </c>
      <c r="AR29" s="6">
        <v>0</v>
      </c>
      <c r="AS29" s="6">
        <v>44</v>
      </c>
      <c r="AT29" s="6">
        <v>0</v>
      </c>
      <c r="AU29" s="6">
        <v>1</v>
      </c>
      <c r="AV29" s="6">
        <v>0</v>
      </c>
      <c r="AW29" s="6">
        <v>0</v>
      </c>
      <c r="AX29" s="6">
        <v>0</v>
      </c>
      <c r="AY29" s="6">
        <v>0</v>
      </c>
      <c r="AZ29" s="6">
        <v>0</v>
      </c>
      <c r="BA29" s="6">
        <v>0</v>
      </c>
      <c r="BB29" s="6">
        <v>0</v>
      </c>
      <c r="BC29" s="6">
        <v>4</v>
      </c>
      <c r="BD29" s="6">
        <v>0</v>
      </c>
      <c r="BE29" s="6">
        <v>0</v>
      </c>
      <c r="BF29" s="6">
        <v>0</v>
      </c>
      <c r="BG29" s="6">
        <v>8</v>
      </c>
      <c r="BH29" s="6">
        <v>0</v>
      </c>
      <c r="BI29" s="6">
        <v>0</v>
      </c>
      <c r="BJ29" s="6">
        <v>0</v>
      </c>
      <c r="BK29" s="6">
        <v>0</v>
      </c>
      <c r="BL29" s="6">
        <v>0</v>
      </c>
      <c r="BM29" s="6">
        <v>0</v>
      </c>
      <c r="BN29" s="6">
        <v>2</v>
      </c>
      <c r="BO29" s="6">
        <v>0</v>
      </c>
      <c r="BP29" s="6">
        <v>0</v>
      </c>
      <c r="BQ29" s="6">
        <v>0</v>
      </c>
      <c r="BR29" s="6">
        <v>0</v>
      </c>
      <c r="BS29" s="6">
        <v>0</v>
      </c>
      <c r="BT29" s="6">
        <v>0</v>
      </c>
      <c r="BU29" s="6">
        <v>14</v>
      </c>
      <c r="BV29" s="6">
        <v>0</v>
      </c>
      <c r="BW29" s="6">
        <v>0</v>
      </c>
      <c r="BX29" s="6">
        <v>0</v>
      </c>
      <c r="BY29" s="6">
        <v>1</v>
      </c>
      <c r="BZ29" s="6">
        <v>15</v>
      </c>
      <c r="CA29" s="6">
        <v>0</v>
      </c>
      <c r="CB29" s="9">
        <v>0</v>
      </c>
      <c r="CC29" s="6">
        <v>0</v>
      </c>
      <c r="CD29" s="6">
        <v>0</v>
      </c>
      <c r="CE29" s="6">
        <v>0</v>
      </c>
      <c r="CF29" s="6">
        <v>0</v>
      </c>
      <c r="CG29" s="6">
        <v>28</v>
      </c>
      <c r="CH29" s="6">
        <v>0</v>
      </c>
      <c r="CI29" s="9">
        <v>0</v>
      </c>
      <c r="CJ29" s="6">
        <v>0</v>
      </c>
      <c r="CK29" s="6">
        <v>0</v>
      </c>
      <c r="CL29" s="7">
        <v>13.33</v>
      </c>
      <c r="CM29" s="10">
        <v>6.24</v>
      </c>
      <c r="CN29" s="11">
        <v>2.35</v>
      </c>
      <c r="CO29" s="6">
        <v>21</v>
      </c>
      <c r="CP29" s="10">
        <v>0.78</v>
      </c>
      <c r="CQ29" s="7">
        <v>1.71</v>
      </c>
      <c r="CR29" s="12">
        <v>0.19</v>
      </c>
      <c r="CS29" s="7">
        <v>0.36</v>
      </c>
      <c r="CT29" s="15">
        <v>0.33</v>
      </c>
      <c r="CU29" s="7">
        <v>0.15</v>
      </c>
      <c r="CV29" s="7"/>
      <c r="CX29" s="8" t="e">
        <v>#NULL!</v>
      </c>
      <c r="CY29" s="8" t="e">
        <v>#NULL!</v>
      </c>
      <c r="CZ29" s="8" t="e">
        <v>#NULL!</v>
      </c>
      <c r="DA29" s="8" t="e">
        <v>#NULL!</v>
      </c>
      <c r="DB29" s="6">
        <v>3</v>
      </c>
      <c r="DC29" s="7">
        <v>7.944</v>
      </c>
      <c r="DD29" s="12">
        <v>20.3</v>
      </c>
      <c r="DE29" s="7">
        <v>69.5</v>
      </c>
      <c r="DF29" s="12">
        <v>6.17</v>
      </c>
      <c r="DG29" s="7">
        <v>1466</v>
      </c>
      <c r="DH29" s="12">
        <v>954</v>
      </c>
      <c r="DI29" s="11">
        <v>1.17</v>
      </c>
      <c r="DJ29" s="11">
        <v>1.7</v>
      </c>
      <c r="DK29" s="11">
        <v>0.02</v>
      </c>
      <c r="DL29" s="10">
        <v>1.5</v>
      </c>
      <c r="DM29" s="7">
        <v>1110</v>
      </c>
      <c r="DN29" s="13">
        <v>6.5700000000000003E-3</v>
      </c>
      <c r="DO29" s="7">
        <v>193</v>
      </c>
      <c r="DP29" s="7">
        <v>41</v>
      </c>
      <c r="DQ29" s="7">
        <v>6</v>
      </c>
      <c r="DR29" s="10">
        <v>11.25</v>
      </c>
      <c r="DS29" s="12">
        <v>4.5</v>
      </c>
      <c r="DT29" s="10">
        <v>7.75</v>
      </c>
      <c r="DU29" s="12">
        <v>0</v>
      </c>
      <c r="DV29" s="7">
        <v>7.4</v>
      </c>
      <c r="DW29" s="7">
        <v>26</v>
      </c>
      <c r="DX29" s="7">
        <v>0</v>
      </c>
      <c r="DY29" s="12">
        <v>151.94</v>
      </c>
      <c r="DZ29" s="12">
        <v>304.31</v>
      </c>
      <c r="EA29" s="12">
        <v>456.24</v>
      </c>
      <c r="EB29" s="12">
        <v>353.7</v>
      </c>
      <c r="EC29" s="7">
        <v>0.22</v>
      </c>
      <c r="ED29" s="7">
        <v>0.64</v>
      </c>
      <c r="EE29" s="7">
        <v>0.14000000000000001</v>
      </c>
      <c r="EF29" s="7">
        <v>0.27</v>
      </c>
      <c r="EG29" s="7">
        <v>0.61</v>
      </c>
      <c r="EH29" s="7">
        <v>0.12</v>
      </c>
      <c r="EI29" s="6">
        <v>14</v>
      </c>
      <c r="EJ29" s="7">
        <v>2.4900000000000002</v>
      </c>
      <c r="EK29" s="7">
        <v>0.94</v>
      </c>
      <c r="EL29" s="6">
        <v>14</v>
      </c>
      <c r="EM29" s="7">
        <v>2.19</v>
      </c>
      <c r="EN29" s="7">
        <v>0.83</v>
      </c>
      <c r="EO29" s="7">
        <v>18.088000000000001</v>
      </c>
      <c r="EP29" s="12">
        <v>8.1000000000000003E-2</v>
      </c>
      <c r="EQ29" s="12">
        <v>3.6179999999999999</v>
      </c>
      <c r="ER29" s="7">
        <v>0.02</v>
      </c>
      <c r="ES29" s="6">
        <v>0</v>
      </c>
      <c r="ET29" s="6">
        <v>0</v>
      </c>
      <c r="EU29" s="7">
        <v>0</v>
      </c>
      <c r="EV29" s="12">
        <v>0</v>
      </c>
      <c r="EW29" s="12">
        <v>0</v>
      </c>
      <c r="EX29" s="12">
        <v>0</v>
      </c>
      <c r="EY29" s="7">
        <v>0</v>
      </c>
      <c r="EZ29" s="7">
        <v>0</v>
      </c>
      <c r="FA29" s="12">
        <v>10.853</v>
      </c>
      <c r="FB29" s="12">
        <v>5.3999999999999999E-2</v>
      </c>
      <c r="FC29" s="7">
        <v>0</v>
      </c>
      <c r="FD29" s="7">
        <v>0</v>
      </c>
      <c r="FE29" s="10">
        <v>0</v>
      </c>
      <c r="FF29" s="12">
        <v>0</v>
      </c>
      <c r="FG29" s="12">
        <v>3.6179999999999999</v>
      </c>
      <c r="FH29" s="12">
        <v>3.2000000000000001E-2</v>
      </c>
      <c r="FI29" s="12">
        <v>7.2350000000000003</v>
      </c>
      <c r="FJ29" s="12">
        <v>0.05</v>
      </c>
      <c r="FK29" s="7">
        <v>0</v>
      </c>
      <c r="FL29" s="12">
        <v>0</v>
      </c>
      <c r="FM29" s="7">
        <v>0</v>
      </c>
      <c r="FN29" s="12">
        <v>0</v>
      </c>
      <c r="FO29" s="12">
        <v>25.323</v>
      </c>
      <c r="FP29" s="12">
        <v>0.16900000000000001</v>
      </c>
      <c r="FQ29" s="7">
        <v>0</v>
      </c>
      <c r="FR29" s="7">
        <v>0</v>
      </c>
      <c r="FS29" s="7">
        <v>0</v>
      </c>
      <c r="FT29" s="7">
        <v>0</v>
      </c>
      <c r="FU29" s="7">
        <v>0</v>
      </c>
      <c r="FV29" s="7">
        <v>0</v>
      </c>
      <c r="FW29" s="7">
        <v>0</v>
      </c>
      <c r="FX29" s="7">
        <v>0</v>
      </c>
      <c r="FY29" s="7">
        <v>0</v>
      </c>
      <c r="FZ29" s="7">
        <v>0</v>
      </c>
      <c r="GA29" s="12">
        <v>10.853</v>
      </c>
      <c r="GB29" s="12">
        <v>6.3E-2</v>
      </c>
      <c r="GC29" s="12">
        <v>7.2350000000000003</v>
      </c>
      <c r="GD29" s="12">
        <v>0.04</v>
      </c>
      <c r="GE29" s="12">
        <v>3.6179999999999999</v>
      </c>
      <c r="GF29" s="12">
        <v>0.02</v>
      </c>
      <c r="GG29" s="7">
        <v>0</v>
      </c>
      <c r="GH29" s="12">
        <v>0</v>
      </c>
      <c r="GI29" s="7">
        <v>0</v>
      </c>
      <c r="GJ29" s="7">
        <v>0</v>
      </c>
      <c r="GK29" s="7">
        <v>0</v>
      </c>
      <c r="GL29" s="12">
        <v>0</v>
      </c>
      <c r="GM29" s="12">
        <v>0</v>
      </c>
      <c r="GN29" s="12">
        <v>0</v>
      </c>
      <c r="GO29" s="12">
        <v>0</v>
      </c>
      <c r="GP29" s="12">
        <v>0</v>
      </c>
      <c r="GQ29" s="12">
        <v>0</v>
      </c>
      <c r="GR29" s="12">
        <v>0</v>
      </c>
      <c r="GS29" s="7">
        <v>0</v>
      </c>
      <c r="GT29" s="7">
        <v>0</v>
      </c>
      <c r="GU29" s="7">
        <v>0</v>
      </c>
      <c r="GV29" s="7">
        <v>0</v>
      </c>
      <c r="GW29" s="7">
        <v>0</v>
      </c>
      <c r="GX29" s="7">
        <v>0</v>
      </c>
      <c r="GY29" s="7">
        <v>0</v>
      </c>
      <c r="GZ29" s="7">
        <v>0</v>
      </c>
      <c r="HA29" s="7">
        <v>0</v>
      </c>
      <c r="HB29" s="7">
        <v>0</v>
      </c>
      <c r="HC29" s="7">
        <v>0</v>
      </c>
      <c r="HD29" s="7">
        <v>0</v>
      </c>
      <c r="HE29" s="7">
        <v>10.853</v>
      </c>
      <c r="HF29" s="7">
        <v>0.125</v>
      </c>
      <c r="HG29" s="12">
        <v>7.2350000000000003</v>
      </c>
      <c r="HH29" s="12">
        <v>4.4999999999999998E-2</v>
      </c>
      <c r="HI29" s="7">
        <v>0</v>
      </c>
      <c r="HJ29" s="7">
        <v>0</v>
      </c>
      <c r="HK29" s="7">
        <v>0</v>
      </c>
      <c r="HL29" s="7">
        <v>0</v>
      </c>
      <c r="HM29" s="8" t="e">
        <v>#NULL!</v>
      </c>
      <c r="HN29" s="8" t="e">
        <v>#NULL!</v>
      </c>
      <c r="HO29" s="12">
        <v>0</v>
      </c>
      <c r="HP29" s="12">
        <v>0</v>
      </c>
      <c r="HQ29" s="12">
        <v>0</v>
      </c>
      <c r="HR29" s="12">
        <v>0</v>
      </c>
      <c r="HS29" s="12">
        <v>0</v>
      </c>
      <c r="HT29" s="12">
        <v>0</v>
      </c>
      <c r="HU29" s="7">
        <v>0</v>
      </c>
      <c r="HV29" s="7">
        <v>0</v>
      </c>
      <c r="HW29" s="12">
        <v>0</v>
      </c>
      <c r="HX29" s="12">
        <v>0</v>
      </c>
      <c r="HY29" s="7">
        <v>0</v>
      </c>
      <c r="HZ29" s="7">
        <v>0</v>
      </c>
      <c r="IA29" s="12">
        <v>0</v>
      </c>
      <c r="IB29" s="12">
        <v>0</v>
      </c>
      <c r="IC29" s="7">
        <v>14.47</v>
      </c>
      <c r="ID29" s="12">
        <v>0.122</v>
      </c>
      <c r="IE29" s="7">
        <v>0</v>
      </c>
      <c r="IF29" s="12">
        <v>0</v>
      </c>
      <c r="IG29" s="12">
        <v>10.835000000000001</v>
      </c>
      <c r="IH29" s="12">
        <v>6.2E-2</v>
      </c>
      <c r="II29" s="7">
        <v>0</v>
      </c>
      <c r="IJ29" s="7">
        <v>0</v>
      </c>
      <c r="IK29" s="7">
        <v>0</v>
      </c>
      <c r="IL29" s="7">
        <v>0</v>
      </c>
      <c r="IM29" s="12">
        <v>0</v>
      </c>
      <c r="IN29" s="12">
        <v>0</v>
      </c>
      <c r="IO29" s="12">
        <v>18.088000000000001</v>
      </c>
      <c r="IP29" s="12">
        <v>0.11600000000000001</v>
      </c>
      <c r="IQ29" s="8" t="e">
        <v>#NULL!</v>
      </c>
      <c r="IR29" s="7">
        <v>47.734000000000002</v>
      </c>
      <c r="IS29" s="12">
        <v>0.182</v>
      </c>
      <c r="IT29" s="7">
        <v>0</v>
      </c>
      <c r="IU29" s="7">
        <v>0</v>
      </c>
      <c r="IV29" s="7">
        <v>0</v>
      </c>
      <c r="IW29" s="7">
        <v>0</v>
      </c>
      <c r="IX29" s="7">
        <v>0</v>
      </c>
      <c r="IY29" s="12">
        <v>0</v>
      </c>
      <c r="IZ29" s="7">
        <v>0</v>
      </c>
      <c r="JA29" s="7">
        <v>0</v>
      </c>
      <c r="JB29" s="7">
        <v>0</v>
      </c>
      <c r="JC29" s="12">
        <v>0</v>
      </c>
      <c r="JD29" s="12">
        <v>71.600999999999999</v>
      </c>
      <c r="JE29" s="12">
        <v>0.215</v>
      </c>
      <c r="JF29" s="7">
        <v>0</v>
      </c>
      <c r="JG29" s="7">
        <v>0</v>
      </c>
      <c r="JH29" s="7">
        <v>0</v>
      </c>
      <c r="JI29" s="7">
        <v>0</v>
      </c>
      <c r="JJ29" s="12">
        <v>0</v>
      </c>
      <c r="JK29" s="12">
        <v>0</v>
      </c>
      <c r="JL29" s="12">
        <v>11.933999999999999</v>
      </c>
      <c r="JM29" s="12">
        <v>6.3E-2</v>
      </c>
      <c r="JN29" s="12">
        <v>0</v>
      </c>
      <c r="JO29" s="12">
        <v>0</v>
      </c>
      <c r="JP29" s="12">
        <v>5.9669999999999996</v>
      </c>
      <c r="JQ29" s="12">
        <v>1.7999999999999999E-2</v>
      </c>
      <c r="JR29" s="7">
        <v>23.867000000000001</v>
      </c>
      <c r="JS29" s="7">
        <v>6.9000000000000006E-2</v>
      </c>
      <c r="JT29" s="12">
        <v>71.600999999999999</v>
      </c>
      <c r="JU29" s="12">
        <v>0.17399999999999999</v>
      </c>
      <c r="JV29" s="12">
        <v>5.9669999999999996</v>
      </c>
      <c r="JW29" s="7">
        <v>1.9E-2</v>
      </c>
      <c r="JX29" s="7">
        <v>0</v>
      </c>
      <c r="JY29" s="7">
        <v>0</v>
      </c>
      <c r="JZ29" s="12">
        <v>0</v>
      </c>
      <c r="KA29" s="12">
        <v>0</v>
      </c>
      <c r="KB29" s="12">
        <v>0</v>
      </c>
      <c r="KC29" s="12">
        <v>0</v>
      </c>
      <c r="KD29" s="12">
        <v>5.9669999999999996</v>
      </c>
      <c r="KE29" s="12">
        <v>3.4000000000000002E-2</v>
      </c>
      <c r="KF29" s="12">
        <v>0</v>
      </c>
      <c r="KG29" s="12">
        <v>0</v>
      </c>
      <c r="KH29" s="12">
        <v>0</v>
      </c>
      <c r="KI29" s="12">
        <v>0</v>
      </c>
      <c r="KJ29" s="12">
        <v>0</v>
      </c>
      <c r="KK29" s="12">
        <v>0</v>
      </c>
      <c r="KL29" s="7">
        <v>0</v>
      </c>
      <c r="KM29" s="7">
        <v>0</v>
      </c>
      <c r="KN29" s="7">
        <v>0</v>
      </c>
      <c r="KO29" s="7">
        <v>0</v>
      </c>
      <c r="KP29" s="12">
        <v>0</v>
      </c>
      <c r="KQ29" s="12">
        <v>0</v>
      </c>
      <c r="KR29" s="12">
        <v>0</v>
      </c>
      <c r="KS29" s="12">
        <v>0</v>
      </c>
      <c r="KT29" s="12">
        <v>0</v>
      </c>
      <c r="KU29" s="12">
        <v>0</v>
      </c>
      <c r="KV29" s="7">
        <v>0</v>
      </c>
      <c r="KW29" s="7">
        <v>0</v>
      </c>
      <c r="KX29" s="7">
        <v>0</v>
      </c>
      <c r="KY29" s="7">
        <v>0</v>
      </c>
      <c r="KZ29" s="7">
        <v>0</v>
      </c>
      <c r="LA29" s="7">
        <v>0</v>
      </c>
      <c r="LB29" s="12">
        <v>0</v>
      </c>
      <c r="LC29" s="10">
        <v>0</v>
      </c>
      <c r="LD29" s="7">
        <v>0</v>
      </c>
      <c r="LE29" s="7">
        <v>0</v>
      </c>
      <c r="LF29" s="7">
        <v>0</v>
      </c>
      <c r="LG29" s="7">
        <v>0</v>
      </c>
      <c r="LH29" s="7">
        <v>0</v>
      </c>
      <c r="LI29" s="12">
        <v>0</v>
      </c>
      <c r="LJ29" s="12">
        <v>11.933999999999999</v>
      </c>
      <c r="LK29" s="12">
        <v>4.2000000000000003E-2</v>
      </c>
      <c r="LL29" s="7">
        <v>0</v>
      </c>
      <c r="LM29" s="7">
        <v>0</v>
      </c>
      <c r="LN29" s="8" t="e">
        <v>#NULL!</v>
      </c>
      <c r="LO29" s="8" t="e">
        <v>#NULL!</v>
      </c>
      <c r="LP29" s="7">
        <v>0</v>
      </c>
      <c r="LQ29" s="7">
        <v>0</v>
      </c>
      <c r="LR29" s="7">
        <v>0</v>
      </c>
      <c r="LS29" s="7">
        <v>0</v>
      </c>
      <c r="LT29" s="12">
        <v>0</v>
      </c>
      <c r="LU29" s="12">
        <v>0</v>
      </c>
      <c r="LV29" s="12">
        <v>0</v>
      </c>
      <c r="LW29" s="12">
        <v>0</v>
      </c>
      <c r="LX29" s="7">
        <v>0</v>
      </c>
      <c r="LY29" s="7">
        <v>0</v>
      </c>
      <c r="LZ29" s="12">
        <v>0</v>
      </c>
      <c r="MA29" s="12">
        <v>0</v>
      </c>
      <c r="MB29" s="7">
        <v>0</v>
      </c>
      <c r="MC29" s="7">
        <v>0</v>
      </c>
      <c r="MD29" s="12">
        <v>5.9669999999999996</v>
      </c>
      <c r="ME29" s="7">
        <v>2.1999999999999999E-2</v>
      </c>
      <c r="MF29" s="7">
        <v>5.9669999999999996</v>
      </c>
      <c r="MG29" s="7">
        <v>1.9E-2</v>
      </c>
      <c r="MH29" s="12">
        <v>0</v>
      </c>
      <c r="MI29" s="12">
        <v>0</v>
      </c>
      <c r="MJ29" s="12">
        <v>11.933999999999999</v>
      </c>
      <c r="MK29" s="12">
        <v>0.06</v>
      </c>
      <c r="ML29" s="7">
        <v>0</v>
      </c>
      <c r="MM29" s="7">
        <v>0</v>
      </c>
      <c r="MN29" s="7">
        <v>0</v>
      </c>
      <c r="MO29" s="7">
        <v>0</v>
      </c>
      <c r="MP29" s="12">
        <v>0</v>
      </c>
      <c r="MQ29" s="10">
        <v>0</v>
      </c>
      <c r="MR29" s="12">
        <v>11.933999999999999</v>
      </c>
      <c r="MS29" s="7">
        <v>4.5999999999999999E-2</v>
      </c>
      <c r="MT29" s="7">
        <v>0</v>
      </c>
      <c r="MU29" s="7">
        <v>0</v>
      </c>
      <c r="MV29" s="8" t="e">
        <v>#NULL!</v>
      </c>
      <c r="MW29" s="7">
        <v>45.33</v>
      </c>
      <c r="MX29" s="7">
        <v>6.33</v>
      </c>
      <c r="MY29" s="7">
        <v>51.67</v>
      </c>
      <c r="MZ29" s="8" t="e">
        <v>#NULL!</v>
      </c>
      <c r="NA29" s="7">
        <v>1</v>
      </c>
      <c r="NB29" s="7">
        <v>52.67</v>
      </c>
      <c r="NC29" s="7">
        <v>48.33</v>
      </c>
      <c r="ND29" s="7">
        <v>0</v>
      </c>
      <c r="NE29" s="7">
        <v>8</v>
      </c>
      <c r="NF29" s="7">
        <v>1.67</v>
      </c>
      <c r="NG29" s="7">
        <v>0</v>
      </c>
      <c r="NH29" s="7">
        <v>14.67</v>
      </c>
      <c r="NI29" s="7">
        <v>27.33</v>
      </c>
      <c r="NJ29" s="7">
        <v>73.33</v>
      </c>
      <c r="NK29" s="7">
        <v>0</v>
      </c>
      <c r="NL29" s="7">
        <v>0</v>
      </c>
      <c r="NM29" s="7">
        <v>0.33</v>
      </c>
      <c r="NN29" s="7">
        <v>0</v>
      </c>
      <c r="NO29" s="7">
        <v>23.33</v>
      </c>
      <c r="NP29" s="8" t="e">
        <v>#NULL!</v>
      </c>
      <c r="NQ29" s="7">
        <v>0</v>
      </c>
      <c r="NR29" s="7">
        <v>3</v>
      </c>
      <c r="NS29" s="7">
        <v>0</v>
      </c>
      <c r="NT29" s="7">
        <v>0</v>
      </c>
      <c r="NU29" s="7">
        <v>0</v>
      </c>
      <c r="NV29" s="7">
        <v>0</v>
      </c>
      <c r="NW29" s="7">
        <v>0</v>
      </c>
      <c r="NX29" s="7">
        <v>0</v>
      </c>
      <c r="NY29" s="7">
        <v>0</v>
      </c>
      <c r="NZ29" s="8" t="e">
        <v>#NULL!</v>
      </c>
      <c r="OA29" s="7">
        <v>0.92</v>
      </c>
      <c r="OB29" s="7">
        <v>0.08</v>
      </c>
      <c r="OC29" s="12">
        <v>1.1399999999999999</v>
      </c>
      <c r="OD29" s="7">
        <v>124.25</v>
      </c>
      <c r="OE29" s="7">
        <v>85</v>
      </c>
      <c r="OF29" s="7">
        <v>68.400000000000006</v>
      </c>
      <c r="OG29" s="7">
        <v>39.25</v>
      </c>
      <c r="OH29" s="7">
        <v>31.6</v>
      </c>
      <c r="OI29" s="6">
        <v>0</v>
      </c>
      <c r="OJ29" s="6">
        <v>0</v>
      </c>
      <c r="OK29" s="6">
        <v>50</v>
      </c>
      <c r="OL29" s="6">
        <v>0</v>
      </c>
      <c r="OM29" s="6">
        <v>0</v>
      </c>
      <c r="ON29" s="6">
        <v>50</v>
      </c>
      <c r="OO29" s="6">
        <v>0</v>
      </c>
      <c r="OP29" s="7">
        <v>2</v>
      </c>
      <c r="OQ29" s="14">
        <v>2</v>
      </c>
      <c r="OR29" s="7">
        <v>1</v>
      </c>
      <c r="OS29" s="7">
        <v>0</v>
      </c>
      <c r="OT29" s="7">
        <v>2.59</v>
      </c>
      <c r="OU29" s="7">
        <v>1.05</v>
      </c>
      <c r="OV29" s="12">
        <v>0.37</v>
      </c>
      <c r="OW29" s="7">
        <v>0.02</v>
      </c>
      <c r="OX29" s="7">
        <v>0</v>
      </c>
      <c r="OY29" s="7">
        <v>0</v>
      </c>
      <c r="OZ29" s="7">
        <v>16.670000000000002</v>
      </c>
      <c r="PA29" s="7">
        <v>0</v>
      </c>
      <c r="PB29" s="7">
        <v>0</v>
      </c>
      <c r="PC29" s="7">
        <v>0</v>
      </c>
      <c r="PD29" s="7">
        <v>0</v>
      </c>
      <c r="PE29" s="7">
        <v>0</v>
      </c>
      <c r="PF29" s="12">
        <v>1.17</v>
      </c>
      <c r="PG29" s="7">
        <v>0</v>
      </c>
      <c r="PH29" s="7">
        <v>0</v>
      </c>
      <c r="PI29" s="7">
        <v>0</v>
      </c>
      <c r="PJ29" s="7">
        <v>0.17</v>
      </c>
      <c r="PK29" s="7">
        <v>0.5</v>
      </c>
      <c r="PL29" s="7">
        <v>0.33</v>
      </c>
      <c r="PM29" s="7">
        <v>0</v>
      </c>
      <c r="PN29" s="7">
        <v>0</v>
      </c>
      <c r="PO29" s="7">
        <v>0.17</v>
      </c>
      <c r="PP29" s="7">
        <v>0.5</v>
      </c>
      <c r="PQ29" s="7">
        <v>0.33</v>
      </c>
      <c r="PR29" s="7">
        <v>0</v>
      </c>
      <c r="PS29" s="7">
        <v>0</v>
      </c>
      <c r="PT29" s="7">
        <v>0</v>
      </c>
      <c r="PU29" s="7">
        <v>0</v>
      </c>
      <c r="PV29" s="14">
        <v>0</v>
      </c>
      <c r="PW29" s="7">
        <v>5</v>
      </c>
      <c r="PX29" s="7">
        <v>36.67</v>
      </c>
      <c r="PY29" s="7">
        <v>0</v>
      </c>
      <c r="PZ29" s="7">
        <v>0</v>
      </c>
      <c r="QA29" s="7">
        <v>0.83</v>
      </c>
      <c r="QB29" s="7">
        <v>57.5</v>
      </c>
      <c r="QC29" s="7">
        <v>36.67</v>
      </c>
      <c r="QD29" s="7">
        <v>12.5</v>
      </c>
      <c r="QE29" s="7">
        <v>0</v>
      </c>
      <c r="QF29" s="7">
        <v>10</v>
      </c>
      <c r="QG29" s="7">
        <v>7.5</v>
      </c>
      <c r="QH29" s="7">
        <v>6.67</v>
      </c>
      <c r="QI29" s="7">
        <v>26.67</v>
      </c>
      <c r="QJ29" s="7">
        <v>30</v>
      </c>
      <c r="QK29" s="7">
        <v>22.5</v>
      </c>
      <c r="QL29" s="7">
        <v>1.67</v>
      </c>
      <c r="QM29" s="7">
        <v>11.67</v>
      </c>
      <c r="QN29" s="8" t="e">
        <v>#NULL!</v>
      </c>
      <c r="QO29" s="7">
        <v>0</v>
      </c>
      <c r="QP29" s="7">
        <v>0</v>
      </c>
      <c r="QQ29" s="7">
        <v>0</v>
      </c>
      <c r="QR29" s="7">
        <v>0</v>
      </c>
      <c r="QS29" s="7">
        <v>0</v>
      </c>
      <c r="QT29" s="7">
        <v>0</v>
      </c>
      <c r="QU29" s="7">
        <v>6.5</v>
      </c>
      <c r="QV29" s="7">
        <v>5.2</v>
      </c>
      <c r="QW29" s="7">
        <v>3.4</v>
      </c>
      <c r="QX29" s="7">
        <v>4.0999999999999996</v>
      </c>
      <c r="QY29" s="7">
        <v>3</v>
      </c>
      <c r="QZ29" s="7">
        <v>7.6</v>
      </c>
      <c r="RA29" s="7">
        <v>8.25</v>
      </c>
      <c r="RB29" s="7">
        <v>6.64</v>
      </c>
      <c r="RC29" s="7">
        <v>2.5</v>
      </c>
      <c r="RD29" s="7">
        <v>2.94</v>
      </c>
      <c r="RE29" s="7">
        <v>5.75</v>
      </c>
      <c r="RF29" s="7">
        <v>14.65</v>
      </c>
      <c r="RG29" s="7">
        <v>0</v>
      </c>
      <c r="RH29" s="7">
        <v>0</v>
      </c>
      <c r="RI29" s="7">
        <v>0</v>
      </c>
      <c r="RJ29" s="7">
        <v>0</v>
      </c>
      <c r="RK29" s="7">
        <v>0</v>
      </c>
      <c r="RL29" s="7">
        <v>0</v>
      </c>
      <c r="RM29" s="7">
        <v>45</v>
      </c>
      <c r="RN29" s="7">
        <v>36.200000000000003</v>
      </c>
      <c r="RO29" s="7">
        <v>31.8</v>
      </c>
      <c r="RP29" s="7">
        <v>37.35</v>
      </c>
      <c r="RQ29" s="7">
        <v>13.25</v>
      </c>
      <c r="RR29" s="7">
        <v>33.76</v>
      </c>
      <c r="RS29" s="7">
        <v>2.5</v>
      </c>
      <c r="RT29" s="12">
        <v>2.0099999999999998</v>
      </c>
      <c r="RU29" s="7">
        <v>2</v>
      </c>
      <c r="RV29" s="7">
        <v>2.35</v>
      </c>
      <c r="RW29" s="7">
        <v>0.5</v>
      </c>
      <c r="RX29" s="7">
        <v>1.27</v>
      </c>
      <c r="RY29" s="7">
        <v>10.25</v>
      </c>
      <c r="RZ29" s="12">
        <v>8.25</v>
      </c>
      <c r="SA29" s="7">
        <v>7.75</v>
      </c>
      <c r="SB29" s="7">
        <v>9.1199999999999992</v>
      </c>
      <c r="SC29" s="7">
        <v>8.5</v>
      </c>
      <c r="SD29" s="7">
        <v>21.66</v>
      </c>
      <c r="SE29" s="7">
        <v>0</v>
      </c>
      <c r="SF29" s="7">
        <v>0</v>
      </c>
      <c r="SG29" s="7">
        <v>0</v>
      </c>
      <c r="SH29" s="7">
        <v>0</v>
      </c>
      <c r="SI29" s="7">
        <v>0</v>
      </c>
      <c r="SJ29" s="7">
        <v>0</v>
      </c>
      <c r="SK29" s="7">
        <v>0</v>
      </c>
      <c r="SL29" s="7">
        <v>0</v>
      </c>
      <c r="SM29" s="7">
        <v>0</v>
      </c>
      <c r="SN29" s="7">
        <v>0</v>
      </c>
      <c r="SO29" s="7">
        <v>0</v>
      </c>
      <c r="SP29" s="7">
        <v>0</v>
      </c>
      <c r="SQ29" s="7">
        <v>49.5</v>
      </c>
      <c r="SR29" s="7">
        <v>39.840000000000003</v>
      </c>
      <c r="SS29" s="7">
        <v>35.25</v>
      </c>
      <c r="ST29" s="7">
        <v>41.75</v>
      </c>
      <c r="SU29" s="7">
        <v>14.25</v>
      </c>
      <c r="SV29" s="7">
        <v>36.299999999999997</v>
      </c>
      <c r="SW29" s="7">
        <v>0</v>
      </c>
      <c r="SX29" s="7">
        <v>0</v>
      </c>
      <c r="SY29" s="7">
        <v>0</v>
      </c>
      <c r="SZ29" s="7">
        <v>0</v>
      </c>
      <c r="TA29" s="7">
        <v>0</v>
      </c>
      <c r="TB29" s="7">
        <v>0</v>
      </c>
      <c r="TC29" s="7">
        <v>2.25</v>
      </c>
      <c r="TD29" s="7">
        <v>1.81</v>
      </c>
      <c r="TE29" s="7">
        <v>2.25</v>
      </c>
      <c r="TF29" s="7">
        <v>2.65</v>
      </c>
      <c r="TG29" s="7">
        <v>0</v>
      </c>
      <c r="TH29" s="7">
        <v>0</v>
      </c>
      <c r="TI29" s="7">
        <v>0</v>
      </c>
      <c r="TJ29" s="7">
        <v>0</v>
      </c>
      <c r="TK29" s="7">
        <v>0</v>
      </c>
      <c r="TL29" s="7">
        <v>0</v>
      </c>
      <c r="TM29" s="7">
        <v>0</v>
      </c>
      <c r="TN29" s="7">
        <v>0</v>
      </c>
      <c r="TO29" s="12">
        <v>0.505294117647059</v>
      </c>
      <c r="TP29" s="8" t="e">
        <v>#NULL!</v>
      </c>
      <c r="TQ29" s="7">
        <v>0.14000000000000001</v>
      </c>
      <c r="TR29" s="12">
        <v>0</v>
      </c>
      <c r="TS29" s="12">
        <v>0.1</v>
      </c>
      <c r="TT29" s="12">
        <v>0.01</v>
      </c>
      <c r="TU29" s="7">
        <v>0</v>
      </c>
      <c r="TV29" s="7">
        <v>0</v>
      </c>
      <c r="TW29" s="7">
        <v>0</v>
      </c>
      <c r="TX29" s="7">
        <v>14.76</v>
      </c>
      <c r="TY29" s="7">
        <v>22.86</v>
      </c>
      <c r="TZ29" s="7">
        <v>0</v>
      </c>
      <c r="UA29" s="7">
        <v>39.520000000000003</v>
      </c>
      <c r="UB29" s="7">
        <v>22.86</v>
      </c>
      <c r="UC29" s="12">
        <v>0.99</v>
      </c>
      <c r="UD29" s="12">
        <v>0.71</v>
      </c>
      <c r="UE29" s="12">
        <v>4</v>
      </c>
      <c r="UF29" s="7">
        <v>1</v>
      </c>
      <c r="UG29" s="8" t="e">
        <v>#NULL!</v>
      </c>
      <c r="UH29" s="8" t="e">
        <v>#NULL!</v>
      </c>
      <c r="UI29" s="8" t="e">
        <v>#NULL!</v>
      </c>
      <c r="UJ29" s="8" t="e">
        <v>#NULL!</v>
      </c>
      <c r="UK29" s="8" t="e">
        <v>#NULL!</v>
      </c>
      <c r="UL29" s="8" t="e">
        <v>#NULL!</v>
      </c>
      <c r="UM29" s="8" t="e">
        <v>#NULL!</v>
      </c>
      <c r="UN29" s="8" t="e">
        <v>#NULL!</v>
      </c>
      <c r="UO29" s="8" t="e">
        <v>#NULL!</v>
      </c>
      <c r="UP29" s="8" t="e">
        <v>#NULL!</v>
      </c>
      <c r="UQ29" s="8" t="e">
        <v>#NULL!</v>
      </c>
      <c r="UR29" s="8" t="e">
        <v>#NULL!</v>
      </c>
      <c r="US29" s="8" t="e">
        <v>#NULL!</v>
      </c>
      <c r="UT29" s="8" t="e">
        <v>#NULL!</v>
      </c>
      <c r="UU29" s="8" t="e">
        <v>#NULL!</v>
      </c>
      <c r="UV29" s="8" t="e">
        <v>#NULL!</v>
      </c>
      <c r="UW29" s="8" t="e">
        <v>#NULL!</v>
      </c>
      <c r="UX29" s="8" t="e">
        <v>#NULL!</v>
      </c>
      <c r="UY29" s="8" t="e">
        <v>#NULL!</v>
      </c>
      <c r="UZ29" s="8" t="e">
        <v>#NULL!</v>
      </c>
      <c r="VA29" s="8" t="e">
        <v>#NULL!</v>
      </c>
      <c r="VB29" s="8" t="e">
        <v>#NULL!</v>
      </c>
      <c r="VC29" s="8" t="e">
        <v>#NULL!</v>
      </c>
      <c r="VD29" s="8" t="e">
        <v>#NULL!</v>
      </c>
      <c r="VE29" s="8" t="e">
        <v>#NULL!</v>
      </c>
      <c r="VF29" s="8" t="e">
        <v>#NULL!</v>
      </c>
      <c r="VG29" s="8" t="e">
        <v>#NULL!</v>
      </c>
      <c r="VH29" s="8" t="e">
        <v>#NULL!</v>
      </c>
      <c r="VI29" s="8" t="e">
        <v>#NULL!</v>
      </c>
      <c r="VJ29" s="8" t="e">
        <v>#NULL!</v>
      </c>
      <c r="VK29" s="8" t="e">
        <v>#NULL!</v>
      </c>
      <c r="VL29" s="8" t="e">
        <v>#NULL!</v>
      </c>
      <c r="VM29" s="8" t="e">
        <v>#NULL!</v>
      </c>
      <c r="VN29" s="8" t="e">
        <v>#NULL!</v>
      </c>
      <c r="VO29" s="8" t="e">
        <v>#NULL!</v>
      </c>
    </row>
    <row r="30" spans="1:587" ht="15.75" customHeight="1" x14ac:dyDescent="0.25">
      <c r="A30" s="1" t="s">
        <v>618</v>
      </c>
      <c r="B30" s="1" t="s">
        <v>622</v>
      </c>
      <c r="C30" s="8" t="e">
        <v>#NULL!</v>
      </c>
      <c r="D30" s="6">
        <v>5</v>
      </c>
      <c r="E30" s="7">
        <v>0</v>
      </c>
      <c r="F30" s="7">
        <v>0</v>
      </c>
      <c r="G30" s="7">
        <v>0</v>
      </c>
      <c r="H30" s="7">
        <v>0</v>
      </c>
      <c r="I30" s="7">
        <v>1</v>
      </c>
      <c r="J30" s="11">
        <v>0.03</v>
      </c>
      <c r="K30" s="8" t="e">
        <v>#NULL!</v>
      </c>
      <c r="L30" s="8" t="e">
        <v>#NULL!</v>
      </c>
      <c r="M30" s="8" t="e">
        <v>#NULL!</v>
      </c>
      <c r="N30" s="8" t="e">
        <v>#NULL!</v>
      </c>
      <c r="O30" s="8" t="e">
        <v>#NULL!</v>
      </c>
      <c r="P30" s="8" t="e">
        <v>#NULL!</v>
      </c>
      <c r="Q30" s="8" t="e">
        <v>#NULL!</v>
      </c>
      <c r="R30" s="8" t="e">
        <v>#NULL!</v>
      </c>
      <c r="S30" s="8" t="e">
        <v>#NULL!</v>
      </c>
      <c r="T30" s="8" t="e">
        <v>#NULL!</v>
      </c>
      <c r="U30" s="8" t="e">
        <v>#NULL!</v>
      </c>
      <c r="V30" s="8" t="e">
        <v>#NULL!</v>
      </c>
      <c r="W30" s="8" t="e">
        <v>#NULL!</v>
      </c>
      <c r="X30" s="8" t="e">
        <v>#NULL!</v>
      </c>
      <c r="Y30" s="8" t="e">
        <v>#NULL!</v>
      </c>
      <c r="Z30" s="8" t="e">
        <v>#NULL!</v>
      </c>
      <c r="AA30" s="8" t="e">
        <v>#NULL!</v>
      </c>
      <c r="AB30" s="8" t="e">
        <v>#NULL!</v>
      </c>
      <c r="AC30" s="8" t="e">
        <v>#NULL!</v>
      </c>
      <c r="AD30" s="8" t="e">
        <v>#NULL!</v>
      </c>
      <c r="AE30" s="8" t="e">
        <v>#NULL!</v>
      </c>
      <c r="AF30" s="8" t="e">
        <v>#NULL!</v>
      </c>
      <c r="AG30" s="8" t="e">
        <v>#NULL!</v>
      </c>
      <c r="AH30" s="8" t="e">
        <v>#NULL!</v>
      </c>
      <c r="AI30" s="8" t="e">
        <v>#NULL!</v>
      </c>
      <c r="AJ30" s="8" t="e">
        <v>#NULL!</v>
      </c>
      <c r="AK30" s="8" t="e">
        <v>#NULL!</v>
      </c>
      <c r="AL30" s="8" t="e">
        <v>#NULL!</v>
      </c>
      <c r="AM30" s="8" t="e">
        <v>#NULL!</v>
      </c>
      <c r="AN30" s="8" t="e">
        <v>#NULL!</v>
      </c>
      <c r="AO30" s="8" t="e">
        <v>#NULL!</v>
      </c>
      <c r="AP30" s="8"/>
      <c r="AQ30" s="8" t="e">
        <v>#NULL!</v>
      </c>
      <c r="AR30" s="8" t="e">
        <v>#NULL!</v>
      </c>
      <c r="AS30" s="8" t="e">
        <v>#NULL!</v>
      </c>
      <c r="AT30" s="8" t="e">
        <v>#NULL!</v>
      </c>
      <c r="AU30" s="8" t="e">
        <v>#NULL!</v>
      </c>
      <c r="AV30" s="8" t="e">
        <v>#NULL!</v>
      </c>
      <c r="AW30" s="8" t="e">
        <v>#NULL!</v>
      </c>
      <c r="AX30" s="8" t="e">
        <v>#NULL!</v>
      </c>
      <c r="AY30" s="8" t="e">
        <v>#NULL!</v>
      </c>
      <c r="AZ30" s="8" t="e">
        <v>#NULL!</v>
      </c>
      <c r="BA30" s="8" t="e">
        <v>#NULL!</v>
      </c>
      <c r="BB30" s="8" t="e">
        <v>#NULL!</v>
      </c>
      <c r="BC30" s="8" t="e">
        <v>#NULL!</v>
      </c>
      <c r="BD30" s="8" t="e">
        <v>#NULL!</v>
      </c>
      <c r="BE30" s="8" t="e">
        <v>#NULL!</v>
      </c>
      <c r="BF30" s="8" t="e">
        <v>#NULL!</v>
      </c>
      <c r="BG30" s="8" t="e">
        <v>#NULL!</v>
      </c>
      <c r="BH30" s="8" t="e">
        <v>#NULL!</v>
      </c>
      <c r="BI30" s="8" t="e">
        <v>#NULL!</v>
      </c>
      <c r="BJ30" s="8" t="e">
        <v>#NULL!</v>
      </c>
      <c r="BK30" s="8" t="e">
        <v>#NULL!</v>
      </c>
      <c r="BL30" s="8" t="e">
        <v>#NULL!</v>
      </c>
      <c r="BM30" s="8" t="e">
        <v>#NULL!</v>
      </c>
      <c r="BN30" s="8" t="e">
        <v>#NULL!</v>
      </c>
      <c r="BO30" s="8" t="e">
        <v>#NULL!</v>
      </c>
      <c r="BP30" s="8" t="e">
        <v>#NULL!</v>
      </c>
      <c r="BQ30" s="8" t="e">
        <v>#NULL!</v>
      </c>
      <c r="BR30" s="8" t="e">
        <v>#NULL!</v>
      </c>
      <c r="BS30" s="8" t="e">
        <v>#NULL!</v>
      </c>
      <c r="BT30" s="8" t="e">
        <v>#NULL!</v>
      </c>
      <c r="BU30" s="8" t="e">
        <v>#NULL!</v>
      </c>
      <c r="BV30" s="8" t="e">
        <v>#NULL!</v>
      </c>
      <c r="BW30" s="8" t="e">
        <v>#NULL!</v>
      </c>
      <c r="BX30" s="8" t="e">
        <v>#NULL!</v>
      </c>
      <c r="BY30" s="8" t="e">
        <v>#NULL!</v>
      </c>
      <c r="BZ30" s="8" t="e">
        <v>#NULL!</v>
      </c>
      <c r="CA30" s="8" t="e">
        <v>#NULL!</v>
      </c>
      <c r="CB30" s="8"/>
      <c r="CC30" s="8" t="e">
        <v>#NULL!</v>
      </c>
      <c r="CD30" s="8" t="e">
        <v>#NULL!</v>
      </c>
      <c r="CE30" s="8" t="e">
        <v>#NULL!</v>
      </c>
      <c r="CF30" s="8" t="e">
        <v>#NULL!</v>
      </c>
      <c r="CG30" s="8" t="e">
        <v>#NULL!</v>
      </c>
      <c r="CH30" s="8" t="e">
        <v>#NULL!</v>
      </c>
      <c r="CI30" s="8"/>
      <c r="CJ30" s="8" t="e">
        <v>#NULL!</v>
      </c>
      <c r="CK30" s="8" t="e">
        <v>#NULL!</v>
      </c>
      <c r="CL30" s="8" t="e">
        <v>#NULL!</v>
      </c>
      <c r="CM30" s="10">
        <v>5.46</v>
      </c>
      <c r="CN30" s="11">
        <v>1.6</v>
      </c>
      <c r="CO30" s="6">
        <v>22</v>
      </c>
      <c r="CP30" s="10">
        <v>0.52</v>
      </c>
      <c r="CQ30" s="8" t="e">
        <v>#NULL!</v>
      </c>
      <c r="CR30" s="8" t="e">
        <v>#NULL!</v>
      </c>
      <c r="CS30" s="8" t="e">
        <v>#NULL!</v>
      </c>
      <c r="CT30" s="8" t="e">
        <v>#NULL!</v>
      </c>
      <c r="CU30" s="8" t="e">
        <v>#NULL!</v>
      </c>
      <c r="CV30" s="8"/>
      <c r="CX30" s="8" t="e">
        <v>#NULL!</v>
      </c>
      <c r="CY30" s="8" t="e">
        <v>#NULL!</v>
      </c>
      <c r="CZ30" s="8" t="e">
        <v>#NULL!</v>
      </c>
      <c r="DA30" s="8" t="e">
        <v>#NULL!</v>
      </c>
      <c r="DB30" s="6">
        <v>3</v>
      </c>
      <c r="DC30" s="7">
        <v>8.0709999999999908</v>
      </c>
      <c r="DD30" s="12">
        <v>20.100000000000001</v>
      </c>
      <c r="DE30" s="7">
        <v>81.5</v>
      </c>
      <c r="DF30" s="12">
        <v>7.29</v>
      </c>
      <c r="DG30" s="7">
        <v>1329</v>
      </c>
      <c r="DH30" s="12">
        <v>870</v>
      </c>
      <c r="DI30" s="11">
        <v>0.74</v>
      </c>
      <c r="DJ30" s="11">
        <v>1.76</v>
      </c>
      <c r="DK30" s="11">
        <v>0.02</v>
      </c>
      <c r="DL30" s="10">
        <v>1.72</v>
      </c>
      <c r="DM30" s="7">
        <v>1220</v>
      </c>
      <c r="DN30" s="13">
        <v>1.6900000000000001E-3</v>
      </c>
      <c r="DO30" s="7">
        <v>178</v>
      </c>
      <c r="DP30" s="7">
        <v>35</v>
      </c>
      <c r="DQ30" s="7">
        <v>27</v>
      </c>
      <c r="DR30" s="10">
        <v>12.6</v>
      </c>
      <c r="DS30" s="12">
        <v>2.8</v>
      </c>
      <c r="DT30" s="10">
        <v>7.6</v>
      </c>
      <c r="DU30" s="12">
        <v>0</v>
      </c>
      <c r="DV30" s="7">
        <v>0</v>
      </c>
      <c r="DW30" s="7">
        <v>34.699999999999996</v>
      </c>
      <c r="DX30" s="7">
        <v>0</v>
      </c>
      <c r="DY30" s="12">
        <v>211.22</v>
      </c>
      <c r="DZ30" s="12">
        <v>307.95999999999998</v>
      </c>
      <c r="EA30" s="12">
        <v>519.17999999999995</v>
      </c>
      <c r="EB30" s="12">
        <v>1707.1</v>
      </c>
      <c r="EC30" s="7">
        <v>0.42</v>
      </c>
      <c r="ED30" s="7">
        <v>0.49</v>
      </c>
      <c r="EE30" s="7">
        <v>0.09</v>
      </c>
      <c r="EF30" s="7">
        <v>0.36</v>
      </c>
      <c r="EG30" s="7">
        <v>0.51</v>
      </c>
      <c r="EH30" s="7">
        <v>0.13</v>
      </c>
      <c r="EI30" s="6">
        <v>13</v>
      </c>
      <c r="EJ30" s="7">
        <v>2.09</v>
      </c>
      <c r="EK30" s="7">
        <v>0.81</v>
      </c>
      <c r="EL30" s="6">
        <v>15</v>
      </c>
      <c r="EM30" s="7">
        <v>2.33</v>
      </c>
      <c r="EN30" s="7">
        <v>0.86</v>
      </c>
      <c r="EO30" s="7">
        <v>0</v>
      </c>
      <c r="EP30" s="12">
        <v>0</v>
      </c>
      <c r="EQ30" s="12">
        <v>0</v>
      </c>
      <c r="ER30" s="7">
        <v>0</v>
      </c>
      <c r="ES30" s="6">
        <v>0</v>
      </c>
      <c r="ET30" s="6">
        <v>0</v>
      </c>
      <c r="EU30" s="7">
        <v>3.3</v>
      </c>
      <c r="EV30" s="12">
        <v>1.4999999999999999E-2</v>
      </c>
      <c r="EW30" s="12">
        <v>0</v>
      </c>
      <c r="EX30" s="12">
        <v>0</v>
      </c>
      <c r="EY30" s="7">
        <v>0</v>
      </c>
      <c r="EZ30" s="7">
        <v>0</v>
      </c>
      <c r="FA30" s="12">
        <v>0</v>
      </c>
      <c r="FB30" s="12">
        <v>0</v>
      </c>
      <c r="FC30" s="7">
        <v>0</v>
      </c>
      <c r="FD30" s="7">
        <v>0</v>
      </c>
      <c r="FE30" s="10">
        <v>0</v>
      </c>
      <c r="FF30" s="12">
        <v>0</v>
      </c>
      <c r="FG30" s="12">
        <v>0</v>
      </c>
      <c r="FH30" s="12">
        <v>0</v>
      </c>
      <c r="FI30" s="12">
        <v>9.9009999999999998</v>
      </c>
      <c r="FJ30" s="12">
        <v>4.9000000000000002E-2</v>
      </c>
      <c r="FK30" s="7">
        <v>3.3</v>
      </c>
      <c r="FL30" s="12">
        <v>2.1999999999999999E-2</v>
      </c>
      <c r="FM30" s="7">
        <v>6.6</v>
      </c>
      <c r="FN30" s="12">
        <v>3.3000000000000002E-2</v>
      </c>
      <c r="FO30" s="12">
        <v>29.7</v>
      </c>
      <c r="FP30" s="12">
        <v>0.151</v>
      </c>
      <c r="FQ30" s="7">
        <v>0</v>
      </c>
      <c r="FR30" s="7">
        <v>0</v>
      </c>
      <c r="FS30" s="7">
        <v>0</v>
      </c>
      <c r="FT30" s="7">
        <v>0</v>
      </c>
      <c r="FU30" s="7">
        <v>0</v>
      </c>
      <c r="FV30" s="7">
        <v>0</v>
      </c>
      <c r="FW30" s="7">
        <v>0</v>
      </c>
      <c r="FX30" s="7">
        <v>0</v>
      </c>
      <c r="FY30" s="7">
        <v>0</v>
      </c>
      <c r="FZ30" s="7">
        <v>0</v>
      </c>
      <c r="GA30" s="12">
        <v>29.7</v>
      </c>
      <c r="GB30" s="12">
        <v>0.13</v>
      </c>
      <c r="GC30" s="12">
        <v>0</v>
      </c>
      <c r="GD30" s="12">
        <v>0</v>
      </c>
      <c r="GE30" s="12">
        <v>16.5</v>
      </c>
      <c r="GF30" s="12">
        <v>0.1</v>
      </c>
      <c r="GG30" s="7">
        <v>0</v>
      </c>
      <c r="GH30" s="12">
        <v>0</v>
      </c>
      <c r="GI30" s="7">
        <v>0</v>
      </c>
      <c r="GJ30" s="7">
        <v>0</v>
      </c>
      <c r="GK30" s="7">
        <v>0</v>
      </c>
      <c r="GL30" s="12">
        <v>0</v>
      </c>
      <c r="GM30" s="12">
        <v>0</v>
      </c>
      <c r="GN30" s="12">
        <v>0</v>
      </c>
      <c r="GO30" s="12">
        <v>0</v>
      </c>
      <c r="GP30" s="12">
        <v>0</v>
      </c>
      <c r="GQ30" s="12">
        <v>0</v>
      </c>
      <c r="GR30" s="12">
        <v>0</v>
      </c>
      <c r="GS30" s="7">
        <v>0</v>
      </c>
      <c r="GT30" s="7">
        <v>0</v>
      </c>
      <c r="GU30" s="7">
        <v>0</v>
      </c>
      <c r="GV30" s="7">
        <v>0</v>
      </c>
      <c r="GW30" s="7">
        <v>0</v>
      </c>
      <c r="GX30" s="7">
        <v>0</v>
      </c>
      <c r="GY30" s="7">
        <v>0</v>
      </c>
      <c r="GZ30" s="7">
        <v>0</v>
      </c>
      <c r="HA30" s="7">
        <v>0</v>
      </c>
      <c r="HB30" s="7">
        <v>0</v>
      </c>
      <c r="HC30" s="7">
        <v>0</v>
      </c>
      <c r="HD30" s="7">
        <v>0</v>
      </c>
      <c r="HE30" s="7">
        <v>3.3</v>
      </c>
      <c r="HF30" s="7">
        <v>1.2999999999999999E-2</v>
      </c>
      <c r="HG30" s="12">
        <v>0</v>
      </c>
      <c r="HH30" s="12">
        <v>0</v>
      </c>
      <c r="HI30" s="7">
        <v>0</v>
      </c>
      <c r="HJ30" s="7">
        <v>0</v>
      </c>
      <c r="HK30" s="7">
        <v>0</v>
      </c>
      <c r="HL30" s="7">
        <v>0</v>
      </c>
      <c r="HM30" s="6">
        <v>0</v>
      </c>
      <c r="HN30" s="6">
        <v>0</v>
      </c>
      <c r="HO30" s="12">
        <v>9.9</v>
      </c>
      <c r="HP30" s="12">
        <v>0.14000000000000001</v>
      </c>
      <c r="HQ30" s="12">
        <v>0</v>
      </c>
      <c r="HR30" s="12">
        <v>0</v>
      </c>
      <c r="HS30" s="12">
        <v>3.3</v>
      </c>
      <c r="HT30" s="12">
        <v>1.4E-2</v>
      </c>
      <c r="HU30" s="7">
        <v>0</v>
      </c>
      <c r="HV30" s="7">
        <v>0</v>
      </c>
      <c r="HW30" s="12">
        <v>0</v>
      </c>
      <c r="HX30" s="12">
        <v>0</v>
      </c>
      <c r="HY30" s="7">
        <v>0</v>
      </c>
      <c r="HZ30" s="7">
        <v>0</v>
      </c>
      <c r="IA30" s="12">
        <v>0</v>
      </c>
      <c r="IB30" s="12">
        <v>0</v>
      </c>
      <c r="IC30" s="7">
        <v>0</v>
      </c>
      <c r="ID30" s="12">
        <v>0</v>
      </c>
      <c r="IE30" s="7">
        <v>0</v>
      </c>
      <c r="IF30" s="12">
        <v>0</v>
      </c>
      <c r="IG30" s="12">
        <v>13.2</v>
      </c>
      <c r="IH30" s="12">
        <v>4.1000000000000002E-2</v>
      </c>
      <c r="II30" s="7">
        <v>0</v>
      </c>
      <c r="IJ30" s="7">
        <v>0</v>
      </c>
      <c r="IK30" s="7">
        <v>0</v>
      </c>
      <c r="IL30" s="7">
        <v>0</v>
      </c>
      <c r="IM30" s="12">
        <v>72.61</v>
      </c>
      <c r="IN30" s="12">
        <v>0.25</v>
      </c>
      <c r="IO30" s="12">
        <v>9.9</v>
      </c>
      <c r="IP30" s="12">
        <v>4.5999999999999999E-2</v>
      </c>
      <c r="IQ30" s="8" t="e">
        <v>#NULL!</v>
      </c>
      <c r="IR30" s="7">
        <v>4.67</v>
      </c>
      <c r="IS30" s="12">
        <v>1.2999999999999999E-2</v>
      </c>
      <c r="IT30" s="7">
        <v>0</v>
      </c>
      <c r="IU30" s="7">
        <v>0</v>
      </c>
      <c r="IV30" s="7">
        <v>0</v>
      </c>
      <c r="IW30" s="7">
        <v>0</v>
      </c>
      <c r="IX30" s="7">
        <v>9.33</v>
      </c>
      <c r="IY30" s="12">
        <v>2.9000000000000001E-2</v>
      </c>
      <c r="IZ30" s="7">
        <v>0</v>
      </c>
      <c r="JA30" s="7">
        <v>0</v>
      </c>
      <c r="JB30" s="7">
        <v>4.67</v>
      </c>
      <c r="JC30" s="12">
        <v>1.7999999999999999E-2</v>
      </c>
      <c r="JD30" s="12">
        <v>13.99</v>
      </c>
      <c r="JE30" s="12">
        <v>5.6000000000000001E-2</v>
      </c>
      <c r="JF30" s="7">
        <v>0</v>
      </c>
      <c r="JG30" s="7">
        <v>0</v>
      </c>
      <c r="JH30" s="7">
        <v>0</v>
      </c>
      <c r="JI30" s="7">
        <v>0</v>
      </c>
      <c r="JJ30" s="12">
        <v>0</v>
      </c>
      <c r="JK30" s="12">
        <v>0</v>
      </c>
      <c r="JL30" s="12">
        <v>23.33</v>
      </c>
      <c r="JM30" s="12">
        <v>7.6999999999999999E-2</v>
      </c>
      <c r="JN30" s="12">
        <v>4.67</v>
      </c>
      <c r="JO30" s="12">
        <v>1.4E-2</v>
      </c>
      <c r="JP30" s="12">
        <v>0</v>
      </c>
      <c r="JQ30" s="12">
        <v>0</v>
      </c>
      <c r="JR30" s="7">
        <v>32.659999999999997</v>
      </c>
      <c r="JS30" s="7">
        <v>0.1</v>
      </c>
      <c r="JT30" s="12">
        <v>4.67</v>
      </c>
      <c r="JU30" s="12">
        <v>1.4999999999999999E-2</v>
      </c>
      <c r="JV30" s="12">
        <v>18.66</v>
      </c>
      <c r="JW30" s="7">
        <v>5.3999999999999999E-2</v>
      </c>
      <c r="JX30" s="7">
        <v>0</v>
      </c>
      <c r="JY30" s="7">
        <v>0</v>
      </c>
      <c r="JZ30" s="12">
        <v>0</v>
      </c>
      <c r="KA30" s="12">
        <v>0</v>
      </c>
      <c r="KB30" s="12">
        <v>0</v>
      </c>
      <c r="KC30" s="12">
        <v>0</v>
      </c>
      <c r="KD30" s="12">
        <v>41.99</v>
      </c>
      <c r="KE30" s="12">
        <v>0.11</v>
      </c>
      <c r="KF30" s="12">
        <v>0</v>
      </c>
      <c r="KG30" s="12">
        <v>0</v>
      </c>
      <c r="KH30" s="12">
        <v>9.33</v>
      </c>
      <c r="KI30" s="12">
        <v>2.8000000000000001E-2</v>
      </c>
      <c r="KJ30" s="12">
        <v>0</v>
      </c>
      <c r="KK30" s="12">
        <v>0</v>
      </c>
      <c r="KL30" s="7">
        <v>0</v>
      </c>
      <c r="KM30" s="7">
        <v>0</v>
      </c>
      <c r="KN30" s="7">
        <v>0</v>
      </c>
      <c r="KO30" s="7">
        <v>0</v>
      </c>
      <c r="KP30" s="12">
        <v>0</v>
      </c>
      <c r="KQ30" s="12">
        <v>0</v>
      </c>
      <c r="KR30" s="12">
        <v>0</v>
      </c>
      <c r="KS30" s="12">
        <v>0</v>
      </c>
      <c r="KT30" s="12">
        <v>0</v>
      </c>
      <c r="KU30" s="12">
        <v>0</v>
      </c>
      <c r="KV30" s="7">
        <v>0</v>
      </c>
      <c r="KW30" s="7">
        <v>0</v>
      </c>
      <c r="KX30" s="7">
        <v>0</v>
      </c>
      <c r="KY30" s="7">
        <v>0</v>
      </c>
      <c r="KZ30" s="7">
        <v>0</v>
      </c>
      <c r="LA30" s="7">
        <v>0</v>
      </c>
      <c r="LB30" s="12">
        <v>0</v>
      </c>
      <c r="LC30" s="10">
        <v>0</v>
      </c>
      <c r="LD30" s="7">
        <v>0</v>
      </c>
      <c r="LE30" s="7">
        <v>0</v>
      </c>
      <c r="LF30" s="7">
        <v>0</v>
      </c>
      <c r="LG30" s="7">
        <v>0</v>
      </c>
      <c r="LH30" s="7">
        <v>0</v>
      </c>
      <c r="LI30" s="12">
        <v>0</v>
      </c>
      <c r="LJ30" s="12">
        <v>13.99</v>
      </c>
      <c r="LK30" s="12">
        <v>3.1E-2</v>
      </c>
      <c r="LL30" s="7">
        <v>0</v>
      </c>
      <c r="LM30" s="7">
        <v>0</v>
      </c>
      <c r="LN30" s="7">
        <v>0</v>
      </c>
      <c r="LO30" s="7">
        <v>0</v>
      </c>
      <c r="LP30" s="7">
        <v>0</v>
      </c>
      <c r="LQ30" s="7">
        <v>0</v>
      </c>
      <c r="LR30" s="7">
        <v>0</v>
      </c>
      <c r="LS30" s="7">
        <v>0</v>
      </c>
      <c r="LT30" s="12">
        <v>0</v>
      </c>
      <c r="LU30" s="12">
        <v>0</v>
      </c>
      <c r="LV30" s="12">
        <v>0</v>
      </c>
      <c r="LW30" s="12">
        <v>0</v>
      </c>
      <c r="LX30" s="7">
        <v>0</v>
      </c>
      <c r="LY30" s="7">
        <v>0</v>
      </c>
      <c r="LZ30" s="12">
        <v>0</v>
      </c>
      <c r="MA30" s="12">
        <v>0</v>
      </c>
      <c r="MB30" s="7">
        <v>0</v>
      </c>
      <c r="MC30" s="7">
        <v>0</v>
      </c>
      <c r="MD30" s="12">
        <v>0</v>
      </c>
      <c r="ME30" s="7">
        <v>0</v>
      </c>
      <c r="MF30" s="7">
        <v>0</v>
      </c>
      <c r="MG30" s="7">
        <v>0</v>
      </c>
      <c r="MH30" s="12">
        <v>0</v>
      </c>
      <c r="MI30" s="12">
        <v>0</v>
      </c>
      <c r="MJ30" s="12">
        <v>13.99</v>
      </c>
      <c r="MK30" s="12">
        <v>6.9000000000000006E-2</v>
      </c>
      <c r="ML30" s="7">
        <v>0</v>
      </c>
      <c r="MM30" s="7">
        <v>0</v>
      </c>
      <c r="MN30" s="7">
        <v>0</v>
      </c>
      <c r="MO30" s="7">
        <v>0</v>
      </c>
      <c r="MP30" s="12">
        <v>83.99</v>
      </c>
      <c r="MQ30" s="10">
        <v>0.28999999999999998</v>
      </c>
      <c r="MR30" s="12">
        <v>27.99</v>
      </c>
      <c r="MS30" s="7">
        <v>9.6000000000000002E-2</v>
      </c>
      <c r="MT30" s="7">
        <v>0</v>
      </c>
      <c r="MU30" s="7">
        <v>0</v>
      </c>
      <c r="MV30" s="8" t="e">
        <v>#NULL!</v>
      </c>
      <c r="MW30" s="7">
        <v>32.67</v>
      </c>
      <c r="MX30" s="7">
        <v>2</v>
      </c>
      <c r="MY30" s="7">
        <v>34.67</v>
      </c>
      <c r="MZ30" s="8" t="e">
        <v>#NULL!</v>
      </c>
      <c r="NA30" s="7">
        <v>4.33</v>
      </c>
      <c r="NB30" s="7">
        <v>39</v>
      </c>
      <c r="NC30" s="7">
        <v>68</v>
      </c>
      <c r="ND30" s="7">
        <v>1.33</v>
      </c>
      <c r="NE30" s="7">
        <v>10.67</v>
      </c>
      <c r="NF30" s="7">
        <v>0</v>
      </c>
      <c r="NG30" s="7">
        <v>0</v>
      </c>
      <c r="NH30" s="7">
        <v>20</v>
      </c>
      <c r="NI30" s="7">
        <v>0</v>
      </c>
      <c r="NJ30" s="7">
        <v>97.5</v>
      </c>
      <c r="NK30" s="7">
        <v>0</v>
      </c>
      <c r="NL30" s="7">
        <v>1.67</v>
      </c>
      <c r="NM30" s="7">
        <v>0</v>
      </c>
      <c r="NN30" s="7">
        <v>0</v>
      </c>
      <c r="NO30" s="7">
        <v>0</v>
      </c>
      <c r="NP30" s="8" t="e">
        <v>#NULL!</v>
      </c>
      <c r="NQ30" s="7">
        <v>0</v>
      </c>
      <c r="NR30" s="7">
        <v>0.83</v>
      </c>
      <c r="NS30" s="7">
        <v>0</v>
      </c>
      <c r="NT30" s="7">
        <v>0</v>
      </c>
      <c r="NU30" s="7">
        <v>0</v>
      </c>
      <c r="NV30" s="7">
        <v>0</v>
      </c>
      <c r="NW30" s="7">
        <v>0</v>
      </c>
      <c r="NX30" s="7">
        <v>0</v>
      </c>
      <c r="NY30" s="7">
        <v>0</v>
      </c>
      <c r="NZ30" s="8" t="e">
        <v>#NULL!</v>
      </c>
      <c r="OA30" s="7">
        <v>0.62</v>
      </c>
      <c r="OB30" s="7">
        <v>0.38</v>
      </c>
      <c r="OC30" s="12">
        <v>1.05</v>
      </c>
      <c r="OD30" s="7">
        <v>270.5</v>
      </c>
      <c r="OE30" s="7">
        <v>197</v>
      </c>
      <c r="OF30" s="7">
        <v>72.8</v>
      </c>
      <c r="OG30" s="7">
        <v>73.5</v>
      </c>
      <c r="OH30" s="7">
        <v>27.2</v>
      </c>
      <c r="OI30" s="6">
        <v>0</v>
      </c>
      <c r="OJ30" s="6">
        <v>0</v>
      </c>
      <c r="OK30" s="6">
        <v>0</v>
      </c>
      <c r="OL30" s="6">
        <v>0</v>
      </c>
      <c r="OM30" s="6">
        <v>45</v>
      </c>
      <c r="ON30" s="6">
        <v>20</v>
      </c>
      <c r="OO30" s="6">
        <v>35</v>
      </c>
      <c r="OP30" s="7">
        <v>2</v>
      </c>
      <c r="OQ30" s="14">
        <v>2</v>
      </c>
      <c r="OR30" s="7">
        <v>3</v>
      </c>
      <c r="OS30" s="7">
        <v>1</v>
      </c>
      <c r="OT30" s="7">
        <v>1.5</v>
      </c>
      <c r="OU30" s="7">
        <v>1.35</v>
      </c>
      <c r="OV30" s="12">
        <v>0.59</v>
      </c>
      <c r="OW30" s="7">
        <v>0.03</v>
      </c>
      <c r="OX30" s="7">
        <v>0</v>
      </c>
      <c r="OY30" s="7">
        <v>0</v>
      </c>
      <c r="OZ30" s="7">
        <v>0</v>
      </c>
      <c r="PA30" s="7">
        <v>0</v>
      </c>
      <c r="PB30" s="7">
        <v>0</v>
      </c>
      <c r="PC30" s="7">
        <v>0</v>
      </c>
      <c r="PD30" s="7">
        <v>0</v>
      </c>
      <c r="PE30" s="7">
        <v>0</v>
      </c>
      <c r="PF30" s="12">
        <v>1.17</v>
      </c>
      <c r="PG30" s="7">
        <v>0</v>
      </c>
      <c r="PH30" s="7">
        <v>0.17</v>
      </c>
      <c r="PI30" s="7">
        <v>0.33</v>
      </c>
      <c r="PJ30" s="7">
        <v>0</v>
      </c>
      <c r="PK30" s="7">
        <v>0.5</v>
      </c>
      <c r="PL30" s="7">
        <v>0</v>
      </c>
      <c r="PM30" s="7">
        <v>0</v>
      </c>
      <c r="PN30" s="7">
        <v>0.17</v>
      </c>
      <c r="PO30" s="7">
        <v>0.5</v>
      </c>
      <c r="PP30" s="7">
        <v>0</v>
      </c>
      <c r="PQ30" s="7">
        <v>0.33</v>
      </c>
      <c r="PR30" s="7">
        <v>0</v>
      </c>
      <c r="PS30" s="7">
        <v>0</v>
      </c>
      <c r="PT30" s="7">
        <v>0</v>
      </c>
      <c r="PU30" s="7">
        <v>0</v>
      </c>
      <c r="PV30" s="14">
        <v>0</v>
      </c>
      <c r="PW30" s="7">
        <v>0</v>
      </c>
      <c r="PX30" s="7">
        <v>33.33</v>
      </c>
      <c r="PY30" s="7">
        <v>0</v>
      </c>
      <c r="PZ30" s="7">
        <v>48.33</v>
      </c>
      <c r="QA30" s="7">
        <v>0</v>
      </c>
      <c r="QB30" s="7">
        <v>18.329999999999998</v>
      </c>
      <c r="QC30" s="7">
        <v>0</v>
      </c>
      <c r="QD30" s="7">
        <v>0</v>
      </c>
      <c r="QE30" s="7">
        <v>7.5</v>
      </c>
      <c r="QF30" s="7">
        <v>11.67</v>
      </c>
      <c r="QG30" s="7">
        <v>17.5</v>
      </c>
      <c r="QH30" s="7">
        <v>1.67</v>
      </c>
      <c r="QI30" s="7">
        <v>21.67</v>
      </c>
      <c r="QJ30" s="7">
        <v>58.33</v>
      </c>
      <c r="QK30" s="7">
        <v>5.83</v>
      </c>
      <c r="QL30" s="7">
        <v>0</v>
      </c>
      <c r="QM30" s="7">
        <v>0.83</v>
      </c>
      <c r="QN30" s="8" t="e">
        <v>#NULL!</v>
      </c>
      <c r="QO30" s="7">
        <v>1.5</v>
      </c>
      <c r="QP30" s="7">
        <v>0.55000000000000004</v>
      </c>
      <c r="QQ30" s="7">
        <v>0</v>
      </c>
      <c r="QR30" s="7">
        <v>0</v>
      </c>
      <c r="QS30" s="7">
        <v>1.5</v>
      </c>
      <c r="QT30" s="7">
        <v>2.04</v>
      </c>
      <c r="QU30" s="7">
        <v>1.63</v>
      </c>
      <c r="QV30" s="7">
        <v>0.6</v>
      </c>
      <c r="QW30" s="7">
        <v>1.63</v>
      </c>
      <c r="QX30" s="7">
        <v>0.82</v>
      </c>
      <c r="QY30" s="7">
        <v>0</v>
      </c>
      <c r="QZ30" s="7">
        <v>0</v>
      </c>
      <c r="RA30" s="7">
        <v>0</v>
      </c>
      <c r="RB30" s="7">
        <v>0</v>
      </c>
      <c r="RC30" s="7">
        <v>0</v>
      </c>
      <c r="RD30" s="7">
        <v>0</v>
      </c>
      <c r="RE30" s="7">
        <v>0</v>
      </c>
      <c r="RF30" s="7">
        <v>0</v>
      </c>
      <c r="RG30" s="7">
        <v>0</v>
      </c>
      <c r="RH30" s="7">
        <v>0</v>
      </c>
      <c r="RI30" s="7">
        <v>0</v>
      </c>
      <c r="RJ30" s="7">
        <v>0</v>
      </c>
      <c r="RK30" s="7">
        <v>0</v>
      </c>
      <c r="RL30" s="7">
        <v>0</v>
      </c>
      <c r="RM30" s="7">
        <v>89</v>
      </c>
      <c r="RN30" s="7">
        <v>32.9</v>
      </c>
      <c r="RO30" s="7">
        <v>93.75</v>
      </c>
      <c r="RP30" s="7">
        <v>47.59</v>
      </c>
      <c r="RQ30" s="7">
        <v>45.25</v>
      </c>
      <c r="RR30" s="7">
        <v>61.56</v>
      </c>
      <c r="RS30" s="7">
        <v>2</v>
      </c>
      <c r="RT30" s="12">
        <v>0.74</v>
      </c>
      <c r="RU30" s="7">
        <v>0</v>
      </c>
      <c r="RV30" s="7">
        <v>0</v>
      </c>
      <c r="RW30" s="7">
        <v>2</v>
      </c>
      <c r="RX30" s="7">
        <v>2.72</v>
      </c>
      <c r="RY30" s="7">
        <v>13.38</v>
      </c>
      <c r="RZ30" s="12">
        <v>4.9400000000000004</v>
      </c>
      <c r="SA30" s="7">
        <v>9.1300000000000008</v>
      </c>
      <c r="SB30" s="7">
        <v>4.63</v>
      </c>
      <c r="SC30" s="7">
        <v>4.25</v>
      </c>
      <c r="SD30" s="7">
        <v>5.8</v>
      </c>
      <c r="SE30" s="7">
        <v>0</v>
      </c>
      <c r="SF30" s="7">
        <v>0</v>
      </c>
      <c r="SG30" s="7">
        <v>0</v>
      </c>
      <c r="SH30" s="7">
        <v>0</v>
      </c>
      <c r="SI30" s="7">
        <v>0</v>
      </c>
      <c r="SJ30" s="7">
        <v>0</v>
      </c>
      <c r="SK30" s="7">
        <v>0</v>
      </c>
      <c r="SL30" s="7">
        <v>0</v>
      </c>
      <c r="SM30" s="7">
        <v>0</v>
      </c>
      <c r="SN30" s="7">
        <v>0</v>
      </c>
      <c r="SO30" s="7">
        <v>0</v>
      </c>
      <c r="SP30" s="7">
        <v>0</v>
      </c>
      <c r="SQ30" s="7">
        <v>102.5</v>
      </c>
      <c r="SR30" s="7">
        <v>37.9</v>
      </c>
      <c r="SS30" s="7">
        <v>90.75</v>
      </c>
      <c r="ST30" s="7">
        <v>46.1</v>
      </c>
      <c r="SU30" s="7">
        <v>11.8</v>
      </c>
      <c r="SV30" s="7">
        <v>16</v>
      </c>
      <c r="SW30" s="7">
        <v>0</v>
      </c>
      <c r="SX30" s="7">
        <v>0</v>
      </c>
      <c r="SY30" s="7">
        <v>0</v>
      </c>
      <c r="SZ30" s="7">
        <v>0</v>
      </c>
      <c r="TA30" s="7">
        <v>0</v>
      </c>
      <c r="TB30" s="7">
        <v>0</v>
      </c>
      <c r="TC30" s="7">
        <v>0</v>
      </c>
      <c r="TD30" s="7">
        <v>0</v>
      </c>
      <c r="TE30" s="7">
        <v>0</v>
      </c>
      <c r="TF30" s="7">
        <v>0</v>
      </c>
      <c r="TG30" s="7">
        <v>0</v>
      </c>
      <c r="TH30" s="7">
        <v>0</v>
      </c>
      <c r="TI30" s="7">
        <v>3.5</v>
      </c>
      <c r="TJ30" s="7">
        <v>1.29</v>
      </c>
      <c r="TK30" s="7">
        <v>0</v>
      </c>
      <c r="TL30" s="7">
        <v>0</v>
      </c>
      <c r="TM30" s="7">
        <v>3.5</v>
      </c>
      <c r="TN30" s="7">
        <v>4.76</v>
      </c>
      <c r="TO30" s="12">
        <v>0.53050761421319803</v>
      </c>
      <c r="TP30" s="8" t="e">
        <v>#NULL!</v>
      </c>
      <c r="TQ30" s="7">
        <v>0.21</v>
      </c>
      <c r="TR30" s="12">
        <v>0.01</v>
      </c>
      <c r="TS30" s="12">
        <v>7.0000000000000007E-2</v>
      </c>
      <c r="TT30" s="12">
        <v>0.01</v>
      </c>
      <c r="TU30" s="7">
        <v>0</v>
      </c>
      <c r="TV30" s="7">
        <v>0</v>
      </c>
      <c r="TW30" s="7">
        <v>0</v>
      </c>
      <c r="TX30" s="7">
        <v>0</v>
      </c>
      <c r="TY30" s="7">
        <v>36.67</v>
      </c>
      <c r="TZ30" s="7">
        <v>0</v>
      </c>
      <c r="UA30" s="7">
        <v>60</v>
      </c>
      <c r="UB30" s="7">
        <v>3.33</v>
      </c>
      <c r="UC30" s="12">
        <v>1.1000000000000001</v>
      </c>
      <c r="UD30" s="12">
        <v>0.96699999999999997</v>
      </c>
      <c r="UE30" s="12">
        <v>3</v>
      </c>
      <c r="UF30" s="7">
        <v>0</v>
      </c>
      <c r="UG30" s="8" t="e">
        <v>#NULL!</v>
      </c>
      <c r="UH30" s="8" t="e">
        <v>#NULL!</v>
      </c>
      <c r="UI30" s="8" t="e">
        <v>#NULL!</v>
      </c>
      <c r="UJ30" s="8" t="e">
        <v>#NULL!</v>
      </c>
      <c r="UK30" s="8" t="e">
        <v>#NULL!</v>
      </c>
      <c r="UL30" s="8" t="e">
        <v>#NULL!</v>
      </c>
      <c r="UM30" s="8" t="e">
        <v>#NULL!</v>
      </c>
      <c r="UN30" s="8" t="e">
        <v>#NULL!</v>
      </c>
      <c r="UO30" s="8" t="e">
        <v>#NULL!</v>
      </c>
      <c r="UP30" s="8" t="e">
        <v>#NULL!</v>
      </c>
      <c r="UQ30" s="8" t="e">
        <v>#NULL!</v>
      </c>
      <c r="UR30" s="8" t="e">
        <v>#NULL!</v>
      </c>
      <c r="US30" s="8" t="e">
        <v>#NULL!</v>
      </c>
      <c r="UT30" s="8" t="e">
        <v>#NULL!</v>
      </c>
      <c r="UU30" s="8" t="e">
        <v>#NULL!</v>
      </c>
      <c r="UV30" s="8" t="e">
        <v>#NULL!</v>
      </c>
      <c r="UW30" s="8" t="e">
        <v>#NULL!</v>
      </c>
      <c r="UX30" s="8" t="e">
        <v>#NULL!</v>
      </c>
      <c r="UY30" s="8" t="e">
        <v>#NULL!</v>
      </c>
      <c r="UZ30" s="8" t="e">
        <v>#NULL!</v>
      </c>
      <c r="VA30" s="8" t="e">
        <v>#NULL!</v>
      </c>
      <c r="VB30" s="8" t="e">
        <v>#NULL!</v>
      </c>
      <c r="VC30" s="8" t="e">
        <v>#NULL!</v>
      </c>
      <c r="VD30" s="8" t="e">
        <v>#NULL!</v>
      </c>
      <c r="VE30" s="8" t="e">
        <v>#NULL!</v>
      </c>
      <c r="VF30" s="8" t="e">
        <v>#NULL!</v>
      </c>
      <c r="VG30" s="8" t="e">
        <v>#NULL!</v>
      </c>
      <c r="VH30" s="8" t="e">
        <v>#NULL!</v>
      </c>
      <c r="VI30" s="8" t="e">
        <v>#NULL!</v>
      </c>
      <c r="VJ30" s="8" t="e">
        <v>#NULL!</v>
      </c>
      <c r="VK30" s="8" t="e">
        <v>#NULL!</v>
      </c>
      <c r="VL30" s="8" t="e">
        <v>#NULL!</v>
      </c>
      <c r="VM30" s="8" t="e">
        <v>#NULL!</v>
      </c>
      <c r="VN30" s="8" t="e">
        <v>#NULL!</v>
      </c>
      <c r="VO30" s="8" t="e">
        <v>#NULL!</v>
      </c>
    </row>
    <row r="31" spans="1:587" ht="15.75" customHeight="1" x14ac:dyDescent="0.25">
      <c r="A31" s="1" t="s">
        <v>618</v>
      </c>
      <c r="B31" s="1" t="s">
        <v>623</v>
      </c>
      <c r="C31" s="6">
        <v>2019</v>
      </c>
      <c r="D31" s="6">
        <v>5</v>
      </c>
      <c r="E31" s="7">
        <v>0</v>
      </c>
      <c r="F31" s="7">
        <v>0</v>
      </c>
      <c r="G31" s="7">
        <v>0</v>
      </c>
      <c r="H31" s="7">
        <v>0</v>
      </c>
      <c r="I31" s="7">
        <v>1</v>
      </c>
      <c r="J31" s="11">
        <v>0.03</v>
      </c>
      <c r="K31" s="6">
        <v>1</v>
      </c>
      <c r="L31" s="6">
        <v>0</v>
      </c>
      <c r="M31" s="6">
        <v>7</v>
      </c>
      <c r="N31" s="6">
        <v>0</v>
      </c>
      <c r="O31" s="6">
        <v>2</v>
      </c>
      <c r="P31" s="6">
        <v>22</v>
      </c>
      <c r="Q31" s="6">
        <v>1</v>
      </c>
      <c r="R31" s="6">
        <v>0</v>
      </c>
      <c r="S31" s="6">
        <v>0</v>
      </c>
      <c r="T31" s="6">
        <v>0</v>
      </c>
      <c r="U31" s="6">
        <v>0</v>
      </c>
      <c r="V31" s="6">
        <v>0</v>
      </c>
      <c r="W31" s="6">
        <v>0</v>
      </c>
      <c r="X31" s="6">
        <v>110</v>
      </c>
      <c r="Y31" s="6">
        <v>1</v>
      </c>
      <c r="Z31" s="6">
        <v>1</v>
      </c>
      <c r="AA31" s="6">
        <v>0</v>
      </c>
      <c r="AB31" s="6">
        <v>18</v>
      </c>
      <c r="AC31" s="6">
        <v>1</v>
      </c>
      <c r="AD31" s="6">
        <v>0</v>
      </c>
      <c r="AE31" s="6">
        <v>1</v>
      </c>
      <c r="AF31" s="6">
        <v>0</v>
      </c>
      <c r="AG31" s="6">
        <v>0</v>
      </c>
      <c r="AH31" s="6">
        <v>0</v>
      </c>
      <c r="AI31" s="6">
        <v>0</v>
      </c>
      <c r="AJ31" s="6">
        <v>0</v>
      </c>
      <c r="AK31" s="6">
        <v>0</v>
      </c>
      <c r="AL31" s="6">
        <v>0</v>
      </c>
      <c r="AM31" s="6">
        <v>0</v>
      </c>
      <c r="AN31" s="6">
        <v>0</v>
      </c>
      <c r="AO31" s="6">
        <v>0</v>
      </c>
      <c r="AP31" s="9">
        <v>0</v>
      </c>
      <c r="AQ31" s="6">
        <v>0</v>
      </c>
      <c r="AR31" s="6">
        <v>4</v>
      </c>
      <c r="AS31" s="6">
        <v>157</v>
      </c>
      <c r="AT31" s="6">
        <v>0</v>
      </c>
      <c r="AU31" s="6">
        <v>3</v>
      </c>
      <c r="AV31" s="6">
        <v>0</v>
      </c>
      <c r="AW31" s="6">
        <v>0</v>
      </c>
      <c r="AX31" s="6">
        <v>0</v>
      </c>
      <c r="AY31" s="6">
        <v>0</v>
      </c>
      <c r="AZ31" s="6">
        <v>0</v>
      </c>
      <c r="BA31" s="6">
        <v>0</v>
      </c>
      <c r="BB31" s="6">
        <v>0</v>
      </c>
      <c r="BC31" s="6">
        <v>12</v>
      </c>
      <c r="BD31" s="6">
        <v>1</v>
      </c>
      <c r="BE31" s="6">
        <v>0</v>
      </c>
      <c r="BF31" s="6">
        <v>2</v>
      </c>
      <c r="BG31" s="6">
        <v>52</v>
      </c>
      <c r="BH31" s="6">
        <v>0</v>
      </c>
      <c r="BI31" s="6">
        <v>0</v>
      </c>
      <c r="BJ31" s="6">
        <v>0</v>
      </c>
      <c r="BK31" s="6">
        <v>0</v>
      </c>
      <c r="BL31" s="6">
        <v>0</v>
      </c>
      <c r="BM31" s="6">
        <v>0</v>
      </c>
      <c r="BN31" s="6">
        <v>7</v>
      </c>
      <c r="BO31" s="6">
        <v>2</v>
      </c>
      <c r="BP31" s="6">
        <v>0</v>
      </c>
      <c r="BQ31" s="6">
        <v>0</v>
      </c>
      <c r="BR31" s="6">
        <v>2</v>
      </c>
      <c r="BS31" s="6">
        <v>0</v>
      </c>
      <c r="BT31" s="6">
        <v>0</v>
      </c>
      <c r="BU31" s="6">
        <v>12</v>
      </c>
      <c r="BV31" s="6">
        <v>0</v>
      </c>
      <c r="BW31" s="6">
        <v>1</v>
      </c>
      <c r="BX31" s="6">
        <v>0</v>
      </c>
      <c r="BY31" s="6">
        <v>0</v>
      </c>
      <c r="BZ31" s="6">
        <v>1</v>
      </c>
      <c r="CA31" s="6">
        <v>0</v>
      </c>
      <c r="CB31" s="9">
        <v>0</v>
      </c>
      <c r="CC31" s="6">
        <v>0</v>
      </c>
      <c r="CD31" s="6">
        <v>3</v>
      </c>
      <c r="CE31" s="6">
        <v>0</v>
      </c>
      <c r="CF31" s="6">
        <v>0</v>
      </c>
      <c r="CG31" s="6">
        <v>9</v>
      </c>
      <c r="CH31" s="6">
        <v>0</v>
      </c>
      <c r="CI31" s="9">
        <v>0</v>
      </c>
      <c r="CJ31" s="6">
        <v>0</v>
      </c>
      <c r="CK31" s="6">
        <v>0</v>
      </c>
      <c r="CL31" s="7">
        <v>28.87</v>
      </c>
      <c r="CM31" s="10">
        <v>6.46</v>
      </c>
      <c r="CN31" s="11">
        <v>2</v>
      </c>
      <c r="CO31" s="6">
        <v>26</v>
      </c>
      <c r="CP31" s="10">
        <v>0.62</v>
      </c>
      <c r="CQ31" s="7">
        <v>0.18</v>
      </c>
      <c r="CR31" s="12">
        <v>0.46</v>
      </c>
      <c r="CS31" s="7">
        <v>0.74</v>
      </c>
      <c r="CT31" s="7">
        <v>0.59</v>
      </c>
      <c r="CU31" s="7">
        <v>0.41</v>
      </c>
      <c r="CV31" s="7"/>
      <c r="CX31" s="8" t="e">
        <v>#NULL!</v>
      </c>
      <c r="CY31" s="8" t="e">
        <v>#NULL!</v>
      </c>
      <c r="CZ31" s="8" t="e">
        <v>#NULL!</v>
      </c>
      <c r="DA31" s="8" t="e">
        <v>#NULL!</v>
      </c>
      <c r="DB31" s="6">
        <v>3</v>
      </c>
      <c r="DC31" s="7">
        <v>7.8280000000000003</v>
      </c>
      <c r="DD31" s="12">
        <v>20.2</v>
      </c>
      <c r="DE31" s="7">
        <v>60.7</v>
      </c>
      <c r="DF31" s="12">
        <v>6.07</v>
      </c>
      <c r="DG31" s="7">
        <v>1465</v>
      </c>
      <c r="DH31" s="12">
        <v>823</v>
      </c>
      <c r="DI31" s="11">
        <v>1.03</v>
      </c>
      <c r="DJ31" s="11">
        <v>2.11</v>
      </c>
      <c r="DK31" s="11">
        <v>0.06</v>
      </c>
      <c r="DL31" s="10">
        <v>1.1499999999999999</v>
      </c>
      <c r="DM31" s="7">
        <v>900</v>
      </c>
      <c r="DN31" s="13">
        <v>4.8799999999999998E-3</v>
      </c>
      <c r="DO31" s="7">
        <v>161</v>
      </c>
      <c r="DP31" s="7">
        <v>47</v>
      </c>
      <c r="DQ31" s="7">
        <v>30</v>
      </c>
      <c r="DR31" s="10">
        <v>13.25</v>
      </c>
      <c r="DS31" s="12">
        <v>2.25</v>
      </c>
      <c r="DT31" s="10">
        <v>4.25</v>
      </c>
      <c r="DU31" s="12">
        <v>0</v>
      </c>
      <c r="DV31" s="7">
        <v>0</v>
      </c>
      <c r="DW31" s="7">
        <v>9</v>
      </c>
      <c r="DX31" s="7">
        <v>0</v>
      </c>
      <c r="DY31" s="12">
        <v>203.55</v>
      </c>
      <c r="DZ31" s="12">
        <v>241.5</v>
      </c>
      <c r="EA31" s="12">
        <v>445.05</v>
      </c>
      <c r="EB31" s="12">
        <v>553.5</v>
      </c>
      <c r="EC31" s="7">
        <v>0.15</v>
      </c>
      <c r="ED31" s="7">
        <v>0.69</v>
      </c>
      <c r="EE31" s="7">
        <v>0.16</v>
      </c>
      <c r="EF31" s="7">
        <v>0.17</v>
      </c>
      <c r="EG31" s="7">
        <v>0.83</v>
      </c>
      <c r="EH31" s="7">
        <v>0</v>
      </c>
      <c r="EI31" s="6">
        <v>12</v>
      </c>
      <c r="EJ31" s="7">
        <v>2.14</v>
      </c>
      <c r="EK31" s="7">
        <v>0.86</v>
      </c>
      <c r="EL31" s="6">
        <v>11</v>
      </c>
      <c r="EM31" s="7">
        <v>2.08</v>
      </c>
      <c r="EN31" s="7">
        <v>0.87</v>
      </c>
      <c r="EO31" s="7">
        <v>7.1420000000000003</v>
      </c>
      <c r="EP31" s="12">
        <v>3.2000000000000001E-2</v>
      </c>
      <c r="EQ31" s="12">
        <v>0</v>
      </c>
      <c r="ER31" s="7">
        <v>0</v>
      </c>
      <c r="ES31" s="6">
        <v>0</v>
      </c>
      <c r="ET31" s="6">
        <v>0</v>
      </c>
      <c r="EU31" s="7">
        <v>0</v>
      </c>
      <c r="EV31" s="12">
        <v>0</v>
      </c>
      <c r="EW31" s="12">
        <v>0</v>
      </c>
      <c r="EX31" s="12">
        <v>0</v>
      </c>
      <c r="EY31" s="7">
        <v>0</v>
      </c>
      <c r="EZ31" s="7">
        <v>0</v>
      </c>
      <c r="FA31" s="12">
        <v>24.998000000000001</v>
      </c>
      <c r="FB31" s="12">
        <v>9.6000000000000002E-2</v>
      </c>
      <c r="FC31" s="7">
        <v>0</v>
      </c>
      <c r="FD31" s="7">
        <v>0</v>
      </c>
      <c r="FE31" s="10">
        <v>0</v>
      </c>
      <c r="FF31" s="12">
        <v>0</v>
      </c>
      <c r="FG31" s="12">
        <v>0</v>
      </c>
      <c r="FH31" s="12">
        <v>0</v>
      </c>
      <c r="FI31" s="12">
        <v>0</v>
      </c>
      <c r="FJ31" s="12">
        <v>0</v>
      </c>
      <c r="FK31" s="7">
        <v>0</v>
      </c>
      <c r="FL31" s="12">
        <v>0</v>
      </c>
      <c r="FM31" s="7">
        <v>0</v>
      </c>
      <c r="FN31" s="12">
        <v>0</v>
      </c>
      <c r="FO31" s="12">
        <v>17.855</v>
      </c>
      <c r="FP31" s="12">
        <v>9.1999999999999998E-2</v>
      </c>
      <c r="FQ31" s="7">
        <v>0</v>
      </c>
      <c r="FR31" s="7">
        <v>0</v>
      </c>
      <c r="FS31" s="7">
        <v>0</v>
      </c>
      <c r="FT31" s="7">
        <v>0</v>
      </c>
      <c r="FU31" s="7">
        <v>0</v>
      </c>
      <c r="FV31" s="7">
        <v>0</v>
      </c>
      <c r="FW31" s="7">
        <v>0</v>
      </c>
      <c r="FX31" s="7">
        <v>0</v>
      </c>
      <c r="FY31" s="7">
        <v>0</v>
      </c>
      <c r="FZ31" s="7">
        <v>0</v>
      </c>
      <c r="GA31" s="12">
        <v>24.998000000000001</v>
      </c>
      <c r="GB31" s="12">
        <v>0.153</v>
      </c>
      <c r="GC31" s="12">
        <v>0</v>
      </c>
      <c r="GD31" s="12">
        <v>0</v>
      </c>
      <c r="GE31" s="12">
        <v>3.5710000000000002</v>
      </c>
      <c r="GF31" s="12">
        <v>1.4999999999999999E-2</v>
      </c>
      <c r="GG31" s="7">
        <v>0</v>
      </c>
      <c r="GH31" s="12">
        <v>0</v>
      </c>
      <c r="GI31" s="7">
        <v>0</v>
      </c>
      <c r="GJ31" s="7">
        <v>0</v>
      </c>
      <c r="GK31" s="7">
        <v>0</v>
      </c>
      <c r="GL31" s="12">
        <v>0</v>
      </c>
      <c r="GM31" s="12">
        <v>0</v>
      </c>
      <c r="GN31" s="12">
        <v>0</v>
      </c>
      <c r="GO31" s="12">
        <v>7.1420000000000003</v>
      </c>
      <c r="GP31" s="12">
        <v>3.6999999999999998E-2</v>
      </c>
      <c r="GQ31" s="12">
        <v>3.5710000000000002</v>
      </c>
      <c r="GR31" s="12">
        <v>1.7000000000000001E-2</v>
      </c>
      <c r="GS31" s="7">
        <v>0</v>
      </c>
      <c r="GT31" s="7">
        <v>0</v>
      </c>
      <c r="GU31" s="7">
        <v>0</v>
      </c>
      <c r="GV31" s="7">
        <v>0</v>
      </c>
      <c r="GW31" s="7">
        <v>0</v>
      </c>
      <c r="GX31" s="7">
        <v>0</v>
      </c>
      <c r="GY31" s="7">
        <v>0</v>
      </c>
      <c r="GZ31" s="7">
        <v>0</v>
      </c>
      <c r="HA31" s="7">
        <v>0</v>
      </c>
      <c r="HB31" s="7">
        <v>0</v>
      </c>
      <c r="HC31" s="7">
        <v>0</v>
      </c>
      <c r="HD31" s="7">
        <v>0</v>
      </c>
      <c r="HE31" s="7">
        <v>24.998000000000001</v>
      </c>
      <c r="HF31" s="7">
        <v>0.126</v>
      </c>
      <c r="HG31" s="12">
        <v>0</v>
      </c>
      <c r="HH31" s="12">
        <v>0</v>
      </c>
      <c r="HI31" s="7">
        <v>0</v>
      </c>
      <c r="HJ31" s="7">
        <v>0</v>
      </c>
      <c r="HK31" s="7">
        <v>0</v>
      </c>
      <c r="HL31" s="7">
        <v>0</v>
      </c>
      <c r="HM31" s="8" t="e">
        <v>#NULL!</v>
      </c>
      <c r="HN31" s="8" t="e">
        <v>#NULL!</v>
      </c>
      <c r="HO31" s="12">
        <v>0</v>
      </c>
      <c r="HP31" s="12">
        <v>0</v>
      </c>
      <c r="HQ31" s="12">
        <v>0</v>
      </c>
      <c r="HR31" s="12">
        <v>0</v>
      </c>
      <c r="HS31" s="12">
        <v>0</v>
      </c>
      <c r="HT31" s="12">
        <v>0</v>
      </c>
      <c r="HU31" s="7">
        <v>0</v>
      </c>
      <c r="HV31" s="7">
        <v>0</v>
      </c>
      <c r="HW31" s="12">
        <v>0</v>
      </c>
      <c r="HX31" s="12">
        <v>0</v>
      </c>
      <c r="HY31" s="7">
        <v>0</v>
      </c>
      <c r="HZ31" s="7">
        <v>0</v>
      </c>
      <c r="IA31" s="12">
        <v>0</v>
      </c>
      <c r="IB31" s="12">
        <v>0</v>
      </c>
      <c r="IC31" s="7">
        <v>3.5710000000000002</v>
      </c>
      <c r="ID31" s="12">
        <v>0.04</v>
      </c>
      <c r="IE31" s="7">
        <v>0</v>
      </c>
      <c r="IF31" s="12">
        <v>0</v>
      </c>
      <c r="IG31" s="12">
        <v>28.568999999999999</v>
      </c>
      <c r="IH31" s="12">
        <v>0.16</v>
      </c>
      <c r="II31" s="7">
        <v>0</v>
      </c>
      <c r="IJ31" s="7">
        <v>0</v>
      </c>
      <c r="IK31" s="7">
        <v>0</v>
      </c>
      <c r="IL31" s="7">
        <v>0</v>
      </c>
      <c r="IM31" s="12">
        <v>3.5710000000000002</v>
      </c>
      <c r="IN31" s="12">
        <v>1.6E-2</v>
      </c>
      <c r="IO31" s="12">
        <v>53.566000000000003</v>
      </c>
      <c r="IP31" s="12">
        <v>0.217</v>
      </c>
      <c r="IQ31" s="8" t="e">
        <v>#NULL!</v>
      </c>
      <c r="IR31" s="7">
        <v>17.564</v>
      </c>
      <c r="IS31" s="12">
        <v>7.0000000000000007E-2</v>
      </c>
      <c r="IT31" s="7">
        <v>0</v>
      </c>
      <c r="IU31" s="7">
        <v>0</v>
      </c>
      <c r="IV31" s="7">
        <v>0</v>
      </c>
      <c r="IW31" s="7">
        <v>0</v>
      </c>
      <c r="IX31" s="7">
        <v>0</v>
      </c>
      <c r="IY31" s="12">
        <v>0</v>
      </c>
      <c r="IZ31" s="7">
        <v>0</v>
      </c>
      <c r="JA31" s="7">
        <v>0</v>
      </c>
      <c r="JB31" s="7">
        <v>0</v>
      </c>
      <c r="JC31" s="12">
        <v>0</v>
      </c>
      <c r="JD31" s="12">
        <v>30.736000000000001</v>
      </c>
      <c r="JE31" s="12">
        <v>0.115</v>
      </c>
      <c r="JF31" s="7">
        <v>0</v>
      </c>
      <c r="JG31" s="7">
        <v>0</v>
      </c>
      <c r="JH31" s="7">
        <v>0</v>
      </c>
      <c r="JI31" s="7">
        <v>0</v>
      </c>
      <c r="JJ31" s="12">
        <v>0</v>
      </c>
      <c r="JK31" s="12">
        <v>0</v>
      </c>
      <c r="JL31" s="12">
        <v>17.564</v>
      </c>
      <c r="JM31" s="12">
        <v>6.8000000000000005E-2</v>
      </c>
      <c r="JN31" s="12">
        <v>4.391</v>
      </c>
      <c r="JO31" s="12">
        <v>0.02</v>
      </c>
      <c r="JP31" s="12">
        <v>0</v>
      </c>
      <c r="JQ31" s="12">
        <v>0</v>
      </c>
      <c r="JR31" s="7">
        <v>43.908999999999999</v>
      </c>
      <c r="JS31" s="7">
        <v>0.2</v>
      </c>
      <c r="JT31" s="12">
        <v>0</v>
      </c>
      <c r="JU31" s="12">
        <v>0</v>
      </c>
      <c r="JV31" s="12">
        <v>17.564</v>
      </c>
      <c r="JW31" s="7">
        <v>5.8999999999999997E-2</v>
      </c>
      <c r="JX31" s="7">
        <v>0</v>
      </c>
      <c r="JY31" s="7">
        <v>0</v>
      </c>
      <c r="JZ31" s="12">
        <v>0</v>
      </c>
      <c r="KA31" s="12">
        <v>0</v>
      </c>
      <c r="KB31" s="12">
        <v>0</v>
      </c>
      <c r="KC31" s="12">
        <v>0</v>
      </c>
      <c r="KD31" s="12">
        <v>48.3</v>
      </c>
      <c r="KE31" s="12">
        <v>0.20699999999999999</v>
      </c>
      <c r="KF31" s="12">
        <v>0</v>
      </c>
      <c r="KG31" s="12">
        <v>0</v>
      </c>
      <c r="KH31" s="12">
        <v>0</v>
      </c>
      <c r="KI31" s="12">
        <v>0</v>
      </c>
      <c r="KJ31" s="12">
        <v>4.391</v>
      </c>
      <c r="KK31" s="12">
        <v>1.7000000000000001E-2</v>
      </c>
      <c r="KL31" s="7">
        <v>0</v>
      </c>
      <c r="KM31" s="7">
        <v>0</v>
      </c>
      <c r="KN31" s="7">
        <v>0</v>
      </c>
      <c r="KO31" s="7">
        <v>0</v>
      </c>
      <c r="KP31" s="12">
        <v>0</v>
      </c>
      <c r="KQ31" s="12">
        <v>0</v>
      </c>
      <c r="KR31" s="12">
        <v>4.391</v>
      </c>
      <c r="KS31" s="12">
        <v>0.03</v>
      </c>
      <c r="KT31" s="12">
        <v>0</v>
      </c>
      <c r="KU31" s="12">
        <v>0</v>
      </c>
      <c r="KV31" s="7">
        <v>0</v>
      </c>
      <c r="KW31" s="7">
        <v>0</v>
      </c>
      <c r="KX31" s="7">
        <v>0</v>
      </c>
      <c r="KY31" s="7">
        <v>0</v>
      </c>
      <c r="KZ31" s="7">
        <v>0</v>
      </c>
      <c r="LA31" s="7">
        <v>0</v>
      </c>
      <c r="LB31" s="12">
        <v>0</v>
      </c>
      <c r="LC31" s="10">
        <v>0</v>
      </c>
      <c r="LD31" s="7">
        <v>0</v>
      </c>
      <c r="LE31" s="7">
        <v>0</v>
      </c>
      <c r="LF31" s="7">
        <v>0</v>
      </c>
      <c r="LG31" s="7">
        <v>0</v>
      </c>
      <c r="LH31" s="7">
        <v>0</v>
      </c>
      <c r="LI31" s="12">
        <v>0</v>
      </c>
      <c r="LJ31" s="12">
        <v>0</v>
      </c>
      <c r="LK31" s="12">
        <v>0</v>
      </c>
      <c r="LL31" s="7">
        <v>0</v>
      </c>
      <c r="LM31" s="7">
        <v>0</v>
      </c>
      <c r="LN31" s="8" t="e">
        <v>#NULL!</v>
      </c>
      <c r="LO31" s="8" t="e">
        <v>#NULL!</v>
      </c>
      <c r="LP31" s="7">
        <v>0</v>
      </c>
      <c r="LQ31" s="7">
        <v>0</v>
      </c>
      <c r="LR31" s="7">
        <v>0</v>
      </c>
      <c r="LS31" s="7">
        <v>0</v>
      </c>
      <c r="LT31" s="12">
        <v>0</v>
      </c>
      <c r="LU31" s="12">
        <v>0</v>
      </c>
      <c r="LV31" s="12">
        <v>0</v>
      </c>
      <c r="LW31" s="12">
        <v>0</v>
      </c>
      <c r="LX31" s="7">
        <v>0</v>
      </c>
      <c r="LY31" s="7">
        <v>0</v>
      </c>
      <c r="LZ31" s="12">
        <v>0</v>
      </c>
      <c r="MA31" s="12">
        <v>0</v>
      </c>
      <c r="MB31" s="7">
        <v>0</v>
      </c>
      <c r="MC31" s="7">
        <v>0</v>
      </c>
      <c r="MD31" s="12">
        <v>0</v>
      </c>
      <c r="ME31" s="7">
        <v>0</v>
      </c>
      <c r="MF31" s="7">
        <v>0</v>
      </c>
      <c r="MG31" s="7">
        <v>0</v>
      </c>
      <c r="MH31" s="12">
        <v>0</v>
      </c>
      <c r="MI31" s="12">
        <v>0</v>
      </c>
      <c r="MJ31" s="12">
        <v>0</v>
      </c>
      <c r="MK31" s="12">
        <v>0</v>
      </c>
      <c r="ML31" s="7">
        <v>0</v>
      </c>
      <c r="MM31" s="7">
        <v>0</v>
      </c>
      <c r="MN31" s="7">
        <v>0</v>
      </c>
      <c r="MO31" s="7">
        <v>0</v>
      </c>
      <c r="MP31" s="12">
        <v>4.391</v>
      </c>
      <c r="MQ31" s="10">
        <v>1.6E-2</v>
      </c>
      <c r="MR31" s="12">
        <v>48.3</v>
      </c>
      <c r="MS31" s="7">
        <v>0.19700000000000001</v>
      </c>
      <c r="MT31" s="7">
        <v>0</v>
      </c>
      <c r="MU31" s="7">
        <v>0</v>
      </c>
      <c r="MV31" s="8" t="e">
        <v>#NULL!</v>
      </c>
      <c r="MW31" s="7">
        <v>56.67</v>
      </c>
      <c r="MX31" s="7">
        <v>4.33</v>
      </c>
      <c r="MY31" s="7">
        <v>61</v>
      </c>
      <c r="MZ31" s="8" t="e">
        <v>#NULL!</v>
      </c>
      <c r="NA31" s="7">
        <v>0.33</v>
      </c>
      <c r="NB31" s="7">
        <v>61.33</v>
      </c>
      <c r="NC31" s="7">
        <v>46.67</v>
      </c>
      <c r="ND31" s="7">
        <v>0</v>
      </c>
      <c r="NE31" s="7">
        <v>17.329999999999998</v>
      </c>
      <c r="NF31" s="7">
        <v>1.67</v>
      </c>
      <c r="NG31" s="7">
        <v>1.33</v>
      </c>
      <c r="NH31" s="7">
        <v>16.670000000000002</v>
      </c>
      <c r="NI31" s="7">
        <v>16.329999999999998</v>
      </c>
      <c r="NJ31" s="7">
        <v>77.95</v>
      </c>
      <c r="NK31" s="7">
        <v>0</v>
      </c>
      <c r="NL31" s="7">
        <v>0</v>
      </c>
      <c r="NM31" s="7">
        <v>5.83</v>
      </c>
      <c r="NN31" s="7">
        <v>2</v>
      </c>
      <c r="NO31" s="7">
        <v>8.67</v>
      </c>
      <c r="NP31" s="8" t="e">
        <v>#NULL!</v>
      </c>
      <c r="NQ31" s="7">
        <v>4.22</v>
      </c>
      <c r="NR31" s="7">
        <v>0</v>
      </c>
      <c r="NS31" s="7">
        <v>0</v>
      </c>
      <c r="NT31" s="7">
        <v>1.33</v>
      </c>
      <c r="NU31" s="7">
        <v>0</v>
      </c>
      <c r="NV31" s="7">
        <v>0</v>
      </c>
      <c r="NW31" s="7">
        <v>0</v>
      </c>
      <c r="NX31" s="7">
        <v>0</v>
      </c>
      <c r="NY31" s="7">
        <v>0</v>
      </c>
      <c r="NZ31" s="8" t="e">
        <v>#NULL!</v>
      </c>
      <c r="OA31" s="7">
        <v>0.94</v>
      </c>
      <c r="OB31" s="7">
        <v>0.06</v>
      </c>
      <c r="OC31" s="12">
        <v>1.05</v>
      </c>
      <c r="OD31" s="7">
        <v>159.5</v>
      </c>
      <c r="OE31" s="7">
        <v>86.25</v>
      </c>
      <c r="OF31" s="7">
        <v>54.1</v>
      </c>
      <c r="OG31" s="7">
        <v>73.25</v>
      </c>
      <c r="OH31" s="7">
        <v>45.9</v>
      </c>
      <c r="OI31" s="6">
        <v>0</v>
      </c>
      <c r="OJ31" s="6">
        <v>34</v>
      </c>
      <c r="OK31" s="6">
        <v>0</v>
      </c>
      <c r="OL31" s="6">
        <v>0</v>
      </c>
      <c r="OM31" s="6">
        <v>33</v>
      </c>
      <c r="ON31" s="6">
        <v>33</v>
      </c>
      <c r="OO31" s="6">
        <v>0</v>
      </c>
      <c r="OP31" s="7">
        <v>1</v>
      </c>
      <c r="OQ31" s="14">
        <v>1</v>
      </c>
      <c r="OR31" s="7">
        <v>2</v>
      </c>
      <c r="OS31" s="7">
        <v>0</v>
      </c>
      <c r="OT31" s="7">
        <v>1.73</v>
      </c>
      <c r="OU31" s="7">
        <v>1.1599999999999999</v>
      </c>
      <c r="OV31" s="12">
        <v>0.23</v>
      </c>
      <c r="OW31" s="7">
        <v>0.03</v>
      </c>
      <c r="OX31" s="7">
        <v>0</v>
      </c>
      <c r="OY31" s="7">
        <v>0</v>
      </c>
      <c r="OZ31" s="7">
        <v>0</v>
      </c>
      <c r="PA31" s="7">
        <v>0</v>
      </c>
      <c r="PB31" s="7">
        <v>0</v>
      </c>
      <c r="PC31" s="7">
        <v>16.670000000000002</v>
      </c>
      <c r="PD31" s="7">
        <v>0</v>
      </c>
      <c r="PE31" s="7">
        <v>16.670000000000002</v>
      </c>
      <c r="PF31" s="12">
        <v>1.33</v>
      </c>
      <c r="PG31" s="7">
        <v>0</v>
      </c>
      <c r="PH31" s="7">
        <v>0</v>
      </c>
      <c r="PI31" s="7">
        <v>0</v>
      </c>
      <c r="PJ31" s="7">
        <v>0</v>
      </c>
      <c r="PK31" s="7">
        <v>0.5</v>
      </c>
      <c r="PL31" s="7">
        <v>0.17</v>
      </c>
      <c r="PM31" s="7">
        <v>0.33</v>
      </c>
      <c r="PN31" s="7">
        <v>0.17</v>
      </c>
      <c r="PO31" s="7">
        <v>0.17</v>
      </c>
      <c r="PP31" s="7">
        <v>0.49</v>
      </c>
      <c r="PQ31" s="7">
        <v>0.17</v>
      </c>
      <c r="PR31" s="7">
        <v>0</v>
      </c>
      <c r="PS31" s="7">
        <v>3.63</v>
      </c>
      <c r="PT31" s="7">
        <v>0</v>
      </c>
      <c r="PU31" s="7">
        <v>0</v>
      </c>
      <c r="PV31" s="14">
        <v>0</v>
      </c>
      <c r="PW31" s="7">
        <v>12.18</v>
      </c>
      <c r="PX31" s="7">
        <v>16.2</v>
      </c>
      <c r="PY31" s="7">
        <v>0</v>
      </c>
      <c r="PZ31" s="7">
        <v>7.29</v>
      </c>
      <c r="QA31" s="7">
        <v>0</v>
      </c>
      <c r="QB31" s="7">
        <v>60.69</v>
      </c>
      <c r="QC31" s="7">
        <v>0</v>
      </c>
      <c r="QD31" s="7">
        <v>3.33</v>
      </c>
      <c r="QE31" s="7">
        <v>0.83</v>
      </c>
      <c r="QF31" s="7">
        <v>2.5</v>
      </c>
      <c r="QG31" s="7">
        <v>21.67</v>
      </c>
      <c r="QH31" s="7">
        <v>0.83</v>
      </c>
      <c r="QI31" s="7">
        <v>20.83</v>
      </c>
      <c r="QJ31" s="7">
        <v>22.5</v>
      </c>
      <c r="QK31" s="7">
        <v>0</v>
      </c>
      <c r="QL31" s="7">
        <v>0</v>
      </c>
      <c r="QM31" s="7">
        <v>12.5</v>
      </c>
      <c r="QN31" s="8" t="e">
        <v>#NULL!</v>
      </c>
      <c r="QO31" s="7">
        <v>1.5</v>
      </c>
      <c r="QP31" s="7">
        <v>0.94</v>
      </c>
      <c r="QQ31" s="7">
        <v>0.25</v>
      </c>
      <c r="QR31" s="7">
        <v>0.28999999999999998</v>
      </c>
      <c r="QS31" s="7">
        <v>1</v>
      </c>
      <c r="QT31" s="7">
        <v>1.37</v>
      </c>
      <c r="QU31" s="7">
        <v>0</v>
      </c>
      <c r="QV31" s="7">
        <v>0</v>
      </c>
      <c r="QW31" s="7">
        <v>0</v>
      </c>
      <c r="QX31" s="7">
        <v>0</v>
      </c>
      <c r="QY31" s="7">
        <v>0</v>
      </c>
      <c r="QZ31" s="7">
        <v>0</v>
      </c>
      <c r="RA31" s="7">
        <v>1.25</v>
      </c>
      <c r="RB31" s="7">
        <v>0.78</v>
      </c>
      <c r="RC31" s="7">
        <v>1.25</v>
      </c>
      <c r="RD31" s="7">
        <v>1.45</v>
      </c>
      <c r="RE31" s="7">
        <v>0</v>
      </c>
      <c r="RF31" s="7">
        <v>0</v>
      </c>
      <c r="RG31" s="7">
        <v>0</v>
      </c>
      <c r="RH31" s="7">
        <v>0</v>
      </c>
      <c r="RI31" s="7">
        <v>0</v>
      </c>
      <c r="RJ31" s="7">
        <v>0</v>
      </c>
      <c r="RK31" s="7">
        <v>0</v>
      </c>
      <c r="RL31" s="7">
        <v>0</v>
      </c>
      <c r="RM31" s="7">
        <v>82.25</v>
      </c>
      <c r="RN31" s="7">
        <v>51.57</v>
      </c>
      <c r="RO31" s="7">
        <v>49</v>
      </c>
      <c r="RP31" s="7">
        <v>56.81</v>
      </c>
      <c r="RQ31" s="7">
        <v>33.25</v>
      </c>
      <c r="RR31" s="7">
        <v>45.4</v>
      </c>
      <c r="RS31" s="7">
        <v>0</v>
      </c>
      <c r="RT31" s="12">
        <v>0</v>
      </c>
      <c r="RU31" s="7">
        <v>0</v>
      </c>
      <c r="RV31" s="7">
        <v>0</v>
      </c>
      <c r="RW31" s="7">
        <v>0</v>
      </c>
      <c r="RX31" s="7">
        <v>0</v>
      </c>
      <c r="RY31" s="7">
        <v>31.25</v>
      </c>
      <c r="RZ31" s="12">
        <v>19.600000000000001</v>
      </c>
      <c r="SA31" s="7">
        <v>20.3</v>
      </c>
      <c r="SB31" s="7">
        <v>23.5</v>
      </c>
      <c r="SC31" s="7">
        <v>10</v>
      </c>
      <c r="SD31" s="7">
        <v>13.7</v>
      </c>
      <c r="SE31" s="7">
        <v>8.75</v>
      </c>
      <c r="SF31" s="7">
        <v>5.49</v>
      </c>
      <c r="SG31" s="7">
        <v>8.75</v>
      </c>
      <c r="SH31" s="7">
        <v>10.14</v>
      </c>
      <c r="SI31" s="7">
        <v>0</v>
      </c>
      <c r="SJ31" s="7">
        <v>0</v>
      </c>
      <c r="SK31" s="7">
        <v>0</v>
      </c>
      <c r="SL31" s="7">
        <v>0</v>
      </c>
      <c r="SM31" s="7">
        <v>0</v>
      </c>
      <c r="SN31" s="7">
        <v>0</v>
      </c>
      <c r="SO31" s="7">
        <v>0</v>
      </c>
      <c r="SP31" s="7">
        <v>0</v>
      </c>
      <c r="SQ31" s="7">
        <v>32.75</v>
      </c>
      <c r="SR31" s="7">
        <v>20.5</v>
      </c>
      <c r="SS31" s="7">
        <v>5.5</v>
      </c>
      <c r="ST31" s="7">
        <v>6.38</v>
      </c>
      <c r="SU31" s="7">
        <v>27.25</v>
      </c>
      <c r="SV31" s="7">
        <v>37.200000000000003</v>
      </c>
      <c r="SW31" s="7">
        <v>0</v>
      </c>
      <c r="SX31" s="7">
        <v>0</v>
      </c>
      <c r="SY31" s="7">
        <v>0</v>
      </c>
      <c r="SZ31" s="7">
        <v>0</v>
      </c>
      <c r="TA31" s="7">
        <v>0</v>
      </c>
      <c r="TB31" s="7">
        <v>0</v>
      </c>
      <c r="TC31" s="7">
        <v>0</v>
      </c>
      <c r="TD31" s="7">
        <v>0</v>
      </c>
      <c r="TE31" s="7">
        <v>0</v>
      </c>
      <c r="TF31" s="7">
        <v>0</v>
      </c>
      <c r="TG31" s="7">
        <v>0</v>
      </c>
      <c r="TH31" s="7">
        <v>0</v>
      </c>
      <c r="TI31" s="7">
        <v>0</v>
      </c>
      <c r="TJ31" s="7">
        <v>0</v>
      </c>
      <c r="TK31" s="7">
        <v>0</v>
      </c>
      <c r="TL31" s="7">
        <v>0</v>
      </c>
      <c r="TM31" s="7">
        <v>0</v>
      </c>
      <c r="TN31" s="7">
        <v>0</v>
      </c>
      <c r="TO31" s="12">
        <v>0.80347826086956997</v>
      </c>
      <c r="TP31" s="8" t="e">
        <v>#NULL!</v>
      </c>
      <c r="TQ31" s="7">
        <v>0.06</v>
      </c>
      <c r="TR31" s="12">
        <v>0</v>
      </c>
      <c r="TS31" s="12">
        <v>0.02</v>
      </c>
      <c r="TT31" s="12">
        <v>0</v>
      </c>
      <c r="TU31" s="7">
        <v>0</v>
      </c>
      <c r="TV31" s="7">
        <v>0</v>
      </c>
      <c r="TW31" s="7">
        <v>0</v>
      </c>
      <c r="TX31" s="7">
        <v>0</v>
      </c>
      <c r="TY31" s="7">
        <v>20</v>
      </c>
      <c r="TZ31" s="7">
        <v>0</v>
      </c>
      <c r="UA31" s="7">
        <v>35</v>
      </c>
      <c r="UB31" s="7">
        <v>45</v>
      </c>
      <c r="UC31" s="12">
        <v>1.05</v>
      </c>
      <c r="UD31" s="12">
        <v>0.95</v>
      </c>
      <c r="UE31" s="12">
        <v>3</v>
      </c>
      <c r="UF31" s="7">
        <v>0</v>
      </c>
      <c r="UG31" s="8" t="e">
        <v>#NULL!</v>
      </c>
      <c r="UH31" s="8" t="e">
        <v>#NULL!</v>
      </c>
      <c r="UI31" s="8" t="e">
        <v>#NULL!</v>
      </c>
      <c r="UJ31" s="8" t="e">
        <v>#NULL!</v>
      </c>
      <c r="UK31" s="8" t="e">
        <v>#NULL!</v>
      </c>
      <c r="UL31" s="8" t="e">
        <v>#NULL!</v>
      </c>
      <c r="UM31" s="8" t="e">
        <v>#NULL!</v>
      </c>
      <c r="UN31" s="8" t="e">
        <v>#NULL!</v>
      </c>
      <c r="UO31" s="8" t="e">
        <v>#NULL!</v>
      </c>
      <c r="UP31" s="8" t="e">
        <v>#NULL!</v>
      </c>
      <c r="UQ31" s="8" t="e">
        <v>#NULL!</v>
      </c>
      <c r="UR31" s="8" t="e">
        <v>#NULL!</v>
      </c>
      <c r="US31" s="8" t="e">
        <v>#NULL!</v>
      </c>
      <c r="UT31" s="8" t="e">
        <v>#NULL!</v>
      </c>
      <c r="UU31" s="8" t="e">
        <v>#NULL!</v>
      </c>
      <c r="UV31" s="8" t="e">
        <v>#NULL!</v>
      </c>
      <c r="UW31" s="8" t="e">
        <v>#NULL!</v>
      </c>
      <c r="UX31" s="8" t="e">
        <v>#NULL!</v>
      </c>
      <c r="UY31" s="8" t="e">
        <v>#NULL!</v>
      </c>
      <c r="UZ31" s="8" t="e">
        <v>#NULL!</v>
      </c>
      <c r="VA31" s="8" t="e">
        <v>#NULL!</v>
      </c>
      <c r="VB31" s="8" t="e">
        <v>#NULL!</v>
      </c>
      <c r="VC31" s="8" t="e">
        <v>#NULL!</v>
      </c>
      <c r="VD31" s="8" t="e">
        <v>#NULL!</v>
      </c>
      <c r="VE31" s="8" t="e">
        <v>#NULL!</v>
      </c>
      <c r="VF31" s="8" t="e">
        <v>#NULL!</v>
      </c>
      <c r="VG31" s="8" t="e">
        <v>#NULL!</v>
      </c>
      <c r="VH31" s="8" t="e">
        <v>#NULL!</v>
      </c>
      <c r="VI31" s="8" t="e">
        <v>#NULL!</v>
      </c>
      <c r="VJ31" s="8" t="e">
        <v>#NULL!</v>
      </c>
      <c r="VK31" s="8" t="e">
        <v>#NULL!</v>
      </c>
      <c r="VL31" s="8" t="e">
        <v>#NULL!</v>
      </c>
      <c r="VM31" s="8" t="e">
        <v>#NULL!</v>
      </c>
      <c r="VN31" s="8" t="e">
        <v>#NULL!</v>
      </c>
      <c r="VO31" s="8" t="e">
        <v>#NULL!</v>
      </c>
    </row>
    <row r="32" spans="1:587" ht="15.75" customHeight="1" x14ac:dyDescent="0.25">
      <c r="A32" s="1" t="s">
        <v>618</v>
      </c>
      <c r="B32" s="1" t="s">
        <v>624</v>
      </c>
      <c r="C32" s="8" t="e">
        <v>#NULL!</v>
      </c>
      <c r="D32" s="6">
        <v>5</v>
      </c>
      <c r="E32" s="7">
        <v>0</v>
      </c>
      <c r="F32" s="7">
        <v>0</v>
      </c>
      <c r="G32" s="7">
        <v>0</v>
      </c>
      <c r="H32" s="7">
        <v>0</v>
      </c>
      <c r="I32" s="7">
        <v>1</v>
      </c>
      <c r="J32" s="11">
        <v>3.542E-2</v>
      </c>
      <c r="K32" s="8" t="e">
        <v>#NULL!</v>
      </c>
      <c r="L32" s="8" t="e">
        <v>#NULL!</v>
      </c>
      <c r="M32" s="8" t="e">
        <v>#NULL!</v>
      </c>
      <c r="N32" s="8" t="e">
        <v>#NULL!</v>
      </c>
      <c r="O32" s="8" t="e">
        <v>#NULL!</v>
      </c>
      <c r="P32" s="8" t="e">
        <v>#NULL!</v>
      </c>
      <c r="Q32" s="8" t="e">
        <v>#NULL!</v>
      </c>
      <c r="R32" s="8" t="e">
        <v>#NULL!</v>
      </c>
      <c r="S32" s="8" t="e">
        <v>#NULL!</v>
      </c>
      <c r="T32" s="8" t="e">
        <v>#NULL!</v>
      </c>
      <c r="U32" s="8" t="e">
        <v>#NULL!</v>
      </c>
      <c r="V32" s="8" t="e">
        <v>#NULL!</v>
      </c>
      <c r="W32" s="8" t="e">
        <v>#NULL!</v>
      </c>
      <c r="X32" s="8" t="e">
        <v>#NULL!</v>
      </c>
      <c r="Y32" s="8" t="e">
        <v>#NULL!</v>
      </c>
      <c r="Z32" s="8" t="e">
        <v>#NULL!</v>
      </c>
      <c r="AA32" s="8" t="e">
        <v>#NULL!</v>
      </c>
      <c r="AB32" s="8" t="e">
        <v>#NULL!</v>
      </c>
      <c r="AC32" s="8" t="e">
        <v>#NULL!</v>
      </c>
      <c r="AD32" s="8" t="e">
        <v>#NULL!</v>
      </c>
      <c r="AE32" s="8" t="e">
        <v>#NULL!</v>
      </c>
      <c r="AF32" s="8" t="e">
        <v>#NULL!</v>
      </c>
      <c r="AG32" s="8" t="e">
        <v>#NULL!</v>
      </c>
      <c r="AH32" s="8" t="e">
        <v>#NULL!</v>
      </c>
      <c r="AI32" s="8" t="e">
        <v>#NULL!</v>
      </c>
      <c r="AJ32" s="8" t="e">
        <v>#NULL!</v>
      </c>
      <c r="AK32" s="8" t="e">
        <v>#NULL!</v>
      </c>
      <c r="AL32" s="8" t="e">
        <v>#NULL!</v>
      </c>
      <c r="AM32" s="8" t="e">
        <v>#NULL!</v>
      </c>
      <c r="AN32" s="8" t="e">
        <v>#NULL!</v>
      </c>
      <c r="AO32" s="8" t="e">
        <v>#NULL!</v>
      </c>
      <c r="AP32" s="8"/>
      <c r="AQ32" s="8" t="e">
        <v>#NULL!</v>
      </c>
      <c r="AR32" s="8" t="e">
        <v>#NULL!</v>
      </c>
      <c r="AS32" s="8" t="e">
        <v>#NULL!</v>
      </c>
      <c r="AT32" s="8" t="e">
        <v>#NULL!</v>
      </c>
      <c r="AU32" s="8" t="e">
        <v>#NULL!</v>
      </c>
      <c r="AV32" s="8" t="e">
        <v>#NULL!</v>
      </c>
      <c r="AW32" s="8" t="e">
        <v>#NULL!</v>
      </c>
      <c r="AX32" s="8" t="e">
        <v>#NULL!</v>
      </c>
      <c r="AY32" s="8" t="e">
        <v>#NULL!</v>
      </c>
      <c r="AZ32" s="8" t="e">
        <v>#NULL!</v>
      </c>
      <c r="BA32" s="8" t="e">
        <v>#NULL!</v>
      </c>
      <c r="BB32" s="8" t="e">
        <v>#NULL!</v>
      </c>
      <c r="BC32" s="8" t="e">
        <v>#NULL!</v>
      </c>
      <c r="BD32" s="8" t="e">
        <v>#NULL!</v>
      </c>
      <c r="BE32" s="8" t="e">
        <v>#NULL!</v>
      </c>
      <c r="BF32" s="8" t="e">
        <v>#NULL!</v>
      </c>
      <c r="BG32" s="8" t="e">
        <v>#NULL!</v>
      </c>
      <c r="BH32" s="8" t="e">
        <v>#NULL!</v>
      </c>
      <c r="BI32" s="8" t="e">
        <v>#NULL!</v>
      </c>
      <c r="BJ32" s="8" t="e">
        <v>#NULL!</v>
      </c>
      <c r="BK32" s="8" t="e">
        <v>#NULL!</v>
      </c>
      <c r="BL32" s="8" t="e">
        <v>#NULL!</v>
      </c>
      <c r="BM32" s="8" t="e">
        <v>#NULL!</v>
      </c>
      <c r="BN32" s="8" t="e">
        <v>#NULL!</v>
      </c>
      <c r="BO32" s="8" t="e">
        <v>#NULL!</v>
      </c>
      <c r="BP32" s="8" t="e">
        <v>#NULL!</v>
      </c>
      <c r="BQ32" s="8" t="e">
        <v>#NULL!</v>
      </c>
      <c r="BR32" s="8" t="e">
        <v>#NULL!</v>
      </c>
      <c r="BS32" s="8" t="e">
        <v>#NULL!</v>
      </c>
      <c r="BT32" s="8" t="e">
        <v>#NULL!</v>
      </c>
      <c r="BU32" s="8" t="e">
        <v>#NULL!</v>
      </c>
      <c r="BV32" s="8" t="e">
        <v>#NULL!</v>
      </c>
      <c r="BW32" s="8" t="e">
        <v>#NULL!</v>
      </c>
      <c r="BX32" s="8" t="e">
        <v>#NULL!</v>
      </c>
      <c r="BY32" s="8" t="e">
        <v>#NULL!</v>
      </c>
      <c r="BZ32" s="8" t="e">
        <v>#NULL!</v>
      </c>
      <c r="CA32" s="8" t="e">
        <v>#NULL!</v>
      </c>
      <c r="CB32" s="8"/>
      <c r="CC32" s="8" t="e">
        <v>#NULL!</v>
      </c>
      <c r="CD32" s="8" t="e">
        <v>#NULL!</v>
      </c>
      <c r="CE32" s="8" t="e">
        <v>#NULL!</v>
      </c>
      <c r="CF32" s="8" t="e">
        <v>#NULL!</v>
      </c>
      <c r="CG32" s="8" t="e">
        <v>#NULL!</v>
      </c>
      <c r="CH32" s="8" t="e">
        <v>#NULL!</v>
      </c>
      <c r="CI32" s="8"/>
      <c r="CJ32" s="8" t="e">
        <v>#NULL!</v>
      </c>
      <c r="CK32" s="8" t="e">
        <v>#NULL!</v>
      </c>
      <c r="CL32" s="8" t="e">
        <v>#NULL!</v>
      </c>
      <c r="CM32" s="10">
        <v>7.21</v>
      </c>
      <c r="CN32" s="8" t="e">
        <v>#NULL!</v>
      </c>
      <c r="CO32" s="8" t="e">
        <v>#NULL!</v>
      </c>
      <c r="CP32" s="8" t="e">
        <v>#NULL!</v>
      </c>
      <c r="CQ32" s="8" t="e">
        <v>#NULL!</v>
      </c>
      <c r="CR32" s="8" t="e">
        <v>#NULL!</v>
      </c>
      <c r="CS32" s="8" t="e">
        <v>#NULL!</v>
      </c>
      <c r="CT32" s="8" t="e">
        <v>#NULL!</v>
      </c>
      <c r="CU32" s="8" t="e">
        <v>#NULL!</v>
      </c>
      <c r="CV32" s="8"/>
      <c r="CW32" s="1" t="s">
        <v>599</v>
      </c>
      <c r="CX32" s="6">
        <v>1</v>
      </c>
      <c r="CY32" s="16">
        <v>56.18</v>
      </c>
      <c r="CZ32" s="16">
        <v>-1.78E-2</v>
      </c>
      <c r="DA32" s="16">
        <v>2.8E-3</v>
      </c>
      <c r="DB32" s="6">
        <v>3</v>
      </c>
      <c r="DC32" s="7">
        <v>7.69</v>
      </c>
      <c r="DD32" s="12">
        <v>22.7</v>
      </c>
      <c r="DE32" s="7">
        <v>57</v>
      </c>
      <c r="DF32" s="12">
        <v>4.79</v>
      </c>
      <c r="DG32" s="7">
        <v>1222.1300000000001</v>
      </c>
      <c r="DH32" s="12">
        <v>779</v>
      </c>
      <c r="DI32" s="11">
        <v>1.64</v>
      </c>
      <c r="DJ32" s="11">
        <v>1.25</v>
      </c>
      <c r="DK32" s="11">
        <v>0.28000000000000003</v>
      </c>
      <c r="DL32" s="10">
        <v>0.61</v>
      </c>
      <c r="DM32" s="8" t="e">
        <v>#NULL!</v>
      </c>
      <c r="DN32" s="13">
        <v>3.98E-3</v>
      </c>
      <c r="DO32" s="7">
        <v>107.03</v>
      </c>
      <c r="DP32" s="7">
        <v>47.25</v>
      </c>
      <c r="DQ32" s="7">
        <v>29.7</v>
      </c>
      <c r="DR32" s="10">
        <v>11.25</v>
      </c>
      <c r="DS32" s="12">
        <v>2.25</v>
      </c>
      <c r="DT32" s="10">
        <v>7.69</v>
      </c>
      <c r="DU32" s="12">
        <v>0</v>
      </c>
      <c r="DV32" s="7">
        <v>0</v>
      </c>
      <c r="DW32" s="7">
        <v>4.5</v>
      </c>
      <c r="DX32" s="7">
        <v>0</v>
      </c>
      <c r="DY32" s="8" t="e">
        <v>#NULL!</v>
      </c>
      <c r="DZ32" s="8" t="e">
        <v>#NULL!</v>
      </c>
      <c r="EA32" s="8" t="e">
        <v>#NULL!</v>
      </c>
      <c r="EB32" s="8" t="e">
        <v>#NULL!</v>
      </c>
      <c r="EC32" s="8" t="e">
        <v>#NULL!</v>
      </c>
      <c r="ED32" s="8" t="e">
        <v>#NULL!</v>
      </c>
      <c r="EE32" s="8" t="e">
        <v>#NULL!</v>
      </c>
      <c r="EF32" s="8" t="e">
        <v>#NULL!</v>
      </c>
      <c r="EG32" s="8" t="e">
        <v>#NULL!</v>
      </c>
      <c r="EH32" s="8" t="e">
        <v>#NULL!</v>
      </c>
      <c r="EI32" s="8" t="e">
        <v>#NULL!</v>
      </c>
      <c r="EJ32" s="8" t="e">
        <v>#NULL!</v>
      </c>
      <c r="EK32" s="8" t="e">
        <v>#NULL!</v>
      </c>
      <c r="EL32" s="8" t="e">
        <v>#NULL!</v>
      </c>
      <c r="EM32" s="8" t="e">
        <v>#NULL!</v>
      </c>
      <c r="EN32" s="8" t="e">
        <v>#NULL!</v>
      </c>
      <c r="EO32" s="8" t="e">
        <v>#NULL!</v>
      </c>
      <c r="EP32" s="8" t="e">
        <v>#NULL!</v>
      </c>
      <c r="EQ32" s="8" t="e">
        <v>#NULL!</v>
      </c>
      <c r="ER32" s="8" t="e">
        <v>#NULL!</v>
      </c>
      <c r="ES32" s="8" t="e">
        <v>#NULL!</v>
      </c>
      <c r="ET32" s="8" t="e">
        <v>#NULL!</v>
      </c>
      <c r="EU32" s="8" t="e">
        <v>#NULL!</v>
      </c>
      <c r="EV32" s="8" t="e">
        <v>#NULL!</v>
      </c>
      <c r="EW32" s="8" t="e">
        <v>#NULL!</v>
      </c>
      <c r="EX32" s="8" t="e">
        <v>#NULL!</v>
      </c>
      <c r="EY32" s="8" t="e">
        <v>#NULL!</v>
      </c>
      <c r="EZ32" s="8" t="e">
        <v>#NULL!</v>
      </c>
      <c r="FA32" s="8" t="e">
        <v>#NULL!</v>
      </c>
      <c r="FB32" s="8" t="e">
        <v>#NULL!</v>
      </c>
      <c r="FC32" s="8" t="e">
        <v>#NULL!</v>
      </c>
      <c r="FD32" s="8" t="e">
        <v>#NULL!</v>
      </c>
      <c r="FE32" s="8" t="e">
        <v>#NULL!</v>
      </c>
      <c r="FF32" s="8" t="e">
        <v>#NULL!</v>
      </c>
      <c r="FG32" s="8" t="e">
        <v>#NULL!</v>
      </c>
      <c r="FH32" s="8" t="e">
        <v>#NULL!</v>
      </c>
      <c r="FI32" s="8" t="e">
        <v>#NULL!</v>
      </c>
      <c r="FJ32" s="8" t="e">
        <v>#NULL!</v>
      </c>
      <c r="FK32" s="8" t="e">
        <v>#NULL!</v>
      </c>
      <c r="FL32" s="8" t="e">
        <v>#NULL!</v>
      </c>
      <c r="FM32" s="8" t="e">
        <v>#NULL!</v>
      </c>
      <c r="FN32" s="8" t="e">
        <v>#NULL!</v>
      </c>
      <c r="FO32" s="8" t="e">
        <v>#NULL!</v>
      </c>
      <c r="FP32" s="8" t="e">
        <v>#NULL!</v>
      </c>
      <c r="FQ32" s="8" t="e">
        <v>#NULL!</v>
      </c>
      <c r="FR32" s="8" t="e">
        <v>#NULL!</v>
      </c>
      <c r="FS32" s="8" t="e">
        <v>#NULL!</v>
      </c>
      <c r="FT32" s="8" t="e">
        <v>#NULL!</v>
      </c>
      <c r="FU32" s="8" t="e">
        <v>#NULL!</v>
      </c>
      <c r="FV32" s="8" t="e">
        <v>#NULL!</v>
      </c>
      <c r="FW32" s="8" t="e">
        <v>#NULL!</v>
      </c>
      <c r="FX32" s="8" t="e">
        <v>#NULL!</v>
      </c>
      <c r="FY32" s="8" t="e">
        <v>#NULL!</v>
      </c>
      <c r="FZ32" s="8" t="e">
        <v>#NULL!</v>
      </c>
      <c r="GA32" s="8" t="e">
        <v>#NULL!</v>
      </c>
      <c r="GB32" s="8" t="e">
        <v>#NULL!</v>
      </c>
      <c r="GC32" s="8" t="e">
        <v>#NULL!</v>
      </c>
      <c r="GD32" s="8" t="e">
        <v>#NULL!</v>
      </c>
      <c r="GE32" s="8" t="e">
        <v>#NULL!</v>
      </c>
      <c r="GF32" s="8" t="e">
        <v>#NULL!</v>
      </c>
      <c r="GG32" s="8" t="e">
        <v>#NULL!</v>
      </c>
      <c r="GH32" s="8" t="e">
        <v>#NULL!</v>
      </c>
      <c r="GI32" s="8" t="e">
        <v>#NULL!</v>
      </c>
      <c r="GJ32" s="8" t="e">
        <v>#NULL!</v>
      </c>
      <c r="GK32" s="8" t="e">
        <v>#NULL!</v>
      </c>
      <c r="GL32" s="8" t="e">
        <v>#NULL!</v>
      </c>
      <c r="GM32" s="8" t="e">
        <v>#NULL!</v>
      </c>
      <c r="GN32" s="8" t="e">
        <v>#NULL!</v>
      </c>
      <c r="GO32" s="8" t="e">
        <v>#NULL!</v>
      </c>
      <c r="GP32" s="8" t="e">
        <v>#NULL!</v>
      </c>
      <c r="GQ32" s="8" t="e">
        <v>#NULL!</v>
      </c>
      <c r="GR32" s="8" t="e">
        <v>#NULL!</v>
      </c>
      <c r="GS32" s="8" t="e">
        <v>#NULL!</v>
      </c>
      <c r="GT32" s="8" t="e">
        <v>#NULL!</v>
      </c>
      <c r="GU32" s="8" t="e">
        <v>#NULL!</v>
      </c>
      <c r="GV32" s="8" t="e">
        <v>#NULL!</v>
      </c>
      <c r="GW32" s="8" t="e">
        <v>#NULL!</v>
      </c>
      <c r="GX32" s="8" t="e">
        <v>#NULL!</v>
      </c>
      <c r="GY32" s="8" t="e">
        <v>#NULL!</v>
      </c>
      <c r="GZ32" s="8" t="e">
        <v>#NULL!</v>
      </c>
      <c r="HA32" s="8" t="e">
        <v>#NULL!</v>
      </c>
      <c r="HB32" s="8" t="e">
        <v>#NULL!</v>
      </c>
      <c r="HC32" s="8" t="e">
        <v>#NULL!</v>
      </c>
      <c r="HD32" s="8" t="e">
        <v>#NULL!</v>
      </c>
      <c r="HE32" s="8" t="e">
        <v>#NULL!</v>
      </c>
      <c r="HF32" s="8" t="e">
        <v>#NULL!</v>
      </c>
      <c r="HG32" s="8" t="e">
        <v>#NULL!</v>
      </c>
      <c r="HH32" s="8" t="e">
        <v>#NULL!</v>
      </c>
      <c r="HI32" s="8" t="e">
        <v>#NULL!</v>
      </c>
      <c r="HJ32" s="8" t="e">
        <v>#NULL!</v>
      </c>
      <c r="HK32" s="8" t="e">
        <v>#NULL!</v>
      </c>
      <c r="HL32" s="8" t="e">
        <v>#NULL!</v>
      </c>
      <c r="HM32" s="8" t="e">
        <v>#NULL!</v>
      </c>
      <c r="HN32" s="8" t="e">
        <v>#NULL!</v>
      </c>
      <c r="HO32" s="8" t="e">
        <v>#NULL!</v>
      </c>
      <c r="HP32" s="8" t="e">
        <v>#NULL!</v>
      </c>
      <c r="HQ32" s="8" t="e">
        <v>#NULL!</v>
      </c>
      <c r="HR32" s="8" t="e">
        <v>#NULL!</v>
      </c>
      <c r="HS32" s="8" t="e">
        <v>#NULL!</v>
      </c>
      <c r="HT32" s="8" t="e">
        <v>#NULL!</v>
      </c>
      <c r="HU32" s="8" t="e">
        <v>#NULL!</v>
      </c>
      <c r="HV32" s="8" t="e">
        <v>#NULL!</v>
      </c>
      <c r="HW32" s="8" t="e">
        <v>#NULL!</v>
      </c>
      <c r="HX32" s="8" t="e">
        <v>#NULL!</v>
      </c>
      <c r="HY32" s="8" t="e">
        <v>#NULL!</v>
      </c>
      <c r="HZ32" s="8" t="e">
        <v>#NULL!</v>
      </c>
      <c r="IA32" s="8" t="e">
        <v>#NULL!</v>
      </c>
      <c r="IB32" s="8" t="e">
        <v>#NULL!</v>
      </c>
      <c r="IC32" s="8" t="e">
        <v>#NULL!</v>
      </c>
      <c r="ID32" s="8" t="e">
        <v>#NULL!</v>
      </c>
      <c r="IE32" s="8" t="e">
        <v>#NULL!</v>
      </c>
      <c r="IF32" s="8" t="e">
        <v>#NULL!</v>
      </c>
      <c r="IG32" s="8" t="e">
        <v>#NULL!</v>
      </c>
      <c r="IH32" s="8" t="e">
        <v>#NULL!</v>
      </c>
      <c r="II32" s="8" t="e">
        <v>#NULL!</v>
      </c>
      <c r="IJ32" s="8" t="e">
        <v>#NULL!</v>
      </c>
      <c r="IK32" s="8" t="e">
        <v>#NULL!</v>
      </c>
      <c r="IL32" s="8" t="e">
        <v>#NULL!</v>
      </c>
      <c r="IM32" s="8" t="e">
        <v>#NULL!</v>
      </c>
      <c r="IN32" s="8" t="e">
        <v>#NULL!</v>
      </c>
      <c r="IO32" s="8" t="e">
        <v>#NULL!</v>
      </c>
      <c r="IP32" s="8" t="e">
        <v>#NULL!</v>
      </c>
      <c r="IQ32" s="8" t="e">
        <v>#NULL!</v>
      </c>
      <c r="IR32" s="8" t="e">
        <v>#NULL!</v>
      </c>
      <c r="IS32" s="8" t="e">
        <v>#NULL!</v>
      </c>
      <c r="IT32" s="8" t="e">
        <v>#NULL!</v>
      </c>
      <c r="IU32" s="8" t="e">
        <v>#NULL!</v>
      </c>
      <c r="IV32" s="8" t="e">
        <v>#NULL!</v>
      </c>
      <c r="IW32" s="8" t="e">
        <v>#NULL!</v>
      </c>
      <c r="IX32" s="8" t="e">
        <v>#NULL!</v>
      </c>
      <c r="IY32" s="8" t="e">
        <v>#NULL!</v>
      </c>
      <c r="IZ32" s="8" t="e">
        <v>#NULL!</v>
      </c>
      <c r="JA32" s="8" t="e">
        <v>#NULL!</v>
      </c>
      <c r="JB32" s="8" t="e">
        <v>#NULL!</v>
      </c>
      <c r="JC32" s="8" t="e">
        <v>#NULL!</v>
      </c>
      <c r="JD32" s="8" t="e">
        <v>#NULL!</v>
      </c>
      <c r="JE32" s="8" t="e">
        <v>#NULL!</v>
      </c>
      <c r="JF32" s="8" t="e">
        <v>#NULL!</v>
      </c>
      <c r="JG32" s="8" t="e">
        <v>#NULL!</v>
      </c>
      <c r="JH32" s="8" t="e">
        <v>#NULL!</v>
      </c>
      <c r="JI32" s="8" t="e">
        <v>#NULL!</v>
      </c>
      <c r="JJ32" s="8" t="e">
        <v>#NULL!</v>
      </c>
      <c r="JK32" s="8" t="e">
        <v>#NULL!</v>
      </c>
      <c r="JL32" s="8" t="e">
        <v>#NULL!</v>
      </c>
      <c r="JM32" s="8" t="e">
        <v>#NULL!</v>
      </c>
      <c r="JN32" s="8" t="e">
        <v>#NULL!</v>
      </c>
      <c r="JO32" s="8" t="e">
        <v>#NULL!</v>
      </c>
      <c r="JP32" s="8" t="e">
        <v>#NULL!</v>
      </c>
      <c r="JQ32" s="8" t="e">
        <v>#NULL!</v>
      </c>
      <c r="JR32" s="8" t="e">
        <v>#NULL!</v>
      </c>
      <c r="JS32" s="8" t="e">
        <v>#NULL!</v>
      </c>
      <c r="JT32" s="8" t="e">
        <v>#NULL!</v>
      </c>
      <c r="JU32" s="8" t="e">
        <v>#NULL!</v>
      </c>
      <c r="JV32" s="8" t="e">
        <v>#NULL!</v>
      </c>
      <c r="JW32" s="8" t="e">
        <v>#NULL!</v>
      </c>
      <c r="JX32" s="8" t="e">
        <v>#NULL!</v>
      </c>
      <c r="JY32" s="8" t="e">
        <v>#NULL!</v>
      </c>
      <c r="JZ32" s="8" t="e">
        <v>#NULL!</v>
      </c>
      <c r="KA32" s="8" t="e">
        <v>#NULL!</v>
      </c>
      <c r="KB32" s="8" t="e">
        <v>#NULL!</v>
      </c>
      <c r="KC32" s="8" t="e">
        <v>#NULL!</v>
      </c>
      <c r="KD32" s="8" t="e">
        <v>#NULL!</v>
      </c>
      <c r="KE32" s="8" t="e">
        <v>#NULL!</v>
      </c>
      <c r="KF32" s="8" t="e">
        <v>#NULL!</v>
      </c>
      <c r="KG32" s="8" t="e">
        <v>#NULL!</v>
      </c>
      <c r="KH32" s="8" t="e">
        <v>#NULL!</v>
      </c>
      <c r="KI32" s="8" t="e">
        <v>#NULL!</v>
      </c>
      <c r="KJ32" s="8" t="e">
        <v>#NULL!</v>
      </c>
      <c r="KK32" s="8" t="e">
        <v>#NULL!</v>
      </c>
      <c r="KL32" s="8" t="e">
        <v>#NULL!</v>
      </c>
      <c r="KM32" s="8" t="e">
        <v>#NULL!</v>
      </c>
      <c r="KN32" s="8" t="e">
        <v>#NULL!</v>
      </c>
      <c r="KO32" s="8" t="e">
        <v>#NULL!</v>
      </c>
      <c r="KP32" s="8" t="e">
        <v>#NULL!</v>
      </c>
      <c r="KQ32" s="8" t="e">
        <v>#NULL!</v>
      </c>
      <c r="KR32" s="8" t="e">
        <v>#NULL!</v>
      </c>
      <c r="KS32" s="8" t="e">
        <v>#NULL!</v>
      </c>
      <c r="KT32" s="8" t="e">
        <v>#NULL!</v>
      </c>
      <c r="KU32" s="8" t="e">
        <v>#NULL!</v>
      </c>
      <c r="KV32" s="8" t="e">
        <v>#NULL!</v>
      </c>
      <c r="KW32" s="8" t="e">
        <v>#NULL!</v>
      </c>
      <c r="KX32" s="8" t="e">
        <v>#NULL!</v>
      </c>
      <c r="KY32" s="8" t="e">
        <v>#NULL!</v>
      </c>
      <c r="KZ32" s="8" t="e">
        <v>#NULL!</v>
      </c>
      <c r="LA32" s="8" t="e">
        <v>#NULL!</v>
      </c>
      <c r="LB32" s="8" t="e">
        <v>#NULL!</v>
      </c>
      <c r="LC32" s="8" t="e">
        <v>#NULL!</v>
      </c>
      <c r="LD32" s="8" t="e">
        <v>#NULL!</v>
      </c>
      <c r="LE32" s="8" t="e">
        <v>#NULL!</v>
      </c>
      <c r="LF32" s="8" t="e">
        <v>#NULL!</v>
      </c>
      <c r="LG32" s="8" t="e">
        <v>#NULL!</v>
      </c>
      <c r="LH32" s="8" t="e">
        <v>#NULL!</v>
      </c>
      <c r="LI32" s="8" t="e">
        <v>#NULL!</v>
      </c>
      <c r="LJ32" s="8" t="e">
        <v>#NULL!</v>
      </c>
      <c r="LK32" s="8" t="e">
        <v>#NULL!</v>
      </c>
      <c r="LL32" s="8" t="e">
        <v>#NULL!</v>
      </c>
      <c r="LM32" s="8" t="e">
        <v>#NULL!</v>
      </c>
      <c r="LN32" s="8" t="e">
        <v>#NULL!</v>
      </c>
      <c r="LO32" s="8" t="e">
        <v>#NULL!</v>
      </c>
      <c r="LP32" s="8" t="e">
        <v>#NULL!</v>
      </c>
      <c r="LQ32" s="8" t="e">
        <v>#NULL!</v>
      </c>
      <c r="LR32" s="8" t="e">
        <v>#NULL!</v>
      </c>
      <c r="LS32" s="8" t="e">
        <v>#NULL!</v>
      </c>
      <c r="LT32" s="8" t="e">
        <v>#NULL!</v>
      </c>
      <c r="LU32" s="8" t="e">
        <v>#NULL!</v>
      </c>
      <c r="LV32" s="8" t="e">
        <v>#NULL!</v>
      </c>
      <c r="LW32" s="8" t="e">
        <v>#NULL!</v>
      </c>
      <c r="LX32" s="8" t="e">
        <v>#NULL!</v>
      </c>
      <c r="LY32" s="8" t="e">
        <v>#NULL!</v>
      </c>
      <c r="LZ32" s="8" t="e">
        <v>#NULL!</v>
      </c>
      <c r="MA32" s="8" t="e">
        <v>#NULL!</v>
      </c>
      <c r="MB32" s="8" t="e">
        <v>#NULL!</v>
      </c>
      <c r="MC32" s="8" t="e">
        <v>#NULL!</v>
      </c>
      <c r="MD32" s="8" t="e">
        <v>#NULL!</v>
      </c>
      <c r="ME32" s="8" t="e">
        <v>#NULL!</v>
      </c>
      <c r="MF32" s="8" t="e">
        <v>#NULL!</v>
      </c>
      <c r="MG32" s="8" t="e">
        <v>#NULL!</v>
      </c>
      <c r="MH32" s="8" t="e">
        <v>#NULL!</v>
      </c>
      <c r="MI32" s="8" t="e">
        <v>#NULL!</v>
      </c>
      <c r="MJ32" s="8" t="e">
        <v>#NULL!</v>
      </c>
      <c r="MK32" s="8" t="e">
        <v>#NULL!</v>
      </c>
      <c r="ML32" s="8" t="e">
        <v>#NULL!</v>
      </c>
      <c r="MM32" s="8" t="e">
        <v>#NULL!</v>
      </c>
      <c r="MN32" s="8" t="e">
        <v>#NULL!</v>
      </c>
      <c r="MO32" s="8" t="e">
        <v>#NULL!</v>
      </c>
      <c r="MP32" s="8" t="e">
        <v>#NULL!</v>
      </c>
      <c r="MQ32" s="8" t="e">
        <v>#NULL!</v>
      </c>
      <c r="MR32" s="8" t="e">
        <v>#NULL!</v>
      </c>
      <c r="MS32" s="8" t="e">
        <v>#NULL!</v>
      </c>
      <c r="MT32" s="8" t="e">
        <v>#NULL!</v>
      </c>
      <c r="MU32" s="8" t="e">
        <v>#NULL!</v>
      </c>
      <c r="MV32" s="8" t="e">
        <v>#NULL!</v>
      </c>
      <c r="MW32" s="8" t="e">
        <v>#NULL!</v>
      </c>
      <c r="MX32" s="8" t="e">
        <v>#NULL!</v>
      </c>
      <c r="MY32" s="8" t="e">
        <v>#NULL!</v>
      </c>
      <c r="MZ32" s="8" t="e">
        <v>#NULL!</v>
      </c>
      <c r="NA32" s="8" t="e">
        <v>#NULL!</v>
      </c>
      <c r="NB32" s="8" t="e">
        <v>#NULL!</v>
      </c>
      <c r="NC32" s="8" t="e">
        <v>#NULL!</v>
      </c>
      <c r="ND32" s="8" t="e">
        <v>#NULL!</v>
      </c>
      <c r="NE32" s="8" t="e">
        <v>#NULL!</v>
      </c>
      <c r="NF32" s="8" t="e">
        <v>#NULL!</v>
      </c>
      <c r="NG32" s="8" t="e">
        <v>#NULL!</v>
      </c>
      <c r="NH32" s="8" t="e">
        <v>#NULL!</v>
      </c>
      <c r="NI32" s="8" t="e">
        <v>#NULL!</v>
      </c>
      <c r="NJ32" s="8" t="e">
        <v>#NULL!</v>
      </c>
      <c r="NK32" s="8" t="e">
        <v>#NULL!</v>
      </c>
      <c r="NL32" s="8" t="e">
        <v>#NULL!</v>
      </c>
      <c r="NM32" s="8" t="e">
        <v>#NULL!</v>
      </c>
      <c r="NN32" s="8" t="e">
        <v>#NULL!</v>
      </c>
      <c r="NO32" s="8" t="e">
        <v>#NULL!</v>
      </c>
      <c r="NP32" s="8" t="e">
        <v>#NULL!</v>
      </c>
      <c r="NQ32" s="8" t="e">
        <v>#NULL!</v>
      </c>
      <c r="NR32" s="8" t="e">
        <v>#NULL!</v>
      </c>
      <c r="NS32" s="8" t="e">
        <v>#NULL!</v>
      </c>
      <c r="NT32" s="8" t="e">
        <v>#NULL!</v>
      </c>
      <c r="NU32" s="8" t="e">
        <v>#NULL!</v>
      </c>
      <c r="NV32" s="8" t="e">
        <v>#NULL!</v>
      </c>
      <c r="NW32" s="8" t="e">
        <v>#NULL!</v>
      </c>
      <c r="NX32" s="8" t="e">
        <v>#NULL!</v>
      </c>
      <c r="NY32" s="8" t="e">
        <v>#NULL!</v>
      </c>
      <c r="NZ32" s="8" t="e">
        <v>#NULL!</v>
      </c>
      <c r="OA32" s="8" t="e">
        <v>#NULL!</v>
      </c>
      <c r="OB32" s="8" t="e">
        <v>#NULL!</v>
      </c>
      <c r="OC32" s="8" t="e">
        <v>#NULL!</v>
      </c>
      <c r="OD32" s="8" t="e">
        <v>#NULL!</v>
      </c>
      <c r="OE32" s="8" t="e">
        <v>#NULL!</v>
      </c>
      <c r="OF32" s="8" t="e">
        <v>#NULL!</v>
      </c>
      <c r="OG32" s="8" t="e">
        <v>#NULL!</v>
      </c>
      <c r="OH32" s="8" t="e">
        <v>#NULL!</v>
      </c>
      <c r="OI32" s="8" t="e">
        <v>#NULL!</v>
      </c>
      <c r="OJ32" s="8" t="e">
        <v>#NULL!</v>
      </c>
      <c r="OK32" s="8" t="e">
        <v>#NULL!</v>
      </c>
      <c r="OL32" s="8" t="e">
        <v>#NULL!</v>
      </c>
      <c r="OM32" s="8" t="e">
        <v>#NULL!</v>
      </c>
      <c r="ON32" s="8" t="e">
        <v>#NULL!</v>
      </c>
      <c r="OO32" s="8" t="e">
        <v>#NULL!</v>
      </c>
      <c r="OP32" s="8" t="e">
        <v>#NULL!</v>
      </c>
      <c r="OQ32" s="8" t="e">
        <v>#NULL!</v>
      </c>
      <c r="OR32" s="8" t="e">
        <v>#NULL!</v>
      </c>
      <c r="OS32" s="8" t="e">
        <v>#NULL!</v>
      </c>
      <c r="OT32" s="8" t="e">
        <v>#NULL!</v>
      </c>
      <c r="OU32" s="8" t="e">
        <v>#NULL!</v>
      </c>
      <c r="OV32" s="8" t="e">
        <v>#NULL!</v>
      </c>
      <c r="OW32" s="8" t="e">
        <v>#NULL!</v>
      </c>
      <c r="OX32" s="8" t="e">
        <v>#NULL!</v>
      </c>
      <c r="OY32" s="8" t="e">
        <v>#NULL!</v>
      </c>
      <c r="OZ32" s="8" t="e">
        <v>#NULL!</v>
      </c>
      <c r="PA32" s="8" t="e">
        <v>#NULL!</v>
      </c>
      <c r="PB32" s="8" t="e">
        <v>#NULL!</v>
      </c>
      <c r="PC32" s="8" t="e">
        <v>#NULL!</v>
      </c>
      <c r="PD32" s="8" t="e">
        <v>#NULL!</v>
      </c>
      <c r="PE32" s="8" t="e">
        <v>#NULL!</v>
      </c>
      <c r="PF32" s="8" t="e">
        <v>#NULL!</v>
      </c>
      <c r="PG32" s="8" t="e">
        <v>#NULL!</v>
      </c>
      <c r="PH32" s="8" t="e">
        <v>#NULL!</v>
      </c>
      <c r="PI32" s="8" t="e">
        <v>#NULL!</v>
      </c>
      <c r="PJ32" s="8" t="e">
        <v>#NULL!</v>
      </c>
      <c r="PK32" s="8" t="e">
        <v>#NULL!</v>
      </c>
      <c r="PL32" s="8" t="e">
        <v>#NULL!</v>
      </c>
      <c r="PM32" s="8" t="e">
        <v>#NULL!</v>
      </c>
      <c r="PN32" s="8" t="e">
        <v>#NULL!</v>
      </c>
      <c r="PO32" s="8" t="e">
        <v>#NULL!</v>
      </c>
      <c r="PP32" s="8" t="e">
        <v>#NULL!</v>
      </c>
      <c r="PQ32" s="8" t="e">
        <v>#NULL!</v>
      </c>
      <c r="PR32" s="8" t="e">
        <v>#NULL!</v>
      </c>
      <c r="PS32" s="8" t="e">
        <v>#NULL!</v>
      </c>
      <c r="PT32" s="8" t="e">
        <v>#NULL!</v>
      </c>
      <c r="PU32" s="8" t="e">
        <v>#NULL!</v>
      </c>
      <c r="PV32" s="8" t="e">
        <v>#NULL!</v>
      </c>
      <c r="PW32" s="8" t="e">
        <v>#NULL!</v>
      </c>
      <c r="PX32" s="8" t="e">
        <v>#NULL!</v>
      </c>
      <c r="PY32" s="8" t="e">
        <v>#NULL!</v>
      </c>
      <c r="PZ32" s="8" t="e">
        <v>#NULL!</v>
      </c>
      <c r="QA32" s="8" t="e">
        <v>#NULL!</v>
      </c>
      <c r="QB32" s="8" t="e">
        <v>#NULL!</v>
      </c>
      <c r="QC32" s="8" t="e">
        <v>#NULL!</v>
      </c>
      <c r="QD32" s="8" t="e">
        <v>#NULL!</v>
      </c>
      <c r="QE32" s="8" t="e">
        <v>#NULL!</v>
      </c>
      <c r="QF32" s="8" t="e">
        <v>#NULL!</v>
      </c>
      <c r="QG32" s="8" t="e">
        <v>#NULL!</v>
      </c>
      <c r="QH32" s="8" t="e">
        <v>#NULL!</v>
      </c>
      <c r="QI32" s="8" t="e">
        <v>#NULL!</v>
      </c>
      <c r="QJ32" s="8" t="e">
        <v>#NULL!</v>
      </c>
      <c r="QK32" s="8" t="e">
        <v>#NULL!</v>
      </c>
      <c r="QL32" s="8" t="e">
        <v>#NULL!</v>
      </c>
      <c r="QM32" s="8" t="e">
        <v>#NULL!</v>
      </c>
      <c r="QN32" s="8" t="e">
        <v>#NULL!</v>
      </c>
      <c r="QO32" s="8" t="e">
        <v>#NULL!</v>
      </c>
      <c r="QP32" s="8" t="e">
        <v>#NULL!</v>
      </c>
      <c r="QQ32" s="8" t="e">
        <v>#NULL!</v>
      </c>
      <c r="QR32" s="8" t="e">
        <v>#NULL!</v>
      </c>
      <c r="QS32" s="8" t="e">
        <v>#NULL!</v>
      </c>
      <c r="QT32" s="8" t="e">
        <v>#NULL!</v>
      </c>
      <c r="QU32" s="8" t="e">
        <v>#NULL!</v>
      </c>
      <c r="QV32" s="8" t="e">
        <v>#NULL!</v>
      </c>
      <c r="QW32" s="8" t="e">
        <v>#NULL!</v>
      </c>
      <c r="QX32" s="8" t="e">
        <v>#NULL!</v>
      </c>
      <c r="QY32" s="8" t="e">
        <v>#NULL!</v>
      </c>
      <c r="QZ32" s="8" t="e">
        <v>#NULL!</v>
      </c>
      <c r="RA32" s="8" t="e">
        <v>#NULL!</v>
      </c>
      <c r="RB32" s="8" t="e">
        <v>#NULL!</v>
      </c>
      <c r="RC32" s="8" t="e">
        <v>#NULL!</v>
      </c>
      <c r="RD32" s="8" t="e">
        <v>#NULL!</v>
      </c>
      <c r="RE32" s="8" t="e">
        <v>#NULL!</v>
      </c>
      <c r="RF32" s="8" t="e">
        <v>#NULL!</v>
      </c>
      <c r="RG32" s="8" t="e">
        <v>#NULL!</v>
      </c>
      <c r="RH32" s="8" t="e">
        <v>#NULL!</v>
      </c>
      <c r="RI32" s="8" t="e">
        <v>#NULL!</v>
      </c>
      <c r="RJ32" s="8" t="e">
        <v>#NULL!</v>
      </c>
      <c r="RK32" s="8" t="e">
        <v>#NULL!</v>
      </c>
      <c r="RL32" s="8" t="e">
        <v>#NULL!</v>
      </c>
      <c r="RM32" s="8" t="e">
        <v>#NULL!</v>
      </c>
      <c r="RN32" s="8" t="e">
        <v>#NULL!</v>
      </c>
      <c r="RO32" s="8" t="e">
        <v>#NULL!</v>
      </c>
      <c r="RP32" s="8" t="e">
        <v>#NULL!</v>
      </c>
      <c r="RQ32" s="8" t="e">
        <v>#NULL!</v>
      </c>
      <c r="RR32" s="8" t="e">
        <v>#NULL!</v>
      </c>
      <c r="RS32" s="8" t="e">
        <v>#NULL!</v>
      </c>
      <c r="RT32" s="8" t="e">
        <v>#NULL!</v>
      </c>
      <c r="RU32" s="8" t="e">
        <v>#NULL!</v>
      </c>
      <c r="RV32" s="8" t="e">
        <v>#NULL!</v>
      </c>
      <c r="RW32" s="8" t="e">
        <v>#NULL!</v>
      </c>
      <c r="RX32" s="8" t="e">
        <v>#NULL!</v>
      </c>
      <c r="RY32" s="8" t="e">
        <v>#NULL!</v>
      </c>
      <c r="RZ32" s="8" t="e">
        <v>#NULL!</v>
      </c>
      <c r="SA32" s="8" t="e">
        <v>#NULL!</v>
      </c>
      <c r="SB32" s="8" t="e">
        <v>#NULL!</v>
      </c>
      <c r="SC32" s="8" t="e">
        <v>#NULL!</v>
      </c>
      <c r="SD32" s="8" t="e">
        <v>#NULL!</v>
      </c>
      <c r="SE32" s="8" t="e">
        <v>#NULL!</v>
      </c>
      <c r="SF32" s="8" t="e">
        <v>#NULL!</v>
      </c>
      <c r="SG32" s="8" t="e">
        <v>#NULL!</v>
      </c>
      <c r="SH32" s="8" t="e">
        <v>#NULL!</v>
      </c>
      <c r="SI32" s="8" t="e">
        <v>#NULL!</v>
      </c>
      <c r="SJ32" s="8" t="e">
        <v>#NULL!</v>
      </c>
      <c r="SK32" s="8" t="e">
        <v>#NULL!</v>
      </c>
      <c r="SL32" s="8" t="e">
        <v>#NULL!</v>
      </c>
      <c r="SM32" s="8" t="e">
        <v>#NULL!</v>
      </c>
      <c r="SN32" s="8" t="e">
        <v>#NULL!</v>
      </c>
      <c r="SO32" s="8" t="e">
        <v>#NULL!</v>
      </c>
      <c r="SP32" s="8" t="e">
        <v>#NULL!</v>
      </c>
      <c r="SQ32" s="8" t="e">
        <v>#NULL!</v>
      </c>
      <c r="SR32" s="8" t="e">
        <v>#NULL!</v>
      </c>
      <c r="SS32" s="8" t="e">
        <v>#NULL!</v>
      </c>
      <c r="ST32" s="8" t="e">
        <v>#NULL!</v>
      </c>
      <c r="SU32" s="8" t="e">
        <v>#NULL!</v>
      </c>
      <c r="SV32" s="8" t="e">
        <v>#NULL!</v>
      </c>
      <c r="SW32" s="8" t="e">
        <v>#NULL!</v>
      </c>
      <c r="SX32" s="8" t="e">
        <v>#NULL!</v>
      </c>
      <c r="SY32" s="8" t="e">
        <v>#NULL!</v>
      </c>
      <c r="SZ32" s="8" t="e">
        <v>#NULL!</v>
      </c>
      <c r="TA32" s="8" t="e">
        <v>#NULL!</v>
      </c>
      <c r="TB32" s="8" t="e">
        <v>#NULL!</v>
      </c>
      <c r="TC32" s="8" t="e">
        <v>#NULL!</v>
      </c>
      <c r="TD32" s="8" t="e">
        <v>#NULL!</v>
      </c>
      <c r="TE32" s="8" t="e">
        <v>#NULL!</v>
      </c>
      <c r="TF32" s="8" t="e">
        <v>#NULL!</v>
      </c>
      <c r="TG32" s="8" t="e">
        <v>#NULL!</v>
      </c>
      <c r="TH32" s="8" t="e">
        <v>#NULL!</v>
      </c>
      <c r="TI32" s="8" t="e">
        <v>#NULL!</v>
      </c>
      <c r="TJ32" s="8" t="e">
        <v>#NULL!</v>
      </c>
      <c r="TK32" s="8" t="e">
        <v>#NULL!</v>
      </c>
      <c r="TL32" s="8" t="e">
        <v>#NULL!</v>
      </c>
      <c r="TM32" s="8" t="e">
        <v>#NULL!</v>
      </c>
      <c r="TN32" s="8" t="e">
        <v>#NULL!</v>
      </c>
      <c r="TO32" s="8" t="e">
        <v>#NULL!</v>
      </c>
      <c r="TP32" s="8" t="e">
        <v>#NULL!</v>
      </c>
      <c r="TQ32" s="8" t="e">
        <v>#NULL!</v>
      </c>
      <c r="TR32" s="8" t="e">
        <v>#NULL!</v>
      </c>
      <c r="TS32" s="8" t="e">
        <v>#NULL!</v>
      </c>
      <c r="TT32" s="8" t="e">
        <v>#NULL!</v>
      </c>
      <c r="TU32" s="8" t="e">
        <v>#NULL!</v>
      </c>
      <c r="TV32" s="8" t="e">
        <v>#NULL!</v>
      </c>
      <c r="TW32" s="8" t="e">
        <v>#NULL!</v>
      </c>
      <c r="TX32" s="8" t="e">
        <v>#NULL!</v>
      </c>
      <c r="TY32" s="8" t="e">
        <v>#NULL!</v>
      </c>
      <c r="TZ32" s="8" t="e">
        <v>#NULL!</v>
      </c>
      <c r="UA32" s="8" t="e">
        <v>#NULL!</v>
      </c>
      <c r="UB32" s="8" t="e">
        <v>#NULL!</v>
      </c>
      <c r="UC32" s="8" t="e">
        <v>#NULL!</v>
      </c>
      <c r="UD32" s="8" t="e">
        <v>#NULL!</v>
      </c>
      <c r="UE32" s="8" t="e">
        <v>#NULL!</v>
      </c>
      <c r="UF32" s="8" t="e">
        <v>#NULL!</v>
      </c>
      <c r="UG32" s="8" t="e">
        <v>#NULL!</v>
      </c>
      <c r="UH32" s="8" t="e">
        <v>#NULL!</v>
      </c>
      <c r="UI32" s="8" t="e">
        <v>#NULL!</v>
      </c>
      <c r="UJ32" s="8" t="e">
        <v>#NULL!</v>
      </c>
      <c r="UK32" s="8" t="e">
        <v>#NULL!</v>
      </c>
      <c r="UL32" s="8" t="e">
        <v>#NULL!</v>
      </c>
      <c r="UM32" s="8" t="e">
        <v>#NULL!</v>
      </c>
      <c r="UN32" s="8" t="e">
        <v>#NULL!</v>
      </c>
      <c r="UO32" s="8" t="e">
        <v>#NULL!</v>
      </c>
      <c r="UP32" s="8" t="e">
        <v>#NULL!</v>
      </c>
      <c r="UQ32" s="8" t="e">
        <v>#NULL!</v>
      </c>
      <c r="UR32" s="8" t="e">
        <v>#NULL!</v>
      </c>
      <c r="US32" s="8" t="e">
        <v>#NULL!</v>
      </c>
      <c r="UT32" s="8" t="e">
        <v>#NULL!</v>
      </c>
      <c r="UU32" s="8" t="e">
        <v>#NULL!</v>
      </c>
      <c r="UV32" s="8" t="e">
        <v>#NULL!</v>
      </c>
      <c r="UW32" s="8" t="e">
        <v>#NULL!</v>
      </c>
      <c r="UX32" s="8" t="e">
        <v>#NULL!</v>
      </c>
      <c r="UY32" s="8" t="e">
        <v>#NULL!</v>
      </c>
      <c r="UZ32" s="8" t="e">
        <v>#NULL!</v>
      </c>
      <c r="VA32" s="8" t="e">
        <v>#NULL!</v>
      </c>
      <c r="VB32" s="8" t="e">
        <v>#NULL!</v>
      </c>
      <c r="VC32" s="8" t="e">
        <v>#NULL!</v>
      </c>
      <c r="VD32" s="8" t="e">
        <v>#NULL!</v>
      </c>
      <c r="VE32" s="8" t="e">
        <v>#NULL!</v>
      </c>
      <c r="VF32" s="8" t="e">
        <v>#NULL!</v>
      </c>
      <c r="VG32" s="8" t="e">
        <v>#NULL!</v>
      </c>
      <c r="VH32" s="8" t="e">
        <v>#NULL!</v>
      </c>
      <c r="VI32" s="8" t="e">
        <v>#NULL!</v>
      </c>
      <c r="VJ32" s="8" t="e">
        <v>#NULL!</v>
      </c>
      <c r="VK32" s="8" t="e">
        <v>#NULL!</v>
      </c>
      <c r="VL32" s="8" t="e">
        <v>#NULL!</v>
      </c>
      <c r="VM32" s="8" t="e">
        <v>#NULL!</v>
      </c>
      <c r="VN32" s="8" t="e">
        <v>#NULL!</v>
      </c>
      <c r="VO32" s="8" t="e">
        <v>#NULL!</v>
      </c>
    </row>
    <row r="33" spans="1:587" ht="15.75" customHeight="1" x14ac:dyDescent="0.25">
      <c r="A33" s="1" t="s">
        <v>618</v>
      </c>
      <c r="B33" s="1" t="s">
        <v>625</v>
      </c>
      <c r="C33" s="8" t="e">
        <v>#NULL!</v>
      </c>
      <c r="D33" s="6">
        <v>5</v>
      </c>
      <c r="E33" s="7">
        <v>0</v>
      </c>
      <c r="F33" s="7">
        <v>0</v>
      </c>
      <c r="G33" s="7">
        <v>0</v>
      </c>
      <c r="H33" s="7">
        <v>0</v>
      </c>
      <c r="I33" s="7">
        <v>1</v>
      </c>
      <c r="J33" s="11">
        <v>4.6960000000000002E-2</v>
      </c>
      <c r="K33" s="8" t="e">
        <v>#NULL!</v>
      </c>
      <c r="L33" s="8" t="e">
        <v>#NULL!</v>
      </c>
      <c r="M33" s="8" t="e">
        <v>#NULL!</v>
      </c>
      <c r="N33" s="8" t="e">
        <v>#NULL!</v>
      </c>
      <c r="O33" s="8" t="e">
        <v>#NULL!</v>
      </c>
      <c r="P33" s="8" t="e">
        <v>#NULL!</v>
      </c>
      <c r="Q33" s="8" t="e">
        <v>#NULL!</v>
      </c>
      <c r="R33" s="8" t="e">
        <v>#NULL!</v>
      </c>
      <c r="S33" s="8" t="e">
        <v>#NULL!</v>
      </c>
      <c r="T33" s="8" t="e">
        <v>#NULL!</v>
      </c>
      <c r="U33" s="8" t="e">
        <v>#NULL!</v>
      </c>
      <c r="V33" s="8" t="e">
        <v>#NULL!</v>
      </c>
      <c r="W33" s="8" t="e">
        <v>#NULL!</v>
      </c>
      <c r="X33" s="8" t="e">
        <v>#NULL!</v>
      </c>
      <c r="Y33" s="8" t="e">
        <v>#NULL!</v>
      </c>
      <c r="Z33" s="8" t="e">
        <v>#NULL!</v>
      </c>
      <c r="AA33" s="8" t="e">
        <v>#NULL!</v>
      </c>
      <c r="AB33" s="8" t="e">
        <v>#NULL!</v>
      </c>
      <c r="AC33" s="8" t="e">
        <v>#NULL!</v>
      </c>
      <c r="AD33" s="8" t="e">
        <v>#NULL!</v>
      </c>
      <c r="AE33" s="8" t="e">
        <v>#NULL!</v>
      </c>
      <c r="AF33" s="8" t="e">
        <v>#NULL!</v>
      </c>
      <c r="AG33" s="8" t="e">
        <v>#NULL!</v>
      </c>
      <c r="AH33" s="8" t="e">
        <v>#NULL!</v>
      </c>
      <c r="AI33" s="8" t="e">
        <v>#NULL!</v>
      </c>
      <c r="AJ33" s="8" t="e">
        <v>#NULL!</v>
      </c>
      <c r="AK33" s="8" t="e">
        <v>#NULL!</v>
      </c>
      <c r="AL33" s="8" t="e">
        <v>#NULL!</v>
      </c>
      <c r="AM33" s="8" t="e">
        <v>#NULL!</v>
      </c>
      <c r="AN33" s="8" t="e">
        <v>#NULL!</v>
      </c>
      <c r="AO33" s="8" t="e">
        <v>#NULL!</v>
      </c>
      <c r="AP33" s="8"/>
      <c r="AQ33" s="8" t="e">
        <v>#NULL!</v>
      </c>
      <c r="AR33" s="8" t="e">
        <v>#NULL!</v>
      </c>
      <c r="AS33" s="8" t="e">
        <v>#NULL!</v>
      </c>
      <c r="AT33" s="8" t="e">
        <v>#NULL!</v>
      </c>
      <c r="AU33" s="8" t="e">
        <v>#NULL!</v>
      </c>
      <c r="AV33" s="8" t="e">
        <v>#NULL!</v>
      </c>
      <c r="AW33" s="8" t="e">
        <v>#NULL!</v>
      </c>
      <c r="AX33" s="8" t="e">
        <v>#NULL!</v>
      </c>
      <c r="AY33" s="8" t="e">
        <v>#NULL!</v>
      </c>
      <c r="AZ33" s="8" t="e">
        <v>#NULL!</v>
      </c>
      <c r="BA33" s="8" t="e">
        <v>#NULL!</v>
      </c>
      <c r="BB33" s="8" t="e">
        <v>#NULL!</v>
      </c>
      <c r="BC33" s="8" t="e">
        <v>#NULL!</v>
      </c>
      <c r="BD33" s="8" t="e">
        <v>#NULL!</v>
      </c>
      <c r="BE33" s="8" t="e">
        <v>#NULL!</v>
      </c>
      <c r="BF33" s="8" t="e">
        <v>#NULL!</v>
      </c>
      <c r="BG33" s="8" t="e">
        <v>#NULL!</v>
      </c>
      <c r="BH33" s="8" t="e">
        <v>#NULL!</v>
      </c>
      <c r="BI33" s="8" t="e">
        <v>#NULL!</v>
      </c>
      <c r="BJ33" s="8" t="e">
        <v>#NULL!</v>
      </c>
      <c r="BK33" s="8" t="e">
        <v>#NULL!</v>
      </c>
      <c r="BL33" s="8" t="e">
        <v>#NULL!</v>
      </c>
      <c r="BM33" s="8" t="e">
        <v>#NULL!</v>
      </c>
      <c r="BN33" s="8" t="e">
        <v>#NULL!</v>
      </c>
      <c r="BO33" s="8" t="e">
        <v>#NULL!</v>
      </c>
      <c r="BP33" s="8" t="e">
        <v>#NULL!</v>
      </c>
      <c r="BQ33" s="8" t="e">
        <v>#NULL!</v>
      </c>
      <c r="BR33" s="8" t="e">
        <v>#NULL!</v>
      </c>
      <c r="BS33" s="8" t="e">
        <v>#NULL!</v>
      </c>
      <c r="BT33" s="8" t="e">
        <v>#NULL!</v>
      </c>
      <c r="BU33" s="8" t="e">
        <v>#NULL!</v>
      </c>
      <c r="BV33" s="8" t="e">
        <v>#NULL!</v>
      </c>
      <c r="BW33" s="8" t="e">
        <v>#NULL!</v>
      </c>
      <c r="BX33" s="8" t="e">
        <v>#NULL!</v>
      </c>
      <c r="BY33" s="8" t="e">
        <v>#NULL!</v>
      </c>
      <c r="BZ33" s="8" t="e">
        <v>#NULL!</v>
      </c>
      <c r="CA33" s="8" t="e">
        <v>#NULL!</v>
      </c>
      <c r="CB33" s="8"/>
      <c r="CC33" s="8" t="e">
        <v>#NULL!</v>
      </c>
      <c r="CD33" s="8" t="e">
        <v>#NULL!</v>
      </c>
      <c r="CE33" s="8" t="e">
        <v>#NULL!</v>
      </c>
      <c r="CF33" s="8" t="e">
        <v>#NULL!</v>
      </c>
      <c r="CG33" s="8" t="e">
        <v>#NULL!</v>
      </c>
      <c r="CH33" s="8" t="e">
        <v>#NULL!</v>
      </c>
      <c r="CI33" s="8"/>
      <c r="CJ33" s="8" t="e">
        <v>#NULL!</v>
      </c>
      <c r="CK33" s="8" t="e">
        <v>#NULL!</v>
      </c>
      <c r="CL33" s="8" t="e">
        <v>#NULL!</v>
      </c>
      <c r="CM33" s="10">
        <v>6</v>
      </c>
      <c r="CN33" s="8" t="e">
        <v>#NULL!</v>
      </c>
      <c r="CO33" s="8" t="e">
        <v>#NULL!</v>
      </c>
      <c r="CP33" s="8" t="e">
        <v>#NULL!</v>
      </c>
      <c r="CQ33" s="8" t="e">
        <v>#NULL!</v>
      </c>
      <c r="CR33" s="8" t="e">
        <v>#NULL!</v>
      </c>
      <c r="CS33" s="8" t="e">
        <v>#NULL!</v>
      </c>
      <c r="CT33" s="8" t="e">
        <v>#NULL!</v>
      </c>
      <c r="CU33" s="8" t="e">
        <v>#NULL!</v>
      </c>
      <c r="CV33" s="8"/>
      <c r="CW33" s="1" t="s">
        <v>599</v>
      </c>
      <c r="CX33" s="6">
        <v>1</v>
      </c>
      <c r="CY33" s="16">
        <v>81.3</v>
      </c>
      <c r="CZ33" s="16">
        <v>-1.23E-2</v>
      </c>
      <c r="DA33" s="16">
        <v>2.0999999999999999E-3</v>
      </c>
      <c r="DB33" s="6">
        <v>3</v>
      </c>
      <c r="DC33" s="7">
        <v>7.89</v>
      </c>
      <c r="DD33" s="12">
        <v>20.2</v>
      </c>
      <c r="DE33" s="7">
        <v>72.8</v>
      </c>
      <c r="DF33" s="12">
        <v>6.48</v>
      </c>
      <c r="DG33" s="7">
        <v>1078.75</v>
      </c>
      <c r="DH33" s="12">
        <v>700</v>
      </c>
      <c r="DI33" s="11">
        <v>0.75</v>
      </c>
      <c r="DJ33" s="11">
        <v>1.33</v>
      </c>
      <c r="DK33" s="11">
        <v>0.16</v>
      </c>
      <c r="DL33" s="10">
        <v>0.75</v>
      </c>
      <c r="DM33" s="8" t="e">
        <v>#NULL!</v>
      </c>
      <c r="DN33" s="13">
        <v>7.7799999999999996E-3</v>
      </c>
      <c r="DO33" s="7">
        <v>79.75</v>
      </c>
      <c r="DP33" s="7">
        <v>18.46</v>
      </c>
      <c r="DQ33" s="7">
        <v>0.4</v>
      </c>
      <c r="DR33" s="10">
        <v>10.199999999999999</v>
      </c>
      <c r="DS33" s="12">
        <v>2.6</v>
      </c>
      <c r="DT33" s="10">
        <v>7.89</v>
      </c>
      <c r="DU33" s="12">
        <v>0</v>
      </c>
      <c r="DV33" s="7">
        <v>88</v>
      </c>
      <c r="DW33" s="7">
        <v>93.7</v>
      </c>
      <c r="DX33" s="7">
        <v>0</v>
      </c>
      <c r="DY33" s="8" t="e">
        <v>#NULL!</v>
      </c>
      <c r="DZ33" s="8" t="e">
        <v>#NULL!</v>
      </c>
      <c r="EA33" s="8" t="e">
        <v>#NULL!</v>
      </c>
      <c r="EB33" s="8" t="e">
        <v>#NULL!</v>
      </c>
      <c r="EC33" s="8" t="e">
        <v>#NULL!</v>
      </c>
      <c r="ED33" s="8" t="e">
        <v>#NULL!</v>
      </c>
      <c r="EE33" s="8" t="e">
        <v>#NULL!</v>
      </c>
      <c r="EF33" s="8" t="e">
        <v>#NULL!</v>
      </c>
      <c r="EG33" s="8" t="e">
        <v>#NULL!</v>
      </c>
      <c r="EH33" s="8" t="e">
        <v>#NULL!</v>
      </c>
      <c r="EI33" s="8" t="e">
        <v>#NULL!</v>
      </c>
      <c r="EJ33" s="8" t="e">
        <v>#NULL!</v>
      </c>
      <c r="EK33" s="8" t="e">
        <v>#NULL!</v>
      </c>
      <c r="EL33" s="8" t="e">
        <v>#NULL!</v>
      </c>
      <c r="EM33" s="8" t="e">
        <v>#NULL!</v>
      </c>
      <c r="EN33" s="8" t="e">
        <v>#NULL!</v>
      </c>
      <c r="EO33" s="8" t="e">
        <v>#NULL!</v>
      </c>
      <c r="EP33" s="8" t="e">
        <v>#NULL!</v>
      </c>
      <c r="EQ33" s="8" t="e">
        <v>#NULL!</v>
      </c>
      <c r="ER33" s="8" t="e">
        <v>#NULL!</v>
      </c>
      <c r="ES33" s="8" t="e">
        <v>#NULL!</v>
      </c>
      <c r="ET33" s="8" t="e">
        <v>#NULL!</v>
      </c>
      <c r="EU33" s="8" t="e">
        <v>#NULL!</v>
      </c>
      <c r="EV33" s="8" t="e">
        <v>#NULL!</v>
      </c>
      <c r="EW33" s="8" t="e">
        <v>#NULL!</v>
      </c>
      <c r="EX33" s="8" t="e">
        <v>#NULL!</v>
      </c>
      <c r="EY33" s="8" t="e">
        <v>#NULL!</v>
      </c>
      <c r="EZ33" s="8" t="e">
        <v>#NULL!</v>
      </c>
      <c r="FA33" s="8" t="e">
        <v>#NULL!</v>
      </c>
      <c r="FB33" s="8" t="e">
        <v>#NULL!</v>
      </c>
      <c r="FC33" s="8" t="e">
        <v>#NULL!</v>
      </c>
      <c r="FD33" s="8" t="e">
        <v>#NULL!</v>
      </c>
      <c r="FE33" s="8" t="e">
        <v>#NULL!</v>
      </c>
      <c r="FF33" s="8" t="e">
        <v>#NULL!</v>
      </c>
      <c r="FG33" s="8" t="e">
        <v>#NULL!</v>
      </c>
      <c r="FH33" s="8" t="e">
        <v>#NULL!</v>
      </c>
      <c r="FI33" s="8" t="e">
        <v>#NULL!</v>
      </c>
      <c r="FJ33" s="8" t="e">
        <v>#NULL!</v>
      </c>
      <c r="FK33" s="8" t="e">
        <v>#NULL!</v>
      </c>
      <c r="FL33" s="8" t="e">
        <v>#NULL!</v>
      </c>
      <c r="FM33" s="8" t="e">
        <v>#NULL!</v>
      </c>
      <c r="FN33" s="8" t="e">
        <v>#NULL!</v>
      </c>
      <c r="FO33" s="8" t="e">
        <v>#NULL!</v>
      </c>
      <c r="FP33" s="8" t="e">
        <v>#NULL!</v>
      </c>
      <c r="FQ33" s="8" t="e">
        <v>#NULL!</v>
      </c>
      <c r="FR33" s="8" t="e">
        <v>#NULL!</v>
      </c>
      <c r="FS33" s="8" t="e">
        <v>#NULL!</v>
      </c>
      <c r="FT33" s="8" t="e">
        <v>#NULL!</v>
      </c>
      <c r="FU33" s="8" t="e">
        <v>#NULL!</v>
      </c>
      <c r="FV33" s="8" t="e">
        <v>#NULL!</v>
      </c>
      <c r="FW33" s="8" t="e">
        <v>#NULL!</v>
      </c>
      <c r="FX33" s="8" t="e">
        <v>#NULL!</v>
      </c>
      <c r="FY33" s="8" t="e">
        <v>#NULL!</v>
      </c>
      <c r="FZ33" s="8" t="e">
        <v>#NULL!</v>
      </c>
      <c r="GA33" s="8" t="e">
        <v>#NULL!</v>
      </c>
      <c r="GB33" s="8" t="e">
        <v>#NULL!</v>
      </c>
      <c r="GC33" s="8" t="e">
        <v>#NULL!</v>
      </c>
      <c r="GD33" s="8" t="e">
        <v>#NULL!</v>
      </c>
      <c r="GE33" s="8" t="e">
        <v>#NULL!</v>
      </c>
      <c r="GF33" s="8" t="e">
        <v>#NULL!</v>
      </c>
      <c r="GG33" s="8" t="e">
        <v>#NULL!</v>
      </c>
      <c r="GH33" s="8" t="e">
        <v>#NULL!</v>
      </c>
      <c r="GI33" s="8" t="e">
        <v>#NULL!</v>
      </c>
      <c r="GJ33" s="8" t="e">
        <v>#NULL!</v>
      </c>
      <c r="GK33" s="8" t="e">
        <v>#NULL!</v>
      </c>
      <c r="GL33" s="8" t="e">
        <v>#NULL!</v>
      </c>
      <c r="GM33" s="8" t="e">
        <v>#NULL!</v>
      </c>
      <c r="GN33" s="8" t="e">
        <v>#NULL!</v>
      </c>
      <c r="GO33" s="8" t="e">
        <v>#NULL!</v>
      </c>
      <c r="GP33" s="8" t="e">
        <v>#NULL!</v>
      </c>
      <c r="GQ33" s="8" t="e">
        <v>#NULL!</v>
      </c>
      <c r="GR33" s="8" t="e">
        <v>#NULL!</v>
      </c>
      <c r="GS33" s="8" t="e">
        <v>#NULL!</v>
      </c>
      <c r="GT33" s="8" t="e">
        <v>#NULL!</v>
      </c>
      <c r="GU33" s="8" t="e">
        <v>#NULL!</v>
      </c>
      <c r="GV33" s="8" t="e">
        <v>#NULL!</v>
      </c>
      <c r="GW33" s="8" t="e">
        <v>#NULL!</v>
      </c>
      <c r="GX33" s="8" t="e">
        <v>#NULL!</v>
      </c>
      <c r="GY33" s="8" t="e">
        <v>#NULL!</v>
      </c>
      <c r="GZ33" s="8" t="e">
        <v>#NULL!</v>
      </c>
      <c r="HA33" s="8" t="e">
        <v>#NULL!</v>
      </c>
      <c r="HB33" s="8" t="e">
        <v>#NULL!</v>
      </c>
      <c r="HC33" s="8" t="e">
        <v>#NULL!</v>
      </c>
      <c r="HD33" s="8" t="e">
        <v>#NULL!</v>
      </c>
      <c r="HE33" s="8" t="e">
        <v>#NULL!</v>
      </c>
      <c r="HF33" s="8" t="e">
        <v>#NULL!</v>
      </c>
      <c r="HG33" s="8" t="e">
        <v>#NULL!</v>
      </c>
      <c r="HH33" s="8" t="e">
        <v>#NULL!</v>
      </c>
      <c r="HI33" s="8" t="e">
        <v>#NULL!</v>
      </c>
      <c r="HJ33" s="8" t="e">
        <v>#NULL!</v>
      </c>
      <c r="HK33" s="8" t="e">
        <v>#NULL!</v>
      </c>
      <c r="HL33" s="8" t="e">
        <v>#NULL!</v>
      </c>
      <c r="HM33" s="8" t="e">
        <v>#NULL!</v>
      </c>
      <c r="HN33" s="8" t="e">
        <v>#NULL!</v>
      </c>
      <c r="HO33" s="8" t="e">
        <v>#NULL!</v>
      </c>
      <c r="HP33" s="8" t="e">
        <v>#NULL!</v>
      </c>
      <c r="HQ33" s="8" t="e">
        <v>#NULL!</v>
      </c>
      <c r="HR33" s="8" t="e">
        <v>#NULL!</v>
      </c>
      <c r="HS33" s="8" t="e">
        <v>#NULL!</v>
      </c>
      <c r="HT33" s="8" t="e">
        <v>#NULL!</v>
      </c>
      <c r="HU33" s="8" t="e">
        <v>#NULL!</v>
      </c>
      <c r="HV33" s="8" t="e">
        <v>#NULL!</v>
      </c>
      <c r="HW33" s="8" t="e">
        <v>#NULL!</v>
      </c>
      <c r="HX33" s="8" t="e">
        <v>#NULL!</v>
      </c>
      <c r="HY33" s="8" t="e">
        <v>#NULL!</v>
      </c>
      <c r="HZ33" s="8" t="e">
        <v>#NULL!</v>
      </c>
      <c r="IA33" s="8" t="e">
        <v>#NULL!</v>
      </c>
      <c r="IB33" s="8" t="e">
        <v>#NULL!</v>
      </c>
      <c r="IC33" s="8" t="e">
        <v>#NULL!</v>
      </c>
      <c r="ID33" s="8" t="e">
        <v>#NULL!</v>
      </c>
      <c r="IE33" s="8" t="e">
        <v>#NULL!</v>
      </c>
      <c r="IF33" s="8" t="e">
        <v>#NULL!</v>
      </c>
      <c r="IG33" s="8" t="e">
        <v>#NULL!</v>
      </c>
      <c r="IH33" s="8" t="e">
        <v>#NULL!</v>
      </c>
      <c r="II33" s="8" t="e">
        <v>#NULL!</v>
      </c>
      <c r="IJ33" s="8" t="e">
        <v>#NULL!</v>
      </c>
      <c r="IK33" s="8" t="e">
        <v>#NULL!</v>
      </c>
      <c r="IL33" s="8" t="e">
        <v>#NULL!</v>
      </c>
      <c r="IM33" s="8" t="e">
        <v>#NULL!</v>
      </c>
      <c r="IN33" s="8" t="e">
        <v>#NULL!</v>
      </c>
      <c r="IO33" s="8" t="e">
        <v>#NULL!</v>
      </c>
      <c r="IP33" s="8" t="e">
        <v>#NULL!</v>
      </c>
      <c r="IQ33" s="8" t="e">
        <v>#NULL!</v>
      </c>
      <c r="IR33" s="8" t="e">
        <v>#NULL!</v>
      </c>
      <c r="IS33" s="8" t="e">
        <v>#NULL!</v>
      </c>
      <c r="IT33" s="8" t="e">
        <v>#NULL!</v>
      </c>
      <c r="IU33" s="8" t="e">
        <v>#NULL!</v>
      </c>
      <c r="IV33" s="8" t="e">
        <v>#NULL!</v>
      </c>
      <c r="IW33" s="8" t="e">
        <v>#NULL!</v>
      </c>
      <c r="IX33" s="8" t="e">
        <v>#NULL!</v>
      </c>
      <c r="IY33" s="8" t="e">
        <v>#NULL!</v>
      </c>
      <c r="IZ33" s="8" t="e">
        <v>#NULL!</v>
      </c>
      <c r="JA33" s="8" t="e">
        <v>#NULL!</v>
      </c>
      <c r="JB33" s="8" t="e">
        <v>#NULL!</v>
      </c>
      <c r="JC33" s="8" t="e">
        <v>#NULL!</v>
      </c>
      <c r="JD33" s="8" t="e">
        <v>#NULL!</v>
      </c>
      <c r="JE33" s="8" t="e">
        <v>#NULL!</v>
      </c>
      <c r="JF33" s="8" t="e">
        <v>#NULL!</v>
      </c>
      <c r="JG33" s="8" t="e">
        <v>#NULL!</v>
      </c>
      <c r="JH33" s="8" t="e">
        <v>#NULL!</v>
      </c>
      <c r="JI33" s="8" t="e">
        <v>#NULL!</v>
      </c>
      <c r="JJ33" s="8" t="e">
        <v>#NULL!</v>
      </c>
      <c r="JK33" s="8" t="e">
        <v>#NULL!</v>
      </c>
      <c r="JL33" s="8" t="e">
        <v>#NULL!</v>
      </c>
      <c r="JM33" s="8" t="e">
        <v>#NULL!</v>
      </c>
      <c r="JN33" s="8" t="e">
        <v>#NULL!</v>
      </c>
      <c r="JO33" s="8" t="e">
        <v>#NULL!</v>
      </c>
      <c r="JP33" s="8" t="e">
        <v>#NULL!</v>
      </c>
      <c r="JQ33" s="8" t="e">
        <v>#NULL!</v>
      </c>
      <c r="JR33" s="8" t="e">
        <v>#NULL!</v>
      </c>
      <c r="JS33" s="8" t="e">
        <v>#NULL!</v>
      </c>
      <c r="JT33" s="8" t="e">
        <v>#NULL!</v>
      </c>
      <c r="JU33" s="8" t="e">
        <v>#NULL!</v>
      </c>
      <c r="JV33" s="8" t="e">
        <v>#NULL!</v>
      </c>
      <c r="JW33" s="8" t="e">
        <v>#NULL!</v>
      </c>
      <c r="JX33" s="8" t="e">
        <v>#NULL!</v>
      </c>
      <c r="JY33" s="8" t="e">
        <v>#NULL!</v>
      </c>
      <c r="JZ33" s="8" t="e">
        <v>#NULL!</v>
      </c>
      <c r="KA33" s="8" t="e">
        <v>#NULL!</v>
      </c>
      <c r="KB33" s="8" t="e">
        <v>#NULL!</v>
      </c>
      <c r="KC33" s="8" t="e">
        <v>#NULL!</v>
      </c>
      <c r="KD33" s="8" t="e">
        <v>#NULL!</v>
      </c>
      <c r="KE33" s="8" t="e">
        <v>#NULL!</v>
      </c>
      <c r="KF33" s="8" t="e">
        <v>#NULL!</v>
      </c>
      <c r="KG33" s="8" t="e">
        <v>#NULL!</v>
      </c>
      <c r="KH33" s="8" t="e">
        <v>#NULL!</v>
      </c>
      <c r="KI33" s="8" t="e">
        <v>#NULL!</v>
      </c>
      <c r="KJ33" s="8" t="e">
        <v>#NULL!</v>
      </c>
      <c r="KK33" s="8" t="e">
        <v>#NULL!</v>
      </c>
      <c r="KL33" s="8" t="e">
        <v>#NULL!</v>
      </c>
      <c r="KM33" s="8" t="e">
        <v>#NULL!</v>
      </c>
      <c r="KN33" s="8" t="e">
        <v>#NULL!</v>
      </c>
      <c r="KO33" s="8" t="e">
        <v>#NULL!</v>
      </c>
      <c r="KP33" s="8" t="e">
        <v>#NULL!</v>
      </c>
      <c r="KQ33" s="8" t="e">
        <v>#NULL!</v>
      </c>
      <c r="KR33" s="8" t="e">
        <v>#NULL!</v>
      </c>
      <c r="KS33" s="8" t="e">
        <v>#NULL!</v>
      </c>
      <c r="KT33" s="8" t="e">
        <v>#NULL!</v>
      </c>
      <c r="KU33" s="8" t="e">
        <v>#NULL!</v>
      </c>
      <c r="KV33" s="8" t="e">
        <v>#NULL!</v>
      </c>
      <c r="KW33" s="8" t="e">
        <v>#NULL!</v>
      </c>
      <c r="KX33" s="8" t="e">
        <v>#NULL!</v>
      </c>
      <c r="KY33" s="8" t="e">
        <v>#NULL!</v>
      </c>
      <c r="KZ33" s="8" t="e">
        <v>#NULL!</v>
      </c>
      <c r="LA33" s="8" t="e">
        <v>#NULL!</v>
      </c>
      <c r="LB33" s="8" t="e">
        <v>#NULL!</v>
      </c>
      <c r="LC33" s="8" t="e">
        <v>#NULL!</v>
      </c>
      <c r="LD33" s="8" t="e">
        <v>#NULL!</v>
      </c>
      <c r="LE33" s="8" t="e">
        <v>#NULL!</v>
      </c>
      <c r="LF33" s="8" t="e">
        <v>#NULL!</v>
      </c>
      <c r="LG33" s="8" t="e">
        <v>#NULL!</v>
      </c>
      <c r="LH33" s="8" t="e">
        <v>#NULL!</v>
      </c>
      <c r="LI33" s="8" t="e">
        <v>#NULL!</v>
      </c>
      <c r="LJ33" s="8" t="e">
        <v>#NULL!</v>
      </c>
      <c r="LK33" s="8" t="e">
        <v>#NULL!</v>
      </c>
      <c r="LL33" s="8" t="e">
        <v>#NULL!</v>
      </c>
      <c r="LM33" s="8" t="e">
        <v>#NULL!</v>
      </c>
      <c r="LN33" s="8" t="e">
        <v>#NULL!</v>
      </c>
      <c r="LO33" s="8" t="e">
        <v>#NULL!</v>
      </c>
      <c r="LP33" s="8" t="e">
        <v>#NULL!</v>
      </c>
      <c r="LQ33" s="8" t="e">
        <v>#NULL!</v>
      </c>
      <c r="LR33" s="8" t="e">
        <v>#NULL!</v>
      </c>
      <c r="LS33" s="8" t="e">
        <v>#NULL!</v>
      </c>
      <c r="LT33" s="8" t="e">
        <v>#NULL!</v>
      </c>
      <c r="LU33" s="8" t="e">
        <v>#NULL!</v>
      </c>
      <c r="LV33" s="8" t="e">
        <v>#NULL!</v>
      </c>
      <c r="LW33" s="8" t="e">
        <v>#NULL!</v>
      </c>
      <c r="LX33" s="8" t="e">
        <v>#NULL!</v>
      </c>
      <c r="LY33" s="8" t="e">
        <v>#NULL!</v>
      </c>
      <c r="LZ33" s="8" t="e">
        <v>#NULL!</v>
      </c>
      <c r="MA33" s="8" t="e">
        <v>#NULL!</v>
      </c>
      <c r="MB33" s="8" t="e">
        <v>#NULL!</v>
      </c>
      <c r="MC33" s="8" t="e">
        <v>#NULL!</v>
      </c>
      <c r="MD33" s="8" t="e">
        <v>#NULL!</v>
      </c>
      <c r="ME33" s="8" t="e">
        <v>#NULL!</v>
      </c>
      <c r="MF33" s="8" t="e">
        <v>#NULL!</v>
      </c>
      <c r="MG33" s="8" t="e">
        <v>#NULL!</v>
      </c>
      <c r="MH33" s="8" t="e">
        <v>#NULL!</v>
      </c>
      <c r="MI33" s="8" t="e">
        <v>#NULL!</v>
      </c>
      <c r="MJ33" s="8" t="e">
        <v>#NULL!</v>
      </c>
      <c r="MK33" s="8" t="e">
        <v>#NULL!</v>
      </c>
      <c r="ML33" s="8" t="e">
        <v>#NULL!</v>
      </c>
      <c r="MM33" s="8" t="e">
        <v>#NULL!</v>
      </c>
      <c r="MN33" s="8" t="e">
        <v>#NULL!</v>
      </c>
      <c r="MO33" s="8" t="e">
        <v>#NULL!</v>
      </c>
      <c r="MP33" s="8" t="e">
        <v>#NULL!</v>
      </c>
      <c r="MQ33" s="8" t="e">
        <v>#NULL!</v>
      </c>
      <c r="MR33" s="8" t="e">
        <v>#NULL!</v>
      </c>
      <c r="MS33" s="8" t="e">
        <v>#NULL!</v>
      </c>
      <c r="MT33" s="8" t="e">
        <v>#NULL!</v>
      </c>
      <c r="MU33" s="8" t="e">
        <v>#NULL!</v>
      </c>
      <c r="MV33" s="8" t="e">
        <v>#NULL!</v>
      </c>
      <c r="MW33" s="8" t="e">
        <v>#NULL!</v>
      </c>
      <c r="MX33" s="8" t="e">
        <v>#NULL!</v>
      </c>
      <c r="MY33" s="8" t="e">
        <v>#NULL!</v>
      </c>
      <c r="MZ33" s="8" t="e">
        <v>#NULL!</v>
      </c>
      <c r="NA33" s="8" t="e">
        <v>#NULL!</v>
      </c>
      <c r="NB33" s="8" t="e">
        <v>#NULL!</v>
      </c>
      <c r="NC33" s="8" t="e">
        <v>#NULL!</v>
      </c>
      <c r="ND33" s="8" t="e">
        <v>#NULL!</v>
      </c>
      <c r="NE33" s="8" t="e">
        <v>#NULL!</v>
      </c>
      <c r="NF33" s="8" t="e">
        <v>#NULL!</v>
      </c>
      <c r="NG33" s="8" t="e">
        <v>#NULL!</v>
      </c>
      <c r="NH33" s="8" t="e">
        <v>#NULL!</v>
      </c>
      <c r="NI33" s="8" t="e">
        <v>#NULL!</v>
      </c>
      <c r="NJ33" s="8" t="e">
        <v>#NULL!</v>
      </c>
      <c r="NK33" s="8" t="e">
        <v>#NULL!</v>
      </c>
      <c r="NL33" s="8" t="e">
        <v>#NULL!</v>
      </c>
      <c r="NM33" s="8" t="e">
        <v>#NULL!</v>
      </c>
      <c r="NN33" s="8" t="e">
        <v>#NULL!</v>
      </c>
      <c r="NO33" s="8" t="e">
        <v>#NULL!</v>
      </c>
      <c r="NP33" s="8" t="e">
        <v>#NULL!</v>
      </c>
      <c r="NQ33" s="8" t="e">
        <v>#NULL!</v>
      </c>
      <c r="NR33" s="8" t="e">
        <v>#NULL!</v>
      </c>
      <c r="NS33" s="8" t="e">
        <v>#NULL!</v>
      </c>
      <c r="NT33" s="8" t="e">
        <v>#NULL!</v>
      </c>
      <c r="NU33" s="8" t="e">
        <v>#NULL!</v>
      </c>
      <c r="NV33" s="8" t="e">
        <v>#NULL!</v>
      </c>
      <c r="NW33" s="8" t="e">
        <v>#NULL!</v>
      </c>
      <c r="NX33" s="8" t="e">
        <v>#NULL!</v>
      </c>
      <c r="NY33" s="8" t="e">
        <v>#NULL!</v>
      </c>
      <c r="NZ33" s="8" t="e">
        <v>#NULL!</v>
      </c>
      <c r="OA33" s="8" t="e">
        <v>#NULL!</v>
      </c>
      <c r="OB33" s="8" t="e">
        <v>#NULL!</v>
      </c>
      <c r="OC33" s="8" t="e">
        <v>#NULL!</v>
      </c>
      <c r="OD33" s="8" t="e">
        <v>#NULL!</v>
      </c>
      <c r="OE33" s="8" t="e">
        <v>#NULL!</v>
      </c>
      <c r="OF33" s="8" t="e">
        <v>#NULL!</v>
      </c>
      <c r="OG33" s="8" t="e">
        <v>#NULL!</v>
      </c>
      <c r="OH33" s="8" t="e">
        <v>#NULL!</v>
      </c>
      <c r="OI33" s="8" t="e">
        <v>#NULL!</v>
      </c>
      <c r="OJ33" s="8" t="e">
        <v>#NULL!</v>
      </c>
      <c r="OK33" s="8" t="e">
        <v>#NULL!</v>
      </c>
      <c r="OL33" s="8" t="e">
        <v>#NULL!</v>
      </c>
      <c r="OM33" s="8" t="e">
        <v>#NULL!</v>
      </c>
      <c r="ON33" s="8" t="e">
        <v>#NULL!</v>
      </c>
      <c r="OO33" s="8" t="e">
        <v>#NULL!</v>
      </c>
      <c r="OP33" s="8" t="e">
        <v>#NULL!</v>
      </c>
      <c r="OQ33" s="8" t="e">
        <v>#NULL!</v>
      </c>
      <c r="OR33" s="8" t="e">
        <v>#NULL!</v>
      </c>
      <c r="OS33" s="8" t="e">
        <v>#NULL!</v>
      </c>
      <c r="OT33" s="8" t="e">
        <v>#NULL!</v>
      </c>
      <c r="OU33" s="8" t="e">
        <v>#NULL!</v>
      </c>
      <c r="OV33" s="8" t="e">
        <v>#NULL!</v>
      </c>
      <c r="OW33" s="8" t="e">
        <v>#NULL!</v>
      </c>
      <c r="OX33" s="8" t="e">
        <v>#NULL!</v>
      </c>
      <c r="OY33" s="8" t="e">
        <v>#NULL!</v>
      </c>
      <c r="OZ33" s="8" t="e">
        <v>#NULL!</v>
      </c>
      <c r="PA33" s="8" t="e">
        <v>#NULL!</v>
      </c>
      <c r="PB33" s="8" t="e">
        <v>#NULL!</v>
      </c>
      <c r="PC33" s="8" t="e">
        <v>#NULL!</v>
      </c>
      <c r="PD33" s="8" t="e">
        <v>#NULL!</v>
      </c>
      <c r="PE33" s="8" t="e">
        <v>#NULL!</v>
      </c>
      <c r="PF33" s="8" t="e">
        <v>#NULL!</v>
      </c>
      <c r="PG33" s="8" t="e">
        <v>#NULL!</v>
      </c>
      <c r="PH33" s="8" t="e">
        <v>#NULL!</v>
      </c>
      <c r="PI33" s="8" t="e">
        <v>#NULL!</v>
      </c>
      <c r="PJ33" s="8" t="e">
        <v>#NULL!</v>
      </c>
      <c r="PK33" s="8" t="e">
        <v>#NULL!</v>
      </c>
      <c r="PL33" s="8" t="e">
        <v>#NULL!</v>
      </c>
      <c r="PM33" s="8" t="e">
        <v>#NULL!</v>
      </c>
      <c r="PN33" s="8" t="e">
        <v>#NULL!</v>
      </c>
      <c r="PO33" s="8" t="e">
        <v>#NULL!</v>
      </c>
      <c r="PP33" s="8" t="e">
        <v>#NULL!</v>
      </c>
      <c r="PQ33" s="8" t="e">
        <v>#NULL!</v>
      </c>
      <c r="PR33" s="8" t="e">
        <v>#NULL!</v>
      </c>
      <c r="PS33" s="8" t="e">
        <v>#NULL!</v>
      </c>
      <c r="PT33" s="8" t="e">
        <v>#NULL!</v>
      </c>
      <c r="PU33" s="8" t="e">
        <v>#NULL!</v>
      </c>
      <c r="PV33" s="8" t="e">
        <v>#NULL!</v>
      </c>
      <c r="PW33" s="8" t="e">
        <v>#NULL!</v>
      </c>
      <c r="PX33" s="8" t="e">
        <v>#NULL!</v>
      </c>
      <c r="PY33" s="8" t="e">
        <v>#NULL!</v>
      </c>
      <c r="PZ33" s="8" t="e">
        <v>#NULL!</v>
      </c>
      <c r="QA33" s="8" t="e">
        <v>#NULL!</v>
      </c>
      <c r="QB33" s="8" t="e">
        <v>#NULL!</v>
      </c>
      <c r="QC33" s="8" t="e">
        <v>#NULL!</v>
      </c>
      <c r="QD33" s="8" t="e">
        <v>#NULL!</v>
      </c>
      <c r="QE33" s="8" t="e">
        <v>#NULL!</v>
      </c>
      <c r="QF33" s="8" t="e">
        <v>#NULL!</v>
      </c>
      <c r="QG33" s="8" t="e">
        <v>#NULL!</v>
      </c>
      <c r="QH33" s="8" t="e">
        <v>#NULL!</v>
      </c>
      <c r="QI33" s="8" t="e">
        <v>#NULL!</v>
      </c>
      <c r="QJ33" s="8" t="e">
        <v>#NULL!</v>
      </c>
      <c r="QK33" s="8" t="e">
        <v>#NULL!</v>
      </c>
      <c r="QL33" s="8" t="e">
        <v>#NULL!</v>
      </c>
      <c r="QM33" s="8" t="e">
        <v>#NULL!</v>
      </c>
      <c r="QN33" s="8" t="e">
        <v>#NULL!</v>
      </c>
      <c r="QO33" s="8" t="e">
        <v>#NULL!</v>
      </c>
      <c r="QP33" s="8" t="e">
        <v>#NULL!</v>
      </c>
      <c r="QQ33" s="8" t="e">
        <v>#NULL!</v>
      </c>
      <c r="QR33" s="8" t="e">
        <v>#NULL!</v>
      </c>
      <c r="QS33" s="8" t="e">
        <v>#NULL!</v>
      </c>
      <c r="QT33" s="8" t="e">
        <v>#NULL!</v>
      </c>
      <c r="QU33" s="8" t="e">
        <v>#NULL!</v>
      </c>
      <c r="QV33" s="8" t="e">
        <v>#NULL!</v>
      </c>
      <c r="QW33" s="8" t="e">
        <v>#NULL!</v>
      </c>
      <c r="QX33" s="8" t="e">
        <v>#NULL!</v>
      </c>
      <c r="QY33" s="8" t="e">
        <v>#NULL!</v>
      </c>
      <c r="QZ33" s="8" t="e">
        <v>#NULL!</v>
      </c>
      <c r="RA33" s="8" t="e">
        <v>#NULL!</v>
      </c>
      <c r="RB33" s="8" t="e">
        <v>#NULL!</v>
      </c>
      <c r="RC33" s="8" t="e">
        <v>#NULL!</v>
      </c>
      <c r="RD33" s="8" t="e">
        <v>#NULL!</v>
      </c>
      <c r="RE33" s="8" t="e">
        <v>#NULL!</v>
      </c>
      <c r="RF33" s="8" t="e">
        <v>#NULL!</v>
      </c>
      <c r="RG33" s="8" t="e">
        <v>#NULL!</v>
      </c>
      <c r="RH33" s="8" t="e">
        <v>#NULL!</v>
      </c>
      <c r="RI33" s="8" t="e">
        <v>#NULL!</v>
      </c>
      <c r="RJ33" s="8" t="e">
        <v>#NULL!</v>
      </c>
      <c r="RK33" s="8" t="e">
        <v>#NULL!</v>
      </c>
      <c r="RL33" s="8" t="e">
        <v>#NULL!</v>
      </c>
      <c r="RM33" s="8" t="e">
        <v>#NULL!</v>
      </c>
      <c r="RN33" s="8" t="e">
        <v>#NULL!</v>
      </c>
      <c r="RO33" s="8" t="e">
        <v>#NULL!</v>
      </c>
      <c r="RP33" s="8" t="e">
        <v>#NULL!</v>
      </c>
      <c r="RQ33" s="8" t="e">
        <v>#NULL!</v>
      </c>
      <c r="RR33" s="8" t="e">
        <v>#NULL!</v>
      </c>
      <c r="RS33" s="8" t="e">
        <v>#NULL!</v>
      </c>
      <c r="RT33" s="8" t="e">
        <v>#NULL!</v>
      </c>
      <c r="RU33" s="8" t="e">
        <v>#NULL!</v>
      </c>
      <c r="RV33" s="8" t="e">
        <v>#NULL!</v>
      </c>
      <c r="RW33" s="8" t="e">
        <v>#NULL!</v>
      </c>
      <c r="RX33" s="8" t="e">
        <v>#NULL!</v>
      </c>
      <c r="RY33" s="8" t="e">
        <v>#NULL!</v>
      </c>
      <c r="RZ33" s="8" t="e">
        <v>#NULL!</v>
      </c>
      <c r="SA33" s="8" t="e">
        <v>#NULL!</v>
      </c>
      <c r="SB33" s="8" t="e">
        <v>#NULL!</v>
      </c>
      <c r="SC33" s="8" t="e">
        <v>#NULL!</v>
      </c>
      <c r="SD33" s="8" t="e">
        <v>#NULL!</v>
      </c>
      <c r="SE33" s="8" t="e">
        <v>#NULL!</v>
      </c>
      <c r="SF33" s="8" t="e">
        <v>#NULL!</v>
      </c>
      <c r="SG33" s="8" t="e">
        <v>#NULL!</v>
      </c>
      <c r="SH33" s="8" t="e">
        <v>#NULL!</v>
      </c>
      <c r="SI33" s="8" t="e">
        <v>#NULL!</v>
      </c>
      <c r="SJ33" s="8" t="e">
        <v>#NULL!</v>
      </c>
      <c r="SK33" s="8" t="e">
        <v>#NULL!</v>
      </c>
      <c r="SL33" s="8" t="e">
        <v>#NULL!</v>
      </c>
      <c r="SM33" s="8" t="e">
        <v>#NULL!</v>
      </c>
      <c r="SN33" s="8" t="e">
        <v>#NULL!</v>
      </c>
      <c r="SO33" s="8" t="e">
        <v>#NULL!</v>
      </c>
      <c r="SP33" s="8" t="e">
        <v>#NULL!</v>
      </c>
      <c r="SQ33" s="8" t="e">
        <v>#NULL!</v>
      </c>
      <c r="SR33" s="8" t="e">
        <v>#NULL!</v>
      </c>
      <c r="SS33" s="8" t="e">
        <v>#NULL!</v>
      </c>
      <c r="ST33" s="8" t="e">
        <v>#NULL!</v>
      </c>
      <c r="SU33" s="8" t="e">
        <v>#NULL!</v>
      </c>
      <c r="SV33" s="8" t="e">
        <v>#NULL!</v>
      </c>
      <c r="SW33" s="8" t="e">
        <v>#NULL!</v>
      </c>
      <c r="SX33" s="8" t="e">
        <v>#NULL!</v>
      </c>
      <c r="SY33" s="8" t="e">
        <v>#NULL!</v>
      </c>
      <c r="SZ33" s="8" t="e">
        <v>#NULL!</v>
      </c>
      <c r="TA33" s="8" t="e">
        <v>#NULL!</v>
      </c>
      <c r="TB33" s="8" t="e">
        <v>#NULL!</v>
      </c>
      <c r="TC33" s="8" t="e">
        <v>#NULL!</v>
      </c>
      <c r="TD33" s="8" t="e">
        <v>#NULL!</v>
      </c>
      <c r="TE33" s="8" t="e">
        <v>#NULL!</v>
      </c>
      <c r="TF33" s="8" t="e">
        <v>#NULL!</v>
      </c>
      <c r="TG33" s="8" t="e">
        <v>#NULL!</v>
      </c>
      <c r="TH33" s="8" t="e">
        <v>#NULL!</v>
      </c>
      <c r="TI33" s="8" t="e">
        <v>#NULL!</v>
      </c>
      <c r="TJ33" s="8" t="e">
        <v>#NULL!</v>
      </c>
      <c r="TK33" s="8" t="e">
        <v>#NULL!</v>
      </c>
      <c r="TL33" s="8" t="e">
        <v>#NULL!</v>
      </c>
      <c r="TM33" s="8" t="e">
        <v>#NULL!</v>
      </c>
      <c r="TN33" s="8" t="e">
        <v>#NULL!</v>
      </c>
      <c r="TO33" s="8" t="e">
        <v>#NULL!</v>
      </c>
      <c r="TP33" s="8" t="e">
        <v>#NULL!</v>
      </c>
      <c r="TQ33" s="8" t="e">
        <v>#NULL!</v>
      </c>
      <c r="TR33" s="8" t="e">
        <v>#NULL!</v>
      </c>
      <c r="TS33" s="8" t="e">
        <v>#NULL!</v>
      </c>
      <c r="TT33" s="8" t="e">
        <v>#NULL!</v>
      </c>
      <c r="TU33" s="8" t="e">
        <v>#NULL!</v>
      </c>
      <c r="TV33" s="8" t="e">
        <v>#NULL!</v>
      </c>
      <c r="TW33" s="8" t="e">
        <v>#NULL!</v>
      </c>
      <c r="TX33" s="8" t="e">
        <v>#NULL!</v>
      </c>
      <c r="TY33" s="8" t="e">
        <v>#NULL!</v>
      </c>
      <c r="TZ33" s="8" t="e">
        <v>#NULL!</v>
      </c>
      <c r="UA33" s="8" t="e">
        <v>#NULL!</v>
      </c>
      <c r="UB33" s="8" t="e">
        <v>#NULL!</v>
      </c>
      <c r="UC33" s="8" t="e">
        <v>#NULL!</v>
      </c>
      <c r="UD33" s="8" t="e">
        <v>#NULL!</v>
      </c>
      <c r="UE33" s="8" t="e">
        <v>#NULL!</v>
      </c>
      <c r="UF33" s="8" t="e">
        <v>#NULL!</v>
      </c>
      <c r="UG33" s="8" t="e">
        <v>#NULL!</v>
      </c>
      <c r="UH33" s="8" t="e">
        <v>#NULL!</v>
      </c>
      <c r="UI33" s="8" t="e">
        <v>#NULL!</v>
      </c>
      <c r="UJ33" s="8" t="e">
        <v>#NULL!</v>
      </c>
      <c r="UK33" s="8" t="e">
        <v>#NULL!</v>
      </c>
      <c r="UL33" s="8" t="e">
        <v>#NULL!</v>
      </c>
      <c r="UM33" s="8" t="e">
        <v>#NULL!</v>
      </c>
      <c r="UN33" s="8" t="e">
        <v>#NULL!</v>
      </c>
      <c r="UO33" s="8" t="e">
        <v>#NULL!</v>
      </c>
      <c r="UP33" s="8" t="e">
        <v>#NULL!</v>
      </c>
      <c r="UQ33" s="8" t="e">
        <v>#NULL!</v>
      </c>
      <c r="UR33" s="8" t="e">
        <v>#NULL!</v>
      </c>
      <c r="US33" s="8" t="e">
        <v>#NULL!</v>
      </c>
      <c r="UT33" s="8" t="e">
        <v>#NULL!</v>
      </c>
      <c r="UU33" s="8" t="e">
        <v>#NULL!</v>
      </c>
      <c r="UV33" s="8" t="e">
        <v>#NULL!</v>
      </c>
      <c r="UW33" s="8" t="e">
        <v>#NULL!</v>
      </c>
      <c r="UX33" s="8" t="e">
        <v>#NULL!</v>
      </c>
      <c r="UY33" s="8" t="e">
        <v>#NULL!</v>
      </c>
      <c r="UZ33" s="8" t="e">
        <v>#NULL!</v>
      </c>
      <c r="VA33" s="8" t="e">
        <v>#NULL!</v>
      </c>
      <c r="VB33" s="8" t="e">
        <v>#NULL!</v>
      </c>
      <c r="VC33" s="8" t="e">
        <v>#NULL!</v>
      </c>
      <c r="VD33" s="8" t="e">
        <v>#NULL!</v>
      </c>
      <c r="VE33" s="8" t="e">
        <v>#NULL!</v>
      </c>
      <c r="VF33" s="8" t="e">
        <v>#NULL!</v>
      </c>
      <c r="VG33" s="8" t="e">
        <v>#NULL!</v>
      </c>
      <c r="VH33" s="8" t="e">
        <v>#NULL!</v>
      </c>
      <c r="VI33" s="8" t="e">
        <v>#NULL!</v>
      </c>
      <c r="VJ33" s="8" t="e">
        <v>#NULL!</v>
      </c>
      <c r="VK33" s="8" t="e">
        <v>#NULL!</v>
      </c>
      <c r="VL33" s="8" t="e">
        <v>#NULL!</v>
      </c>
      <c r="VM33" s="8" t="e">
        <v>#NULL!</v>
      </c>
      <c r="VN33" s="8" t="e">
        <v>#NULL!</v>
      </c>
      <c r="VO33" s="8" t="e">
        <v>#NULL!</v>
      </c>
    </row>
    <row r="34" spans="1:587" ht="15.75" customHeight="1" x14ac:dyDescent="0.25">
      <c r="A34" s="1" t="s">
        <v>618</v>
      </c>
      <c r="B34" s="1" t="s">
        <v>626</v>
      </c>
      <c r="C34" s="8" t="e">
        <v>#NULL!</v>
      </c>
      <c r="D34" s="6">
        <v>5</v>
      </c>
      <c r="E34" s="7">
        <v>0</v>
      </c>
      <c r="F34" s="7">
        <v>0</v>
      </c>
      <c r="G34" s="7">
        <v>0</v>
      </c>
      <c r="H34" s="7">
        <v>0</v>
      </c>
      <c r="I34" s="7">
        <v>1</v>
      </c>
      <c r="J34" s="8" t="e">
        <v>#NULL!</v>
      </c>
      <c r="K34" s="8" t="e">
        <v>#NULL!</v>
      </c>
      <c r="L34" s="8" t="e">
        <v>#NULL!</v>
      </c>
      <c r="M34" s="8" t="e">
        <v>#NULL!</v>
      </c>
      <c r="N34" s="8" t="e">
        <v>#NULL!</v>
      </c>
      <c r="O34" s="8" t="e">
        <v>#NULL!</v>
      </c>
      <c r="P34" s="8" t="e">
        <v>#NULL!</v>
      </c>
      <c r="Q34" s="8" t="e">
        <v>#NULL!</v>
      </c>
      <c r="R34" s="8" t="e">
        <v>#NULL!</v>
      </c>
      <c r="S34" s="8" t="e">
        <v>#NULL!</v>
      </c>
      <c r="T34" s="8" t="e">
        <v>#NULL!</v>
      </c>
      <c r="U34" s="8" t="e">
        <v>#NULL!</v>
      </c>
      <c r="V34" s="8" t="e">
        <v>#NULL!</v>
      </c>
      <c r="W34" s="8" t="e">
        <v>#NULL!</v>
      </c>
      <c r="X34" s="8" t="e">
        <v>#NULL!</v>
      </c>
      <c r="Y34" s="8" t="e">
        <v>#NULL!</v>
      </c>
      <c r="Z34" s="8" t="e">
        <v>#NULL!</v>
      </c>
      <c r="AA34" s="8" t="e">
        <v>#NULL!</v>
      </c>
      <c r="AB34" s="8" t="e">
        <v>#NULL!</v>
      </c>
      <c r="AC34" s="8" t="e">
        <v>#NULL!</v>
      </c>
      <c r="AD34" s="8" t="e">
        <v>#NULL!</v>
      </c>
      <c r="AE34" s="8" t="e">
        <v>#NULL!</v>
      </c>
      <c r="AF34" s="8" t="e">
        <v>#NULL!</v>
      </c>
      <c r="AG34" s="8" t="e">
        <v>#NULL!</v>
      </c>
      <c r="AH34" s="8" t="e">
        <v>#NULL!</v>
      </c>
      <c r="AI34" s="8" t="e">
        <v>#NULL!</v>
      </c>
      <c r="AJ34" s="8" t="e">
        <v>#NULL!</v>
      </c>
      <c r="AK34" s="8" t="e">
        <v>#NULL!</v>
      </c>
      <c r="AL34" s="8" t="e">
        <v>#NULL!</v>
      </c>
      <c r="AM34" s="8" t="e">
        <v>#NULL!</v>
      </c>
      <c r="AN34" s="8" t="e">
        <v>#NULL!</v>
      </c>
      <c r="AO34" s="8" t="e">
        <v>#NULL!</v>
      </c>
      <c r="AP34" s="8"/>
      <c r="AQ34" s="8" t="e">
        <v>#NULL!</v>
      </c>
      <c r="AR34" s="8" t="e">
        <v>#NULL!</v>
      </c>
      <c r="AS34" s="8" t="e">
        <v>#NULL!</v>
      </c>
      <c r="AT34" s="8" t="e">
        <v>#NULL!</v>
      </c>
      <c r="AU34" s="8" t="e">
        <v>#NULL!</v>
      </c>
      <c r="AV34" s="8" t="e">
        <v>#NULL!</v>
      </c>
      <c r="AW34" s="8" t="e">
        <v>#NULL!</v>
      </c>
      <c r="AX34" s="8" t="e">
        <v>#NULL!</v>
      </c>
      <c r="AY34" s="8" t="e">
        <v>#NULL!</v>
      </c>
      <c r="AZ34" s="8" t="e">
        <v>#NULL!</v>
      </c>
      <c r="BA34" s="8" t="e">
        <v>#NULL!</v>
      </c>
      <c r="BB34" s="8" t="e">
        <v>#NULL!</v>
      </c>
      <c r="BC34" s="8" t="e">
        <v>#NULL!</v>
      </c>
      <c r="BD34" s="8" t="e">
        <v>#NULL!</v>
      </c>
      <c r="BE34" s="8" t="e">
        <v>#NULL!</v>
      </c>
      <c r="BF34" s="8" t="e">
        <v>#NULL!</v>
      </c>
      <c r="BG34" s="8" t="e">
        <v>#NULL!</v>
      </c>
      <c r="BH34" s="8" t="e">
        <v>#NULL!</v>
      </c>
      <c r="BI34" s="8" t="e">
        <v>#NULL!</v>
      </c>
      <c r="BJ34" s="8" t="e">
        <v>#NULL!</v>
      </c>
      <c r="BK34" s="8" t="e">
        <v>#NULL!</v>
      </c>
      <c r="BL34" s="8" t="e">
        <v>#NULL!</v>
      </c>
      <c r="BM34" s="8" t="e">
        <v>#NULL!</v>
      </c>
      <c r="BN34" s="8" t="e">
        <v>#NULL!</v>
      </c>
      <c r="BO34" s="8" t="e">
        <v>#NULL!</v>
      </c>
      <c r="BP34" s="8" t="e">
        <v>#NULL!</v>
      </c>
      <c r="BQ34" s="8" t="e">
        <v>#NULL!</v>
      </c>
      <c r="BR34" s="8" t="e">
        <v>#NULL!</v>
      </c>
      <c r="BS34" s="8" t="e">
        <v>#NULL!</v>
      </c>
      <c r="BT34" s="8" t="e">
        <v>#NULL!</v>
      </c>
      <c r="BU34" s="8" t="e">
        <v>#NULL!</v>
      </c>
      <c r="BV34" s="8" t="e">
        <v>#NULL!</v>
      </c>
      <c r="BW34" s="8" t="e">
        <v>#NULL!</v>
      </c>
      <c r="BX34" s="8" t="e">
        <v>#NULL!</v>
      </c>
      <c r="BY34" s="8" t="e">
        <v>#NULL!</v>
      </c>
      <c r="BZ34" s="8" t="e">
        <v>#NULL!</v>
      </c>
      <c r="CA34" s="8" t="e">
        <v>#NULL!</v>
      </c>
      <c r="CB34" s="8"/>
      <c r="CC34" s="8" t="e">
        <v>#NULL!</v>
      </c>
      <c r="CD34" s="8" t="e">
        <v>#NULL!</v>
      </c>
      <c r="CE34" s="8" t="e">
        <v>#NULL!</v>
      </c>
      <c r="CF34" s="8" t="e">
        <v>#NULL!</v>
      </c>
      <c r="CG34" s="8" t="e">
        <v>#NULL!</v>
      </c>
      <c r="CH34" s="8" t="e">
        <v>#NULL!</v>
      </c>
      <c r="CI34" s="8"/>
      <c r="CJ34" s="8" t="e">
        <v>#NULL!</v>
      </c>
      <c r="CK34" s="8" t="e">
        <v>#NULL!</v>
      </c>
      <c r="CL34" s="8" t="e">
        <v>#NULL!</v>
      </c>
      <c r="CM34" s="10">
        <v>7.14</v>
      </c>
      <c r="CN34" s="8" t="e">
        <v>#NULL!</v>
      </c>
      <c r="CO34" s="8" t="e">
        <v>#NULL!</v>
      </c>
      <c r="CP34" s="8" t="e">
        <v>#NULL!</v>
      </c>
      <c r="CQ34" s="8" t="e">
        <v>#NULL!</v>
      </c>
      <c r="CR34" s="8" t="e">
        <v>#NULL!</v>
      </c>
      <c r="CS34" s="8" t="e">
        <v>#NULL!</v>
      </c>
      <c r="CT34" s="8" t="e">
        <v>#NULL!</v>
      </c>
      <c r="CU34" s="8" t="e">
        <v>#NULL!</v>
      </c>
      <c r="CV34" s="8"/>
      <c r="CW34" s="1" t="s">
        <v>599</v>
      </c>
      <c r="CX34" s="6">
        <v>1</v>
      </c>
      <c r="CY34" s="16">
        <v>243.9</v>
      </c>
      <c r="CZ34" s="16">
        <v>-4.1000000000000003E-3</v>
      </c>
      <c r="DA34" s="16">
        <v>6.1000000000000004E-3</v>
      </c>
      <c r="DB34" s="6">
        <v>3</v>
      </c>
      <c r="DC34" s="7">
        <v>8.01</v>
      </c>
      <c r="DD34" s="12">
        <v>20.5</v>
      </c>
      <c r="DE34" s="7">
        <v>79.900000000000006</v>
      </c>
      <c r="DF34" s="12">
        <v>7.22</v>
      </c>
      <c r="DG34" s="7">
        <v>1035.6300000000001</v>
      </c>
      <c r="DH34" s="12">
        <v>678</v>
      </c>
      <c r="DI34" s="11">
        <v>0.89</v>
      </c>
      <c r="DJ34" s="11">
        <v>2.23</v>
      </c>
      <c r="DK34" s="11">
        <v>0.15</v>
      </c>
      <c r="DL34" s="10">
        <v>0.65</v>
      </c>
      <c r="DM34" s="8" t="e">
        <v>#NULL!</v>
      </c>
      <c r="DN34" s="13">
        <v>1.772E-2</v>
      </c>
      <c r="DO34" s="7">
        <v>102.46</v>
      </c>
      <c r="DP34" s="7">
        <v>24.82</v>
      </c>
      <c r="DQ34" s="7">
        <v>15.3</v>
      </c>
      <c r="DR34" s="10">
        <v>12.8</v>
      </c>
      <c r="DS34" s="12">
        <v>2.4</v>
      </c>
      <c r="DT34" s="10">
        <v>8.0500000000000007</v>
      </c>
      <c r="DU34" s="12">
        <v>0</v>
      </c>
      <c r="DV34" s="7">
        <v>26</v>
      </c>
      <c r="DW34" s="7">
        <v>43.9</v>
      </c>
      <c r="DX34" s="7">
        <v>0</v>
      </c>
      <c r="DY34" s="8" t="e">
        <v>#NULL!</v>
      </c>
      <c r="DZ34" s="8" t="e">
        <v>#NULL!</v>
      </c>
      <c r="EA34" s="8" t="e">
        <v>#NULL!</v>
      </c>
      <c r="EB34" s="8" t="e">
        <v>#NULL!</v>
      </c>
      <c r="EC34" s="8" t="e">
        <v>#NULL!</v>
      </c>
      <c r="ED34" s="8" t="e">
        <v>#NULL!</v>
      </c>
      <c r="EE34" s="8" t="e">
        <v>#NULL!</v>
      </c>
      <c r="EF34" s="8" t="e">
        <v>#NULL!</v>
      </c>
      <c r="EG34" s="8" t="e">
        <v>#NULL!</v>
      </c>
      <c r="EH34" s="8" t="e">
        <v>#NULL!</v>
      </c>
      <c r="EI34" s="8" t="e">
        <v>#NULL!</v>
      </c>
      <c r="EJ34" s="8" t="e">
        <v>#NULL!</v>
      </c>
      <c r="EK34" s="8" t="e">
        <v>#NULL!</v>
      </c>
      <c r="EL34" s="8" t="e">
        <v>#NULL!</v>
      </c>
      <c r="EM34" s="8" t="e">
        <v>#NULL!</v>
      </c>
      <c r="EN34" s="8" t="e">
        <v>#NULL!</v>
      </c>
      <c r="EO34" s="8" t="e">
        <v>#NULL!</v>
      </c>
      <c r="EP34" s="8" t="e">
        <v>#NULL!</v>
      </c>
      <c r="EQ34" s="8" t="e">
        <v>#NULL!</v>
      </c>
      <c r="ER34" s="8" t="e">
        <v>#NULL!</v>
      </c>
      <c r="ES34" s="8" t="e">
        <v>#NULL!</v>
      </c>
      <c r="ET34" s="8" t="e">
        <v>#NULL!</v>
      </c>
      <c r="EU34" s="8" t="e">
        <v>#NULL!</v>
      </c>
      <c r="EV34" s="8" t="e">
        <v>#NULL!</v>
      </c>
      <c r="EW34" s="8" t="e">
        <v>#NULL!</v>
      </c>
      <c r="EX34" s="8" t="e">
        <v>#NULL!</v>
      </c>
      <c r="EY34" s="8" t="e">
        <v>#NULL!</v>
      </c>
      <c r="EZ34" s="8" t="e">
        <v>#NULL!</v>
      </c>
      <c r="FA34" s="8" t="e">
        <v>#NULL!</v>
      </c>
      <c r="FB34" s="8" t="e">
        <v>#NULL!</v>
      </c>
      <c r="FC34" s="8" t="e">
        <v>#NULL!</v>
      </c>
      <c r="FD34" s="8" t="e">
        <v>#NULL!</v>
      </c>
      <c r="FE34" s="8" t="e">
        <v>#NULL!</v>
      </c>
      <c r="FF34" s="8" t="e">
        <v>#NULL!</v>
      </c>
      <c r="FG34" s="8" t="e">
        <v>#NULL!</v>
      </c>
      <c r="FH34" s="8" t="e">
        <v>#NULL!</v>
      </c>
      <c r="FI34" s="8" t="e">
        <v>#NULL!</v>
      </c>
      <c r="FJ34" s="8" t="e">
        <v>#NULL!</v>
      </c>
      <c r="FK34" s="8" t="e">
        <v>#NULL!</v>
      </c>
      <c r="FL34" s="8" t="e">
        <v>#NULL!</v>
      </c>
      <c r="FM34" s="8" t="e">
        <v>#NULL!</v>
      </c>
      <c r="FN34" s="8" t="e">
        <v>#NULL!</v>
      </c>
      <c r="FO34" s="8" t="e">
        <v>#NULL!</v>
      </c>
      <c r="FP34" s="8" t="e">
        <v>#NULL!</v>
      </c>
      <c r="FQ34" s="8" t="e">
        <v>#NULL!</v>
      </c>
      <c r="FR34" s="8" t="e">
        <v>#NULL!</v>
      </c>
      <c r="FS34" s="8" t="e">
        <v>#NULL!</v>
      </c>
      <c r="FT34" s="8" t="e">
        <v>#NULL!</v>
      </c>
      <c r="FU34" s="8" t="e">
        <v>#NULL!</v>
      </c>
      <c r="FV34" s="8" t="e">
        <v>#NULL!</v>
      </c>
      <c r="FW34" s="8" t="e">
        <v>#NULL!</v>
      </c>
      <c r="FX34" s="8" t="e">
        <v>#NULL!</v>
      </c>
      <c r="FY34" s="8" t="e">
        <v>#NULL!</v>
      </c>
      <c r="FZ34" s="8" t="e">
        <v>#NULL!</v>
      </c>
      <c r="GA34" s="8" t="e">
        <v>#NULL!</v>
      </c>
      <c r="GB34" s="8" t="e">
        <v>#NULL!</v>
      </c>
      <c r="GC34" s="8" t="e">
        <v>#NULL!</v>
      </c>
      <c r="GD34" s="8" t="e">
        <v>#NULL!</v>
      </c>
      <c r="GE34" s="8" t="e">
        <v>#NULL!</v>
      </c>
      <c r="GF34" s="8" t="e">
        <v>#NULL!</v>
      </c>
      <c r="GG34" s="8" t="e">
        <v>#NULL!</v>
      </c>
      <c r="GH34" s="8" t="e">
        <v>#NULL!</v>
      </c>
      <c r="GI34" s="8" t="e">
        <v>#NULL!</v>
      </c>
      <c r="GJ34" s="8" t="e">
        <v>#NULL!</v>
      </c>
      <c r="GK34" s="8" t="e">
        <v>#NULL!</v>
      </c>
      <c r="GL34" s="8" t="e">
        <v>#NULL!</v>
      </c>
      <c r="GM34" s="8" t="e">
        <v>#NULL!</v>
      </c>
      <c r="GN34" s="8" t="e">
        <v>#NULL!</v>
      </c>
      <c r="GO34" s="8" t="e">
        <v>#NULL!</v>
      </c>
      <c r="GP34" s="8" t="e">
        <v>#NULL!</v>
      </c>
      <c r="GQ34" s="8" t="e">
        <v>#NULL!</v>
      </c>
      <c r="GR34" s="8" t="e">
        <v>#NULL!</v>
      </c>
      <c r="GS34" s="8" t="e">
        <v>#NULL!</v>
      </c>
      <c r="GT34" s="8" t="e">
        <v>#NULL!</v>
      </c>
      <c r="GU34" s="8" t="e">
        <v>#NULL!</v>
      </c>
      <c r="GV34" s="8" t="e">
        <v>#NULL!</v>
      </c>
      <c r="GW34" s="8" t="e">
        <v>#NULL!</v>
      </c>
      <c r="GX34" s="8" t="e">
        <v>#NULL!</v>
      </c>
      <c r="GY34" s="8" t="e">
        <v>#NULL!</v>
      </c>
      <c r="GZ34" s="8" t="e">
        <v>#NULL!</v>
      </c>
      <c r="HA34" s="8" t="e">
        <v>#NULL!</v>
      </c>
      <c r="HB34" s="8" t="e">
        <v>#NULL!</v>
      </c>
      <c r="HC34" s="8" t="e">
        <v>#NULL!</v>
      </c>
      <c r="HD34" s="8" t="e">
        <v>#NULL!</v>
      </c>
      <c r="HE34" s="8" t="e">
        <v>#NULL!</v>
      </c>
      <c r="HF34" s="8" t="e">
        <v>#NULL!</v>
      </c>
      <c r="HG34" s="8" t="e">
        <v>#NULL!</v>
      </c>
      <c r="HH34" s="8" t="e">
        <v>#NULL!</v>
      </c>
      <c r="HI34" s="8" t="e">
        <v>#NULL!</v>
      </c>
      <c r="HJ34" s="8" t="e">
        <v>#NULL!</v>
      </c>
      <c r="HK34" s="8" t="e">
        <v>#NULL!</v>
      </c>
      <c r="HL34" s="8" t="e">
        <v>#NULL!</v>
      </c>
      <c r="HM34" s="8" t="e">
        <v>#NULL!</v>
      </c>
      <c r="HN34" s="8" t="e">
        <v>#NULL!</v>
      </c>
      <c r="HO34" s="8" t="e">
        <v>#NULL!</v>
      </c>
      <c r="HP34" s="8" t="e">
        <v>#NULL!</v>
      </c>
      <c r="HQ34" s="8" t="e">
        <v>#NULL!</v>
      </c>
      <c r="HR34" s="8" t="e">
        <v>#NULL!</v>
      </c>
      <c r="HS34" s="8" t="e">
        <v>#NULL!</v>
      </c>
      <c r="HT34" s="8" t="e">
        <v>#NULL!</v>
      </c>
      <c r="HU34" s="8" t="e">
        <v>#NULL!</v>
      </c>
      <c r="HV34" s="8" t="e">
        <v>#NULL!</v>
      </c>
      <c r="HW34" s="8" t="e">
        <v>#NULL!</v>
      </c>
      <c r="HX34" s="8" t="e">
        <v>#NULL!</v>
      </c>
      <c r="HY34" s="8" t="e">
        <v>#NULL!</v>
      </c>
      <c r="HZ34" s="8" t="e">
        <v>#NULL!</v>
      </c>
      <c r="IA34" s="8" t="e">
        <v>#NULL!</v>
      </c>
      <c r="IB34" s="8" t="e">
        <v>#NULL!</v>
      </c>
      <c r="IC34" s="8" t="e">
        <v>#NULL!</v>
      </c>
      <c r="ID34" s="8" t="e">
        <v>#NULL!</v>
      </c>
      <c r="IE34" s="8" t="e">
        <v>#NULL!</v>
      </c>
      <c r="IF34" s="8" t="e">
        <v>#NULL!</v>
      </c>
      <c r="IG34" s="8" t="e">
        <v>#NULL!</v>
      </c>
      <c r="IH34" s="8" t="e">
        <v>#NULL!</v>
      </c>
      <c r="II34" s="8" t="e">
        <v>#NULL!</v>
      </c>
      <c r="IJ34" s="8" t="e">
        <v>#NULL!</v>
      </c>
      <c r="IK34" s="8" t="e">
        <v>#NULL!</v>
      </c>
      <c r="IL34" s="8" t="e">
        <v>#NULL!</v>
      </c>
      <c r="IM34" s="8" t="e">
        <v>#NULL!</v>
      </c>
      <c r="IN34" s="8" t="e">
        <v>#NULL!</v>
      </c>
      <c r="IO34" s="8" t="e">
        <v>#NULL!</v>
      </c>
      <c r="IP34" s="8" t="e">
        <v>#NULL!</v>
      </c>
      <c r="IQ34" s="8" t="e">
        <v>#NULL!</v>
      </c>
      <c r="IR34" s="8" t="e">
        <v>#NULL!</v>
      </c>
      <c r="IS34" s="8" t="e">
        <v>#NULL!</v>
      </c>
      <c r="IT34" s="8" t="e">
        <v>#NULL!</v>
      </c>
      <c r="IU34" s="8" t="e">
        <v>#NULL!</v>
      </c>
      <c r="IV34" s="8" t="e">
        <v>#NULL!</v>
      </c>
      <c r="IW34" s="8" t="e">
        <v>#NULL!</v>
      </c>
      <c r="IX34" s="8" t="e">
        <v>#NULL!</v>
      </c>
      <c r="IY34" s="8" t="e">
        <v>#NULL!</v>
      </c>
      <c r="IZ34" s="8" t="e">
        <v>#NULL!</v>
      </c>
      <c r="JA34" s="8" t="e">
        <v>#NULL!</v>
      </c>
      <c r="JB34" s="8" t="e">
        <v>#NULL!</v>
      </c>
      <c r="JC34" s="8" t="e">
        <v>#NULL!</v>
      </c>
      <c r="JD34" s="8" t="e">
        <v>#NULL!</v>
      </c>
      <c r="JE34" s="8" t="e">
        <v>#NULL!</v>
      </c>
      <c r="JF34" s="8" t="e">
        <v>#NULL!</v>
      </c>
      <c r="JG34" s="8" t="e">
        <v>#NULL!</v>
      </c>
      <c r="JH34" s="8" t="e">
        <v>#NULL!</v>
      </c>
      <c r="JI34" s="8" t="e">
        <v>#NULL!</v>
      </c>
      <c r="JJ34" s="8" t="e">
        <v>#NULL!</v>
      </c>
      <c r="JK34" s="8" t="e">
        <v>#NULL!</v>
      </c>
      <c r="JL34" s="8" t="e">
        <v>#NULL!</v>
      </c>
      <c r="JM34" s="8" t="e">
        <v>#NULL!</v>
      </c>
      <c r="JN34" s="8" t="e">
        <v>#NULL!</v>
      </c>
      <c r="JO34" s="8" t="e">
        <v>#NULL!</v>
      </c>
      <c r="JP34" s="8" t="e">
        <v>#NULL!</v>
      </c>
      <c r="JQ34" s="8" t="e">
        <v>#NULL!</v>
      </c>
      <c r="JR34" s="8" t="e">
        <v>#NULL!</v>
      </c>
      <c r="JS34" s="8" t="e">
        <v>#NULL!</v>
      </c>
      <c r="JT34" s="8" t="e">
        <v>#NULL!</v>
      </c>
      <c r="JU34" s="8" t="e">
        <v>#NULL!</v>
      </c>
      <c r="JV34" s="8" t="e">
        <v>#NULL!</v>
      </c>
      <c r="JW34" s="8" t="e">
        <v>#NULL!</v>
      </c>
      <c r="JX34" s="8" t="e">
        <v>#NULL!</v>
      </c>
      <c r="JY34" s="8" t="e">
        <v>#NULL!</v>
      </c>
      <c r="JZ34" s="8" t="e">
        <v>#NULL!</v>
      </c>
      <c r="KA34" s="8" t="e">
        <v>#NULL!</v>
      </c>
      <c r="KB34" s="8" t="e">
        <v>#NULL!</v>
      </c>
      <c r="KC34" s="8" t="e">
        <v>#NULL!</v>
      </c>
      <c r="KD34" s="8" t="e">
        <v>#NULL!</v>
      </c>
      <c r="KE34" s="8" t="e">
        <v>#NULL!</v>
      </c>
      <c r="KF34" s="8" t="e">
        <v>#NULL!</v>
      </c>
      <c r="KG34" s="8" t="e">
        <v>#NULL!</v>
      </c>
      <c r="KH34" s="8" t="e">
        <v>#NULL!</v>
      </c>
      <c r="KI34" s="8" t="e">
        <v>#NULL!</v>
      </c>
      <c r="KJ34" s="8" t="e">
        <v>#NULL!</v>
      </c>
      <c r="KK34" s="8" t="e">
        <v>#NULL!</v>
      </c>
      <c r="KL34" s="8" t="e">
        <v>#NULL!</v>
      </c>
      <c r="KM34" s="8" t="e">
        <v>#NULL!</v>
      </c>
      <c r="KN34" s="8" t="e">
        <v>#NULL!</v>
      </c>
      <c r="KO34" s="8" t="e">
        <v>#NULL!</v>
      </c>
      <c r="KP34" s="8" t="e">
        <v>#NULL!</v>
      </c>
      <c r="KQ34" s="8" t="e">
        <v>#NULL!</v>
      </c>
      <c r="KR34" s="8" t="e">
        <v>#NULL!</v>
      </c>
      <c r="KS34" s="8" t="e">
        <v>#NULL!</v>
      </c>
      <c r="KT34" s="8" t="e">
        <v>#NULL!</v>
      </c>
      <c r="KU34" s="8" t="e">
        <v>#NULL!</v>
      </c>
      <c r="KV34" s="8" t="e">
        <v>#NULL!</v>
      </c>
      <c r="KW34" s="8" t="e">
        <v>#NULL!</v>
      </c>
      <c r="KX34" s="8" t="e">
        <v>#NULL!</v>
      </c>
      <c r="KY34" s="8" t="e">
        <v>#NULL!</v>
      </c>
      <c r="KZ34" s="8" t="e">
        <v>#NULL!</v>
      </c>
      <c r="LA34" s="8" t="e">
        <v>#NULL!</v>
      </c>
      <c r="LB34" s="8" t="e">
        <v>#NULL!</v>
      </c>
      <c r="LC34" s="8" t="e">
        <v>#NULL!</v>
      </c>
      <c r="LD34" s="8" t="e">
        <v>#NULL!</v>
      </c>
      <c r="LE34" s="8" t="e">
        <v>#NULL!</v>
      </c>
      <c r="LF34" s="8" t="e">
        <v>#NULL!</v>
      </c>
      <c r="LG34" s="8" t="e">
        <v>#NULL!</v>
      </c>
      <c r="LH34" s="8" t="e">
        <v>#NULL!</v>
      </c>
      <c r="LI34" s="8" t="e">
        <v>#NULL!</v>
      </c>
      <c r="LJ34" s="8" t="e">
        <v>#NULL!</v>
      </c>
      <c r="LK34" s="8" t="e">
        <v>#NULL!</v>
      </c>
      <c r="LL34" s="8" t="e">
        <v>#NULL!</v>
      </c>
      <c r="LM34" s="8" t="e">
        <v>#NULL!</v>
      </c>
      <c r="LN34" s="8" t="e">
        <v>#NULL!</v>
      </c>
      <c r="LO34" s="8" t="e">
        <v>#NULL!</v>
      </c>
      <c r="LP34" s="8" t="e">
        <v>#NULL!</v>
      </c>
      <c r="LQ34" s="8" t="e">
        <v>#NULL!</v>
      </c>
      <c r="LR34" s="8" t="e">
        <v>#NULL!</v>
      </c>
      <c r="LS34" s="8" t="e">
        <v>#NULL!</v>
      </c>
      <c r="LT34" s="8" t="e">
        <v>#NULL!</v>
      </c>
      <c r="LU34" s="8" t="e">
        <v>#NULL!</v>
      </c>
      <c r="LV34" s="8" t="e">
        <v>#NULL!</v>
      </c>
      <c r="LW34" s="8" t="e">
        <v>#NULL!</v>
      </c>
      <c r="LX34" s="8" t="e">
        <v>#NULL!</v>
      </c>
      <c r="LY34" s="8" t="e">
        <v>#NULL!</v>
      </c>
      <c r="LZ34" s="8" t="e">
        <v>#NULL!</v>
      </c>
      <c r="MA34" s="8" t="e">
        <v>#NULL!</v>
      </c>
      <c r="MB34" s="8" t="e">
        <v>#NULL!</v>
      </c>
      <c r="MC34" s="8" t="e">
        <v>#NULL!</v>
      </c>
      <c r="MD34" s="8" t="e">
        <v>#NULL!</v>
      </c>
      <c r="ME34" s="8" t="e">
        <v>#NULL!</v>
      </c>
      <c r="MF34" s="8" t="e">
        <v>#NULL!</v>
      </c>
      <c r="MG34" s="8" t="e">
        <v>#NULL!</v>
      </c>
      <c r="MH34" s="8" t="e">
        <v>#NULL!</v>
      </c>
      <c r="MI34" s="8" t="e">
        <v>#NULL!</v>
      </c>
      <c r="MJ34" s="8" t="e">
        <v>#NULL!</v>
      </c>
      <c r="MK34" s="8" t="e">
        <v>#NULL!</v>
      </c>
      <c r="ML34" s="8" t="e">
        <v>#NULL!</v>
      </c>
      <c r="MM34" s="8" t="e">
        <v>#NULL!</v>
      </c>
      <c r="MN34" s="8" t="e">
        <v>#NULL!</v>
      </c>
      <c r="MO34" s="8" t="e">
        <v>#NULL!</v>
      </c>
      <c r="MP34" s="8" t="e">
        <v>#NULL!</v>
      </c>
      <c r="MQ34" s="8" t="e">
        <v>#NULL!</v>
      </c>
      <c r="MR34" s="8" t="e">
        <v>#NULL!</v>
      </c>
      <c r="MS34" s="8" t="e">
        <v>#NULL!</v>
      </c>
      <c r="MT34" s="8" t="e">
        <v>#NULL!</v>
      </c>
      <c r="MU34" s="8" t="e">
        <v>#NULL!</v>
      </c>
      <c r="MV34" s="8" t="e">
        <v>#NULL!</v>
      </c>
      <c r="MW34" s="8" t="e">
        <v>#NULL!</v>
      </c>
      <c r="MX34" s="8" t="e">
        <v>#NULL!</v>
      </c>
      <c r="MY34" s="8" t="e">
        <v>#NULL!</v>
      </c>
      <c r="MZ34" s="8" t="e">
        <v>#NULL!</v>
      </c>
      <c r="NA34" s="8" t="e">
        <v>#NULL!</v>
      </c>
      <c r="NB34" s="8" t="e">
        <v>#NULL!</v>
      </c>
      <c r="NC34" s="8" t="e">
        <v>#NULL!</v>
      </c>
      <c r="ND34" s="8" t="e">
        <v>#NULL!</v>
      </c>
      <c r="NE34" s="8" t="e">
        <v>#NULL!</v>
      </c>
      <c r="NF34" s="8" t="e">
        <v>#NULL!</v>
      </c>
      <c r="NG34" s="8" t="e">
        <v>#NULL!</v>
      </c>
      <c r="NH34" s="8" t="e">
        <v>#NULL!</v>
      </c>
      <c r="NI34" s="8" t="e">
        <v>#NULL!</v>
      </c>
      <c r="NJ34" s="8" t="e">
        <v>#NULL!</v>
      </c>
      <c r="NK34" s="8" t="e">
        <v>#NULL!</v>
      </c>
      <c r="NL34" s="8" t="e">
        <v>#NULL!</v>
      </c>
      <c r="NM34" s="8" t="e">
        <v>#NULL!</v>
      </c>
      <c r="NN34" s="8" t="e">
        <v>#NULL!</v>
      </c>
      <c r="NO34" s="8" t="e">
        <v>#NULL!</v>
      </c>
      <c r="NP34" s="8" t="e">
        <v>#NULL!</v>
      </c>
      <c r="NQ34" s="8" t="e">
        <v>#NULL!</v>
      </c>
      <c r="NR34" s="8" t="e">
        <v>#NULL!</v>
      </c>
      <c r="NS34" s="8" t="e">
        <v>#NULL!</v>
      </c>
      <c r="NT34" s="8" t="e">
        <v>#NULL!</v>
      </c>
      <c r="NU34" s="8" t="e">
        <v>#NULL!</v>
      </c>
      <c r="NV34" s="8" t="e">
        <v>#NULL!</v>
      </c>
      <c r="NW34" s="8" t="e">
        <v>#NULL!</v>
      </c>
      <c r="NX34" s="8" t="e">
        <v>#NULL!</v>
      </c>
      <c r="NY34" s="8" t="e">
        <v>#NULL!</v>
      </c>
      <c r="NZ34" s="8" t="e">
        <v>#NULL!</v>
      </c>
      <c r="OA34" s="8" t="e">
        <v>#NULL!</v>
      </c>
      <c r="OB34" s="8" t="e">
        <v>#NULL!</v>
      </c>
      <c r="OC34" s="8" t="e">
        <v>#NULL!</v>
      </c>
      <c r="OD34" s="8" t="e">
        <v>#NULL!</v>
      </c>
      <c r="OE34" s="8" t="e">
        <v>#NULL!</v>
      </c>
      <c r="OF34" s="8" t="e">
        <v>#NULL!</v>
      </c>
      <c r="OG34" s="8" t="e">
        <v>#NULL!</v>
      </c>
      <c r="OH34" s="8" t="e">
        <v>#NULL!</v>
      </c>
      <c r="OI34" s="8" t="e">
        <v>#NULL!</v>
      </c>
      <c r="OJ34" s="8" t="e">
        <v>#NULL!</v>
      </c>
      <c r="OK34" s="8" t="e">
        <v>#NULL!</v>
      </c>
      <c r="OL34" s="8" t="e">
        <v>#NULL!</v>
      </c>
      <c r="OM34" s="8" t="e">
        <v>#NULL!</v>
      </c>
      <c r="ON34" s="8" t="e">
        <v>#NULL!</v>
      </c>
      <c r="OO34" s="8" t="e">
        <v>#NULL!</v>
      </c>
      <c r="OP34" s="8" t="e">
        <v>#NULL!</v>
      </c>
      <c r="OQ34" s="8" t="e">
        <v>#NULL!</v>
      </c>
      <c r="OR34" s="8" t="e">
        <v>#NULL!</v>
      </c>
      <c r="OS34" s="8" t="e">
        <v>#NULL!</v>
      </c>
      <c r="OT34" s="8" t="e">
        <v>#NULL!</v>
      </c>
      <c r="OU34" s="8" t="e">
        <v>#NULL!</v>
      </c>
      <c r="OV34" s="8" t="e">
        <v>#NULL!</v>
      </c>
      <c r="OW34" s="8" t="e">
        <v>#NULL!</v>
      </c>
      <c r="OX34" s="8" t="e">
        <v>#NULL!</v>
      </c>
      <c r="OY34" s="8" t="e">
        <v>#NULL!</v>
      </c>
      <c r="OZ34" s="8" t="e">
        <v>#NULL!</v>
      </c>
      <c r="PA34" s="8" t="e">
        <v>#NULL!</v>
      </c>
      <c r="PB34" s="8" t="e">
        <v>#NULL!</v>
      </c>
      <c r="PC34" s="8" t="e">
        <v>#NULL!</v>
      </c>
      <c r="PD34" s="8" t="e">
        <v>#NULL!</v>
      </c>
      <c r="PE34" s="8" t="e">
        <v>#NULL!</v>
      </c>
      <c r="PF34" s="8" t="e">
        <v>#NULL!</v>
      </c>
      <c r="PG34" s="8" t="e">
        <v>#NULL!</v>
      </c>
      <c r="PH34" s="8" t="e">
        <v>#NULL!</v>
      </c>
      <c r="PI34" s="8" t="e">
        <v>#NULL!</v>
      </c>
      <c r="PJ34" s="8" t="e">
        <v>#NULL!</v>
      </c>
      <c r="PK34" s="8" t="e">
        <v>#NULL!</v>
      </c>
      <c r="PL34" s="8" t="e">
        <v>#NULL!</v>
      </c>
      <c r="PM34" s="8" t="e">
        <v>#NULL!</v>
      </c>
      <c r="PN34" s="8" t="e">
        <v>#NULL!</v>
      </c>
      <c r="PO34" s="8" t="e">
        <v>#NULL!</v>
      </c>
      <c r="PP34" s="8" t="e">
        <v>#NULL!</v>
      </c>
      <c r="PQ34" s="8" t="e">
        <v>#NULL!</v>
      </c>
      <c r="PR34" s="8" t="e">
        <v>#NULL!</v>
      </c>
      <c r="PS34" s="8" t="e">
        <v>#NULL!</v>
      </c>
      <c r="PT34" s="8" t="e">
        <v>#NULL!</v>
      </c>
      <c r="PU34" s="8" t="e">
        <v>#NULL!</v>
      </c>
      <c r="PV34" s="8" t="e">
        <v>#NULL!</v>
      </c>
      <c r="PW34" s="8" t="e">
        <v>#NULL!</v>
      </c>
      <c r="PX34" s="8" t="e">
        <v>#NULL!</v>
      </c>
      <c r="PY34" s="8" t="e">
        <v>#NULL!</v>
      </c>
      <c r="PZ34" s="8" t="e">
        <v>#NULL!</v>
      </c>
      <c r="QA34" s="8" t="e">
        <v>#NULL!</v>
      </c>
      <c r="QB34" s="8" t="e">
        <v>#NULL!</v>
      </c>
      <c r="QC34" s="8" t="e">
        <v>#NULL!</v>
      </c>
      <c r="QD34" s="8" t="e">
        <v>#NULL!</v>
      </c>
      <c r="QE34" s="8" t="e">
        <v>#NULL!</v>
      </c>
      <c r="QF34" s="8" t="e">
        <v>#NULL!</v>
      </c>
      <c r="QG34" s="8" t="e">
        <v>#NULL!</v>
      </c>
      <c r="QH34" s="8" t="e">
        <v>#NULL!</v>
      </c>
      <c r="QI34" s="8" t="e">
        <v>#NULL!</v>
      </c>
      <c r="QJ34" s="8" t="e">
        <v>#NULL!</v>
      </c>
      <c r="QK34" s="8" t="e">
        <v>#NULL!</v>
      </c>
      <c r="QL34" s="8" t="e">
        <v>#NULL!</v>
      </c>
      <c r="QM34" s="8" t="e">
        <v>#NULL!</v>
      </c>
      <c r="QN34" s="8" t="e">
        <v>#NULL!</v>
      </c>
      <c r="QO34" s="8" t="e">
        <v>#NULL!</v>
      </c>
      <c r="QP34" s="8" t="e">
        <v>#NULL!</v>
      </c>
      <c r="QQ34" s="8" t="e">
        <v>#NULL!</v>
      </c>
      <c r="QR34" s="8" t="e">
        <v>#NULL!</v>
      </c>
      <c r="QS34" s="8" t="e">
        <v>#NULL!</v>
      </c>
      <c r="QT34" s="8" t="e">
        <v>#NULL!</v>
      </c>
      <c r="QU34" s="8" t="e">
        <v>#NULL!</v>
      </c>
      <c r="QV34" s="8" t="e">
        <v>#NULL!</v>
      </c>
      <c r="QW34" s="8" t="e">
        <v>#NULL!</v>
      </c>
      <c r="QX34" s="8" t="e">
        <v>#NULL!</v>
      </c>
      <c r="QY34" s="8" t="e">
        <v>#NULL!</v>
      </c>
      <c r="QZ34" s="8" t="e">
        <v>#NULL!</v>
      </c>
      <c r="RA34" s="8" t="e">
        <v>#NULL!</v>
      </c>
      <c r="RB34" s="8" t="e">
        <v>#NULL!</v>
      </c>
      <c r="RC34" s="8" t="e">
        <v>#NULL!</v>
      </c>
      <c r="RD34" s="8" t="e">
        <v>#NULL!</v>
      </c>
      <c r="RE34" s="8" t="e">
        <v>#NULL!</v>
      </c>
      <c r="RF34" s="8" t="e">
        <v>#NULL!</v>
      </c>
      <c r="RG34" s="8" t="e">
        <v>#NULL!</v>
      </c>
      <c r="RH34" s="8" t="e">
        <v>#NULL!</v>
      </c>
      <c r="RI34" s="8" t="e">
        <v>#NULL!</v>
      </c>
      <c r="RJ34" s="8" t="e">
        <v>#NULL!</v>
      </c>
      <c r="RK34" s="8" t="e">
        <v>#NULL!</v>
      </c>
      <c r="RL34" s="8" t="e">
        <v>#NULL!</v>
      </c>
      <c r="RM34" s="8" t="e">
        <v>#NULL!</v>
      </c>
      <c r="RN34" s="8" t="e">
        <v>#NULL!</v>
      </c>
      <c r="RO34" s="8" t="e">
        <v>#NULL!</v>
      </c>
      <c r="RP34" s="8" t="e">
        <v>#NULL!</v>
      </c>
      <c r="RQ34" s="8" t="e">
        <v>#NULL!</v>
      </c>
      <c r="RR34" s="8" t="e">
        <v>#NULL!</v>
      </c>
      <c r="RS34" s="8" t="e">
        <v>#NULL!</v>
      </c>
      <c r="RT34" s="8" t="e">
        <v>#NULL!</v>
      </c>
      <c r="RU34" s="8" t="e">
        <v>#NULL!</v>
      </c>
      <c r="RV34" s="8" t="e">
        <v>#NULL!</v>
      </c>
      <c r="RW34" s="8" t="e">
        <v>#NULL!</v>
      </c>
      <c r="RX34" s="8" t="e">
        <v>#NULL!</v>
      </c>
      <c r="RY34" s="8" t="e">
        <v>#NULL!</v>
      </c>
      <c r="RZ34" s="8" t="e">
        <v>#NULL!</v>
      </c>
      <c r="SA34" s="8" t="e">
        <v>#NULL!</v>
      </c>
      <c r="SB34" s="8" t="e">
        <v>#NULL!</v>
      </c>
      <c r="SC34" s="8" t="e">
        <v>#NULL!</v>
      </c>
      <c r="SD34" s="8" t="e">
        <v>#NULL!</v>
      </c>
      <c r="SE34" s="8" t="e">
        <v>#NULL!</v>
      </c>
      <c r="SF34" s="8" t="e">
        <v>#NULL!</v>
      </c>
      <c r="SG34" s="8" t="e">
        <v>#NULL!</v>
      </c>
      <c r="SH34" s="8" t="e">
        <v>#NULL!</v>
      </c>
      <c r="SI34" s="8" t="e">
        <v>#NULL!</v>
      </c>
      <c r="SJ34" s="8" t="e">
        <v>#NULL!</v>
      </c>
      <c r="SK34" s="8" t="e">
        <v>#NULL!</v>
      </c>
      <c r="SL34" s="8" t="e">
        <v>#NULL!</v>
      </c>
      <c r="SM34" s="8" t="e">
        <v>#NULL!</v>
      </c>
      <c r="SN34" s="8" t="e">
        <v>#NULL!</v>
      </c>
      <c r="SO34" s="8" t="e">
        <v>#NULL!</v>
      </c>
      <c r="SP34" s="8" t="e">
        <v>#NULL!</v>
      </c>
      <c r="SQ34" s="8" t="e">
        <v>#NULL!</v>
      </c>
      <c r="SR34" s="8" t="e">
        <v>#NULL!</v>
      </c>
      <c r="SS34" s="8" t="e">
        <v>#NULL!</v>
      </c>
      <c r="ST34" s="8" t="e">
        <v>#NULL!</v>
      </c>
      <c r="SU34" s="8" t="e">
        <v>#NULL!</v>
      </c>
      <c r="SV34" s="8" t="e">
        <v>#NULL!</v>
      </c>
      <c r="SW34" s="8" t="e">
        <v>#NULL!</v>
      </c>
      <c r="SX34" s="8" t="e">
        <v>#NULL!</v>
      </c>
      <c r="SY34" s="8" t="e">
        <v>#NULL!</v>
      </c>
      <c r="SZ34" s="8" t="e">
        <v>#NULL!</v>
      </c>
      <c r="TA34" s="8" t="e">
        <v>#NULL!</v>
      </c>
      <c r="TB34" s="8" t="e">
        <v>#NULL!</v>
      </c>
      <c r="TC34" s="8" t="e">
        <v>#NULL!</v>
      </c>
      <c r="TD34" s="8" t="e">
        <v>#NULL!</v>
      </c>
      <c r="TE34" s="8" t="e">
        <v>#NULL!</v>
      </c>
      <c r="TF34" s="8" t="e">
        <v>#NULL!</v>
      </c>
      <c r="TG34" s="8" t="e">
        <v>#NULL!</v>
      </c>
      <c r="TH34" s="8" t="e">
        <v>#NULL!</v>
      </c>
      <c r="TI34" s="8" t="e">
        <v>#NULL!</v>
      </c>
      <c r="TJ34" s="8" t="e">
        <v>#NULL!</v>
      </c>
      <c r="TK34" s="8" t="e">
        <v>#NULL!</v>
      </c>
      <c r="TL34" s="8" t="e">
        <v>#NULL!</v>
      </c>
      <c r="TM34" s="8" t="e">
        <v>#NULL!</v>
      </c>
      <c r="TN34" s="8" t="e">
        <v>#NULL!</v>
      </c>
      <c r="TO34" s="8" t="e">
        <v>#NULL!</v>
      </c>
      <c r="TP34" s="8" t="e">
        <v>#NULL!</v>
      </c>
      <c r="TQ34" s="8" t="e">
        <v>#NULL!</v>
      </c>
      <c r="TR34" s="8" t="e">
        <v>#NULL!</v>
      </c>
      <c r="TS34" s="8" t="e">
        <v>#NULL!</v>
      </c>
      <c r="TT34" s="8" t="e">
        <v>#NULL!</v>
      </c>
      <c r="TU34" s="8" t="e">
        <v>#NULL!</v>
      </c>
      <c r="TV34" s="8" t="e">
        <v>#NULL!</v>
      </c>
      <c r="TW34" s="8" t="e">
        <v>#NULL!</v>
      </c>
      <c r="TX34" s="8" t="e">
        <v>#NULL!</v>
      </c>
      <c r="TY34" s="8" t="e">
        <v>#NULL!</v>
      </c>
      <c r="TZ34" s="8" t="e">
        <v>#NULL!</v>
      </c>
      <c r="UA34" s="8" t="e">
        <v>#NULL!</v>
      </c>
      <c r="UB34" s="8" t="e">
        <v>#NULL!</v>
      </c>
      <c r="UC34" s="8" t="e">
        <v>#NULL!</v>
      </c>
      <c r="UD34" s="8" t="e">
        <v>#NULL!</v>
      </c>
      <c r="UE34" s="8" t="e">
        <v>#NULL!</v>
      </c>
      <c r="UF34" s="8" t="e">
        <v>#NULL!</v>
      </c>
      <c r="UG34" s="8" t="e">
        <v>#NULL!</v>
      </c>
      <c r="UH34" s="8" t="e">
        <v>#NULL!</v>
      </c>
      <c r="UI34" s="8" t="e">
        <v>#NULL!</v>
      </c>
      <c r="UJ34" s="8" t="e">
        <v>#NULL!</v>
      </c>
      <c r="UK34" s="8" t="e">
        <v>#NULL!</v>
      </c>
      <c r="UL34" s="8" t="e">
        <v>#NULL!</v>
      </c>
      <c r="UM34" s="8" t="e">
        <v>#NULL!</v>
      </c>
      <c r="UN34" s="8" t="e">
        <v>#NULL!</v>
      </c>
      <c r="UO34" s="8" t="e">
        <v>#NULL!</v>
      </c>
      <c r="UP34" s="8" t="e">
        <v>#NULL!</v>
      </c>
      <c r="UQ34" s="8" t="e">
        <v>#NULL!</v>
      </c>
      <c r="UR34" s="8" t="e">
        <v>#NULL!</v>
      </c>
      <c r="US34" s="8" t="e">
        <v>#NULL!</v>
      </c>
      <c r="UT34" s="8" t="e">
        <v>#NULL!</v>
      </c>
      <c r="UU34" s="8" t="e">
        <v>#NULL!</v>
      </c>
      <c r="UV34" s="8" t="e">
        <v>#NULL!</v>
      </c>
      <c r="UW34" s="8" t="e">
        <v>#NULL!</v>
      </c>
      <c r="UX34" s="8" t="e">
        <v>#NULL!</v>
      </c>
      <c r="UY34" s="8" t="e">
        <v>#NULL!</v>
      </c>
      <c r="UZ34" s="8" t="e">
        <v>#NULL!</v>
      </c>
      <c r="VA34" s="8" t="e">
        <v>#NULL!</v>
      </c>
      <c r="VB34" s="8" t="e">
        <v>#NULL!</v>
      </c>
      <c r="VC34" s="8" t="e">
        <v>#NULL!</v>
      </c>
      <c r="VD34" s="8" t="e">
        <v>#NULL!</v>
      </c>
      <c r="VE34" s="8" t="e">
        <v>#NULL!</v>
      </c>
      <c r="VF34" s="8" t="e">
        <v>#NULL!</v>
      </c>
      <c r="VG34" s="8" t="e">
        <v>#NULL!</v>
      </c>
      <c r="VH34" s="8" t="e">
        <v>#NULL!</v>
      </c>
      <c r="VI34" s="8" t="e">
        <v>#NULL!</v>
      </c>
      <c r="VJ34" s="8" t="e">
        <v>#NULL!</v>
      </c>
      <c r="VK34" s="8" t="e">
        <v>#NULL!</v>
      </c>
      <c r="VL34" s="8" t="e">
        <v>#NULL!</v>
      </c>
      <c r="VM34" s="8" t="e">
        <v>#NULL!</v>
      </c>
      <c r="VN34" s="8" t="e">
        <v>#NULL!</v>
      </c>
      <c r="VO34" s="8" t="e">
        <v>#NULL!</v>
      </c>
    </row>
    <row r="35" spans="1:587" ht="15.75" customHeight="1" x14ac:dyDescent="0.25">
      <c r="A35" s="1" t="s">
        <v>618</v>
      </c>
      <c r="B35" s="1" t="s">
        <v>627</v>
      </c>
      <c r="C35" s="8" t="e">
        <v>#NULL!</v>
      </c>
      <c r="D35" s="6">
        <v>5</v>
      </c>
      <c r="E35" s="7">
        <v>0</v>
      </c>
      <c r="F35" s="7">
        <v>0</v>
      </c>
      <c r="G35" s="7">
        <v>0</v>
      </c>
      <c r="H35" s="7">
        <v>0</v>
      </c>
      <c r="I35" s="7">
        <v>1</v>
      </c>
      <c r="J35" s="11">
        <v>3.1960000000000002E-2</v>
      </c>
      <c r="K35" s="8" t="e">
        <v>#NULL!</v>
      </c>
      <c r="L35" s="8" t="e">
        <v>#NULL!</v>
      </c>
      <c r="M35" s="8" t="e">
        <v>#NULL!</v>
      </c>
      <c r="N35" s="8" t="e">
        <v>#NULL!</v>
      </c>
      <c r="O35" s="8" t="e">
        <v>#NULL!</v>
      </c>
      <c r="P35" s="8" t="e">
        <v>#NULL!</v>
      </c>
      <c r="Q35" s="8" t="e">
        <v>#NULL!</v>
      </c>
      <c r="R35" s="8" t="e">
        <v>#NULL!</v>
      </c>
      <c r="S35" s="8" t="e">
        <v>#NULL!</v>
      </c>
      <c r="T35" s="8" t="e">
        <v>#NULL!</v>
      </c>
      <c r="U35" s="8" t="e">
        <v>#NULL!</v>
      </c>
      <c r="V35" s="8" t="e">
        <v>#NULL!</v>
      </c>
      <c r="W35" s="8" t="e">
        <v>#NULL!</v>
      </c>
      <c r="X35" s="8" t="e">
        <v>#NULL!</v>
      </c>
      <c r="Y35" s="8" t="e">
        <v>#NULL!</v>
      </c>
      <c r="Z35" s="8" t="e">
        <v>#NULL!</v>
      </c>
      <c r="AA35" s="8" t="e">
        <v>#NULL!</v>
      </c>
      <c r="AB35" s="8" t="e">
        <v>#NULL!</v>
      </c>
      <c r="AC35" s="8" t="e">
        <v>#NULL!</v>
      </c>
      <c r="AD35" s="8" t="e">
        <v>#NULL!</v>
      </c>
      <c r="AE35" s="8" t="e">
        <v>#NULL!</v>
      </c>
      <c r="AF35" s="8" t="e">
        <v>#NULL!</v>
      </c>
      <c r="AG35" s="8" t="e">
        <v>#NULL!</v>
      </c>
      <c r="AH35" s="8" t="e">
        <v>#NULL!</v>
      </c>
      <c r="AI35" s="8" t="e">
        <v>#NULL!</v>
      </c>
      <c r="AJ35" s="8" t="e">
        <v>#NULL!</v>
      </c>
      <c r="AK35" s="8" t="e">
        <v>#NULL!</v>
      </c>
      <c r="AL35" s="8" t="e">
        <v>#NULL!</v>
      </c>
      <c r="AM35" s="8" t="e">
        <v>#NULL!</v>
      </c>
      <c r="AN35" s="8" t="e">
        <v>#NULL!</v>
      </c>
      <c r="AO35" s="8" t="e">
        <v>#NULL!</v>
      </c>
      <c r="AP35" s="8"/>
      <c r="AQ35" s="8" t="e">
        <v>#NULL!</v>
      </c>
      <c r="AR35" s="8" t="e">
        <v>#NULL!</v>
      </c>
      <c r="AS35" s="8" t="e">
        <v>#NULL!</v>
      </c>
      <c r="AT35" s="8" t="e">
        <v>#NULL!</v>
      </c>
      <c r="AU35" s="8" t="e">
        <v>#NULL!</v>
      </c>
      <c r="AV35" s="8" t="e">
        <v>#NULL!</v>
      </c>
      <c r="AW35" s="8" t="e">
        <v>#NULL!</v>
      </c>
      <c r="AX35" s="8" t="e">
        <v>#NULL!</v>
      </c>
      <c r="AY35" s="8" t="e">
        <v>#NULL!</v>
      </c>
      <c r="AZ35" s="8" t="e">
        <v>#NULL!</v>
      </c>
      <c r="BA35" s="8" t="e">
        <v>#NULL!</v>
      </c>
      <c r="BB35" s="8" t="e">
        <v>#NULL!</v>
      </c>
      <c r="BC35" s="8" t="e">
        <v>#NULL!</v>
      </c>
      <c r="BD35" s="8" t="e">
        <v>#NULL!</v>
      </c>
      <c r="BE35" s="8" t="e">
        <v>#NULL!</v>
      </c>
      <c r="BF35" s="8" t="e">
        <v>#NULL!</v>
      </c>
      <c r="BG35" s="8" t="e">
        <v>#NULL!</v>
      </c>
      <c r="BH35" s="8" t="e">
        <v>#NULL!</v>
      </c>
      <c r="BI35" s="8" t="e">
        <v>#NULL!</v>
      </c>
      <c r="BJ35" s="8" t="e">
        <v>#NULL!</v>
      </c>
      <c r="BK35" s="8" t="e">
        <v>#NULL!</v>
      </c>
      <c r="BL35" s="8" t="e">
        <v>#NULL!</v>
      </c>
      <c r="BM35" s="8" t="e">
        <v>#NULL!</v>
      </c>
      <c r="BN35" s="8" t="e">
        <v>#NULL!</v>
      </c>
      <c r="BO35" s="8" t="e">
        <v>#NULL!</v>
      </c>
      <c r="BP35" s="8" t="e">
        <v>#NULL!</v>
      </c>
      <c r="BQ35" s="8" t="e">
        <v>#NULL!</v>
      </c>
      <c r="BR35" s="8" t="e">
        <v>#NULL!</v>
      </c>
      <c r="BS35" s="8" t="e">
        <v>#NULL!</v>
      </c>
      <c r="BT35" s="8" t="e">
        <v>#NULL!</v>
      </c>
      <c r="BU35" s="8" t="e">
        <v>#NULL!</v>
      </c>
      <c r="BV35" s="8" t="e">
        <v>#NULL!</v>
      </c>
      <c r="BW35" s="8" t="e">
        <v>#NULL!</v>
      </c>
      <c r="BX35" s="8" t="e">
        <v>#NULL!</v>
      </c>
      <c r="BY35" s="8" t="e">
        <v>#NULL!</v>
      </c>
      <c r="BZ35" s="8" t="e">
        <v>#NULL!</v>
      </c>
      <c r="CA35" s="8" t="e">
        <v>#NULL!</v>
      </c>
      <c r="CB35" s="8"/>
      <c r="CC35" s="8" t="e">
        <v>#NULL!</v>
      </c>
      <c r="CD35" s="8" t="e">
        <v>#NULL!</v>
      </c>
      <c r="CE35" s="8" t="e">
        <v>#NULL!</v>
      </c>
      <c r="CF35" s="8" t="e">
        <v>#NULL!</v>
      </c>
      <c r="CG35" s="8" t="e">
        <v>#NULL!</v>
      </c>
      <c r="CH35" s="8" t="e">
        <v>#NULL!</v>
      </c>
      <c r="CI35" s="8"/>
      <c r="CJ35" s="8" t="e">
        <v>#NULL!</v>
      </c>
      <c r="CK35" s="8" t="e">
        <v>#NULL!</v>
      </c>
      <c r="CL35" s="8" t="e">
        <v>#NULL!</v>
      </c>
      <c r="CM35" s="10">
        <v>8.74</v>
      </c>
      <c r="CN35" s="8" t="e">
        <v>#NULL!</v>
      </c>
      <c r="CO35" s="8" t="e">
        <v>#NULL!</v>
      </c>
      <c r="CP35" s="8" t="e">
        <v>#NULL!</v>
      </c>
      <c r="CQ35" s="8" t="e">
        <v>#NULL!</v>
      </c>
      <c r="CR35" s="8" t="e">
        <v>#NULL!</v>
      </c>
      <c r="CS35" s="8" t="e">
        <v>#NULL!</v>
      </c>
      <c r="CT35" s="8" t="e">
        <v>#NULL!</v>
      </c>
      <c r="CU35" s="8" t="e">
        <v>#NULL!</v>
      </c>
      <c r="CV35" s="8"/>
      <c r="CW35" s="1" t="s">
        <v>599</v>
      </c>
      <c r="CX35" s="6">
        <v>1</v>
      </c>
      <c r="CY35" s="16">
        <v>59.52</v>
      </c>
      <c r="CZ35" s="16">
        <v>-1.6799999999999999E-2</v>
      </c>
      <c r="DA35" s="16">
        <v>3.8399999999999997E-2</v>
      </c>
      <c r="DB35" s="6">
        <v>3</v>
      </c>
      <c r="DC35" s="7">
        <v>7.74</v>
      </c>
      <c r="DD35" s="12">
        <v>19.57</v>
      </c>
      <c r="DE35" s="7">
        <v>72.180000000000007</v>
      </c>
      <c r="DF35" s="12">
        <v>6.56</v>
      </c>
      <c r="DG35" s="7">
        <v>1151.1300000000001</v>
      </c>
      <c r="DH35" s="12">
        <v>800</v>
      </c>
      <c r="DI35" s="11">
        <v>1.2</v>
      </c>
      <c r="DJ35" s="11">
        <v>3.05</v>
      </c>
      <c r="DK35" s="11">
        <v>0.2</v>
      </c>
      <c r="DL35" s="10">
        <v>0.84</v>
      </c>
      <c r="DM35" s="8" t="e">
        <v>#NULL!</v>
      </c>
      <c r="DN35" s="13">
        <v>2.4819999999999998E-2</v>
      </c>
      <c r="DO35" s="7">
        <v>184</v>
      </c>
      <c r="DP35" s="7">
        <v>50.51</v>
      </c>
      <c r="DQ35" s="7">
        <v>46.8</v>
      </c>
      <c r="DR35" s="10">
        <v>11.4</v>
      </c>
      <c r="DS35" s="12">
        <v>1.4</v>
      </c>
      <c r="DT35" s="10">
        <v>7.74</v>
      </c>
      <c r="DU35" s="12">
        <v>0</v>
      </c>
      <c r="DV35" s="7">
        <v>1</v>
      </c>
      <c r="DW35" s="8" t="e">
        <v>#NULL!</v>
      </c>
      <c r="DX35" s="7">
        <v>0</v>
      </c>
      <c r="DY35" s="8" t="e">
        <v>#NULL!</v>
      </c>
      <c r="DZ35" s="8" t="e">
        <v>#NULL!</v>
      </c>
      <c r="EA35" s="8" t="e">
        <v>#NULL!</v>
      </c>
      <c r="EB35" s="8" t="e">
        <v>#NULL!</v>
      </c>
      <c r="EC35" s="8" t="e">
        <v>#NULL!</v>
      </c>
      <c r="ED35" s="8" t="e">
        <v>#NULL!</v>
      </c>
      <c r="EE35" s="8" t="e">
        <v>#NULL!</v>
      </c>
      <c r="EF35" s="8" t="e">
        <v>#NULL!</v>
      </c>
      <c r="EG35" s="8" t="e">
        <v>#NULL!</v>
      </c>
      <c r="EH35" s="8" t="e">
        <v>#NULL!</v>
      </c>
      <c r="EI35" s="8" t="e">
        <v>#NULL!</v>
      </c>
      <c r="EJ35" s="8" t="e">
        <v>#NULL!</v>
      </c>
      <c r="EK35" s="8" t="e">
        <v>#NULL!</v>
      </c>
      <c r="EL35" s="8" t="e">
        <v>#NULL!</v>
      </c>
      <c r="EM35" s="8" t="e">
        <v>#NULL!</v>
      </c>
      <c r="EN35" s="8" t="e">
        <v>#NULL!</v>
      </c>
      <c r="EO35" s="8" t="e">
        <v>#NULL!</v>
      </c>
      <c r="EP35" s="8" t="e">
        <v>#NULL!</v>
      </c>
      <c r="EQ35" s="8" t="e">
        <v>#NULL!</v>
      </c>
      <c r="ER35" s="8" t="e">
        <v>#NULL!</v>
      </c>
      <c r="ES35" s="8" t="e">
        <v>#NULL!</v>
      </c>
      <c r="ET35" s="8" t="e">
        <v>#NULL!</v>
      </c>
      <c r="EU35" s="8" t="e">
        <v>#NULL!</v>
      </c>
      <c r="EV35" s="8" t="e">
        <v>#NULL!</v>
      </c>
      <c r="EW35" s="8" t="e">
        <v>#NULL!</v>
      </c>
      <c r="EX35" s="8" t="e">
        <v>#NULL!</v>
      </c>
      <c r="EY35" s="8" t="e">
        <v>#NULL!</v>
      </c>
      <c r="EZ35" s="8" t="e">
        <v>#NULL!</v>
      </c>
      <c r="FA35" s="8" t="e">
        <v>#NULL!</v>
      </c>
      <c r="FB35" s="8" t="e">
        <v>#NULL!</v>
      </c>
      <c r="FC35" s="8" t="e">
        <v>#NULL!</v>
      </c>
      <c r="FD35" s="8" t="e">
        <v>#NULL!</v>
      </c>
      <c r="FE35" s="8" t="e">
        <v>#NULL!</v>
      </c>
      <c r="FF35" s="8" t="e">
        <v>#NULL!</v>
      </c>
      <c r="FG35" s="8" t="e">
        <v>#NULL!</v>
      </c>
      <c r="FH35" s="8" t="e">
        <v>#NULL!</v>
      </c>
      <c r="FI35" s="8" t="e">
        <v>#NULL!</v>
      </c>
      <c r="FJ35" s="8" t="e">
        <v>#NULL!</v>
      </c>
      <c r="FK35" s="8" t="e">
        <v>#NULL!</v>
      </c>
      <c r="FL35" s="8" t="e">
        <v>#NULL!</v>
      </c>
      <c r="FM35" s="8" t="e">
        <v>#NULL!</v>
      </c>
      <c r="FN35" s="8" t="e">
        <v>#NULL!</v>
      </c>
      <c r="FO35" s="8" t="e">
        <v>#NULL!</v>
      </c>
      <c r="FP35" s="8" t="e">
        <v>#NULL!</v>
      </c>
      <c r="FQ35" s="8" t="e">
        <v>#NULL!</v>
      </c>
      <c r="FR35" s="8" t="e">
        <v>#NULL!</v>
      </c>
      <c r="FS35" s="8" t="e">
        <v>#NULL!</v>
      </c>
      <c r="FT35" s="8" t="e">
        <v>#NULL!</v>
      </c>
      <c r="FU35" s="8" t="e">
        <v>#NULL!</v>
      </c>
      <c r="FV35" s="8" t="e">
        <v>#NULL!</v>
      </c>
      <c r="FW35" s="8" t="e">
        <v>#NULL!</v>
      </c>
      <c r="FX35" s="8" t="e">
        <v>#NULL!</v>
      </c>
      <c r="FY35" s="8" t="e">
        <v>#NULL!</v>
      </c>
      <c r="FZ35" s="8" t="e">
        <v>#NULL!</v>
      </c>
      <c r="GA35" s="8" t="e">
        <v>#NULL!</v>
      </c>
      <c r="GB35" s="8" t="e">
        <v>#NULL!</v>
      </c>
      <c r="GC35" s="8" t="e">
        <v>#NULL!</v>
      </c>
      <c r="GD35" s="8" t="e">
        <v>#NULL!</v>
      </c>
      <c r="GE35" s="8" t="e">
        <v>#NULL!</v>
      </c>
      <c r="GF35" s="8" t="e">
        <v>#NULL!</v>
      </c>
      <c r="GG35" s="8" t="e">
        <v>#NULL!</v>
      </c>
      <c r="GH35" s="8" t="e">
        <v>#NULL!</v>
      </c>
      <c r="GI35" s="8" t="e">
        <v>#NULL!</v>
      </c>
      <c r="GJ35" s="8" t="e">
        <v>#NULL!</v>
      </c>
      <c r="GK35" s="8" t="e">
        <v>#NULL!</v>
      </c>
      <c r="GL35" s="8" t="e">
        <v>#NULL!</v>
      </c>
      <c r="GM35" s="8" t="e">
        <v>#NULL!</v>
      </c>
      <c r="GN35" s="8" t="e">
        <v>#NULL!</v>
      </c>
      <c r="GO35" s="8" t="e">
        <v>#NULL!</v>
      </c>
      <c r="GP35" s="8" t="e">
        <v>#NULL!</v>
      </c>
      <c r="GQ35" s="8" t="e">
        <v>#NULL!</v>
      </c>
      <c r="GR35" s="8" t="e">
        <v>#NULL!</v>
      </c>
      <c r="GS35" s="8" t="e">
        <v>#NULL!</v>
      </c>
      <c r="GT35" s="8" t="e">
        <v>#NULL!</v>
      </c>
      <c r="GU35" s="8" t="e">
        <v>#NULL!</v>
      </c>
      <c r="GV35" s="8" t="e">
        <v>#NULL!</v>
      </c>
      <c r="GW35" s="8" t="e">
        <v>#NULL!</v>
      </c>
      <c r="GX35" s="8" t="e">
        <v>#NULL!</v>
      </c>
      <c r="GY35" s="8" t="e">
        <v>#NULL!</v>
      </c>
      <c r="GZ35" s="8" t="e">
        <v>#NULL!</v>
      </c>
      <c r="HA35" s="8" t="e">
        <v>#NULL!</v>
      </c>
      <c r="HB35" s="8" t="e">
        <v>#NULL!</v>
      </c>
      <c r="HC35" s="8" t="e">
        <v>#NULL!</v>
      </c>
      <c r="HD35" s="8" t="e">
        <v>#NULL!</v>
      </c>
      <c r="HE35" s="8" t="e">
        <v>#NULL!</v>
      </c>
      <c r="HF35" s="8" t="e">
        <v>#NULL!</v>
      </c>
      <c r="HG35" s="8" t="e">
        <v>#NULL!</v>
      </c>
      <c r="HH35" s="8" t="e">
        <v>#NULL!</v>
      </c>
      <c r="HI35" s="8" t="e">
        <v>#NULL!</v>
      </c>
      <c r="HJ35" s="8" t="e">
        <v>#NULL!</v>
      </c>
      <c r="HK35" s="8" t="e">
        <v>#NULL!</v>
      </c>
      <c r="HL35" s="8" t="e">
        <v>#NULL!</v>
      </c>
      <c r="HM35" s="8" t="e">
        <v>#NULL!</v>
      </c>
      <c r="HN35" s="8" t="e">
        <v>#NULL!</v>
      </c>
      <c r="HO35" s="8" t="e">
        <v>#NULL!</v>
      </c>
      <c r="HP35" s="8" t="e">
        <v>#NULL!</v>
      </c>
      <c r="HQ35" s="8" t="e">
        <v>#NULL!</v>
      </c>
      <c r="HR35" s="8" t="e">
        <v>#NULL!</v>
      </c>
      <c r="HS35" s="8" t="e">
        <v>#NULL!</v>
      </c>
      <c r="HT35" s="8" t="e">
        <v>#NULL!</v>
      </c>
      <c r="HU35" s="8" t="e">
        <v>#NULL!</v>
      </c>
      <c r="HV35" s="8" t="e">
        <v>#NULL!</v>
      </c>
      <c r="HW35" s="8" t="e">
        <v>#NULL!</v>
      </c>
      <c r="HX35" s="8" t="e">
        <v>#NULL!</v>
      </c>
      <c r="HY35" s="8" t="e">
        <v>#NULL!</v>
      </c>
      <c r="HZ35" s="8" t="e">
        <v>#NULL!</v>
      </c>
      <c r="IA35" s="8" t="e">
        <v>#NULL!</v>
      </c>
      <c r="IB35" s="8" t="e">
        <v>#NULL!</v>
      </c>
      <c r="IC35" s="8" t="e">
        <v>#NULL!</v>
      </c>
      <c r="ID35" s="8" t="e">
        <v>#NULL!</v>
      </c>
      <c r="IE35" s="8" t="e">
        <v>#NULL!</v>
      </c>
      <c r="IF35" s="8" t="e">
        <v>#NULL!</v>
      </c>
      <c r="IG35" s="8" t="e">
        <v>#NULL!</v>
      </c>
      <c r="IH35" s="8" t="e">
        <v>#NULL!</v>
      </c>
      <c r="II35" s="8" t="e">
        <v>#NULL!</v>
      </c>
      <c r="IJ35" s="8" t="e">
        <v>#NULL!</v>
      </c>
      <c r="IK35" s="8" t="e">
        <v>#NULL!</v>
      </c>
      <c r="IL35" s="8" t="e">
        <v>#NULL!</v>
      </c>
      <c r="IM35" s="8" t="e">
        <v>#NULL!</v>
      </c>
      <c r="IN35" s="8" t="e">
        <v>#NULL!</v>
      </c>
      <c r="IO35" s="8" t="e">
        <v>#NULL!</v>
      </c>
      <c r="IP35" s="8" t="e">
        <v>#NULL!</v>
      </c>
      <c r="IQ35" s="8" t="e">
        <v>#NULL!</v>
      </c>
      <c r="IR35" s="8" t="e">
        <v>#NULL!</v>
      </c>
      <c r="IS35" s="8" t="e">
        <v>#NULL!</v>
      </c>
      <c r="IT35" s="8" t="e">
        <v>#NULL!</v>
      </c>
      <c r="IU35" s="8" t="e">
        <v>#NULL!</v>
      </c>
      <c r="IV35" s="8" t="e">
        <v>#NULL!</v>
      </c>
      <c r="IW35" s="8" t="e">
        <v>#NULL!</v>
      </c>
      <c r="IX35" s="8" t="e">
        <v>#NULL!</v>
      </c>
      <c r="IY35" s="8" t="e">
        <v>#NULL!</v>
      </c>
      <c r="IZ35" s="8" t="e">
        <v>#NULL!</v>
      </c>
      <c r="JA35" s="8" t="e">
        <v>#NULL!</v>
      </c>
      <c r="JB35" s="8" t="e">
        <v>#NULL!</v>
      </c>
      <c r="JC35" s="8" t="e">
        <v>#NULL!</v>
      </c>
      <c r="JD35" s="8" t="e">
        <v>#NULL!</v>
      </c>
      <c r="JE35" s="8" t="e">
        <v>#NULL!</v>
      </c>
      <c r="JF35" s="8" t="e">
        <v>#NULL!</v>
      </c>
      <c r="JG35" s="8" t="e">
        <v>#NULL!</v>
      </c>
      <c r="JH35" s="8" t="e">
        <v>#NULL!</v>
      </c>
      <c r="JI35" s="8" t="e">
        <v>#NULL!</v>
      </c>
      <c r="JJ35" s="8" t="e">
        <v>#NULL!</v>
      </c>
      <c r="JK35" s="8" t="e">
        <v>#NULL!</v>
      </c>
      <c r="JL35" s="8" t="e">
        <v>#NULL!</v>
      </c>
      <c r="JM35" s="8" t="e">
        <v>#NULL!</v>
      </c>
      <c r="JN35" s="8" t="e">
        <v>#NULL!</v>
      </c>
      <c r="JO35" s="8" t="e">
        <v>#NULL!</v>
      </c>
      <c r="JP35" s="8" t="e">
        <v>#NULL!</v>
      </c>
      <c r="JQ35" s="8" t="e">
        <v>#NULL!</v>
      </c>
      <c r="JR35" s="8" t="e">
        <v>#NULL!</v>
      </c>
      <c r="JS35" s="8" t="e">
        <v>#NULL!</v>
      </c>
      <c r="JT35" s="8" t="e">
        <v>#NULL!</v>
      </c>
      <c r="JU35" s="8" t="e">
        <v>#NULL!</v>
      </c>
      <c r="JV35" s="8" t="e">
        <v>#NULL!</v>
      </c>
      <c r="JW35" s="8" t="e">
        <v>#NULL!</v>
      </c>
      <c r="JX35" s="8" t="e">
        <v>#NULL!</v>
      </c>
      <c r="JY35" s="8" t="e">
        <v>#NULL!</v>
      </c>
      <c r="JZ35" s="8" t="e">
        <v>#NULL!</v>
      </c>
      <c r="KA35" s="8" t="e">
        <v>#NULL!</v>
      </c>
      <c r="KB35" s="8" t="e">
        <v>#NULL!</v>
      </c>
      <c r="KC35" s="8" t="e">
        <v>#NULL!</v>
      </c>
      <c r="KD35" s="8" t="e">
        <v>#NULL!</v>
      </c>
      <c r="KE35" s="8" t="e">
        <v>#NULL!</v>
      </c>
      <c r="KF35" s="8" t="e">
        <v>#NULL!</v>
      </c>
      <c r="KG35" s="8" t="e">
        <v>#NULL!</v>
      </c>
      <c r="KH35" s="8" t="e">
        <v>#NULL!</v>
      </c>
      <c r="KI35" s="8" t="e">
        <v>#NULL!</v>
      </c>
      <c r="KJ35" s="8" t="e">
        <v>#NULL!</v>
      </c>
      <c r="KK35" s="8" t="e">
        <v>#NULL!</v>
      </c>
      <c r="KL35" s="8" t="e">
        <v>#NULL!</v>
      </c>
      <c r="KM35" s="8" t="e">
        <v>#NULL!</v>
      </c>
      <c r="KN35" s="8" t="e">
        <v>#NULL!</v>
      </c>
      <c r="KO35" s="8" t="e">
        <v>#NULL!</v>
      </c>
      <c r="KP35" s="8" t="e">
        <v>#NULL!</v>
      </c>
      <c r="KQ35" s="8" t="e">
        <v>#NULL!</v>
      </c>
      <c r="KR35" s="8" t="e">
        <v>#NULL!</v>
      </c>
      <c r="KS35" s="8" t="e">
        <v>#NULL!</v>
      </c>
      <c r="KT35" s="8" t="e">
        <v>#NULL!</v>
      </c>
      <c r="KU35" s="8" t="e">
        <v>#NULL!</v>
      </c>
      <c r="KV35" s="8" t="e">
        <v>#NULL!</v>
      </c>
      <c r="KW35" s="8" t="e">
        <v>#NULL!</v>
      </c>
      <c r="KX35" s="8" t="e">
        <v>#NULL!</v>
      </c>
      <c r="KY35" s="8" t="e">
        <v>#NULL!</v>
      </c>
      <c r="KZ35" s="8" t="e">
        <v>#NULL!</v>
      </c>
      <c r="LA35" s="8" t="e">
        <v>#NULL!</v>
      </c>
      <c r="LB35" s="8" t="e">
        <v>#NULL!</v>
      </c>
      <c r="LC35" s="8" t="e">
        <v>#NULL!</v>
      </c>
      <c r="LD35" s="8" t="e">
        <v>#NULL!</v>
      </c>
      <c r="LE35" s="8" t="e">
        <v>#NULL!</v>
      </c>
      <c r="LF35" s="8" t="e">
        <v>#NULL!</v>
      </c>
      <c r="LG35" s="8" t="e">
        <v>#NULL!</v>
      </c>
      <c r="LH35" s="8" t="e">
        <v>#NULL!</v>
      </c>
      <c r="LI35" s="8" t="e">
        <v>#NULL!</v>
      </c>
      <c r="LJ35" s="8" t="e">
        <v>#NULL!</v>
      </c>
      <c r="LK35" s="8" t="e">
        <v>#NULL!</v>
      </c>
      <c r="LL35" s="8" t="e">
        <v>#NULL!</v>
      </c>
      <c r="LM35" s="8" t="e">
        <v>#NULL!</v>
      </c>
      <c r="LN35" s="8" t="e">
        <v>#NULL!</v>
      </c>
      <c r="LO35" s="8" t="e">
        <v>#NULL!</v>
      </c>
      <c r="LP35" s="8" t="e">
        <v>#NULL!</v>
      </c>
      <c r="LQ35" s="8" t="e">
        <v>#NULL!</v>
      </c>
      <c r="LR35" s="8" t="e">
        <v>#NULL!</v>
      </c>
      <c r="LS35" s="8" t="e">
        <v>#NULL!</v>
      </c>
      <c r="LT35" s="8" t="e">
        <v>#NULL!</v>
      </c>
      <c r="LU35" s="8" t="e">
        <v>#NULL!</v>
      </c>
      <c r="LV35" s="8" t="e">
        <v>#NULL!</v>
      </c>
      <c r="LW35" s="8" t="e">
        <v>#NULL!</v>
      </c>
      <c r="LX35" s="8" t="e">
        <v>#NULL!</v>
      </c>
      <c r="LY35" s="8" t="e">
        <v>#NULL!</v>
      </c>
      <c r="LZ35" s="8" t="e">
        <v>#NULL!</v>
      </c>
      <c r="MA35" s="8" t="e">
        <v>#NULL!</v>
      </c>
      <c r="MB35" s="8" t="e">
        <v>#NULL!</v>
      </c>
      <c r="MC35" s="8" t="e">
        <v>#NULL!</v>
      </c>
      <c r="MD35" s="8" t="e">
        <v>#NULL!</v>
      </c>
      <c r="ME35" s="8" t="e">
        <v>#NULL!</v>
      </c>
      <c r="MF35" s="8" t="e">
        <v>#NULL!</v>
      </c>
      <c r="MG35" s="8" t="e">
        <v>#NULL!</v>
      </c>
      <c r="MH35" s="8" t="e">
        <v>#NULL!</v>
      </c>
      <c r="MI35" s="8" t="e">
        <v>#NULL!</v>
      </c>
      <c r="MJ35" s="8" t="e">
        <v>#NULL!</v>
      </c>
      <c r="MK35" s="8" t="e">
        <v>#NULL!</v>
      </c>
      <c r="ML35" s="8" t="e">
        <v>#NULL!</v>
      </c>
      <c r="MM35" s="8" t="e">
        <v>#NULL!</v>
      </c>
      <c r="MN35" s="8" t="e">
        <v>#NULL!</v>
      </c>
      <c r="MO35" s="8" t="e">
        <v>#NULL!</v>
      </c>
      <c r="MP35" s="8" t="e">
        <v>#NULL!</v>
      </c>
      <c r="MQ35" s="8" t="e">
        <v>#NULL!</v>
      </c>
      <c r="MR35" s="8" t="e">
        <v>#NULL!</v>
      </c>
      <c r="MS35" s="8" t="e">
        <v>#NULL!</v>
      </c>
      <c r="MT35" s="8" t="e">
        <v>#NULL!</v>
      </c>
      <c r="MU35" s="8" t="e">
        <v>#NULL!</v>
      </c>
      <c r="MV35" s="8" t="e">
        <v>#NULL!</v>
      </c>
      <c r="MW35" s="8" t="e">
        <v>#NULL!</v>
      </c>
      <c r="MX35" s="8" t="e">
        <v>#NULL!</v>
      </c>
      <c r="MY35" s="8" t="e">
        <v>#NULL!</v>
      </c>
      <c r="MZ35" s="8" t="e">
        <v>#NULL!</v>
      </c>
      <c r="NA35" s="8" t="e">
        <v>#NULL!</v>
      </c>
      <c r="NB35" s="8" t="e">
        <v>#NULL!</v>
      </c>
      <c r="NC35" s="8" t="e">
        <v>#NULL!</v>
      </c>
      <c r="ND35" s="8" t="e">
        <v>#NULL!</v>
      </c>
      <c r="NE35" s="8" t="e">
        <v>#NULL!</v>
      </c>
      <c r="NF35" s="8" t="e">
        <v>#NULL!</v>
      </c>
      <c r="NG35" s="8" t="e">
        <v>#NULL!</v>
      </c>
      <c r="NH35" s="8" t="e">
        <v>#NULL!</v>
      </c>
      <c r="NI35" s="8" t="e">
        <v>#NULL!</v>
      </c>
      <c r="NJ35" s="8" t="e">
        <v>#NULL!</v>
      </c>
      <c r="NK35" s="8" t="e">
        <v>#NULL!</v>
      </c>
      <c r="NL35" s="8" t="e">
        <v>#NULL!</v>
      </c>
      <c r="NM35" s="8" t="e">
        <v>#NULL!</v>
      </c>
      <c r="NN35" s="8" t="e">
        <v>#NULL!</v>
      </c>
      <c r="NO35" s="8" t="e">
        <v>#NULL!</v>
      </c>
      <c r="NP35" s="8" t="e">
        <v>#NULL!</v>
      </c>
      <c r="NQ35" s="8" t="e">
        <v>#NULL!</v>
      </c>
      <c r="NR35" s="8" t="e">
        <v>#NULL!</v>
      </c>
      <c r="NS35" s="8" t="e">
        <v>#NULL!</v>
      </c>
      <c r="NT35" s="8" t="e">
        <v>#NULL!</v>
      </c>
      <c r="NU35" s="8" t="e">
        <v>#NULL!</v>
      </c>
      <c r="NV35" s="8" t="e">
        <v>#NULL!</v>
      </c>
      <c r="NW35" s="8" t="e">
        <v>#NULL!</v>
      </c>
      <c r="NX35" s="8" t="e">
        <v>#NULL!</v>
      </c>
      <c r="NY35" s="8" t="e">
        <v>#NULL!</v>
      </c>
      <c r="NZ35" s="8" t="e">
        <v>#NULL!</v>
      </c>
      <c r="OA35" s="8" t="e">
        <v>#NULL!</v>
      </c>
      <c r="OB35" s="8" t="e">
        <v>#NULL!</v>
      </c>
      <c r="OC35" s="8" t="e">
        <v>#NULL!</v>
      </c>
      <c r="OD35" s="8" t="e">
        <v>#NULL!</v>
      </c>
      <c r="OE35" s="8" t="e">
        <v>#NULL!</v>
      </c>
      <c r="OF35" s="8" t="e">
        <v>#NULL!</v>
      </c>
      <c r="OG35" s="8" t="e">
        <v>#NULL!</v>
      </c>
      <c r="OH35" s="8" t="e">
        <v>#NULL!</v>
      </c>
      <c r="OI35" s="8" t="e">
        <v>#NULL!</v>
      </c>
      <c r="OJ35" s="8" t="e">
        <v>#NULL!</v>
      </c>
      <c r="OK35" s="8" t="e">
        <v>#NULL!</v>
      </c>
      <c r="OL35" s="8" t="e">
        <v>#NULL!</v>
      </c>
      <c r="OM35" s="8" t="e">
        <v>#NULL!</v>
      </c>
      <c r="ON35" s="8" t="e">
        <v>#NULL!</v>
      </c>
      <c r="OO35" s="8" t="e">
        <v>#NULL!</v>
      </c>
      <c r="OP35" s="8" t="e">
        <v>#NULL!</v>
      </c>
      <c r="OQ35" s="8" t="e">
        <v>#NULL!</v>
      </c>
      <c r="OR35" s="8" t="e">
        <v>#NULL!</v>
      </c>
      <c r="OS35" s="8" t="e">
        <v>#NULL!</v>
      </c>
      <c r="OT35" s="8" t="e">
        <v>#NULL!</v>
      </c>
      <c r="OU35" s="8" t="e">
        <v>#NULL!</v>
      </c>
      <c r="OV35" s="8" t="e">
        <v>#NULL!</v>
      </c>
      <c r="OW35" s="8" t="e">
        <v>#NULL!</v>
      </c>
      <c r="OX35" s="8" t="e">
        <v>#NULL!</v>
      </c>
      <c r="OY35" s="8" t="e">
        <v>#NULL!</v>
      </c>
      <c r="OZ35" s="8" t="e">
        <v>#NULL!</v>
      </c>
      <c r="PA35" s="8" t="e">
        <v>#NULL!</v>
      </c>
      <c r="PB35" s="8" t="e">
        <v>#NULL!</v>
      </c>
      <c r="PC35" s="8" t="e">
        <v>#NULL!</v>
      </c>
      <c r="PD35" s="8" t="e">
        <v>#NULL!</v>
      </c>
      <c r="PE35" s="8" t="e">
        <v>#NULL!</v>
      </c>
      <c r="PF35" s="8" t="e">
        <v>#NULL!</v>
      </c>
      <c r="PG35" s="8" t="e">
        <v>#NULL!</v>
      </c>
      <c r="PH35" s="8" t="e">
        <v>#NULL!</v>
      </c>
      <c r="PI35" s="8" t="e">
        <v>#NULL!</v>
      </c>
      <c r="PJ35" s="8" t="e">
        <v>#NULL!</v>
      </c>
      <c r="PK35" s="8" t="e">
        <v>#NULL!</v>
      </c>
      <c r="PL35" s="8" t="e">
        <v>#NULL!</v>
      </c>
      <c r="PM35" s="8" t="e">
        <v>#NULL!</v>
      </c>
      <c r="PN35" s="8" t="e">
        <v>#NULL!</v>
      </c>
      <c r="PO35" s="8" t="e">
        <v>#NULL!</v>
      </c>
      <c r="PP35" s="8" t="e">
        <v>#NULL!</v>
      </c>
      <c r="PQ35" s="8" t="e">
        <v>#NULL!</v>
      </c>
      <c r="PR35" s="8" t="e">
        <v>#NULL!</v>
      </c>
      <c r="PS35" s="8" t="e">
        <v>#NULL!</v>
      </c>
      <c r="PT35" s="8" t="e">
        <v>#NULL!</v>
      </c>
      <c r="PU35" s="8" t="e">
        <v>#NULL!</v>
      </c>
      <c r="PV35" s="8" t="e">
        <v>#NULL!</v>
      </c>
      <c r="PW35" s="8" t="e">
        <v>#NULL!</v>
      </c>
      <c r="PX35" s="8" t="e">
        <v>#NULL!</v>
      </c>
      <c r="PY35" s="8" t="e">
        <v>#NULL!</v>
      </c>
      <c r="PZ35" s="8" t="e">
        <v>#NULL!</v>
      </c>
      <c r="QA35" s="8" t="e">
        <v>#NULL!</v>
      </c>
      <c r="QB35" s="8" t="e">
        <v>#NULL!</v>
      </c>
      <c r="QC35" s="8" t="e">
        <v>#NULL!</v>
      </c>
      <c r="QD35" s="8" t="e">
        <v>#NULL!</v>
      </c>
      <c r="QE35" s="8" t="e">
        <v>#NULL!</v>
      </c>
      <c r="QF35" s="8" t="e">
        <v>#NULL!</v>
      </c>
      <c r="QG35" s="8" t="e">
        <v>#NULL!</v>
      </c>
      <c r="QH35" s="8" t="e">
        <v>#NULL!</v>
      </c>
      <c r="QI35" s="8" t="e">
        <v>#NULL!</v>
      </c>
      <c r="QJ35" s="8" t="e">
        <v>#NULL!</v>
      </c>
      <c r="QK35" s="8" t="e">
        <v>#NULL!</v>
      </c>
      <c r="QL35" s="8" t="e">
        <v>#NULL!</v>
      </c>
      <c r="QM35" s="8" t="e">
        <v>#NULL!</v>
      </c>
      <c r="QN35" s="8" t="e">
        <v>#NULL!</v>
      </c>
      <c r="QO35" s="8" t="e">
        <v>#NULL!</v>
      </c>
      <c r="QP35" s="8" t="e">
        <v>#NULL!</v>
      </c>
      <c r="QQ35" s="8" t="e">
        <v>#NULL!</v>
      </c>
      <c r="QR35" s="8" t="e">
        <v>#NULL!</v>
      </c>
      <c r="QS35" s="8" t="e">
        <v>#NULL!</v>
      </c>
      <c r="QT35" s="8" t="e">
        <v>#NULL!</v>
      </c>
      <c r="QU35" s="8" t="e">
        <v>#NULL!</v>
      </c>
      <c r="QV35" s="8" t="e">
        <v>#NULL!</v>
      </c>
      <c r="QW35" s="8" t="e">
        <v>#NULL!</v>
      </c>
      <c r="QX35" s="8" t="e">
        <v>#NULL!</v>
      </c>
      <c r="QY35" s="8" t="e">
        <v>#NULL!</v>
      </c>
      <c r="QZ35" s="8" t="e">
        <v>#NULL!</v>
      </c>
      <c r="RA35" s="8" t="e">
        <v>#NULL!</v>
      </c>
      <c r="RB35" s="8" t="e">
        <v>#NULL!</v>
      </c>
      <c r="RC35" s="8" t="e">
        <v>#NULL!</v>
      </c>
      <c r="RD35" s="8" t="e">
        <v>#NULL!</v>
      </c>
      <c r="RE35" s="8" t="e">
        <v>#NULL!</v>
      </c>
      <c r="RF35" s="8" t="e">
        <v>#NULL!</v>
      </c>
      <c r="RG35" s="8" t="e">
        <v>#NULL!</v>
      </c>
      <c r="RH35" s="8" t="e">
        <v>#NULL!</v>
      </c>
      <c r="RI35" s="8" t="e">
        <v>#NULL!</v>
      </c>
      <c r="RJ35" s="8" t="e">
        <v>#NULL!</v>
      </c>
      <c r="RK35" s="8" t="e">
        <v>#NULL!</v>
      </c>
      <c r="RL35" s="8" t="e">
        <v>#NULL!</v>
      </c>
      <c r="RM35" s="8" t="e">
        <v>#NULL!</v>
      </c>
      <c r="RN35" s="8" t="e">
        <v>#NULL!</v>
      </c>
      <c r="RO35" s="8" t="e">
        <v>#NULL!</v>
      </c>
      <c r="RP35" s="8" t="e">
        <v>#NULL!</v>
      </c>
      <c r="RQ35" s="8" t="e">
        <v>#NULL!</v>
      </c>
      <c r="RR35" s="8" t="e">
        <v>#NULL!</v>
      </c>
      <c r="RS35" s="8" t="e">
        <v>#NULL!</v>
      </c>
      <c r="RT35" s="8" t="e">
        <v>#NULL!</v>
      </c>
      <c r="RU35" s="8" t="e">
        <v>#NULL!</v>
      </c>
      <c r="RV35" s="8" t="e">
        <v>#NULL!</v>
      </c>
      <c r="RW35" s="8" t="e">
        <v>#NULL!</v>
      </c>
      <c r="RX35" s="8" t="e">
        <v>#NULL!</v>
      </c>
      <c r="RY35" s="8" t="e">
        <v>#NULL!</v>
      </c>
      <c r="RZ35" s="8" t="e">
        <v>#NULL!</v>
      </c>
      <c r="SA35" s="8" t="e">
        <v>#NULL!</v>
      </c>
      <c r="SB35" s="8" t="e">
        <v>#NULL!</v>
      </c>
      <c r="SC35" s="8" t="e">
        <v>#NULL!</v>
      </c>
      <c r="SD35" s="8" t="e">
        <v>#NULL!</v>
      </c>
      <c r="SE35" s="8" t="e">
        <v>#NULL!</v>
      </c>
      <c r="SF35" s="8" t="e">
        <v>#NULL!</v>
      </c>
      <c r="SG35" s="8" t="e">
        <v>#NULL!</v>
      </c>
      <c r="SH35" s="8" t="e">
        <v>#NULL!</v>
      </c>
      <c r="SI35" s="8" t="e">
        <v>#NULL!</v>
      </c>
      <c r="SJ35" s="8" t="e">
        <v>#NULL!</v>
      </c>
      <c r="SK35" s="8" t="e">
        <v>#NULL!</v>
      </c>
      <c r="SL35" s="8" t="e">
        <v>#NULL!</v>
      </c>
      <c r="SM35" s="8" t="e">
        <v>#NULL!</v>
      </c>
      <c r="SN35" s="8" t="e">
        <v>#NULL!</v>
      </c>
      <c r="SO35" s="8" t="e">
        <v>#NULL!</v>
      </c>
      <c r="SP35" s="8" t="e">
        <v>#NULL!</v>
      </c>
      <c r="SQ35" s="8" t="e">
        <v>#NULL!</v>
      </c>
      <c r="SR35" s="8" t="e">
        <v>#NULL!</v>
      </c>
      <c r="SS35" s="8" t="e">
        <v>#NULL!</v>
      </c>
      <c r="ST35" s="8" t="e">
        <v>#NULL!</v>
      </c>
      <c r="SU35" s="8" t="e">
        <v>#NULL!</v>
      </c>
      <c r="SV35" s="8" t="e">
        <v>#NULL!</v>
      </c>
      <c r="SW35" s="8" t="e">
        <v>#NULL!</v>
      </c>
      <c r="SX35" s="8" t="e">
        <v>#NULL!</v>
      </c>
      <c r="SY35" s="8" t="e">
        <v>#NULL!</v>
      </c>
      <c r="SZ35" s="8" t="e">
        <v>#NULL!</v>
      </c>
      <c r="TA35" s="8" t="e">
        <v>#NULL!</v>
      </c>
      <c r="TB35" s="8" t="e">
        <v>#NULL!</v>
      </c>
      <c r="TC35" s="8" t="e">
        <v>#NULL!</v>
      </c>
      <c r="TD35" s="8" t="e">
        <v>#NULL!</v>
      </c>
      <c r="TE35" s="8" t="e">
        <v>#NULL!</v>
      </c>
      <c r="TF35" s="8" t="e">
        <v>#NULL!</v>
      </c>
      <c r="TG35" s="8" t="e">
        <v>#NULL!</v>
      </c>
      <c r="TH35" s="8" t="e">
        <v>#NULL!</v>
      </c>
      <c r="TI35" s="8" t="e">
        <v>#NULL!</v>
      </c>
      <c r="TJ35" s="8" t="e">
        <v>#NULL!</v>
      </c>
      <c r="TK35" s="8" t="e">
        <v>#NULL!</v>
      </c>
      <c r="TL35" s="8" t="e">
        <v>#NULL!</v>
      </c>
      <c r="TM35" s="8" t="e">
        <v>#NULL!</v>
      </c>
      <c r="TN35" s="8" t="e">
        <v>#NULL!</v>
      </c>
      <c r="TO35" s="8" t="e">
        <v>#NULL!</v>
      </c>
      <c r="TP35" s="8" t="e">
        <v>#NULL!</v>
      </c>
      <c r="TQ35" s="8" t="e">
        <v>#NULL!</v>
      </c>
      <c r="TR35" s="8" t="e">
        <v>#NULL!</v>
      </c>
      <c r="TS35" s="8" t="e">
        <v>#NULL!</v>
      </c>
      <c r="TT35" s="8" t="e">
        <v>#NULL!</v>
      </c>
      <c r="TU35" s="8" t="e">
        <v>#NULL!</v>
      </c>
      <c r="TV35" s="8" t="e">
        <v>#NULL!</v>
      </c>
      <c r="TW35" s="8" t="e">
        <v>#NULL!</v>
      </c>
      <c r="TX35" s="8" t="e">
        <v>#NULL!</v>
      </c>
      <c r="TY35" s="8" t="e">
        <v>#NULL!</v>
      </c>
      <c r="TZ35" s="8" t="e">
        <v>#NULL!</v>
      </c>
      <c r="UA35" s="8" t="e">
        <v>#NULL!</v>
      </c>
      <c r="UB35" s="8" t="e">
        <v>#NULL!</v>
      </c>
      <c r="UC35" s="8" t="e">
        <v>#NULL!</v>
      </c>
      <c r="UD35" s="8" t="e">
        <v>#NULL!</v>
      </c>
      <c r="UE35" s="8" t="e">
        <v>#NULL!</v>
      </c>
      <c r="UF35" s="8" t="e">
        <v>#NULL!</v>
      </c>
      <c r="UG35" s="8" t="e">
        <v>#NULL!</v>
      </c>
      <c r="UH35" s="8" t="e">
        <v>#NULL!</v>
      </c>
      <c r="UI35" s="8" t="e">
        <v>#NULL!</v>
      </c>
      <c r="UJ35" s="8" t="e">
        <v>#NULL!</v>
      </c>
      <c r="UK35" s="8" t="e">
        <v>#NULL!</v>
      </c>
      <c r="UL35" s="8" t="e">
        <v>#NULL!</v>
      </c>
      <c r="UM35" s="8" t="e">
        <v>#NULL!</v>
      </c>
      <c r="UN35" s="8" t="e">
        <v>#NULL!</v>
      </c>
      <c r="UO35" s="8" t="e">
        <v>#NULL!</v>
      </c>
      <c r="UP35" s="8" t="e">
        <v>#NULL!</v>
      </c>
      <c r="UQ35" s="8" t="e">
        <v>#NULL!</v>
      </c>
      <c r="UR35" s="8" t="e">
        <v>#NULL!</v>
      </c>
      <c r="US35" s="8" t="e">
        <v>#NULL!</v>
      </c>
      <c r="UT35" s="8" t="e">
        <v>#NULL!</v>
      </c>
      <c r="UU35" s="8" t="e">
        <v>#NULL!</v>
      </c>
      <c r="UV35" s="8" t="e">
        <v>#NULL!</v>
      </c>
      <c r="UW35" s="8" t="e">
        <v>#NULL!</v>
      </c>
      <c r="UX35" s="8" t="e">
        <v>#NULL!</v>
      </c>
      <c r="UY35" s="8" t="e">
        <v>#NULL!</v>
      </c>
      <c r="UZ35" s="8" t="e">
        <v>#NULL!</v>
      </c>
      <c r="VA35" s="8" t="e">
        <v>#NULL!</v>
      </c>
      <c r="VB35" s="8" t="e">
        <v>#NULL!</v>
      </c>
      <c r="VC35" s="8" t="e">
        <v>#NULL!</v>
      </c>
      <c r="VD35" s="8" t="e">
        <v>#NULL!</v>
      </c>
      <c r="VE35" s="8" t="e">
        <v>#NULL!</v>
      </c>
      <c r="VF35" s="8" t="e">
        <v>#NULL!</v>
      </c>
      <c r="VG35" s="8" t="e">
        <v>#NULL!</v>
      </c>
      <c r="VH35" s="8" t="e">
        <v>#NULL!</v>
      </c>
      <c r="VI35" s="8" t="e">
        <v>#NULL!</v>
      </c>
      <c r="VJ35" s="8" t="e">
        <v>#NULL!</v>
      </c>
      <c r="VK35" s="8" t="e">
        <v>#NULL!</v>
      </c>
      <c r="VL35" s="8" t="e">
        <v>#NULL!</v>
      </c>
      <c r="VM35" s="8" t="e">
        <v>#NULL!</v>
      </c>
      <c r="VN35" s="8" t="e">
        <v>#NULL!</v>
      </c>
      <c r="VO35" s="8" t="e">
        <v>#NULL!</v>
      </c>
    </row>
    <row r="36" spans="1:587" ht="15.75" customHeight="1" x14ac:dyDescent="0.25">
      <c r="A36" s="1" t="s">
        <v>618</v>
      </c>
      <c r="B36" s="1" t="s">
        <v>628</v>
      </c>
      <c r="C36" s="8" t="e">
        <v>#NULL!</v>
      </c>
      <c r="D36" s="6">
        <v>5</v>
      </c>
      <c r="E36" s="7">
        <v>0</v>
      </c>
      <c r="F36" s="7">
        <v>0</v>
      </c>
      <c r="G36" s="7">
        <v>0</v>
      </c>
      <c r="H36" s="7">
        <v>0</v>
      </c>
      <c r="I36" s="7">
        <v>1</v>
      </c>
      <c r="J36" s="11">
        <v>4.6370000000000001E-2</v>
      </c>
      <c r="K36" s="8" t="e">
        <v>#NULL!</v>
      </c>
      <c r="L36" s="8" t="e">
        <v>#NULL!</v>
      </c>
      <c r="M36" s="8" t="e">
        <v>#NULL!</v>
      </c>
      <c r="N36" s="8" t="e">
        <v>#NULL!</v>
      </c>
      <c r="O36" s="8" t="e">
        <v>#NULL!</v>
      </c>
      <c r="P36" s="8" t="e">
        <v>#NULL!</v>
      </c>
      <c r="Q36" s="8" t="e">
        <v>#NULL!</v>
      </c>
      <c r="R36" s="8" t="e">
        <v>#NULL!</v>
      </c>
      <c r="S36" s="8" t="e">
        <v>#NULL!</v>
      </c>
      <c r="T36" s="8" t="e">
        <v>#NULL!</v>
      </c>
      <c r="U36" s="8" t="e">
        <v>#NULL!</v>
      </c>
      <c r="V36" s="8" t="e">
        <v>#NULL!</v>
      </c>
      <c r="W36" s="8" t="e">
        <v>#NULL!</v>
      </c>
      <c r="X36" s="8" t="e">
        <v>#NULL!</v>
      </c>
      <c r="Y36" s="8" t="e">
        <v>#NULL!</v>
      </c>
      <c r="Z36" s="8" t="e">
        <v>#NULL!</v>
      </c>
      <c r="AA36" s="8" t="e">
        <v>#NULL!</v>
      </c>
      <c r="AB36" s="8" t="e">
        <v>#NULL!</v>
      </c>
      <c r="AC36" s="8" t="e">
        <v>#NULL!</v>
      </c>
      <c r="AD36" s="8" t="e">
        <v>#NULL!</v>
      </c>
      <c r="AE36" s="8" t="e">
        <v>#NULL!</v>
      </c>
      <c r="AF36" s="8" t="e">
        <v>#NULL!</v>
      </c>
      <c r="AG36" s="8" t="e">
        <v>#NULL!</v>
      </c>
      <c r="AH36" s="8" t="e">
        <v>#NULL!</v>
      </c>
      <c r="AI36" s="8" t="e">
        <v>#NULL!</v>
      </c>
      <c r="AJ36" s="8" t="e">
        <v>#NULL!</v>
      </c>
      <c r="AK36" s="8" t="e">
        <v>#NULL!</v>
      </c>
      <c r="AL36" s="8" t="e">
        <v>#NULL!</v>
      </c>
      <c r="AM36" s="8" t="e">
        <v>#NULL!</v>
      </c>
      <c r="AN36" s="8" t="e">
        <v>#NULL!</v>
      </c>
      <c r="AO36" s="8" t="e">
        <v>#NULL!</v>
      </c>
      <c r="AP36" s="8"/>
      <c r="AQ36" s="8" t="e">
        <v>#NULL!</v>
      </c>
      <c r="AR36" s="8" t="e">
        <v>#NULL!</v>
      </c>
      <c r="AS36" s="8" t="e">
        <v>#NULL!</v>
      </c>
      <c r="AT36" s="8" t="e">
        <v>#NULL!</v>
      </c>
      <c r="AU36" s="8" t="e">
        <v>#NULL!</v>
      </c>
      <c r="AV36" s="8" t="e">
        <v>#NULL!</v>
      </c>
      <c r="AW36" s="8" t="e">
        <v>#NULL!</v>
      </c>
      <c r="AX36" s="8" t="e">
        <v>#NULL!</v>
      </c>
      <c r="AY36" s="8" t="e">
        <v>#NULL!</v>
      </c>
      <c r="AZ36" s="8" t="e">
        <v>#NULL!</v>
      </c>
      <c r="BA36" s="8" t="e">
        <v>#NULL!</v>
      </c>
      <c r="BB36" s="8" t="e">
        <v>#NULL!</v>
      </c>
      <c r="BC36" s="8" t="e">
        <v>#NULL!</v>
      </c>
      <c r="BD36" s="8" t="e">
        <v>#NULL!</v>
      </c>
      <c r="BE36" s="8" t="e">
        <v>#NULL!</v>
      </c>
      <c r="BF36" s="8" t="e">
        <v>#NULL!</v>
      </c>
      <c r="BG36" s="8" t="e">
        <v>#NULL!</v>
      </c>
      <c r="BH36" s="8" t="e">
        <v>#NULL!</v>
      </c>
      <c r="BI36" s="8" t="e">
        <v>#NULL!</v>
      </c>
      <c r="BJ36" s="8" t="e">
        <v>#NULL!</v>
      </c>
      <c r="BK36" s="8" t="e">
        <v>#NULL!</v>
      </c>
      <c r="BL36" s="8" t="e">
        <v>#NULL!</v>
      </c>
      <c r="BM36" s="8" t="e">
        <v>#NULL!</v>
      </c>
      <c r="BN36" s="8" t="e">
        <v>#NULL!</v>
      </c>
      <c r="BO36" s="8" t="e">
        <v>#NULL!</v>
      </c>
      <c r="BP36" s="8" t="e">
        <v>#NULL!</v>
      </c>
      <c r="BQ36" s="8" t="e">
        <v>#NULL!</v>
      </c>
      <c r="BR36" s="8" t="e">
        <v>#NULL!</v>
      </c>
      <c r="BS36" s="8" t="e">
        <v>#NULL!</v>
      </c>
      <c r="BT36" s="8" t="e">
        <v>#NULL!</v>
      </c>
      <c r="BU36" s="8" t="e">
        <v>#NULL!</v>
      </c>
      <c r="BV36" s="8" t="e">
        <v>#NULL!</v>
      </c>
      <c r="BW36" s="8" t="e">
        <v>#NULL!</v>
      </c>
      <c r="BX36" s="8" t="e">
        <v>#NULL!</v>
      </c>
      <c r="BY36" s="8" t="e">
        <v>#NULL!</v>
      </c>
      <c r="BZ36" s="8" t="e">
        <v>#NULL!</v>
      </c>
      <c r="CA36" s="8" t="e">
        <v>#NULL!</v>
      </c>
      <c r="CB36" s="8"/>
      <c r="CC36" s="8" t="e">
        <v>#NULL!</v>
      </c>
      <c r="CD36" s="8" t="e">
        <v>#NULL!</v>
      </c>
      <c r="CE36" s="8" t="e">
        <v>#NULL!</v>
      </c>
      <c r="CF36" s="8" t="e">
        <v>#NULL!</v>
      </c>
      <c r="CG36" s="8" t="e">
        <v>#NULL!</v>
      </c>
      <c r="CH36" s="8" t="e">
        <v>#NULL!</v>
      </c>
      <c r="CI36" s="8"/>
      <c r="CJ36" s="8" t="e">
        <v>#NULL!</v>
      </c>
      <c r="CK36" s="8" t="e">
        <v>#NULL!</v>
      </c>
      <c r="CL36" s="8" t="e">
        <v>#NULL!</v>
      </c>
      <c r="CM36" s="10">
        <v>4.63</v>
      </c>
      <c r="CN36" s="8" t="e">
        <v>#NULL!</v>
      </c>
      <c r="CO36" s="8" t="e">
        <v>#NULL!</v>
      </c>
      <c r="CP36" s="8" t="e">
        <v>#NULL!</v>
      </c>
      <c r="CQ36" s="8" t="e">
        <v>#NULL!</v>
      </c>
      <c r="CR36" s="8" t="e">
        <v>#NULL!</v>
      </c>
      <c r="CS36" s="8" t="e">
        <v>#NULL!</v>
      </c>
      <c r="CT36" s="8" t="e">
        <v>#NULL!</v>
      </c>
      <c r="CU36" s="8" t="e">
        <v>#NULL!</v>
      </c>
      <c r="CV36" s="8"/>
      <c r="CW36" s="1" t="s">
        <v>597</v>
      </c>
      <c r="CX36" s="6">
        <v>2</v>
      </c>
      <c r="CY36" s="8" t="e">
        <v>#NULL!</v>
      </c>
      <c r="CZ36" s="16">
        <v>0</v>
      </c>
      <c r="DA36" s="8" t="e">
        <v>#NULL!</v>
      </c>
      <c r="DB36" s="6">
        <v>3</v>
      </c>
      <c r="DC36" s="7">
        <v>8.06</v>
      </c>
      <c r="DD36" s="12">
        <v>21.4</v>
      </c>
      <c r="DE36" s="7">
        <v>80.099999999999994</v>
      </c>
      <c r="DF36" s="12">
        <v>6.99</v>
      </c>
      <c r="DG36" s="7">
        <v>1114.05</v>
      </c>
      <c r="DH36" s="12">
        <v>771</v>
      </c>
      <c r="DI36" s="11">
        <v>0.88</v>
      </c>
      <c r="DJ36" s="11">
        <v>2.25</v>
      </c>
      <c r="DK36" s="11">
        <v>0.24</v>
      </c>
      <c r="DL36" s="10">
        <v>0.83</v>
      </c>
      <c r="DM36" s="8" t="e">
        <v>#NULL!</v>
      </c>
      <c r="DN36" s="13">
        <v>4.5870000000000001E-2</v>
      </c>
      <c r="DO36" s="7">
        <v>165</v>
      </c>
      <c r="DP36" s="7">
        <v>33.76</v>
      </c>
      <c r="DQ36" s="7">
        <v>26.8</v>
      </c>
      <c r="DR36" s="10">
        <v>11.6</v>
      </c>
      <c r="DS36" s="12">
        <v>2</v>
      </c>
      <c r="DT36" s="10">
        <v>8.06</v>
      </c>
      <c r="DU36" s="12">
        <v>0</v>
      </c>
      <c r="DV36" s="7">
        <v>16</v>
      </c>
      <c r="DW36" s="7">
        <v>0</v>
      </c>
      <c r="DX36" s="7">
        <v>0</v>
      </c>
      <c r="DY36" s="8" t="e">
        <v>#NULL!</v>
      </c>
      <c r="DZ36" s="8" t="e">
        <v>#NULL!</v>
      </c>
      <c r="EA36" s="8" t="e">
        <v>#NULL!</v>
      </c>
      <c r="EB36" s="8" t="e">
        <v>#NULL!</v>
      </c>
      <c r="EC36" s="8" t="e">
        <v>#NULL!</v>
      </c>
      <c r="ED36" s="8" t="e">
        <v>#NULL!</v>
      </c>
      <c r="EE36" s="8" t="e">
        <v>#NULL!</v>
      </c>
      <c r="EF36" s="8" t="e">
        <v>#NULL!</v>
      </c>
      <c r="EG36" s="8" t="e">
        <v>#NULL!</v>
      </c>
      <c r="EH36" s="8" t="e">
        <v>#NULL!</v>
      </c>
      <c r="EI36" s="8" t="e">
        <v>#NULL!</v>
      </c>
      <c r="EJ36" s="8" t="e">
        <v>#NULL!</v>
      </c>
      <c r="EK36" s="8" t="e">
        <v>#NULL!</v>
      </c>
      <c r="EL36" s="8" t="e">
        <v>#NULL!</v>
      </c>
      <c r="EM36" s="8" t="e">
        <v>#NULL!</v>
      </c>
      <c r="EN36" s="8" t="e">
        <v>#NULL!</v>
      </c>
      <c r="EO36" s="8" t="e">
        <v>#NULL!</v>
      </c>
      <c r="EP36" s="8" t="e">
        <v>#NULL!</v>
      </c>
      <c r="EQ36" s="8" t="e">
        <v>#NULL!</v>
      </c>
      <c r="ER36" s="8" t="e">
        <v>#NULL!</v>
      </c>
      <c r="ES36" s="8" t="e">
        <v>#NULL!</v>
      </c>
      <c r="ET36" s="8" t="e">
        <v>#NULL!</v>
      </c>
      <c r="EU36" s="8" t="e">
        <v>#NULL!</v>
      </c>
      <c r="EV36" s="8" t="e">
        <v>#NULL!</v>
      </c>
      <c r="EW36" s="8" t="e">
        <v>#NULL!</v>
      </c>
      <c r="EX36" s="8" t="e">
        <v>#NULL!</v>
      </c>
      <c r="EY36" s="8" t="e">
        <v>#NULL!</v>
      </c>
      <c r="EZ36" s="8" t="e">
        <v>#NULL!</v>
      </c>
      <c r="FA36" s="8" t="e">
        <v>#NULL!</v>
      </c>
      <c r="FB36" s="8" t="e">
        <v>#NULL!</v>
      </c>
      <c r="FC36" s="8" t="e">
        <v>#NULL!</v>
      </c>
      <c r="FD36" s="8" t="e">
        <v>#NULL!</v>
      </c>
      <c r="FE36" s="8" t="e">
        <v>#NULL!</v>
      </c>
      <c r="FF36" s="8" t="e">
        <v>#NULL!</v>
      </c>
      <c r="FG36" s="8" t="e">
        <v>#NULL!</v>
      </c>
      <c r="FH36" s="8" t="e">
        <v>#NULL!</v>
      </c>
      <c r="FI36" s="8" t="e">
        <v>#NULL!</v>
      </c>
      <c r="FJ36" s="8" t="e">
        <v>#NULL!</v>
      </c>
      <c r="FK36" s="8" t="e">
        <v>#NULL!</v>
      </c>
      <c r="FL36" s="8" t="e">
        <v>#NULL!</v>
      </c>
      <c r="FM36" s="8" t="e">
        <v>#NULL!</v>
      </c>
      <c r="FN36" s="8" t="e">
        <v>#NULL!</v>
      </c>
      <c r="FO36" s="8" t="e">
        <v>#NULL!</v>
      </c>
      <c r="FP36" s="8" t="e">
        <v>#NULL!</v>
      </c>
      <c r="FQ36" s="8" t="e">
        <v>#NULL!</v>
      </c>
      <c r="FR36" s="8" t="e">
        <v>#NULL!</v>
      </c>
      <c r="FS36" s="8" t="e">
        <v>#NULL!</v>
      </c>
      <c r="FT36" s="8" t="e">
        <v>#NULL!</v>
      </c>
      <c r="FU36" s="8" t="e">
        <v>#NULL!</v>
      </c>
      <c r="FV36" s="8" t="e">
        <v>#NULL!</v>
      </c>
      <c r="FW36" s="8" t="e">
        <v>#NULL!</v>
      </c>
      <c r="FX36" s="8" t="e">
        <v>#NULL!</v>
      </c>
      <c r="FY36" s="8" t="e">
        <v>#NULL!</v>
      </c>
      <c r="FZ36" s="8" t="e">
        <v>#NULL!</v>
      </c>
      <c r="GA36" s="8" t="e">
        <v>#NULL!</v>
      </c>
      <c r="GB36" s="8" t="e">
        <v>#NULL!</v>
      </c>
      <c r="GC36" s="8" t="e">
        <v>#NULL!</v>
      </c>
      <c r="GD36" s="8" t="e">
        <v>#NULL!</v>
      </c>
      <c r="GE36" s="8" t="e">
        <v>#NULL!</v>
      </c>
      <c r="GF36" s="8" t="e">
        <v>#NULL!</v>
      </c>
      <c r="GG36" s="8" t="e">
        <v>#NULL!</v>
      </c>
      <c r="GH36" s="8" t="e">
        <v>#NULL!</v>
      </c>
      <c r="GI36" s="8" t="e">
        <v>#NULL!</v>
      </c>
      <c r="GJ36" s="8" t="e">
        <v>#NULL!</v>
      </c>
      <c r="GK36" s="8" t="e">
        <v>#NULL!</v>
      </c>
      <c r="GL36" s="8" t="e">
        <v>#NULL!</v>
      </c>
      <c r="GM36" s="8" t="e">
        <v>#NULL!</v>
      </c>
      <c r="GN36" s="8" t="e">
        <v>#NULL!</v>
      </c>
      <c r="GO36" s="8" t="e">
        <v>#NULL!</v>
      </c>
      <c r="GP36" s="8" t="e">
        <v>#NULL!</v>
      </c>
      <c r="GQ36" s="8" t="e">
        <v>#NULL!</v>
      </c>
      <c r="GR36" s="8" t="e">
        <v>#NULL!</v>
      </c>
      <c r="GS36" s="8" t="e">
        <v>#NULL!</v>
      </c>
      <c r="GT36" s="8" t="e">
        <v>#NULL!</v>
      </c>
      <c r="GU36" s="8" t="e">
        <v>#NULL!</v>
      </c>
      <c r="GV36" s="8" t="e">
        <v>#NULL!</v>
      </c>
      <c r="GW36" s="8" t="e">
        <v>#NULL!</v>
      </c>
      <c r="GX36" s="8" t="e">
        <v>#NULL!</v>
      </c>
      <c r="GY36" s="8" t="e">
        <v>#NULL!</v>
      </c>
      <c r="GZ36" s="8" t="e">
        <v>#NULL!</v>
      </c>
      <c r="HA36" s="8" t="e">
        <v>#NULL!</v>
      </c>
      <c r="HB36" s="8" t="e">
        <v>#NULL!</v>
      </c>
      <c r="HC36" s="8" t="e">
        <v>#NULL!</v>
      </c>
      <c r="HD36" s="8" t="e">
        <v>#NULL!</v>
      </c>
      <c r="HE36" s="8" t="e">
        <v>#NULL!</v>
      </c>
      <c r="HF36" s="8" t="e">
        <v>#NULL!</v>
      </c>
      <c r="HG36" s="8" t="e">
        <v>#NULL!</v>
      </c>
      <c r="HH36" s="8" t="e">
        <v>#NULL!</v>
      </c>
      <c r="HI36" s="8" t="e">
        <v>#NULL!</v>
      </c>
      <c r="HJ36" s="8" t="e">
        <v>#NULL!</v>
      </c>
      <c r="HK36" s="8" t="e">
        <v>#NULL!</v>
      </c>
      <c r="HL36" s="8" t="e">
        <v>#NULL!</v>
      </c>
      <c r="HM36" s="8" t="e">
        <v>#NULL!</v>
      </c>
      <c r="HN36" s="8" t="e">
        <v>#NULL!</v>
      </c>
      <c r="HO36" s="8" t="e">
        <v>#NULL!</v>
      </c>
      <c r="HP36" s="8" t="e">
        <v>#NULL!</v>
      </c>
      <c r="HQ36" s="8" t="e">
        <v>#NULL!</v>
      </c>
      <c r="HR36" s="8" t="e">
        <v>#NULL!</v>
      </c>
      <c r="HS36" s="8" t="e">
        <v>#NULL!</v>
      </c>
      <c r="HT36" s="8" t="e">
        <v>#NULL!</v>
      </c>
      <c r="HU36" s="8" t="e">
        <v>#NULL!</v>
      </c>
      <c r="HV36" s="8" t="e">
        <v>#NULL!</v>
      </c>
      <c r="HW36" s="8" t="e">
        <v>#NULL!</v>
      </c>
      <c r="HX36" s="8" t="e">
        <v>#NULL!</v>
      </c>
      <c r="HY36" s="8" t="e">
        <v>#NULL!</v>
      </c>
      <c r="HZ36" s="8" t="e">
        <v>#NULL!</v>
      </c>
      <c r="IA36" s="8" t="e">
        <v>#NULL!</v>
      </c>
      <c r="IB36" s="8" t="e">
        <v>#NULL!</v>
      </c>
      <c r="IC36" s="8" t="e">
        <v>#NULL!</v>
      </c>
      <c r="ID36" s="8" t="e">
        <v>#NULL!</v>
      </c>
      <c r="IE36" s="8" t="e">
        <v>#NULL!</v>
      </c>
      <c r="IF36" s="8" t="e">
        <v>#NULL!</v>
      </c>
      <c r="IG36" s="8" t="e">
        <v>#NULL!</v>
      </c>
      <c r="IH36" s="8" t="e">
        <v>#NULL!</v>
      </c>
      <c r="II36" s="8" t="e">
        <v>#NULL!</v>
      </c>
      <c r="IJ36" s="8" t="e">
        <v>#NULL!</v>
      </c>
      <c r="IK36" s="8" t="e">
        <v>#NULL!</v>
      </c>
      <c r="IL36" s="8" t="e">
        <v>#NULL!</v>
      </c>
      <c r="IM36" s="8" t="e">
        <v>#NULL!</v>
      </c>
      <c r="IN36" s="8" t="e">
        <v>#NULL!</v>
      </c>
      <c r="IO36" s="8" t="e">
        <v>#NULL!</v>
      </c>
      <c r="IP36" s="8" t="e">
        <v>#NULL!</v>
      </c>
      <c r="IQ36" s="8" t="e">
        <v>#NULL!</v>
      </c>
      <c r="IR36" s="8" t="e">
        <v>#NULL!</v>
      </c>
      <c r="IS36" s="8" t="e">
        <v>#NULL!</v>
      </c>
      <c r="IT36" s="8" t="e">
        <v>#NULL!</v>
      </c>
      <c r="IU36" s="8" t="e">
        <v>#NULL!</v>
      </c>
      <c r="IV36" s="8" t="e">
        <v>#NULL!</v>
      </c>
      <c r="IW36" s="8" t="e">
        <v>#NULL!</v>
      </c>
      <c r="IX36" s="8" t="e">
        <v>#NULL!</v>
      </c>
      <c r="IY36" s="8" t="e">
        <v>#NULL!</v>
      </c>
      <c r="IZ36" s="8" t="e">
        <v>#NULL!</v>
      </c>
      <c r="JA36" s="8" t="e">
        <v>#NULL!</v>
      </c>
      <c r="JB36" s="8" t="e">
        <v>#NULL!</v>
      </c>
      <c r="JC36" s="8" t="e">
        <v>#NULL!</v>
      </c>
      <c r="JD36" s="8" t="e">
        <v>#NULL!</v>
      </c>
      <c r="JE36" s="8" t="e">
        <v>#NULL!</v>
      </c>
      <c r="JF36" s="8" t="e">
        <v>#NULL!</v>
      </c>
      <c r="JG36" s="8" t="e">
        <v>#NULL!</v>
      </c>
      <c r="JH36" s="8" t="e">
        <v>#NULL!</v>
      </c>
      <c r="JI36" s="8" t="e">
        <v>#NULL!</v>
      </c>
      <c r="JJ36" s="8" t="e">
        <v>#NULL!</v>
      </c>
      <c r="JK36" s="8" t="e">
        <v>#NULL!</v>
      </c>
      <c r="JL36" s="8" t="e">
        <v>#NULL!</v>
      </c>
      <c r="JM36" s="8" t="e">
        <v>#NULL!</v>
      </c>
      <c r="JN36" s="8" t="e">
        <v>#NULL!</v>
      </c>
      <c r="JO36" s="8" t="e">
        <v>#NULL!</v>
      </c>
      <c r="JP36" s="8" t="e">
        <v>#NULL!</v>
      </c>
      <c r="JQ36" s="8" t="e">
        <v>#NULL!</v>
      </c>
      <c r="JR36" s="8" t="e">
        <v>#NULL!</v>
      </c>
      <c r="JS36" s="8" t="e">
        <v>#NULL!</v>
      </c>
      <c r="JT36" s="8" t="e">
        <v>#NULL!</v>
      </c>
      <c r="JU36" s="8" t="e">
        <v>#NULL!</v>
      </c>
      <c r="JV36" s="8" t="e">
        <v>#NULL!</v>
      </c>
      <c r="JW36" s="8" t="e">
        <v>#NULL!</v>
      </c>
      <c r="JX36" s="8" t="e">
        <v>#NULL!</v>
      </c>
      <c r="JY36" s="8" t="e">
        <v>#NULL!</v>
      </c>
      <c r="JZ36" s="8" t="e">
        <v>#NULL!</v>
      </c>
      <c r="KA36" s="8" t="e">
        <v>#NULL!</v>
      </c>
      <c r="KB36" s="8" t="e">
        <v>#NULL!</v>
      </c>
      <c r="KC36" s="8" t="e">
        <v>#NULL!</v>
      </c>
      <c r="KD36" s="8" t="e">
        <v>#NULL!</v>
      </c>
      <c r="KE36" s="8" t="e">
        <v>#NULL!</v>
      </c>
      <c r="KF36" s="8" t="e">
        <v>#NULL!</v>
      </c>
      <c r="KG36" s="8" t="e">
        <v>#NULL!</v>
      </c>
      <c r="KH36" s="8" t="e">
        <v>#NULL!</v>
      </c>
      <c r="KI36" s="8" t="e">
        <v>#NULL!</v>
      </c>
      <c r="KJ36" s="8" t="e">
        <v>#NULL!</v>
      </c>
      <c r="KK36" s="8" t="e">
        <v>#NULL!</v>
      </c>
      <c r="KL36" s="8" t="e">
        <v>#NULL!</v>
      </c>
      <c r="KM36" s="8" t="e">
        <v>#NULL!</v>
      </c>
      <c r="KN36" s="8" t="e">
        <v>#NULL!</v>
      </c>
      <c r="KO36" s="8" t="e">
        <v>#NULL!</v>
      </c>
      <c r="KP36" s="8" t="e">
        <v>#NULL!</v>
      </c>
      <c r="KQ36" s="8" t="e">
        <v>#NULL!</v>
      </c>
      <c r="KR36" s="8" t="e">
        <v>#NULL!</v>
      </c>
      <c r="KS36" s="8" t="e">
        <v>#NULL!</v>
      </c>
      <c r="KT36" s="8" t="e">
        <v>#NULL!</v>
      </c>
      <c r="KU36" s="8" t="e">
        <v>#NULL!</v>
      </c>
      <c r="KV36" s="8" t="e">
        <v>#NULL!</v>
      </c>
      <c r="KW36" s="8" t="e">
        <v>#NULL!</v>
      </c>
      <c r="KX36" s="8" t="e">
        <v>#NULL!</v>
      </c>
      <c r="KY36" s="8" t="e">
        <v>#NULL!</v>
      </c>
      <c r="KZ36" s="8" t="e">
        <v>#NULL!</v>
      </c>
      <c r="LA36" s="8" t="e">
        <v>#NULL!</v>
      </c>
      <c r="LB36" s="8" t="e">
        <v>#NULL!</v>
      </c>
      <c r="LC36" s="8" t="e">
        <v>#NULL!</v>
      </c>
      <c r="LD36" s="8" t="e">
        <v>#NULL!</v>
      </c>
      <c r="LE36" s="8" t="e">
        <v>#NULL!</v>
      </c>
      <c r="LF36" s="8" t="e">
        <v>#NULL!</v>
      </c>
      <c r="LG36" s="8" t="e">
        <v>#NULL!</v>
      </c>
      <c r="LH36" s="8" t="e">
        <v>#NULL!</v>
      </c>
      <c r="LI36" s="8" t="e">
        <v>#NULL!</v>
      </c>
      <c r="LJ36" s="8" t="e">
        <v>#NULL!</v>
      </c>
      <c r="LK36" s="8" t="e">
        <v>#NULL!</v>
      </c>
      <c r="LL36" s="8" t="e">
        <v>#NULL!</v>
      </c>
      <c r="LM36" s="8" t="e">
        <v>#NULL!</v>
      </c>
      <c r="LN36" s="8" t="e">
        <v>#NULL!</v>
      </c>
      <c r="LO36" s="8" t="e">
        <v>#NULL!</v>
      </c>
      <c r="LP36" s="8" t="e">
        <v>#NULL!</v>
      </c>
      <c r="LQ36" s="8" t="e">
        <v>#NULL!</v>
      </c>
      <c r="LR36" s="8" t="e">
        <v>#NULL!</v>
      </c>
      <c r="LS36" s="8" t="e">
        <v>#NULL!</v>
      </c>
      <c r="LT36" s="8" t="e">
        <v>#NULL!</v>
      </c>
      <c r="LU36" s="8" t="e">
        <v>#NULL!</v>
      </c>
      <c r="LV36" s="8" t="e">
        <v>#NULL!</v>
      </c>
      <c r="LW36" s="8" t="e">
        <v>#NULL!</v>
      </c>
      <c r="LX36" s="8" t="e">
        <v>#NULL!</v>
      </c>
      <c r="LY36" s="8" t="e">
        <v>#NULL!</v>
      </c>
      <c r="LZ36" s="8" t="e">
        <v>#NULL!</v>
      </c>
      <c r="MA36" s="8" t="e">
        <v>#NULL!</v>
      </c>
      <c r="MB36" s="8" t="e">
        <v>#NULL!</v>
      </c>
      <c r="MC36" s="8" t="e">
        <v>#NULL!</v>
      </c>
      <c r="MD36" s="8" t="e">
        <v>#NULL!</v>
      </c>
      <c r="ME36" s="8" t="e">
        <v>#NULL!</v>
      </c>
      <c r="MF36" s="8" t="e">
        <v>#NULL!</v>
      </c>
      <c r="MG36" s="8" t="e">
        <v>#NULL!</v>
      </c>
      <c r="MH36" s="8" t="e">
        <v>#NULL!</v>
      </c>
      <c r="MI36" s="8" t="e">
        <v>#NULL!</v>
      </c>
      <c r="MJ36" s="8" t="e">
        <v>#NULL!</v>
      </c>
      <c r="MK36" s="8" t="e">
        <v>#NULL!</v>
      </c>
      <c r="ML36" s="8" t="e">
        <v>#NULL!</v>
      </c>
      <c r="MM36" s="8" t="e">
        <v>#NULL!</v>
      </c>
      <c r="MN36" s="8" t="e">
        <v>#NULL!</v>
      </c>
      <c r="MO36" s="8" t="e">
        <v>#NULL!</v>
      </c>
      <c r="MP36" s="8" t="e">
        <v>#NULL!</v>
      </c>
      <c r="MQ36" s="8" t="e">
        <v>#NULL!</v>
      </c>
      <c r="MR36" s="8" t="e">
        <v>#NULL!</v>
      </c>
      <c r="MS36" s="8" t="e">
        <v>#NULL!</v>
      </c>
      <c r="MT36" s="8" t="e">
        <v>#NULL!</v>
      </c>
      <c r="MU36" s="8" t="e">
        <v>#NULL!</v>
      </c>
      <c r="MV36" s="8" t="e">
        <v>#NULL!</v>
      </c>
      <c r="MW36" s="8" t="e">
        <v>#NULL!</v>
      </c>
      <c r="MX36" s="8" t="e">
        <v>#NULL!</v>
      </c>
      <c r="MY36" s="8" t="e">
        <v>#NULL!</v>
      </c>
      <c r="MZ36" s="8" t="e">
        <v>#NULL!</v>
      </c>
      <c r="NA36" s="8" t="e">
        <v>#NULL!</v>
      </c>
      <c r="NB36" s="8" t="e">
        <v>#NULL!</v>
      </c>
      <c r="NC36" s="8" t="e">
        <v>#NULL!</v>
      </c>
      <c r="ND36" s="8" t="e">
        <v>#NULL!</v>
      </c>
      <c r="NE36" s="8" t="e">
        <v>#NULL!</v>
      </c>
      <c r="NF36" s="8" t="e">
        <v>#NULL!</v>
      </c>
      <c r="NG36" s="8" t="e">
        <v>#NULL!</v>
      </c>
      <c r="NH36" s="8" t="e">
        <v>#NULL!</v>
      </c>
      <c r="NI36" s="8" t="e">
        <v>#NULL!</v>
      </c>
      <c r="NJ36" s="8" t="e">
        <v>#NULL!</v>
      </c>
      <c r="NK36" s="8" t="e">
        <v>#NULL!</v>
      </c>
      <c r="NL36" s="8" t="e">
        <v>#NULL!</v>
      </c>
      <c r="NM36" s="8" t="e">
        <v>#NULL!</v>
      </c>
      <c r="NN36" s="8" t="e">
        <v>#NULL!</v>
      </c>
      <c r="NO36" s="8" t="e">
        <v>#NULL!</v>
      </c>
      <c r="NP36" s="8" t="e">
        <v>#NULL!</v>
      </c>
      <c r="NQ36" s="8" t="e">
        <v>#NULL!</v>
      </c>
      <c r="NR36" s="8" t="e">
        <v>#NULL!</v>
      </c>
      <c r="NS36" s="8" t="e">
        <v>#NULL!</v>
      </c>
      <c r="NT36" s="8" t="e">
        <v>#NULL!</v>
      </c>
      <c r="NU36" s="8" t="e">
        <v>#NULL!</v>
      </c>
      <c r="NV36" s="8" t="e">
        <v>#NULL!</v>
      </c>
      <c r="NW36" s="8" t="e">
        <v>#NULL!</v>
      </c>
      <c r="NX36" s="8" t="e">
        <v>#NULL!</v>
      </c>
      <c r="NY36" s="8" t="e">
        <v>#NULL!</v>
      </c>
      <c r="NZ36" s="8" t="e">
        <v>#NULL!</v>
      </c>
      <c r="OA36" s="8" t="e">
        <v>#NULL!</v>
      </c>
      <c r="OB36" s="8" t="e">
        <v>#NULL!</v>
      </c>
      <c r="OC36" s="8" t="e">
        <v>#NULL!</v>
      </c>
      <c r="OD36" s="8" t="e">
        <v>#NULL!</v>
      </c>
      <c r="OE36" s="8" t="e">
        <v>#NULL!</v>
      </c>
      <c r="OF36" s="8" t="e">
        <v>#NULL!</v>
      </c>
      <c r="OG36" s="8" t="e">
        <v>#NULL!</v>
      </c>
      <c r="OH36" s="8" t="e">
        <v>#NULL!</v>
      </c>
      <c r="OI36" s="8" t="e">
        <v>#NULL!</v>
      </c>
      <c r="OJ36" s="8" t="e">
        <v>#NULL!</v>
      </c>
      <c r="OK36" s="8" t="e">
        <v>#NULL!</v>
      </c>
      <c r="OL36" s="8" t="e">
        <v>#NULL!</v>
      </c>
      <c r="OM36" s="8" t="e">
        <v>#NULL!</v>
      </c>
      <c r="ON36" s="8" t="e">
        <v>#NULL!</v>
      </c>
      <c r="OO36" s="8" t="e">
        <v>#NULL!</v>
      </c>
      <c r="OP36" s="8" t="e">
        <v>#NULL!</v>
      </c>
      <c r="OQ36" s="8" t="e">
        <v>#NULL!</v>
      </c>
      <c r="OR36" s="8" t="e">
        <v>#NULL!</v>
      </c>
      <c r="OS36" s="8" t="e">
        <v>#NULL!</v>
      </c>
      <c r="OT36" s="8" t="e">
        <v>#NULL!</v>
      </c>
      <c r="OU36" s="8" t="e">
        <v>#NULL!</v>
      </c>
      <c r="OV36" s="8" t="e">
        <v>#NULL!</v>
      </c>
      <c r="OW36" s="8" t="e">
        <v>#NULL!</v>
      </c>
      <c r="OX36" s="8" t="e">
        <v>#NULL!</v>
      </c>
      <c r="OY36" s="8" t="e">
        <v>#NULL!</v>
      </c>
      <c r="OZ36" s="8" t="e">
        <v>#NULL!</v>
      </c>
      <c r="PA36" s="8" t="e">
        <v>#NULL!</v>
      </c>
      <c r="PB36" s="8" t="e">
        <v>#NULL!</v>
      </c>
      <c r="PC36" s="8" t="e">
        <v>#NULL!</v>
      </c>
      <c r="PD36" s="8" t="e">
        <v>#NULL!</v>
      </c>
      <c r="PE36" s="8" t="e">
        <v>#NULL!</v>
      </c>
      <c r="PF36" s="8" t="e">
        <v>#NULL!</v>
      </c>
      <c r="PG36" s="8" t="e">
        <v>#NULL!</v>
      </c>
      <c r="PH36" s="8" t="e">
        <v>#NULL!</v>
      </c>
      <c r="PI36" s="8" t="e">
        <v>#NULL!</v>
      </c>
      <c r="PJ36" s="8" t="e">
        <v>#NULL!</v>
      </c>
      <c r="PK36" s="8" t="e">
        <v>#NULL!</v>
      </c>
      <c r="PL36" s="8" t="e">
        <v>#NULL!</v>
      </c>
      <c r="PM36" s="8" t="e">
        <v>#NULL!</v>
      </c>
      <c r="PN36" s="8" t="e">
        <v>#NULL!</v>
      </c>
      <c r="PO36" s="8" t="e">
        <v>#NULL!</v>
      </c>
      <c r="PP36" s="8" t="e">
        <v>#NULL!</v>
      </c>
      <c r="PQ36" s="8" t="e">
        <v>#NULL!</v>
      </c>
      <c r="PR36" s="8" t="e">
        <v>#NULL!</v>
      </c>
      <c r="PS36" s="8" t="e">
        <v>#NULL!</v>
      </c>
      <c r="PT36" s="8" t="e">
        <v>#NULL!</v>
      </c>
      <c r="PU36" s="8" t="e">
        <v>#NULL!</v>
      </c>
      <c r="PV36" s="8" t="e">
        <v>#NULL!</v>
      </c>
      <c r="PW36" s="8" t="e">
        <v>#NULL!</v>
      </c>
      <c r="PX36" s="8" t="e">
        <v>#NULL!</v>
      </c>
      <c r="PY36" s="8" t="e">
        <v>#NULL!</v>
      </c>
      <c r="PZ36" s="8" t="e">
        <v>#NULL!</v>
      </c>
      <c r="QA36" s="8" t="e">
        <v>#NULL!</v>
      </c>
      <c r="QB36" s="8" t="e">
        <v>#NULL!</v>
      </c>
      <c r="QC36" s="8" t="e">
        <v>#NULL!</v>
      </c>
      <c r="QD36" s="8" t="e">
        <v>#NULL!</v>
      </c>
      <c r="QE36" s="8" t="e">
        <v>#NULL!</v>
      </c>
      <c r="QF36" s="8" t="e">
        <v>#NULL!</v>
      </c>
      <c r="QG36" s="8" t="e">
        <v>#NULL!</v>
      </c>
      <c r="QH36" s="8" t="e">
        <v>#NULL!</v>
      </c>
      <c r="QI36" s="8" t="e">
        <v>#NULL!</v>
      </c>
      <c r="QJ36" s="8" t="e">
        <v>#NULL!</v>
      </c>
      <c r="QK36" s="8" t="e">
        <v>#NULL!</v>
      </c>
      <c r="QL36" s="8" t="e">
        <v>#NULL!</v>
      </c>
      <c r="QM36" s="8" t="e">
        <v>#NULL!</v>
      </c>
      <c r="QN36" s="8" t="e">
        <v>#NULL!</v>
      </c>
      <c r="QO36" s="8" t="e">
        <v>#NULL!</v>
      </c>
      <c r="QP36" s="8" t="e">
        <v>#NULL!</v>
      </c>
      <c r="QQ36" s="8" t="e">
        <v>#NULL!</v>
      </c>
      <c r="QR36" s="8" t="e">
        <v>#NULL!</v>
      </c>
      <c r="QS36" s="8" t="e">
        <v>#NULL!</v>
      </c>
      <c r="QT36" s="8" t="e">
        <v>#NULL!</v>
      </c>
      <c r="QU36" s="8" t="e">
        <v>#NULL!</v>
      </c>
      <c r="QV36" s="8" t="e">
        <v>#NULL!</v>
      </c>
      <c r="QW36" s="8" t="e">
        <v>#NULL!</v>
      </c>
      <c r="QX36" s="8" t="e">
        <v>#NULL!</v>
      </c>
      <c r="QY36" s="8" t="e">
        <v>#NULL!</v>
      </c>
      <c r="QZ36" s="8" t="e">
        <v>#NULL!</v>
      </c>
      <c r="RA36" s="8" t="e">
        <v>#NULL!</v>
      </c>
      <c r="RB36" s="8" t="e">
        <v>#NULL!</v>
      </c>
      <c r="RC36" s="8" t="e">
        <v>#NULL!</v>
      </c>
      <c r="RD36" s="8" t="e">
        <v>#NULL!</v>
      </c>
      <c r="RE36" s="8" t="e">
        <v>#NULL!</v>
      </c>
      <c r="RF36" s="8" t="e">
        <v>#NULL!</v>
      </c>
      <c r="RG36" s="8" t="e">
        <v>#NULL!</v>
      </c>
      <c r="RH36" s="8" t="e">
        <v>#NULL!</v>
      </c>
      <c r="RI36" s="8" t="e">
        <v>#NULL!</v>
      </c>
      <c r="RJ36" s="8" t="e">
        <v>#NULL!</v>
      </c>
      <c r="RK36" s="8" t="e">
        <v>#NULL!</v>
      </c>
      <c r="RL36" s="8" t="e">
        <v>#NULL!</v>
      </c>
      <c r="RM36" s="8" t="e">
        <v>#NULL!</v>
      </c>
      <c r="RN36" s="8" t="e">
        <v>#NULL!</v>
      </c>
      <c r="RO36" s="8" t="e">
        <v>#NULL!</v>
      </c>
      <c r="RP36" s="8" t="e">
        <v>#NULL!</v>
      </c>
      <c r="RQ36" s="8" t="e">
        <v>#NULL!</v>
      </c>
      <c r="RR36" s="8" t="e">
        <v>#NULL!</v>
      </c>
      <c r="RS36" s="8" t="e">
        <v>#NULL!</v>
      </c>
      <c r="RT36" s="8" t="e">
        <v>#NULL!</v>
      </c>
      <c r="RU36" s="8" t="e">
        <v>#NULL!</v>
      </c>
      <c r="RV36" s="8" t="e">
        <v>#NULL!</v>
      </c>
      <c r="RW36" s="8" t="e">
        <v>#NULL!</v>
      </c>
      <c r="RX36" s="8" t="e">
        <v>#NULL!</v>
      </c>
      <c r="RY36" s="8" t="e">
        <v>#NULL!</v>
      </c>
      <c r="RZ36" s="8" t="e">
        <v>#NULL!</v>
      </c>
      <c r="SA36" s="8" t="e">
        <v>#NULL!</v>
      </c>
      <c r="SB36" s="8" t="e">
        <v>#NULL!</v>
      </c>
      <c r="SC36" s="8" t="e">
        <v>#NULL!</v>
      </c>
      <c r="SD36" s="8" t="e">
        <v>#NULL!</v>
      </c>
      <c r="SE36" s="8" t="e">
        <v>#NULL!</v>
      </c>
      <c r="SF36" s="8" t="e">
        <v>#NULL!</v>
      </c>
      <c r="SG36" s="8" t="e">
        <v>#NULL!</v>
      </c>
      <c r="SH36" s="8" t="e">
        <v>#NULL!</v>
      </c>
      <c r="SI36" s="8" t="e">
        <v>#NULL!</v>
      </c>
      <c r="SJ36" s="8" t="e">
        <v>#NULL!</v>
      </c>
      <c r="SK36" s="8" t="e">
        <v>#NULL!</v>
      </c>
      <c r="SL36" s="8" t="e">
        <v>#NULL!</v>
      </c>
      <c r="SM36" s="8" t="e">
        <v>#NULL!</v>
      </c>
      <c r="SN36" s="8" t="e">
        <v>#NULL!</v>
      </c>
      <c r="SO36" s="8" t="e">
        <v>#NULL!</v>
      </c>
      <c r="SP36" s="8" t="e">
        <v>#NULL!</v>
      </c>
      <c r="SQ36" s="8" t="e">
        <v>#NULL!</v>
      </c>
      <c r="SR36" s="8" t="e">
        <v>#NULL!</v>
      </c>
      <c r="SS36" s="8" t="e">
        <v>#NULL!</v>
      </c>
      <c r="ST36" s="8" t="e">
        <v>#NULL!</v>
      </c>
      <c r="SU36" s="8" t="e">
        <v>#NULL!</v>
      </c>
      <c r="SV36" s="8" t="e">
        <v>#NULL!</v>
      </c>
      <c r="SW36" s="8" t="e">
        <v>#NULL!</v>
      </c>
      <c r="SX36" s="8" t="e">
        <v>#NULL!</v>
      </c>
      <c r="SY36" s="8" t="e">
        <v>#NULL!</v>
      </c>
      <c r="SZ36" s="8" t="e">
        <v>#NULL!</v>
      </c>
      <c r="TA36" s="8" t="e">
        <v>#NULL!</v>
      </c>
      <c r="TB36" s="8" t="e">
        <v>#NULL!</v>
      </c>
      <c r="TC36" s="8" t="e">
        <v>#NULL!</v>
      </c>
      <c r="TD36" s="8" t="e">
        <v>#NULL!</v>
      </c>
      <c r="TE36" s="8" t="e">
        <v>#NULL!</v>
      </c>
      <c r="TF36" s="8" t="e">
        <v>#NULL!</v>
      </c>
      <c r="TG36" s="8" t="e">
        <v>#NULL!</v>
      </c>
      <c r="TH36" s="8" t="e">
        <v>#NULL!</v>
      </c>
      <c r="TI36" s="8" t="e">
        <v>#NULL!</v>
      </c>
      <c r="TJ36" s="8" t="e">
        <v>#NULL!</v>
      </c>
      <c r="TK36" s="8" t="e">
        <v>#NULL!</v>
      </c>
      <c r="TL36" s="8" t="e">
        <v>#NULL!</v>
      </c>
      <c r="TM36" s="8" t="e">
        <v>#NULL!</v>
      </c>
      <c r="TN36" s="8" t="e">
        <v>#NULL!</v>
      </c>
      <c r="TO36" s="8" t="e">
        <v>#NULL!</v>
      </c>
      <c r="TP36" s="8" t="e">
        <v>#NULL!</v>
      </c>
      <c r="TQ36" s="8" t="e">
        <v>#NULL!</v>
      </c>
      <c r="TR36" s="8" t="e">
        <v>#NULL!</v>
      </c>
      <c r="TS36" s="8" t="e">
        <v>#NULL!</v>
      </c>
      <c r="TT36" s="8" t="e">
        <v>#NULL!</v>
      </c>
      <c r="TU36" s="8" t="e">
        <v>#NULL!</v>
      </c>
      <c r="TV36" s="8" t="e">
        <v>#NULL!</v>
      </c>
      <c r="TW36" s="8" t="e">
        <v>#NULL!</v>
      </c>
      <c r="TX36" s="8" t="e">
        <v>#NULL!</v>
      </c>
      <c r="TY36" s="8" t="e">
        <v>#NULL!</v>
      </c>
      <c r="TZ36" s="8" t="e">
        <v>#NULL!</v>
      </c>
      <c r="UA36" s="8" t="e">
        <v>#NULL!</v>
      </c>
      <c r="UB36" s="8" t="e">
        <v>#NULL!</v>
      </c>
      <c r="UC36" s="8" t="e">
        <v>#NULL!</v>
      </c>
      <c r="UD36" s="8" t="e">
        <v>#NULL!</v>
      </c>
      <c r="UE36" s="8" t="e">
        <v>#NULL!</v>
      </c>
      <c r="UF36" s="8" t="e">
        <v>#NULL!</v>
      </c>
      <c r="UG36" s="8" t="e">
        <v>#NULL!</v>
      </c>
      <c r="UH36" s="8" t="e">
        <v>#NULL!</v>
      </c>
      <c r="UI36" s="8" t="e">
        <v>#NULL!</v>
      </c>
      <c r="UJ36" s="8" t="e">
        <v>#NULL!</v>
      </c>
      <c r="UK36" s="8" t="e">
        <v>#NULL!</v>
      </c>
      <c r="UL36" s="8" t="e">
        <v>#NULL!</v>
      </c>
      <c r="UM36" s="8" t="e">
        <v>#NULL!</v>
      </c>
      <c r="UN36" s="8" t="e">
        <v>#NULL!</v>
      </c>
      <c r="UO36" s="8" t="e">
        <v>#NULL!</v>
      </c>
      <c r="UP36" s="8" t="e">
        <v>#NULL!</v>
      </c>
      <c r="UQ36" s="8" t="e">
        <v>#NULL!</v>
      </c>
      <c r="UR36" s="8" t="e">
        <v>#NULL!</v>
      </c>
      <c r="US36" s="8" t="e">
        <v>#NULL!</v>
      </c>
      <c r="UT36" s="8" t="e">
        <v>#NULL!</v>
      </c>
      <c r="UU36" s="8" t="e">
        <v>#NULL!</v>
      </c>
      <c r="UV36" s="8" t="e">
        <v>#NULL!</v>
      </c>
      <c r="UW36" s="8" t="e">
        <v>#NULL!</v>
      </c>
      <c r="UX36" s="8" t="e">
        <v>#NULL!</v>
      </c>
      <c r="UY36" s="8" t="e">
        <v>#NULL!</v>
      </c>
      <c r="UZ36" s="8" t="e">
        <v>#NULL!</v>
      </c>
      <c r="VA36" s="8" t="e">
        <v>#NULL!</v>
      </c>
      <c r="VB36" s="8" t="e">
        <v>#NULL!</v>
      </c>
      <c r="VC36" s="8" t="e">
        <v>#NULL!</v>
      </c>
      <c r="VD36" s="8" t="e">
        <v>#NULL!</v>
      </c>
      <c r="VE36" s="8" t="e">
        <v>#NULL!</v>
      </c>
      <c r="VF36" s="8" t="e">
        <v>#NULL!</v>
      </c>
      <c r="VG36" s="8" t="e">
        <v>#NULL!</v>
      </c>
      <c r="VH36" s="8" t="e">
        <v>#NULL!</v>
      </c>
      <c r="VI36" s="8" t="e">
        <v>#NULL!</v>
      </c>
      <c r="VJ36" s="8" t="e">
        <v>#NULL!</v>
      </c>
      <c r="VK36" s="8" t="e">
        <v>#NULL!</v>
      </c>
      <c r="VL36" s="8" t="e">
        <v>#NULL!</v>
      </c>
      <c r="VM36" s="8" t="e">
        <v>#NULL!</v>
      </c>
      <c r="VN36" s="8" t="e">
        <v>#NULL!</v>
      </c>
      <c r="VO36" s="8" t="e">
        <v>#NULL!</v>
      </c>
    </row>
    <row r="37" spans="1:587" ht="15.75" customHeight="1" x14ac:dyDescent="0.25">
      <c r="A37" s="1" t="s">
        <v>618</v>
      </c>
      <c r="B37" s="1" t="s">
        <v>629</v>
      </c>
      <c r="C37" s="8" t="e">
        <v>#NULL!</v>
      </c>
      <c r="D37" s="6">
        <v>5</v>
      </c>
      <c r="E37" s="7">
        <v>0</v>
      </c>
      <c r="F37" s="7">
        <v>0</v>
      </c>
      <c r="G37" s="7">
        <v>0</v>
      </c>
      <c r="H37" s="7">
        <v>0</v>
      </c>
      <c r="I37" s="7">
        <v>1</v>
      </c>
      <c r="J37" s="11">
        <v>5.2080000000000001E-2</v>
      </c>
      <c r="K37" s="8" t="e">
        <v>#NULL!</v>
      </c>
      <c r="L37" s="8" t="e">
        <v>#NULL!</v>
      </c>
      <c r="M37" s="8" t="e">
        <v>#NULL!</v>
      </c>
      <c r="N37" s="8" t="e">
        <v>#NULL!</v>
      </c>
      <c r="O37" s="8" t="e">
        <v>#NULL!</v>
      </c>
      <c r="P37" s="8" t="e">
        <v>#NULL!</v>
      </c>
      <c r="Q37" s="8" t="e">
        <v>#NULL!</v>
      </c>
      <c r="R37" s="8" t="e">
        <v>#NULL!</v>
      </c>
      <c r="S37" s="8" t="e">
        <v>#NULL!</v>
      </c>
      <c r="T37" s="8" t="e">
        <v>#NULL!</v>
      </c>
      <c r="U37" s="8" t="e">
        <v>#NULL!</v>
      </c>
      <c r="V37" s="8" t="e">
        <v>#NULL!</v>
      </c>
      <c r="W37" s="8" t="e">
        <v>#NULL!</v>
      </c>
      <c r="X37" s="8" t="e">
        <v>#NULL!</v>
      </c>
      <c r="Y37" s="8" t="e">
        <v>#NULL!</v>
      </c>
      <c r="Z37" s="8" t="e">
        <v>#NULL!</v>
      </c>
      <c r="AA37" s="8" t="e">
        <v>#NULL!</v>
      </c>
      <c r="AB37" s="8" t="e">
        <v>#NULL!</v>
      </c>
      <c r="AC37" s="8" t="e">
        <v>#NULL!</v>
      </c>
      <c r="AD37" s="8" t="e">
        <v>#NULL!</v>
      </c>
      <c r="AE37" s="8" t="e">
        <v>#NULL!</v>
      </c>
      <c r="AF37" s="8" t="e">
        <v>#NULL!</v>
      </c>
      <c r="AG37" s="8" t="e">
        <v>#NULL!</v>
      </c>
      <c r="AH37" s="8" t="e">
        <v>#NULL!</v>
      </c>
      <c r="AI37" s="8" t="e">
        <v>#NULL!</v>
      </c>
      <c r="AJ37" s="8" t="e">
        <v>#NULL!</v>
      </c>
      <c r="AK37" s="8" t="e">
        <v>#NULL!</v>
      </c>
      <c r="AL37" s="8" t="e">
        <v>#NULL!</v>
      </c>
      <c r="AM37" s="8" t="e">
        <v>#NULL!</v>
      </c>
      <c r="AN37" s="8" t="e">
        <v>#NULL!</v>
      </c>
      <c r="AO37" s="8" t="e">
        <v>#NULL!</v>
      </c>
      <c r="AP37" s="8"/>
      <c r="AQ37" s="8" t="e">
        <v>#NULL!</v>
      </c>
      <c r="AR37" s="8" t="e">
        <v>#NULL!</v>
      </c>
      <c r="AS37" s="8" t="e">
        <v>#NULL!</v>
      </c>
      <c r="AT37" s="8" t="e">
        <v>#NULL!</v>
      </c>
      <c r="AU37" s="8" t="e">
        <v>#NULL!</v>
      </c>
      <c r="AV37" s="8" t="e">
        <v>#NULL!</v>
      </c>
      <c r="AW37" s="8" t="e">
        <v>#NULL!</v>
      </c>
      <c r="AX37" s="8" t="e">
        <v>#NULL!</v>
      </c>
      <c r="AY37" s="8" t="e">
        <v>#NULL!</v>
      </c>
      <c r="AZ37" s="8" t="e">
        <v>#NULL!</v>
      </c>
      <c r="BA37" s="8" t="e">
        <v>#NULL!</v>
      </c>
      <c r="BB37" s="8" t="e">
        <v>#NULL!</v>
      </c>
      <c r="BC37" s="8" t="e">
        <v>#NULL!</v>
      </c>
      <c r="BD37" s="8" t="e">
        <v>#NULL!</v>
      </c>
      <c r="BE37" s="8" t="e">
        <v>#NULL!</v>
      </c>
      <c r="BF37" s="8" t="e">
        <v>#NULL!</v>
      </c>
      <c r="BG37" s="8" t="e">
        <v>#NULL!</v>
      </c>
      <c r="BH37" s="8" t="e">
        <v>#NULL!</v>
      </c>
      <c r="BI37" s="8" t="e">
        <v>#NULL!</v>
      </c>
      <c r="BJ37" s="8" t="e">
        <v>#NULL!</v>
      </c>
      <c r="BK37" s="8" t="e">
        <v>#NULL!</v>
      </c>
      <c r="BL37" s="8" t="e">
        <v>#NULL!</v>
      </c>
      <c r="BM37" s="8" t="e">
        <v>#NULL!</v>
      </c>
      <c r="BN37" s="8" t="e">
        <v>#NULL!</v>
      </c>
      <c r="BO37" s="8" t="e">
        <v>#NULL!</v>
      </c>
      <c r="BP37" s="8" t="e">
        <v>#NULL!</v>
      </c>
      <c r="BQ37" s="8" t="e">
        <v>#NULL!</v>
      </c>
      <c r="BR37" s="8" t="e">
        <v>#NULL!</v>
      </c>
      <c r="BS37" s="8" t="e">
        <v>#NULL!</v>
      </c>
      <c r="BT37" s="8" t="e">
        <v>#NULL!</v>
      </c>
      <c r="BU37" s="8" t="e">
        <v>#NULL!</v>
      </c>
      <c r="BV37" s="8" t="e">
        <v>#NULL!</v>
      </c>
      <c r="BW37" s="8" t="e">
        <v>#NULL!</v>
      </c>
      <c r="BX37" s="8" t="e">
        <v>#NULL!</v>
      </c>
      <c r="BY37" s="8" t="e">
        <v>#NULL!</v>
      </c>
      <c r="BZ37" s="8" t="e">
        <v>#NULL!</v>
      </c>
      <c r="CA37" s="8" t="e">
        <v>#NULL!</v>
      </c>
      <c r="CB37" s="8"/>
      <c r="CC37" s="8" t="e">
        <v>#NULL!</v>
      </c>
      <c r="CD37" s="8" t="e">
        <v>#NULL!</v>
      </c>
      <c r="CE37" s="8" t="e">
        <v>#NULL!</v>
      </c>
      <c r="CF37" s="8" t="e">
        <v>#NULL!</v>
      </c>
      <c r="CG37" s="8" t="e">
        <v>#NULL!</v>
      </c>
      <c r="CH37" s="8" t="e">
        <v>#NULL!</v>
      </c>
      <c r="CI37" s="8"/>
      <c r="CJ37" s="8" t="e">
        <v>#NULL!</v>
      </c>
      <c r="CK37" s="8" t="e">
        <v>#NULL!</v>
      </c>
      <c r="CL37" s="8" t="e">
        <v>#NULL!</v>
      </c>
      <c r="CM37" s="10">
        <v>4.13</v>
      </c>
      <c r="CN37" s="8" t="e">
        <v>#NULL!</v>
      </c>
      <c r="CO37" s="8" t="e">
        <v>#NULL!</v>
      </c>
      <c r="CP37" s="8" t="e">
        <v>#NULL!</v>
      </c>
      <c r="CQ37" s="8" t="e">
        <v>#NULL!</v>
      </c>
      <c r="CR37" s="8" t="e">
        <v>#NULL!</v>
      </c>
      <c r="CS37" s="8" t="e">
        <v>#NULL!</v>
      </c>
      <c r="CT37" s="8" t="e">
        <v>#NULL!</v>
      </c>
      <c r="CU37" s="8" t="e">
        <v>#NULL!</v>
      </c>
      <c r="CV37" s="8"/>
      <c r="CW37" s="1" t="s">
        <v>597</v>
      </c>
      <c r="CX37" s="6">
        <v>2</v>
      </c>
      <c r="CY37" s="8" t="e">
        <v>#NULL!</v>
      </c>
      <c r="CZ37" s="16">
        <v>-1.2999999999999999E-3</v>
      </c>
      <c r="DA37" s="16">
        <v>4.0000000000000002E-4</v>
      </c>
      <c r="DB37" s="6">
        <v>3</v>
      </c>
      <c r="DC37" s="7">
        <v>8.14</v>
      </c>
      <c r="DD37" s="12">
        <v>20.6</v>
      </c>
      <c r="DE37" s="7">
        <v>84.6</v>
      </c>
      <c r="DF37" s="12">
        <v>7.45</v>
      </c>
      <c r="DG37" s="7">
        <v>1248.6300000000001</v>
      </c>
      <c r="DH37" s="12">
        <v>914</v>
      </c>
      <c r="DI37" s="11">
        <v>1.1499999999999999</v>
      </c>
      <c r="DJ37" s="11">
        <v>2.81</v>
      </c>
      <c r="DK37" s="11">
        <v>0.16</v>
      </c>
      <c r="DL37" s="10">
        <v>0.65</v>
      </c>
      <c r="DM37" s="8" t="e">
        <v>#NULL!</v>
      </c>
      <c r="DN37" s="13">
        <v>5.8889999999999998E-2</v>
      </c>
      <c r="DO37" s="7">
        <v>195</v>
      </c>
      <c r="DP37" s="7">
        <v>35.619999999999997</v>
      </c>
      <c r="DQ37" s="7">
        <v>29.2</v>
      </c>
      <c r="DR37" s="10">
        <v>12</v>
      </c>
      <c r="DS37" s="12">
        <v>2.4</v>
      </c>
      <c r="DT37" s="10">
        <v>8.14</v>
      </c>
      <c r="DU37" s="12">
        <v>0</v>
      </c>
      <c r="DV37" s="7">
        <v>12</v>
      </c>
      <c r="DW37" s="7">
        <v>0</v>
      </c>
      <c r="DX37" s="7">
        <v>0</v>
      </c>
      <c r="DY37" s="8" t="e">
        <v>#NULL!</v>
      </c>
      <c r="DZ37" s="8" t="e">
        <v>#NULL!</v>
      </c>
      <c r="EA37" s="8" t="e">
        <v>#NULL!</v>
      </c>
      <c r="EB37" s="8" t="e">
        <v>#NULL!</v>
      </c>
      <c r="EC37" s="8" t="e">
        <v>#NULL!</v>
      </c>
      <c r="ED37" s="8" t="e">
        <v>#NULL!</v>
      </c>
      <c r="EE37" s="8" t="e">
        <v>#NULL!</v>
      </c>
      <c r="EF37" s="8" t="e">
        <v>#NULL!</v>
      </c>
      <c r="EG37" s="8" t="e">
        <v>#NULL!</v>
      </c>
      <c r="EH37" s="8" t="e">
        <v>#NULL!</v>
      </c>
      <c r="EI37" s="8" t="e">
        <v>#NULL!</v>
      </c>
      <c r="EJ37" s="8" t="e">
        <v>#NULL!</v>
      </c>
      <c r="EK37" s="8" t="e">
        <v>#NULL!</v>
      </c>
      <c r="EL37" s="8" t="e">
        <v>#NULL!</v>
      </c>
      <c r="EM37" s="8" t="e">
        <v>#NULL!</v>
      </c>
      <c r="EN37" s="8" t="e">
        <v>#NULL!</v>
      </c>
      <c r="EO37" s="8" t="e">
        <v>#NULL!</v>
      </c>
      <c r="EP37" s="8" t="e">
        <v>#NULL!</v>
      </c>
      <c r="EQ37" s="8" t="e">
        <v>#NULL!</v>
      </c>
      <c r="ER37" s="8" t="e">
        <v>#NULL!</v>
      </c>
      <c r="ES37" s="8" t="e">
        <v>#NULL!</v>
      </c>
      <c r="ET37" s="8" t="e">
        <v>#NULL!</v>
      </c>
      <c r="EU37" s="8" t="e">
        <v>#NULL!</v>
      </c>
      <c r="EV37" s="8" t="e">
        <v>#NULL!</v>
      </c>
      <c r="EW37" s="8" t="e">
        <v>#NULL!</v>
      </c>
      <c r="EX37" s="8" t="e">
        <v>#NULL!</v>
      </c>
      <c r="EY37" s="8" t="e">
        <v>#NULL!</v>
      </c>
      <c r="EZ37" s="8" t="e">
        <v>#NULL!</v>
      </c>
      <c r="FA37" s="8" t="e">
        <v>#NULL!</v>
      </c>
      <c r="FB37" s="8" t="e">
        <v>#NULL!</v>
      </c>
      <c r="FC37" s="8" t="e">
        <v>#NULL!</v>
      </c>
      <c r="FD37" s="8" t="e">
        <v>#NULL!</v>
      </c>
      <c r="FE37" s="8" t="e">
        <v>#NULL!</v>
      </c>
      <c r="FF37" s="8" t="e">
        <v>#NULL!</v>
      </c>
      <c r="FG37" s="8" t="e">
        <v>#NULL!</v>
      </c>
      <c r="FH37" s="8" t="e">
        <v>#NULL!</v>
      </c>
      <c r="FI37" s="8" t="e">
        <v>#NULL!</v>
      </c>
      <c r="FJ37" s="8" t="e">
        <v>#NULL!</v>
      </c>
      <c r="FK37" s="8" t="e">
        <v>#NULL!</v>
      </c>
      <c r="FL37" s="8" t="e">
        <v>#NULL!</v>
      </c>
      <c r="FM37" s="8" t="e">
        <v>#NULL!</v>
      </c>
      <c r="FN37" s="8" t="e">
        <v>#NULL!</v>
      </c>
      <c r="FO37" s="8" t="e">
        <v>#NULL!</v>
      </c>
      <c r="FP37" s="8" t="e">
        <v>#NULL!</v>
      </c>
      <c r="FQ37" s="8" t="e">
        <v>#NULL!</v>
      </c>
      <c r="FR37" s="8" t="e">
        <v>#NULL!</v>
      </c>
      <c r="FS37" s="8" t="e">
        <v>#NULL!</v>
      </c>
      <c r="FT37" s="8" t="e">
        <v>#NULL!</v>
      </c>
      <c r="FU37" s="8" t="e">
        <v>#NULL!</v>
      </c>
      <c r="FV37" s="8" t="e">
        <v>#NULL!</v>
      </c>
      <c r="FW37" s="8" t="e">
        <v>#NULL!</v>
      </c>
      <c r="FX37" s="8" t="e">
        <v>#NULL!</v>
      </c>
      <c r="FY37" s="8" t="e">
        <v>#NULL!</v>
      </c>
      <c r="FZ37" s="8" t="e">
        <v>#NULL!</v>
      </c>
      <c r="GA37" s="8" t="e">
        <v>#NULL!</v>
      </c>
      <c r="GB37" s="8" t="e">
        <v>#NULL!</v>
      </c>
      <c r="GC37" s="8" t="e">
        <v>#NULL!</v>
      </c>
      <c r="GD37" s="8" t="e">
        <v>#NULL!</v>
      </c>
      <c r="GE37" s="8" t="e">
        <v>#NULL!</v>
      </c>
      <c r="GF37" s="8" t="e">
        <v>#NULL!</v>
      </c>
      <c r="GG37" s="8" t="e">
        <v>#NULL!</v>
      </c>
      <c r="GH37" s="8" t="e">
        <v>#NULL!</v>
      </c>
      <c r="GI37" s="8" t="e">
        <v>#NULL!</v>
      </c>
      <c r="GJ37" s="8" t="e">
        <v>#NULL!</v>
      </c>
      <c r="GK37" s="8" t="e">
        <v>#NULL!</v>
      </c>
      <c r="GL37" s="8" t="e">
        <v>#NULL!</v>
      </c>
      <c r="GM37" s="8" t="e">
        <v>#NULL!</v>
      </c>
      <c r="GN37" s="8" t="e">
        <v>#NULL!</v>
      </c>
      <c r="GO37" s="8" t="e">
        <v>#NULL!</v>
      </c>
      <c r="GP37" s="8" t="e">
        <v>#NULL!</v>
      </c>
      <c r="GQ37" s="8" t="e">
        <v>#NULL!</v>
      </c>
      <c r="GR37" s="8" t="e">
        <v>#NULL!</v>
      </c>
      <c r="GS37" s="8" t="e">
        <v>#NULL!</v>
      </c>
      <c r="GT37" s="8" t="e">
        <v>#NULL!</v>
      </c>
      <c r="GU37" s="8" t="e">
        <v>#NULL!</v>
      </c>
      <c r="GV37" s="8" t="e">
        <v>#NULL!</v>
      </c>
      <c r="GW37" s="8" t="e">
        <v>#NULL!</v>
      </c>
      <c r="GX37" s="8" t="e">
        <v>#NULL!</v>
      </c>
      <c r="GY37" s="8" t="e">
        <v>#NULL!</v>
      </c>
      <c r="GZ37" s="8" t="e">
        <v>#NULL!</v>
      </c>
      <c r="HA37" s="8" t="e">
        <v>#NULL!</v>
      </c>
      <c r="HB37" s="8" t="e">
        <v>#NULL!</v>
      </c>
      <c r="HC37" s="8" t="e">
        <v>#NULL!</v>
      </c>
      <c r="HD37" s="8" t="e">
        <v>#NULL!</v>
      </c>
      <c r="HE37" s="8" t="e">
        <v>#NULL!</v>
      </c>
      <c r="HF37" s="8" t="e">
        <v>#NULL!</v>
      </c>
      <c r="HG37" s="8" t="e">
        <v>#NULL!</v>
      </c>
      <c r="HH37" s="8" t="e">
        <v>#NULL!</v>
      </c>
      <c r="HI37" s="8" t="e">
        <v>#NULL!</v>
      </c>
      <c r="HJ37" s="8" t="e">
        <v>#NULL!</v>
      </c>
      <c r="HK37" s="8" t="e">
        <v>#NULL!</v>
      </c>
      <c r="HL37" s="8" t="e">
        <v>#NULL!</v>
      </c>
      <c r="HM37" s="8" t="e">
        <v>#NULL!</v>
      </c>
      <c r="HN37" s="8" t="e">
        <v>#NULL!</v>
      </c>
      <c r="HO37" s="8" t="e">
        <v>#NULL!</v>
      </c>
      <c r="HP37" s="8" t="e">
        <v>#NULL!</v>
      </c>
      <c r="HQ37" s="8" t="e">
        <v>#NULL!</v>
      </c>
      <c r="HR37" s="8" t="e">
        <v>#NULL!</v>
      </c>
      <c r="HS37" s="8" t="e">
        <v>#NULL!</v>
      </c>
      <c r="HT37" s="8" t="e">
        <v>#NULL!</v>
      </c>
      <c r="HU37" s="8" t="e">
        <v>#NULL!</v>
      </c>
      <c r="HV37" s="8" t="e">
        <v>#NULL!</v>
      </c>
      <c r="HW37" s="8" t="e">
        <v>#NULL!</v>
      </c>
      <c r="HX37" s="8" t="e">
        <v>#NULL!</v>
      </c>
      <c r="HY37" s="8" t="e">
        <v>#NULL!</v>
      </c>
      <c r="HZ37" s="8" t="e">
        <v>#NULL!</v>
      </c>
      <c r="IA37" s="8" t="e">
        <v>#NULL!</v>
      </c>
      <c r="IB37" s="8" t="e">
        <v>#NULL!</v>
      </c>
      <c r="IC37" s="8" t="e">
        <v>#NULL!</v>
      </c>
      <c r="ID37" s="8" t="e">
        <v>#NULL!</v>
      </c>
      <c r="IE37" s="8" t="e">
        <v>#NULL!</v>
      </c>
      <c r="IF37" s="8" t="e">
        <v>#NULL!</v>
      </c>
      <c r="IG37" s="8" t="e">
        <v>#NULL!</v>
      </c>
      <c r="IH37" s="8" t="e">
        <v>#NULL!</v>
      </c>
      <c r="II37" s="8" t="e">
        <v>#NULL!</v>
      </c>
      <c r="IJ37" s="8" t="e">
        <v>#NULL!</v>
      </c>
      <c r="IK37" s="8" t="e">
        <v>#NULL!</v>
      </c>
      <c r="IL37" s="8" t="e">
        <v>#NULL!</v>
      </c>
      <c r="IM37" s="8" t="e">
        <v>#NULL!</v>
      </c>
      <c r="IN37" s="8" t="e">
        <v>#NULL!</v>
      </c>
      <c r="IO37" s="8" t="e">
        <v>#NULL!</v>
      </c>
      <c r="IP37" s="8" t="e">
        <v>#NULL!</v>
      </c>
      <c r="IQ37" s="8" t="e">
        <v>#NULL!</v>
      </c>
      <c r="IR37" s="8" t="e">
        <v>#NULL!</v>
      </c>
      <c r="IS37" s="8" t="e">
        <v>#NULL!</v>
      </c>
      <c r="IT37" s="8" t="e">
        <v>#NULL!</v>
      </c>
      <c r="IU37" s="8" t="e">
        <v>#NULL!</v>
      </c>
      <c r="IV37" s="8" t="e">
        <v>#NULL!</v>
      </c>
      <c r="IW37" s="8" t="e">
        <v>#NULL!</v>
      </c>
      <c r="IX37" s="8" t="e">
        <v>#NULL!</v>
      </c>
      <c r="IY37" s="8" t="e">
        <v>#NULL!</v>
      </c>
      <c r="IZ37" s="8" t="e">
        <v>#NULL!</v>
      </c>
      <c r="JA37" s="8" t="e">
        <v>#NULL!</v>
      </c>
      <c r="JB37" s="8" t="e">
        <v>#NULL!</v>
      </c>
      <c r="JC37" s="8" t="e">
        <v>#NULL!</v>
      </c>
      <c r="JD37" s="8" t="e">
        <v>#NULL!</v>
      </c>
      <c r="JE37" s="8" t="e">
        <v>#NULL!</v>
      </c>
      <c r="JF37" s="8" t="e">
        <v>#NULL!</v>
      </c>
      <c r="JG37" s="8" t="e">
        <v>#NULL!</v>
      </c>
      <c r="JH37" s="8" t="e">
        <v>#NULL!</v>
      </c>
      <c r="JI37" s="8" t="e">
        <v>#NULL!</v>
      </c>
      <c r="JJ37" s="8" t="e">
        <v>#NULL!</v>
      </c>
      <c r="JK37" s="8" t="e">
        <v>#NULL!</v>
      </c>
      <c r="JL37" s="8" t="e">
        <v>#NULL!</v>
      </c>
      <c r="JM37" s="8" t="e">
        <v>#NULL!</v>
      </c>
      <c r="JN37" s="8" t="e">
        <v>#NULL!</v>
      </c>
      <c r="JO37" s="8" t="e">
        <v>#NULL!</v>
      </c>
      <c r="JP37" s="8" t="e">
        <v>#NULL!</v>
      </c>
      <c r="JQ37" s="8" t="e">
        <v>#NULL!</v>
      </c>
      <c r="JR37" s="8" t="e">
        <v>#NULL!</v>
      </c>
      <c r="JS37" s="8" t="e">
        <v>#NULL!</v>
      </c>
      <c r="JT37" s="8" t="e">
        <v>#NULL!</v>
      </c>
      <c r="JU37" s="8" t="e">
        <v>#NULL!</v>
      </c>
      <c r="JV37" s="8" t="e">
        <v>#NULL!</v>
      </c>
      <c r="JW37" s="8" t="e">
        <v>#NULL!</v>
      </c>
      <c r="JX37" s="8" t="e">
        <v>#NULL!</v>
      </c>
      <c r="JY37" s="8" t="e">
        <v>#NULL!</v>
      </c>
      <c r="JZ37" s="8" t="e">
        <v>#NULL!</v>
      </c>
      <c r="KA37" s="8" t="e">
        <v>#NULL!</v>
      </c>
      <c r="KB37" s="8" t="e">
        <v>#NULL!</v>
      </c>
      <c r="KC37" s="8" t="e">
        <v>#NULL!</v>
      </c>
      <c r="KD37" s="8" t="e">
        <v>#NULL!</v>
      </c>
      <c r="KE37" s="8" t="e">
        <v>#NULL!</v>
      </c>
      <c r="KF37" s="8" t="e">
        <v>#NULL!</v>
      </c>
      <c r="KG37" s="8" t="e">
        <v>#NULL!</v>
      </c>
      <c r="KH37" s="8" t="e">
        <v>#NULL!</v>
      </c>
      <c r="KI37" s="8" t="e">
        <v>#NULL!</v>
      </c>
      <c r="KJ37" s="8" t="e">
        <v>#NULL!</v>
      </c>
      <c r="KK37" s="8" t="e">
        <v>#NULL!</v>
      </c>
      <c r="KL37" s="8" t="e">
        <v>#NULL!</v>
      </c>
      <c r="KM37" s="8" t="e">
        <v>#NULL!</v>
      </c>
      <c r="KN37" s="8" t="e">
        <v>#NULL!</v>
      </c>
      <c r="KO37" s="8" t="e">
        <v>#NULL!</v>
      </c>
      <c r="KP37" s="8" t="e">
        <v>#NULL!</v>
      </c>
      <c r="KQ37" s="8" t="e">
        <v>#NULL!</v>
      </c>
      <c r="KR37" s="8" t="e">
        <v>#NULL!</v>
      </c>
      <c r="KS37" s="8" t="e">
        <v>#NULL!</v>
      </c>
      <c r="KT37" s="8" t="e">
        <v>#NULL!</v>
      </c>
      <c r="KU37" s="8" t="e">
        <v>#NULL!</v>
      </c>
      <c r="KV37" s="8" t="e">
        <v>#NULL!</v>
      </c>
      <c r="KW37" s="8" t="e">
        <v>#NULL!</v>
      </c>
      <c r="KX37" s="8" t="e">
        <v>#NULL!</v>
      </c>
      <c r="KY37" s="8" t="e">
        <v>#NULL!</v>
      </c>
      <c r="KZ37" s="8" t="e">
        <v>#NULL!</v>
      </c>
      <c r="LA37" s="8" t="e">
        <v>#NULL!</v>
      </c>
      <c r="LB37" s="8" t="e">
        <v>#NULL!</v>
      </c>
      <c r="LC37" s="8" t="e">
        <v>#NULL!</v>
      </c>
      <c r="LD37" s="8" t="e">
        <v>#NULL!</v>
      </c>
      <c r="LE37" s="8" t="e">
        <v>#NULL!</v>
      </c>
      <c r="LF37" s="8" t="e">
        <v>#NULL!</v>
      </c>
      <c r="LG37" s="8" t="e">
        <v>#NULL!</v>
      </c>
      <c r="LH37" s="8" t="e">
        <v>#NULL!</v>
      </c>
      <c r="LI37" s="8" t="e">
        <v>#NULL!</v>
      </c>
      <c r="LJ37" s="8" t="e">
        <v>#NULL!</v>
      </c>
      <c r="LK37" s="8" t="e">
        <v>#NULL!</v>
      </c>
      <c r="LL37" s="8" t="e">
        <v>#NULL!</v>
      </c>
      <c r="LM37" s="8" t="e">
        <v>#NULL!</v>
      </c>
      <c r="LN37" s="8" t="e">
        <v>#NULL!</v>
      </c>
      <c r="LO37" s="8" t="e">
        <v>#NULL!</v>
      </c>
      <c r="LP37" s="8" t="e">
        <v>#NULL!</v>
      </c>
      <c r="LQ37" s="8" t="e">
        <v>#NULL!</v>
      </c>
      <c r="LR37" s="8" t="e">
        <v>#NULL!</v>
      </c>
      <c r="LS37" s="8" t="e">
        <v>#NULL!</v>
      </c>
      <c r="LT37" s="8" t="e">
        <v>#NULL!</v>
      </c>
      <c r="LU37" s="8" t="e">
        <v>#NULL!</v>
      </c>
      <c r="LV37" s="8" t="e">
        <v>#NULL!</v>
      </c>
      <c r="LW37" s="8" t="e">
        <v>#NULL!</v>
      </c>
      <c r="LX37" s="8" t="e">
        <v>#NULL!</v>
      </c>
      <c r="LY37" s="8" t="e">
        <v>#NULL!</v>
      </c>
      <c r="LZ37" s="8" t="e">
        <v>#NULL!</v>
      </c>
      <c r="MA37" s="8" t="e">
        <v>#NULL!</v>
      </c>
      <c r="MB37" s="8" t="e">
        <v>#NULL!</v>
      </c>
      <c r="MC37" s="8" t="e">
        <v>#NULL!</v>
      </c>
      <c r="MD37" s="8" t="e">
        <v>#NULL!</v>
      </c>
      <c r="ME37" s="8" t="e">
        <v>#NULL!</v>
      </c>
      <c r="MF37" s="8" t="e">
        <v>#NULL!</v>
      </c>
      <c r="MG37" s="8" t="e">
        <v>#NULL!</v>
      </c>
      <c r="MH37" s="8" t="e">
        <v>#NULL!</v>
      </c>
      <c r="MI37" s="8" t="e">
        <v>#NULL!</v>
      </c>
      <c r="MJ37" s="8" t="e">
        <v>#NULL!</v>
      </c>
      <c r="MK37" s="8" t="e">
        <v>#NULL!</v>
      </c>
      <c r="ML37" s="8" t="e">
        <v>#NULL!</v>
      </c>
      <c r="MM37" s="8" t="e">
        <v>#NULL!</v>
      </c>
      <c r="MN37" s="8" t="e">
        <v>#NULL!</v>
      </c>
      <c r="MO37" s="8" t="e">
        <v>#NULL!</v>
      </c>
      <c r="MP37" s="8" t="e">
        <v>#NULL!</v>
      </c>
      <c r="MQ37" s="8" t="e">
        <v>#NULL!</v>
      </c>
      <c r="MR37" s="8" t="e">
        <v>#NULL!</v>
      </c>
      <c r="MS37" s="8" t="e">
        <v>#NULL!</v>
      </c>
      <c r="MT37" s="8" t="e">
        <v>#NULL!</v>
      </c>
      <c r="MU37" s="8" t="e">
        <v>#NULL!</v>
      </c>
      <c r="MV37" s="8" t="e">
        <v>#NULL!</v>
      </c>
      <c r="MW37" s="8" t="e">
        <v>#NULL!</v>
      </c>
      <c r="MX37" s="8" t="e">
        <v>#NULL!</v>
      </c>
      <c r="MY37" s="8" t="e">
        <v>#NULL!</v>
      </c>
      <c r="MZ37" s="8" t="e">
        <v>#NULL!</v>
      </c>
      <c r="NA37" s="8" t="e">
        <v>#NULL!</v>
      </c>
      <c r="NB37" s="8" t="e">
        <v>#NULL!</v>
      </c>
      <c r="NC37" s="8" t="e">
        <v>#NULL!</v>
      </c>
      <c r="ND37" s="8" t="e">
        <v>#NULL!</v>
      </c>
      <c r="NE37" s="8" t="e">
        <v>#NULL!</v>
      </c>
      <c r="NF37" s="8" t="e">
        <v>#NULL!</v>
      </c>
      <c r="NG37" s="8" t="e">
        <v>#NULL!</v>
      </c>
      <c r="NH37" s="8" t="e">
        <v>#NULL!</v>
      </c>
      <c r="NI37" s="8" t="e">
        <v>#NULL!</v>
      </c>
      <c r="NJ37" s="8" t="e">
        <v>#NULL!</v>
      </c>
      <c r="NK37" s="8" t="e">
        <v>#NULL!</v>
      </c>
      <c r="NL37" s="8" t="e">
        <v>#NULL!</v>
      </c>
      <c r="NM37" s="8" t="e">
        <v>#NULL!</v>
      </c>
      <c r="NN37" s="8" t="e">
        <v>#NULL!</v>
      </c>
      <c r="NO37" s="8" t="e">
        <v>#NULL!</v>
      </c>
      <c r="NP37" s="8" t="e">
        <v>#NULL!</v>
      </c>
      <c r="NQ37" s="8" t="e">
        <v>#NULL!</v>
      </c>
      <c r="NR37" s="8" t="e">
        <v>#NULL!</v>
      </c>
      <c r="NS37" s="8" t="e">
        <v>#NULL!</v>
      </c>
      <c r="NT37" s="8" t="e">
        <v>#NULL!</v>
      </c>
      <c r="NU37" s="8" t="e">
        <v>#NULL!</v>
      </c>
      <c r="NV37" s="8" t="e">
        <v>#NULL!</v>
      </c>
      <c r="NW37" s="8" t="e">
        <v>#NULL!</v>
      </c>
      <c r="NX37" s="8" t="e">
        <v>#NULL!</v>
      </c>
      <c r="NY37" s="8" t="e">
        <v>#NULL!</v>
      </c>
      <c r="NZ37" s="8" t="e">
        <v>#NULL!</v>
      </c>
      <c r="OA37" s="8" t="e">
        <v>#NULL!</v>
      </c>
      <c r="OB37" s="8" t="e">
        <v>#NULL!</v>
      </c>
      <c r="OC37" s="8" t="e">
        <v>#NULL!</v>
      </c>
      <c r="OD37" s="8" t="e">
        <v>#NULL!</v>
      </c>
      <c r="OE37" s="8" t="e">
        <v>#NULL!</v>
      </c>
      <c r="OF37" s="8" t="e">
        <v>#NULL!</v>
      </c>
      <c r="OG37" s="8" t="e">
        <v>#NULL!</v>
      </c>
      <c r="OH37" s="8" t="e">
        <v>#NULL!</v>
      </c>
      <c r="OI37" s="8" t="e">
        <v>#NULL!</v>
      </c>
      <c r="OJ37" s="8" t="e">
        <v>#NULL!</v>
      </c>
      <c r="OK37" s="8" t="e">
        <v>#NULL!</v>
      </c>
      <c r="OL37" s="8" t="e">
        <v>#NULL!</v>
      </c>
      <c r="OM37" s="8" t="e">
        <v>#NULL!</v>
      </c>
      <c r="ON37" s="8" t="e">
        <v>#NULL!</v>
      </c>
      <c r="OO37" s="8" t="e">
        <v>#NULL!</v>
      </c>
      <c r="OP37" s="8" t="e">
        <v>#NULL!</v>
      </c>
      <c r="OQ37" s="8" t="e">
        <v>#NULL!</v>
      </c>
      <c r="OR37" s="8" t="e">
        <v>#NULL!</v>
      </c>
      <c r="OS37" s="8" t="e">
        <v>#NULL!</v>
      </c>
      <c r="OT37" s="8" t="e">
        <v>#NULL!</v>
      </c>
      <c r="OU37" s="8" t="e">
        <v>#NULL!</v>
      </c>
      <c r="OV37" s="8" t="e">
        <v>#NULL!</v>
      </c>
      <c r="OW37" s="8" t="e">
        <v>#NULL!</v>
      </c>
      <c r="OX37" s="8" t="e">
        <v>#NULL!</v>
      </c>
      <c r="OY37" s="8" t="e">
        <v>#NULL!</v>
      </c>
      <c r="OZ37" s="8" t="e">
        <v>#NULL!</v>
      </c>
      <c r="PA37" s="8" t="e">
        <v>#NULL!</v>
      </c>
      <c r="PB37" s="8" t="e">
        <v>#NULL!</v>
      </c>
      <c r="PC37" s="8" t="e">
        <v>#NULL!</v>
      </c>
      <c r="PD37" s="8" t="e">
        <v>#NULL!</v>
      </c>
      <c r="PE37" s="8" t="e">
        <v>#NULL!</v>
      </c>
      <c r="PF37" s="8" t="e">
        <v>#NULL!</v>
      </c>
      <c r="PG37" s="8" t="e">
        <v>#NULL!</v>
      </c>
      <c r="PH37" s="8" t="e">
        <v>#NULL!</v>
      </c>
      <c r="PI37" s="8" t="e">
        <v>#NULL!</v>
      </c>
      <c r="PJ37" s="8" t="e">
        <v>#NULL!</v>
      </c>
      <c r="PK37" s="8" t="e">
        <v>#NULL!</v>
      </c>
      <c r="PL37" s="8" t="e">
        <v>#NULL!</v>
      </c>
      <c r="PM37" s="8" t="e">
        <v>#NULL!</v>
      </c>
      <c r="PN37" s="8" t="e">
        <v>#NULL!</v>
      </c>
      <c r="PO37" s="8" t="e">
        <v>#NULL!</v>
      </c>
      <c r="PP37" s="8" t="e">
        <v>#NULL!</v>
      </c>
      <c r="PQ37" s="8" t="e">
        <v>#NULL!</v>
      </c>
      <c r="PR37" s="8" t="e">
        <v>#NULL!</v>
      </c>
      <c r="PS37" s="8" t="e">
        <v>#NULL!</v>
      </c>
      <c r="PT37" s="8" t="e">
        <v>#NULL!</v>
      </c>
      <c r="PU37" s="8" t="e">
        <v>#NULL!</v>
      </c>
      <c r="PV37" s="8" t="e">
        <v>#NULL!</v>
      </c>
      <c r="PW37" s="8" t="e">
        <v>#NULL!</v>
      </c>
      <c r="PX37" s="8" t="e">
        <v>#NULL!</v>
      </c>
      <c r="PY37" s="8" t="e">
        <v>#NULL!</v>
      </c>
      <c r="PZ37" s="8" t="e">
        <v>#NULL!</v>
      </c>
      <c r="QA37" s="8" t="e">
        <v>#NULL!</v>
      </c>
      <c r="QB37" s="8" t="e">
        <v>#NULL!</v>
      </c>
      <c r="QC37" s="8" t="e">
        <v>#NULL!</v>
      </c>
      <c r="QD37" s="8" t="e">
        <v>#NULL!</v>
      </c>
      <c r="QE37" s="8" t="e">
        <v>#NULL!</v>
      </c>
      <c r="QF37" s="8" t="e">
        <v>#NULL!</v>
      </c>
      <c r="QG37" s="8" t="e">
        <v>#NULL!</v>
      </c>
      <c r="QH37" s="8" t="e">
        <v>#NULL!</v>
      </c>
      <c r="QI37" s="8" t="e">
        <v>#NULL!</v>
      </c>
      <c r="QJ37" s="8" t="e">
        <v>#NULL!</v>
      </c>
      <c r="QK37" s="8" t="e">
        <v>#NULL!</v>
      </c>
      <c r="QL37" s="8" t="e">
        <v>#NULL!</v>
      </c>
      <c r="QM37" s="8" t="e">
        <v>#NULL!</v>
      </c>
      <c r="QN37" s="8" t="e">
        <v>#NULL!</v>
      </c>
      <c r="QO37" s="8" t="e">
        <v>#NULL!</v>
      </c>
      <c r="QP37" s="8" t="e">
        <v>#NULL!</v>
      </c>
      <c r="QQ37" s="8" t="e">
        <v>#NULL!</v>
      </c>
      <c r="QR37" s="8" t="e">
        <v>#NULL!</v>
      </c>
      <c r="QS37" s="8" t="e">
        <v>#NULL!</v>
      </c>
      <c r="QT37" s="8" t="e">
        <v>#NULL!</v>
      </c>
      <c r="QU37" s="8" t="e">
        <v>#NULL!</v>
      </c>
      <c r="QV37" s="8" t="e">
        <v>#NULL!</v>
      </c>
      <c r="QW37" s="8" t="e">
        <v>#NULL!</v>
      </c>
      <c r="QX37" s="8" t="e">
        <v>#NULL!</v>
      </c>
      <c r="QY37" s="8" t="e">
        <v>#NULL!</v>
      </c>
      <c r="QZ37" s="8" t="e">
        <v>#NULL!</v>
      </c>
      <c r="RA37" s="8" t="e">
        <v>#NULL!</v>
      </c>
      <c r="RB37" s="8" t="e">
        <v>#NULL!</v>
      </c>
      <c r="RC37" s="8" t="e">
        <v>#NULL!</v>
      </c>
      <c r="RD37" s="8" t="e">
        <v>#NULL!</v>
      </c>
      <c r="RE37" s="8" t="e">
        <v>#NULL!</v>
      </c>
      <c r="RF37" s="8" t="e">
        <v>#NULL!</v>
      </c>
      <c r="RG37" s="8" t="e">
        <v>#NULL!</v>
      </c>
      <c r="RH37" s="8" t="e">
        <v>#NULL!</v>
      </c>
      <c r="RI37" s="8" t="e">
        <v>#NULL!</v>
      </c>
      <c r="RJ37" s="8" t="e">
        <v>#NULL!</v>
      </c>
      <c r="RK37" s="8" t="e">
        <v>#NULL!</v>
      </c>
      <c r="RL37" s="8" t="e">
        <v>#NULL!</v>
      </c>
      <c r="RM37" s="8" t="e">
        <v>#NULL!</v>
      </c>
      <c r="RN37" s="8" t="e">
        <v>#NULL!</v>
      </c>
      <c r="RO37" s="8" t="e">
        <v>#NULL!</v>
      </c>
      <c r="RP37" s="8" t="e">
        <v>#NULL!</v>
      </c>
      <c r="RQ37" s="8" t="e">
        <v>#NULL!</v>
      </c>
      <c r="RR37" s="8" t="e">
        <v>#NULL!</v>
      </c>
      <c r="RS37" s="8" t="e">
        <v>#NULL!</v>
      </c>
      <c r="RT37" s="8" t="e">
        <v>#NULL!</v>
      </c>
      <c r="RU37" s="8" t="e">
        <v>#NULL!</v>
      </c>
      <c r="RV37" s="8" t="e">
        <v>#NULL!</v>
      </c>
      <c r="RW37" s="8" t="e">
        <v>#NULL!</v>
      </c>
      <c r="RX37" s="8" t="e">
        <v>#NULL!</v>
      </c>
      <c r="RY37" s="8" t="e">
        <v>#NULL!</v>
      </c>
      <c r="RZ37" s="8" t="e">
        <v>#NULL!</v>
      </c>
      <c r="SA37" s="8" t="e">
        <v>#NULL!</v>
      </c>
      <c r="SB37" s="8" t="e">
        <v>#NULL!</v>
      </c>
      <c r="SC37" s="8" t="e">
        <v>#NULL!</v>
      </c>
      <c r="SD37" s="8" t="e">
        <v>#NULL!</v>
      </c>
      <c r="SE37" s="8" t="e">
        <v>#NULL!</v>
      </c>
      <c r="SF37" s="8" t="e">
        <v>#NULL!</v>
      </c>
      <c r="SG37" s="8" t="e">
        <v>#NULL!</v>
      </c>
      <c r="SH37" s="8" t="e">
        <v>#NULL!</v>
      </c>
      <c r="SI37" s="8" t="e">
        <v>#NULL!</v>
      </c>
      <c r="SJ37" s="8" t="e">
        <v>#NULL!</v>
      </c>
      <c r="SK37" s="8" t="e">
        <v>#NULL!</v>
      </c>
      <c r="SL37" s="8" t="e">
        <v>#NULL!</v>
      </c>
      <c r="SM37" s="8" t="e">
        <v>#NULL!</v>
      </c>
      <c r="SN37" s="8" t="e">
        <v>#NULL!</v>
      </c>
      <c r="SO37" s="8" t="e">
        <v>#NULL!</v>
      </c>
      <c r="SP37" s="8" t="e">
        <v>#NULL!</v>
      </c>
      <c r="SQ37" s="8" t="e">
        <v>#NULL!</v>
      </c>
      <c r="SR37" s="8" t="e">
        <v>#NULL!</v>
      </c>
      <c r="SS37" s="8" t="e">
        <v>#NULL!</v>
      </c>
      <c r="ST37" s="8" t="e">
        <v>#NULL!</v>
      </c>
      <c r="SU37" s="8" t="e">
        <v>#NULL!</v>
      </c>
      <c r="SV37" s="8" t="e">
        <v>#NULL!</v>
      </c>
      <c r="SW37" s="8" t="e">
        <v>#NULL!</v>
      </c>
      <c r="SX37" s="8" t="e">
        <v>#NULL!</v>
      </c>
      <c r="SY37" s="8" t="e">
        <v>#NULL!</v>
      </c>
      <c r="SZ37" s="8" t="e">
        <v>#NULL!</v>
      </c>
      <c r="TA37" s="8" t="e">
        <v>#NULL!</v>
      </c>
      <c r="TB37" s="8" t="e">
        <v>#NULL!</v>
      </c>
      <c r="TC37" s="8" t="e">
        <v>#NULL!</v>
      </c>
      <c r="TD37" s="8" t="e">
        <v>#NULL!</v>
      </c>
      <c r="TE37" s="8" t="e">
        <v>#NULL!</v>
      </c>
      <c r="TF37" s="8" t="e">
        <v>#NULL!</v>
      </c>
      <c r="TG37" s="8" t="e">
        <v>#NULL!</v>
      </c>
      <c r="TH37" s="8" t="e">
        <v>#NULL!</v>
      </c>
      <c r="TI37" s="8" t="e">
        <v>#NULL!</v>
      </c>
      <c r="TJ37" s="8" t="e">
        <v>#NULL!</v>
      </c>
      <c r="TK37" s="8" t="e">
        <v>#NULL!</v>
      </c>
      <c r="TL37" s="8" t="e">
        <v>#NULL!</v>
      </c>
      <c r="TM37" s="8" t="e">
        <v>#NULL!</v>
      </c>
      <c r="TN37" s="8" t="e">
        <v>#NULL!</v>
      </c>
      <c r="TO37" s="8" t="e">
        <v>#NULL!</v>
      </c>
      <c r="TP37" s="8" t="e">
        <v>#NULL!</v>
      </c>
      <c r="TQ37" s="8" t="e">
        <v>#NULL!</v>
      </c>
      <c r="TR37" s="8" t="e">
        <v>#NULL!</v>
      </c>
      <c r="TS37" s="8" t="e">
        <v>#NULL!</v>
      </c>
      <c r="TT37" s="8" t="e">
        <v>#NULL!</v>
      </c>
      <c r="TU37" s="8" t="e">
        <v>#NULL!</v>
      </c>
      <c r="TV37" s="8" t="e">
        <v>#NULL!</v>
      </c>
      <c r="TW37" s="8" t="e">
        <v>#NULL!</v>
      </c>
      <c r="TX37" s="8" t="e">
        <v>#NULL!</v>
      </c>
      <c r="TY37" s="8" t="e">
        <v>#NULL!</v>
      </c>
      <c r="TZ37" s="8" t="e">
        <v>#NULL!</v>
      </c>
      <c r="UA37" s="8" t="e">
        <v>#NULL!</v>
      </c>
      <c r="UB37" s="8" t="e">
        <v>#NULL!</v>
      </c>
      <c r="UC37" s="8" t="e">
        <v>#NULL!</v>
      </c>
      <c r="UD37" s="8" t="e">
        <v>#NULL!</v>
      </c>
      <c r="UE37" s="8" t="e">
        <v>#NULL!</v>
      </c>
      <c r="UF37" s="8" t="e">
        <v>#NULL!</v>
      </c>
      <c r="UG37" s="8" t="e">
        <v>#NULL!</v>
      </c>
      <c r="UH37" s="8" t="e">
        <v>#NULL!</v>
      </c>
      <c r="UI37" s="8" t="e">
        <v>#NULL!</v>
      </c>
      <c r="UJ37" s="8" t="e">
        <v>#NULL!</v>
      </c>
      <c r="UK37" s="8" t="e">
        <v>#NULL!</v>
      </c>
      <c r="UL37" s="8" t="e">
        <v>#NULL!</v>
      </c>
      <c r="UM37" s="8" t="e">
        <v>#NULL!</v>
      </c>
      <c r="UN37" s="8" t="e">
        <v>#NULL!</v>
      </c>
      <c r="UO37" s="8" t="e">
        <v>#NULL!</v>
      </c>
      <c r="UP37" s="8" t="e">
        <v>#NULL!</v>
      </c>
      <c r="UQ37" s="8" t="e">
        <v>#NULL!</v>
      </c>
      <c r="UR37" s="8" t="e">
        <v>#NULL!</v>
      </c>
      <c r="US37" s="8" t="e">
        <v>#NULL!</v>
      </c>
      <c r="UT37" s="8" t="e">
        <v>#NULL!</v>
      </c>
      <c r="UU37" s="8" t="e">
        <v>#NULL!</v>
      </c>
      <c r="UV37" s="8" t="e">
        <v>#NULL!</v>
      </c>
      <c r="UW37" s="8" t="e">
        <v>#NULL!</v>
      </c>
      <c r="UX37" s="8" t="e">
        <v>#NULL!</v>
      </c>
      <c r="UY37" s="8" t="e">
        <v>#NULL!</v>
      </c>
      <c r="UZ37" s="8" t="e">
        <v>#NULL!</v>
      </c>
      <c r="VA37" s="8" t="e">
        <v>#NULL!</v>
      </c>
      <c r="VB37" s="8" t="e">
        <v>#NULL!</v>
      </c>
      <c r="VC37" s="8" t="e">
        <v>#NULL!</v>
      </c>
      <c r="VD37" s="8" t="e">
        <v>#NULL!</v>
      </c>
      <c r="VE37" s="8" t="e">
        <v>#NULL!</v>
      </c>
      <c r="VF37" s="8" t="e">
        <v>#NULL!</v>
      </c>
      <c r="VG37" s="8" t="e">
        <v>#NULL!</v>
      </c>
      <c r="VH37" s="8" t="e">
        <v>#NULL!</v>
      </c>
      <c r="VI37" s="8" t="e">
        <v>#NULL!</v>
      </c>
      <c r="VJ37" s="8" t="e">
        <v>#NULL!</v>
      </c>
      <c r="VK37" s="8" t="e">
        <v>#NULL!</v>
      </c>
      <c r="VL37" s="8" t="e">
        <v>#NULL!</v>
      </c>
      <c r="VM37" s="8" t="e">
        <v>#NULL!</v>
      </c>
      <c r="VN37" s="8" t="e">
        <v>#NULL!</v>
      </c>
      <c r="VO37" s="8" t="e">
        <v>#NULL!</v>
      </c>
    </row>
    <row r="38" spans="1:587" ht="15.75" customHeight="1" x14ac:dyDescent="0.25">
      <c r="A38" s="1" t="s">
        <v>618</v>
      </c>
      <c r="B38" s="1" t="s">
        <v>630</v>
      </c>
      <c r="C38" s="8" t="e">
        <v>#NULL!</v>
      </c>
      <c r="D38" s="6">
        <v>5</v>
      </c>
      <c r="E38" s="7">
        <v>0</v>
      </c>
      <c r="F38" s="7">
        <v>0</v>
      </c>
      <c r="G38" s="7">
        <v>0</v>
      </c>
      <c r="H38" s="7">
        <v>0</v>
      </c>
      <c r="I38" s="7">
        <v>1</v>
      </c>
      <c r="J38" s="8" t="e">
        <v>#NULL!</v>
      </c>
      <c r="K38" s="8" t="e">
        <v>#NULL!</v>
      </c>
      <c r="L38" s="8" t="e">
        <v>#NULL!</v>
      </c>
      <c r="M38" s="8" t="e">
        <v>#NULL!</v>
      </c>
      <c r="N38" s="8" t="e">
        <v>#NULL!</v>
      </c>
      <c r="O38" s="8" t="e">
        <v>#NULL!</v>
      </c>
      <c r="P38" s="8" t="e">
        <v>#NULL!</v>
      </c>
      <c r="Q38" s="8" t="e">
        <v>#NULL!</v>
      </c>
      <c r="R38" s="8" t="e">
        <v>#NULL!</v>
      </c>
      <c r="S38" s="8" t="e">
        <v>#NULL!</v>
      </c>
      <c r="T38" s="8" t="e">
        <v>#NULL!</v>
      </c>
      <c r="U38" s="8" t="e">
        <v>#NULL!</v>
      </c>
      <c r="V38" s="8" t="e">
        <v>#NULL!</v>
      </c>
      <c r="W38" s="8" t="e">
        <v>#NULL!</v>
      </c>
      <c r="X38" s="8" t="e">
        <v>#NULL!</v>
      </c>
      <c r="Y38" s="8" t="e">
        <v>#NULL!</v>
      </c>
      <c r="Z38" s="8" t="e">
        <v>#NULL!</v>
      </c>
      <c r="AA38" s="8" t="e">
        <v>#NULL!</v>
      </c>
      <c r="AB38" s="8" t="e">
        <v>#NULL!</v>
      </c>
      <c r="AC38" s="8" t="e">
        <v>#NULL!</v>
      </c>
      <c r="AD38" s="8" t="e">
        <v>#NULL!</v>
      </c>
      <c r="AE38" s="8" t="e">
        <v>#NULL!</v>
      </c>
      <c r="AF38" s="8" t="e">
        <v>#NULL!</v>
      </c>
      <c r="AG38" s="8" t="e">
        <v>#NULL!</v>
      </c>
      <c r="AH38" s="8" t="e">
        <v>#NULL!</v>
      </c>
      <c r="AI38" s="8" t="e">
        <v>#NULL!</v>
      </c>
      <c r="AJ38" s="8" t="e">
        <v>#NULL!</v>
      </c>
      <c r="AK38" s="8" t="e">
        <v>#NULL!</v>
      </c>
      <c r="AL38" s="8" t="e">
        <v>#NULL!</v>
      </c>
      <c r="AM38" s="8" t="e">
        <v>#NULL!</v>
      </c>
      <c r="AN38" s="8" t="e">
        <v>#NULL!</v>
      </c>
      <c r="AO38" s="8" t="e">
        <v>#NULL!</v>
      </c>
      <c r="AP38" s="8"/>
      <c r="AQ38" s="8" t="e">
        <v>#NULL!</v>
      </c>
      <c r="AR38" s="8" t="e">
        <v>#NULL!</v>
      </c>
      <c r="AS38" s="8" t="e">
        <v>#NULL!</v>
      </c>
      <c r="AT38" s="8" t="e">
        <v>#NULL!</v>
      </c>
      <c r="AU38" s="8" t="e">
        <v>#NULL!</v>
      </c>
      <c r="AV38" s="8" t="e">
        <v>#NULL!</v>
      </c>
      <c r="AW38" s="8" t="e">
        <v>#NULL!</v>
      </c>
      <c r="AX38" s="8" t="e">
        <v>#NULL!</v>
      </c>
      <c r="AY38" s="8" t="e">
        <v>#NULL!</v>
      </c>
      <c r="AZ38" s="8" t="e">
        <v>#NULL!</v>
      </c>
      <c r="BA38" s="8" t="e">
        <v>#NULL!</v>
      </c>
      <c r="BB38" s="8" t="e">
        <v>#NULL!</v>
      </c>
      <c r="BC38" s="8" t="e">
        <v>#NULL!</v>
      </c>
      <c r="BD38" s="8" t="e">
        <v>#NULL!</v>
      </c>
      <c r="BE38" s="8" t="e">
        <v>#NULL!</v>
      </c>
      <c r="BF38" s="8" t="e">
        <v>#NULL!</v>
      </c>
      <c r="BG38" s="8" t="e">
        <v>#NULL!</v>
      </c>
      <c r="BH38" s="8" t="e">
        <v>#NULL!</v>
      </c>
      <c r="BI38" s="8" t="e">
        <v>#NULL!</v>
      </c>
      <c r="BJ38" s="8" t="e">
        <v>#NULL!</v>
      </c>
      <c r="BK38" s="8" t="e">
        <v>#NULL!</v>
      </c>
      <c r="BL38" s="8" t="e">
        <v>#NULL!</v>
      </c>
      <c r="BM38" s="8" t="e">
        <v>#NULL!</v>
      </c>
      <c r="BN38" s="8" t="e">
        <v>#NULL!</v>
      </c>
      <c r="BO38" s="8" t="e">
        <v>#NULL!</v>
      </c>
      <c r="BP38" s="8" t="e">
        <v>#NULL!</v>
      </c>
      <c r="BQ38" s="8" t="e">
        <v>#NULL!</v>
      </c>
      <c r="BR38" s="8" t="e">
        <v>#NULL!</v>
      </c>
      <c r="BS38" s="8" t="e">
        <v>#NULL!</v>
      </c>
      <c r="BT38" s="8" t="e">
        <v>#NULL!</v>
      </c>
      <c r="BU38" s="8" t="e">
        <v>#NULL!</v>
      </c>
      <c r="BV38" s="8" t="e">
        <v>#NULL!</v>
      </c>
      <c r="BW38" s="8" t="e">
        <v>#NULL!</v>
      </c>
      <c r="BX38" s="8" t="e">
        <v>#NULL!</v>
      </c>
      <c r="BY38" s="8" t="e">
        <v>#NULL!</v>
      </c>
      <c r="BZ38" s="8" t="e">
        <v>#NULL!</v>
      </c>
      <c r="CA38" s="8" t="e">
        <v>#NULL!</v>
      </c>
      <c r="CB38" s="8"/>
      <c r="CC38" s="8" t="e">
        <v>#NULL!</v>
      </c>
      <c r="CD38" s="8" t="e">
        <v>#NULL!</v>
      </c>
      <c r="CE38" s="8" t="e">
        <v>#NULL!</v>
      </c>
      <c r="CF38" s="8" t="e">
        <v>#NULL!</v>
      </c>
      <c r="CG38" s="8" t="e">
        <v>#NULL!</v>
      </c>
      <c r="CH38" s="8" t="e">
        <v>#NULL!</v>
      </c>
      <c r="CI38" s="8"/>
      <c r="CJ38" s="8" t="e">
        <v>#NULL!</v>
      </c>
      <c r="CK38" s="8" t="e">
        <v>#NULL!</v>
      </c>
      <c r="CL38" s="8" t="e">
        <v>#NULL!</v>
      </c>
      <c r="CM38" s="10">
        <v>6.81</v>
      </c>
      <c r="CN38" s="8" t="e">
        <v>#NULL!</v>
      </c>
      <c r="CO38" s="8" t="e">
        <v>#NULL!</v>
      </c>
      <c r="CP38" s="8" t="e">
        <v>#NULL!</v>
      </c>
      <c r="CQ38" s="8" t="e">
        <v>#NULL!</v>
      </c>
      <c r="CR38" s="8" t="e">
        <v>#NULL!</v>
      </c>
      <c r="CS38" s="8" t="e">
        <v>#NULL!</v>
      </c>
      <c r="CT38" s="8" t="e">
        <v>#NULL!</v>
      </c>
      <c r="CU38" s="8" t="e">
        <v>#NULL!</v>
      </c>
      <c r="CV38" s="8"/>
      <c r="CW38" s="1" t="s">
        <v>599</v>
      </c>
      <c r="CX38" s="6">
        <v>1</v>
      </c>
      <c r="CY38" s="16">
        <v>52.08</v>
      </c>
      <c r="CZ38" s="16">
        <v>-1.9199999999999998E-2</v>
      </c>
      <c r="DA38" s="16">
        <v>4.5699999999999998E-2</v>
      </c>
      <c r="DB38" s="6">
        <v>3</v>
      </c>
      <c r="DC38" s="7">
        <v>8.19</v>
      </c>
      <c r="DD38" s="12">
        <v>20.25</v>
      </c>
      <c r="DE38" s="7">
        <v>69.5</v>
      </c>
      <c r="DF38" s="12">
        <v>6.19</v>
      </c>
      <c r="DG38" s="7">
        <v>879.11</v>
      </c>
      <c r="DH38" s="12">
        <v>623</v>
      </c>
      <c r="DI38" s="11">
        <v>1.1000000000000001</v>
      </c>
      <c r="DJ38" s="11">
        <v>2.69</v>
      </c>
      <c r="DK38" s="11">
        <v>0.18</v>
      </c>
      <c r="DL38" s="10">
        <v>0.55000000000000004</v>
      </c>
      <c r="DM38" s="8" t="e">
        <v>#NULL!</v>
      </c>
      <c r="DN38" s="13">
        <v>7.2109999999999994E-2</v>
      </c>
      <c r="DO38" s="7">
        <v>122</v>
      </c>
      <c r="DP38" s="7">
        <v>45.01</v>
      </c>
      <c r="DQ38" s="7">
        <v>38.299999999999997</v>
      </c>
      <c r="DR38" s="10">
        <v>10.8</v>
      </c>
      <c r="DS38" s="12">
        <v>2.6</v>
      </c>
      <c r="DT38" s="10">
        <v>7.91</v>
      </c>
      <c r="DU38" s="12">
        <v>0</v>
      </c>
      <c r="DV38" s="7">
        <v>5</v>
      </c>
      <c r="DW38" s="8" t="e">
        <v>#NULL!</v>
      </c>
      <c r="DX38" s="7">
        <v>0</v>
      </c>
      <c r="DY38" s="8" t="e">
        <v>#NULL!</v>
      </c>
      <c r="DZ38" s="8" t="e">
        <v>#NULL!</v>
      </c>
      <c r="EA38" s="8" t="e">
        <v>#NULL!</v>
      </c>
      <c r="EB38" s="8" t="e">
        <v>#NULL!</v>
      </c>
      <c r="EC38" s="8" t="e">
        <v>#NULL!</v>
      </c>
      <c r="ED38" s="8" t="e">
        <v>#NULL!</v>
      </c>
      <c r="EE38" s="8" t="e">
        <v>#NULL!</v>
      </c>
      <c r="EF38" s="8" t="e">
        <v>#NULL!</v>
      </c>
      <c r="EG38" s="8" t="e">
        <v>#NULL!</v>
      </c>
      <c r="EH38" s="8" t="e">
        <v>#NULL!</v>
      </c>
      <c r="EI38" s="8" t="e">
        <v>#NULL!</v>
      </c>
      <c r="EJ38" s="8" t="e">
        <v>#NULL!</v>
      </c>
      <c r="EK38" s="8" t="e">
        <v>#NULL!</v>
      </c>
      <c r="EL38" s="8" t="e">
        <v>#NULL!</v>
      </c>
      <c r="EM38" s="8" t="e">
        <v>#NULL!</v>
      </c>
      <c r="EN38" s="8" t="e">
        <v>#NULL!</v>
      </c>
      <c r="EO38" s="8" t="e">
        <v>#NULL!</v>
      </c>
      <c r="EP38" s="8" t="e">
        <v>#NULL!</v>
      </c>
      <c r="EQ38" s="8" t="e">
        <v>#NULL!</v>
      </c>
      <c r="ER38" s="8" t="e">
        <v>#NULL!</v>
      </c>
      <c r="ES38" s="8" t="e">
        <v>#NULL!</v>
      </c>
      <c r="ET38" s="8" t="e">
        <v>#NULL!</v>
      </c>
      <c r="EU38" s="8" t="e">
        <v>#NULL!</v>
      </c>
      <c r="EV38" s="8" t="e">
        <v>#NULL!</v>
      </c>
      <c r="EW38" s="8" t="e">
        <v>#NULL!</v>
      </c>
      <c r="EX38" s="8" t="e">
        <v>#NULL!</v>
      </c>
      <c r="EY38" s="8" t="e">
        <v>#NULL!</v>
      </c>
      <c r="EZ38" s="8" t="e">
        <v>#NULL!</v>
      </c>
      <c r="FA38" s="8" t="e">
        <v>#NULL!</v>
      </c>
      <c r="FB38" s="8" t="e">
        <v>#NULL!</v>
      </c>
      <c r="FC38" s="8" t="e">
        <v>#NULL!</v>
      </c>
      <c r="FD38" s="8" t="e">
        <v>#NULL!</v>
      </c>
      <c r="FE38" s="8" t="e">
        <v>#NULL!</v>
      </c>
      <c r="FF38" s="8" t="e">
        <v>#NULL!</v>
      </c>
      <c r="FG38" s="8" t="e">
        <v>#NULL!</v>
      </c>
      <c r="FH38" s="8" t="e">
        <v>#NULL!</v>
      </c>
      <c r="FI38" s="8" t="e">
        <v>#NULL!</v>
      </c>
      <c r="FJ38" s="8" t="e">
        <v>#NULL!</v>
      </c>
      <c r="FK38" s="8" t="e">
        <v>#NULL!</v>
      </c>
      <c r="FL38" s="8" t="e">
        <v>#NULL!</v>
      </c>
      <c r="FM38" s="8" t="e">
        <v>#NULL!</v>
      </c>
      <c r="FN38" s="8" t="e">
        <v>#NULL!</v>
      </c>
      <c r="FO38" s="8" t="e">
        <v>#NULL!</v>
      </c>
      <c r="FP38" s="8" t="e">
        <v>#NULL!</v>
      </c>
      <c r="FQ38" s="8" t="e">
        <v>#NULL!</v>
      </c>
      <c r="FR38" s="8" t="e">
        <v>#NULL!</v>
      </c>
      <c r="FS38" s="8" t="e">
        <v>#NULL!</v>
      </c>
      <c r="FT38" s="8" t="e">
        <v>#NULL!</v>
      </c>
      <c r="FU38" s="8" t="e">
        <v>#NULL!</v>
      </c>
      <c r="FV38" s="8" t="e">
        <v>#NULL!</v>
      </c>
      <c r="FW38" s="8" t="e">
        <v>#NULL!</v>
      </c>
      <c r="FX38" s="8" t="e">
        <v>#NULL!</v>
      </c>
      <c r="FY38" s="8" t="e">
        <v>#NULL!</v>
      </c>
      <c r="FZ38" s="8" t="e">
        <v>#NULL!</v>
      </c>
      <c r="GA38" s="8" t="e">
        <v>#NULL!</v>
      </c>
      <c r="GB38" s="8" t="e">
        <v>#NULL!</v>
      </c>
      <c r="GC38" s="8" t="e">
        <v>#NULL!</v>
      </c>
      <c r="GD38" s="8" t="e">
        <v>#NULL!</v>
      </c>
      <c r="GE38" s="8" t="e">
        <v>#NULL!</v>
      </c>
      <c r="GF38" s="8" t="e">
        <v>#NULL!</v>
      </c>
      <c r="GG38" s="8" t="e">
        <v>#NULL!</v>
      </c>
      <c r="GH38" s="8" t="e">
        <v>#NULL!</v>
      </c>
      <c r="GI38" s="8" t="e">
        <v>#NULL!</v>
      </c>
      <c r="GJ38" s="8" t="e">
        <v>#NULL!</v>
      </c>
      <c r="GK38" s="8" t="e">
        <v>#NULL!</v>
      </c>
      <c r="GL38" s="8" t="e">
        <v>#NULL!</v>
      </c>
      <c r="GM38" s="8" t="e">
        <v>#NULL!</v>
      </c>
      <c r="GN38" s="8" t="e">
        <v>#NULL!</v>
      </c>
      <c r="GO38" s="8" t="e">
        <v>#NULL!</v>
      </c>
      <c r="GP38" s="8" t="e">
        <v>#NULL!</v>
      </c>
      <c r="GQ38" s="8" t="e">
        <v>#NULL!</v>
      </c>
      <c r="GR38" s="8" t="e">
        <v>#NULL!</v>
      </c>
      <c r="GS38" s="8" t="e">
        <v>#NULL!</v>
      </c>
      <c r="GT38" s="8" t="e">
        <v>#NULL!</v>
      </c>
      <c r="GU38" s="8" t="e">
        <v>#NULL!</v>
      </c>
      <c r="GV38" s="8" t="e">
        <v>#NULL!</v>
      </c>
      <c r="GW38" s="8" t="e">
        <v>#NULL!</v>
      </c>
      <c r="GX38" s="8" t="e">
        <v>#NULL!</v>
      </c>
      <c r="GY38" s="8" t="e">
        <v>#NULL!</v>
      </c>
      <c r="GZ38" s="8" t="e">
        <v>#NULL!</v>
      </c>
      <c r="HA38" s="8" t="e">
        <v>#NULL!</v>
      </c>
      <c r="HB38" s="8" t="e">
        <v>#NULL!</v>
      </c>
      <c r="HC38" s="8" t="e">
        <v>#NULL!</v>
      </c>
      <c r="HD38" s="8" t="e">
        <v>#NULL!</v>
      </c>
      <c r="HE38" s="8" t="e">
        <v>#NULL!</v>
      </c>
      <c r="HF38" s="8" t="e">
        <v>#NULL!</v>
      </c>
      <c r="HG38" s="8" t="e">
        <v>#NULL!</v>
      </c>
      <c r="HH38" s="8" t="e">
        <v>#NULL!</v>
      </c>
      <c r="HI38" s="8" t="e">
        <v>#NULL!</v>
      </c>
      <c r="HJ38" s="8" t="e">
        <v>#NULL!</v>
      </c>
      <c r="HK38" s="8" t="e">
        <v>#NULL!</v>
      </c>
      <c r="HL38" s="8" t="e">
        <v>#NULL!</v>
      </c>
      <c r="HM38" s="8" t="e">
        <v>#NULL!</v>
      </c>
      <c r="HN38" s="8" t="e">
        <v>#NULL!</v>
      </c>
      <c r="HO38" s="8" t="e">
        <v>#NULL!</v>
      </c>
      <c r="HP38" s="8" t="e">
        <v>#NULL!</v>
      </c>
      <c r="HQ38" s="8" t="e">
        <v>#NULL!</v>
      </c>
      <c r="HR38" s="8" t="e">
        <v>#NULL!</v>
      </c>
      <c r="HS38" s="8" t="e">
        <v>#NULL!</v>
      </c>
      <c r="HT38" s="8" t="e">
        <v>#NULL!</v>
      </c>
      <c r="HU38" s="8" t="e">
        <v>#NULL!</v>
      </c>
      <c r="HV38" s="8" t="e">
        <v>#NULL!</v>
      </c>
      <c r="HW38" s="8" t="e">
        <v>#NULL!</v>
      </c>
      <c r="HX38" s="8" t="e">
        <v>#NULL!</v>
      </c>
      <c r="HY38" s="8" t="e">
        <v>#NULL!</v>
      </c>
      <c r="HZ38" s="8" t="e">
        <v>#NULL!</v>
      </c>
      <c r="IA38" s="8" t="e">
        <v>#NULL!</v>
      </c>
      <c r="IB38" s="8" t="e">
        <v>#NULL!</v>
      </c>
      <c r="IC38" s="8" t="e">
        <v>#NULL!</v>
      </c>
      <c r="ID38" s="8" t="e">
        <v>#NULL!</v>
      </c>
      <c r="IE38" s="8" t="e">
        <v>#NULL!</v>
      </c>
      <c r="IF38" s="8" t="e">
        <v>#NULL!</v>
      </c>
      <c r="IG38" s="8" t="e">
        <v>#NULL!</v>
      </c>
      <c r="IH38" s="8" t="e">
        <v>#NULL!</v>
      </c>
      <c r="II38" s="8" t="e">
        <v>#NULL!</v>
      </c>
      <c r="IJ38" s="8" t="e">
        <v>#NULL!</v>
      </c>
      <c r="IK38" s="8" t="e">
        <v>#NULL!</v>
      </c>
      <c r="IL38" s="8" t="e">
        <v>#NULL!</v>
      </c>
      <c r="IM38" s="8" t="e">
        <v>#NULL!</v>
      </c>
      <c r="IN38" s="8" t="e">
        <v>#NULL!</v>
      </c>
      <c r="IO38" s="8" t="e">
        <v>#NULL!</v>
      </c>
      <c r="IP38" s="8" t="e">
        <v>#NULL!</v>
      </c>
      <c r="IQ38" s="8" t="e">
        <v>#NULL!</v>
      </c>
      <c r="IR38" s="8" t="e">
        <v>#NULL!</v>
      </c>
      <c r="IS38" s="8" t="e">
        <v>#NULL!</v>
      </c>
      <c r="IT38" s="8" t="e">
        <v>#NULL!</v>
      </c>
      <c r="IU38" s="8" t="e">
        <v>#NULL!</v>
      </c>
      <c r="IV38" s="8" t="e">
        <v>#NULL!</v>
      </c>
      <c r="IW38" s="8" t="e">
        <v>#NULL!</v>
      </c>
      <c r="IX38" s="8" t="e">
        <v>#NULL!</v>
      </c>
      <c r="IY38" s="8" t="e">
        <v>#NULL!</v>
      </c>
      <c r="IZ38" s="8" t="e">
        <v>#NULL!</v>
      </c>
      <c r="JA38" s="8" t="e">
        <v>#NULL!</v>
      </c>
      <c r="JB38" s="8" t="e">
        <v>#NULL!</v>
      </c>
      <c r="JC38" s="8" t="e">
        <v>#NULL!</v>
      </c>
      <c r="JD38" s="8" t="e">
        <v>#NULL!</v>
      </c>
      <c r="JE38" s="8" t="e">
        <v>#NULL!</v>
      </c>
      <c r="JF38" s="8" t="e">
        <v>#NULL!</v>
      </c>
      <c r="JG38" s="8" t="e">
        <v>#NULL!</v>
      </c>
      <c r="JH38" s="8" t="e">
        <v>#NULL!</v>
      </c>
      <c r="JI38" s="8" t="e">
        <v>#NULL!</v>
      </c>
      <c r="JJ38" s="8" t="e">
        <v>#NULL!</v>
      </c>
      <c r="JK38" s="8" t="e">
        <v>#NULL!</v>
      </c>
      <c r="JL38" s="8" t="e">
        <v>#NULL!</v>
      </c>
      <c r="JM38" s="8" t="e">
        <v>#NULL!</v>
      </c>
      <c r="JN38" s="8" t="e">
        <v>#NULL!</v>
      </c>
      <c r="JO38" s="8" t="e">
        <v>#NULL!</v>
      </c>
      <c r="JP38" s="8" t="e">
        <v>#NULL!</v>
      </c>
      <c r="JQ38" s="8" t="e">
        <v>#NULL!</v>
      </c>
      <c r="JR38" s="8" t="e">
        <v>#NULL!</v>
      </c>
      <c r="JS38" s="8" t="e">
        <v>#NULL!</v>
      </c>
      <c r="JT38" s="8" t="e">
        <v>#NULL!</v>
      </c>
      <c r="JU38" s="8" t="e">
        <v>#NULL!</v>
      </c>
      <c r="JV38" s="8" t="e">
        <v>#NULL!</v>
      </c>
      <c r="JW38" s="8" t="e">
        <v>#NULL!</v>
      </c>
      <c r="JX38" s="8" t="e">
        <v>#NULL!</v>
      </c>
      <c r="JY38" s="8" t="e">
        <v>#NULL!</v>
      </c>
      <c r="JZ38" s="8" t="e">
        <v>#NULL!</v>
      </c>
      <c r="KA38" s="8" t="e">
        <v>#NULL!</v>
      </c>
      <c r="KB38" s="8" t="e">
        <v>#NULL!</v>
      </c>
      <c r="KC38" s="8" t="e">
        <v>#NULL!</v>
      </c>
      <c r="KD38" s="8" t="e">
        <v>#NULL!</v>
      </c>
      <c r="KE38" s="8" t="e">
        <v>#NULL!</v>
      </c>
      <c r="KF38" s="8" t="e">
        <v>#NULL!</v>
      </c>
      <c r="KG38" s="8" t="e">
        <v>#NULL!</v>
      </c>
      <c r="KH38" s="8" t="e">
        <v>#NULL!</v>
      </c>
      <c r="KI38" s="8" t="e">
        <v>#NULL!</v>
      </c>
      <c r="KJ38" s="8" t="e">
        <v>#NULL!</v>
      </c>
      <c r="KK38" s="8" t="e">
        <v>#NULL!</v>
      </c>
      <c r="KL38" s="8" t="e">
        <v>#NULL!</v>
      </c>
      <c r="KM38" s="8" t="e">
        <v>#NULL!</v>
      </c>
      <c r="KN38" s="8" t="e">
        <v>#NULL!</v>
      </c>
      <c r="KO38" s="8" t="e">
        <v>#NULL!</v>
      </c>
      <c r="KP38" s="8" t="e">
        <v>#NULL!</v>
      </c>
      <c r="KQ38" s="8" t="e">
        <v>#NULL!</v>
      </c>
      <c r="KR38" s="8" t="e">
        <v>#NULL!</v>
      </c>
      <c r="KS38" s="8" t="e">
        <v>#NULL!</v>
      </c>
      <c r="KT38" s="8" t="e">
        <v>#NULL!</v>
      </c>
      <c r="KU38" s="8" t="e">
        <v>#NULL!</v>
      </c>
      <c r="KV38" s="8" t="e">
        <v>#NULL!</v>
      </c>
      <c r="KW38" s="8" t="e">
        <v>#NULL!</v>
      </c>
      <c r="KX38" s="8" t="e">
        <v>#NULL!</v>
      </c>
      <c r="KY38" s="8" t="e">
        <v>#NULL!</v>
      </c>
      <c r="KZ38" s="8" t="e">
        <v>#NULL!</v>
      </c>
      <c r="LA38" s="8" t="e">
        <v>#NULL!</v>
      </c>
      <c r="LB38" s="8" t="e">
        <v>#NULL!</v>
      </c>
      <c r="LC38" s="8" t="e">
        <v>#NULL!</v>
      </c>
      <c r="LD38" s="8" t="e">
        <v>#NULL!</v>
      </c>
      <c r="LE38" s="8" t="e">
        <v>#NULL!</v>
      </c>
      <c r="LF38" s="8" t="e">
        <v>#NULL!</v>
      </c>
      <c r="LG38" s="8" t="e">
        <v>#NULL!</v>
      </c>
      <c r="LH38" s="8" t="e">
        <v>#NULL!</v>
      </c>
      <c r="LI38" s="8" t="e">
        <v>#NULL!</v>
      </c>
      <c r="LJ38" s="8" t="e">
        <v>#NULL!</v>
      </c>
      <c r="LK38" s="8" t="e">
        <v>#NULL!</v>
      </c>
      <c r="LL38" s="8" t="e">
        <v>#NULL!</v>
      </c>
      <c r="LM38" s="8" t="e">
        <v>#NULL!</v>
      </c>
      <c r="LN38" s="8" t="e">
        <v>#NULL!</v>
      </c>
      <c r="LO38" s="8" t="e">
        <v>#NULL!</v>
      </c>
      <c r="LP38" s="8" t="e">
        <v>#NULL!</v>
      </c>
      <c r="LQ38" s="8" t="e">
        <v>#NULL!</v>
      </c>
      <c r="LR38" s="8" t="e">
        <v>#NULL!</v>
      </c>
      <c r="LS38" s="8" t="e">
        <v>#NULL!</v>
      </c>
      <c r="LT38" s="8" t="e">
        <v>#NULL!</v>
      </c>
      <c r="LU38" s="8" t="e">
        <v>#NULL!</v>
      </c>
      <c r="LV38" s="8" t="e">
        <v>#NULL!</v>
      </c>
      <c r="LW38" s="8" t="e">
        <v>#NULL!</v>
      </c>
      <c r="LX38" s="8" t="e">
        <v>#NULL!</v>
      </c>
      <c r="LY38" s="8" t="e">
        <v>#NULL!</v>
      </c>
      <c r="LZ38" s="8" t="e">
        <v>#NULL!</v>
      </c>
      <c r="MA38" s="8" t="e">
        <v>#NULL!</v>
      </c>
      <c r="MB38" s="8" t="e">
        <v>#NULL!</v>
      </c>
      <c r="MC38" s="8" t="e">
        <v>#NULL!</v>
      </c>
      <c r="MD38" s="8" t="e">
        <v>#NULL!</v>
      </c>
      <c r="ME38" s="8" t="e">
        <v>#NULL!</v>
      </c>
      <c r="MF38" s="8" t="e">
        <v>#NULL!</v>
      </c>
      <c r="MG38" s="8" t="e">
        <v>#NULL!</v>
      </c>
      <c r="MH38" s="8" t="e">
        <v>#NULL!</v>
      </c>
      <c r="MI38" s="8" t="e">
        <v>#NULL!</v>
      </c>
      <c r="MJ38" s="8" t="e">
        <v>#NULL!</v>
      </c>
      <c r="MK38" s="8" t="e">
        <v>#NULL!</v>
      </c>
      <c r="ML38" s="8" t="e">
        <v>#NULL!</v>
      </c>
      <c r="MM38" s="8" t="e">
        <v>#NULL!</v>
      </c>
      <c r="MN38" s="8" t="e">
        <v>#NULL!</v>
      </c>
      <c r="MO38" s="8" t="e">
        <v>#NULL!</v>
      </c>
      <c r="MP38" s="8" t="e">
        <v>#NULL!</v>
      </c>
      <c r="MQ38" s="8" t="e">
        <v>#NULL!</v>
      </c>
      <c r="MR38" s="8" t="e">
        <v>#NULL!</v>
      </c>
      <c r="MS38" s="8" t="e">
        <v>#NULL!</v>
      </c>
      <c r="MT38" s="8" t="e">
        <v>#NULL!</v>
      </c>
      <c r="MU38" s="8" t="e">
        <v>#NULL!</v>
      </c>
      <c r="MV38" s="8" t="e">
        <v>#NULL!</v>
      </c>
      <c r="MW38" s="8" t="e">
        <v>#NULL!</v>
      </c>
      <c r="MX38" s="8" t="e">
        <v>#NULL!</v>
      </c>
      <c r="MY38" s="8" t="e">
        <v>#NULL!</v>
      </c>
      <c r="MZ38" s="8" t="e">
        <v>#NULL!</v>
      </c>
      <c r="NA38" s="8" t="e">
        <v>#NULL!</v>
      </c>
      <c r="NB38" s="8" t="e">
        <v>#NULL!</v>
      </c>
      <c r="NC38" s="8" t="e">
        <v>#NULL!</v>
      </c>
      <c r="ND38" s="8" t="e">
        <v>#NULL!</v>
      </c>
      <c r="NE38" s="8" t="e">
        <v>#NULL!</v>
      </c>
      <c r="NF38" s="8" t="e">
        <v>#NULL!</v>
      </c>
      <c r="NG38" s="8" t="e">
        <v>#NULL!</v>
      </c>
      <c r="NH38" s="8" t="e">
        <v>#NULL!</v>
      </c>
      <c r="NI38" s="8" t="e">
        <v>#NULL!</v>
      </c>
      <c r="NJ38" s="8" t="e">
        <v>#NULL!</v>
      </c>
      <c r="NK38" s="8" t="e">
        <v>#NULL!</v>
      </c>
      <c r="NL38" s="8" t="e">
        <v>#NULL!</v>
      </c>
      <c r="NM38" s="8" t="e">
        <v>#NULL!</v>
      </c>
      <c r="NN38" s="8" t="e">
        <v>#NULL!</v>
      </c>
      <c r="NO38" s="8" t="e">
        <v>#NULL!</v>
      </c>
      <c r="NP38" s="8" t="e">
        <v>#NULL!</v>
      </c>
      <c r="NQ38" s="8" t="e">
        <v>#NULL!</v>
      </c>
      <c r="NR38" s="8" t="e">
        <v>#NULL!</v>
      </c>
      <c r="NS38" s="8" t="e">
        <v>#NULL!</v>
      </c>
      <c r="NT38" s="8" t="e">
        <v>#NULL!</v>
      </c>
      <c r="NU38" s="8" t="e">
        <v>#NULL!</v>
      </c>
      <c r="NV38" s="8" t="e">
        <v>#NULL!</v>
      </c>
      <c r="NW38" s="8" t="e">
        <v>#NULL!</v>
      </c>
      <c r="NX38" s="8" t="e">
        <v>#NULL!</v>
      </c>
      <c r="NY38" s="8" t="e">
        <v>#NULL!</v>
      </c>
      <c r="NZ38" s="8" t="e">
        <v>#NULL!</v>
      </c>
      <c r="OA38" s="8" t="e">
        <v>#NULL!</v>
      </c>
      <c r="OB38" s="8" t="e">
        <v>#NULL!</v>
      </c>
      <c r="OC38" s="8" t="e">
        <v>#NULL!</v>
      </c>
      <c r="OD38" s="8" t="e">
        <v>#NULL!</v>
      </c>
      <c r="OE38" s="8" t="e">
        <v>#NULL!</v>
      </c>
      <c r="OF38" s="8" t="e">
        <v>#NULL!</v>
      </c>
      <c r="OG38" s="8" t="e">
        <v>#NULL!</v>
      </c>
      <c r="OH38" s="8" t="e">
        <v>#NULL!</v>
      </c>
      <c r="OI38" s="8" t="e">
        <v>#NULL!</v>
      </c>
      <c r="OJ38" s="8" t="e">
        <v>#NULL!</v>
      </c>
      <c r="OK38" s="8" t="e">
        <v>#NULL!</v>
      </c>
      <c r="OL38" s="8" t="e">
        <v>#NULL!</v>
      </c>
      <c r="OM38" s="8" t="e">
        <v>#NULL!</v>
      </c>
      <c r="ON38" s="8" t="e">
        <v>#NULL!</v>
      </c>
      <c r="OO38" s="8" t="e">
        <v>#NULL!</v>
      </c>
      <c r="OP38" s="8" t="e">
        <v>#NULL!</v>
      </c>
      <c r="OQ38" s="8" t="e">
        <v>#NULL!</v>
      </c>
      <c r="OR38" s="8" t="e">
        <v>#NULL!</v>
      </c>
      <c r="OS38" s="8" t="e">
        <v>#NULL!</v>
      </c>
      <c r="OT38" s="8" t="e">
        <v>#NULL!</v>
      </c>
      <c r="OU38" s="8" t="e">
        <v>#NULL!</v>
      </c>
      <c r="OV38" s="8" t="e">
        <v>#NULL!</v>
      </c>
      <c r="OW38" s="8" t="e">
        <v>#NULL!</v>
      </c>
      <c r="OX38" s="8" t="e">
        <v>#NULL!</v>
      </c>
      <c r="OY38" s="8" t="e">
        <v>#NULL!</v>
      </c>
      <c r="OZ38" s="8" t="e">
        <v>#NULL!</v>
      </c>
      <c r="PA38" s="8" t="e">
        <v>#NULL!</v>
      </c>
      <c r="PB38" s="8" t="e">
        <v>#NULL!</v>
      </c>
      <c r="PC38" s="8" t="e">
        <v>#NULL!</v>
      </c>
      <c r="PD38" s="8" t="e">
        <v>#NULL!</v>
      </c>
      <c r="PE38" s="8" t="e">
        <v>#NULL!</v>
      </c>
      <c r="PF38" s="8" t="e">
        <v>#NULL!</v>
      </c>
      <c r="PG38" s="8" t="e">
        <v>#NULL!</v>
      </c>
      <c r="PH38" s="8" t="e">
        <v>#NULL!</v>
      </c>
      <c r="PI38" s="8" t="e">
        <v>#NULL!</v>
      </c>
      <c r="PJ38" s="8" t="e">
        <v>#NULL!</v>
      </c>
      <c r="PK38" s="8" t="e">
        <v>#NULL!</v>
      </c>
      <c r="PL38" s="8" t="e">
        <v>#NULL!</v>
      </c>
      <c r="PM38" s="8" t="e">
        <v>#NULL!</v>
      </c>
      <c r="PN38" s="8" t="e">
        <v>#NULL!</v>
      </c>
      <c r="PO38" s="8" t="e">
        <v>#NULL!</v>
      </c>
      <c r="PP38" s="8" t="e">
        <v>#NULL!</v>
      </c>
      <c r="PQ38" s="8" t="e">
        <v>#NULL!</v>
      </c>
      <c r="PR38" s="8" t="e">
        <v>#NULL!</v>
      </c>
      <c r="PS38" s="8" t="e">
        <v>#NULL!</v>
      </c>
      <c r="PT38" s="8" t="e">
        <v>#NULL!</v>
      </c>
      <c r="PU38" s="8" t="e">
        <v>#NULL!</v>
      </c>
      <c r="PV38" s="8" t="e">
        <v>#NULL!</v>
      </c>
      <c r="PW38" s="8" t="e">
        <v>#NULL!</v>
      </c>
      <c r="PX38" s="8" t="e">
        <v>#NULL!</v>
      </c>
      <c r="PY38" s="8" t="e">
        <v>#NULL!</v>
      </c>
      <c r="PZ38" s="8" t="e">
        <v>#NULL!</v>
      </c>
      <c r="QA38" s="8" t="e">
        <v>#NULL!</v>
      </c>
      <c r="QB38" s="8" t="e">
        <v>#NULL!</v>
      </c>
      <c r="QC38" s="8" t="e">
        <v>#NULL!</v>
      </c>
      <c r="QD38" s="8" t="e">
        <v>#NULL!</v>
      </c>
      <c r="QE38" s="8" t="e">
        <v>#NULL!</v>
      </c>
      <c r="QF38" s="8" t="e">
        <v>#NULL!</v>
      </c>
      <c r="QG38" s="8" t="e">
        <v>#NULL!</v>
      </c>
      <c r="QH38" s="8" t="e">
        <v>#NULL!</v>
      </c>
      <c r="QI38" s="8" t="e">
        <v>#NULL!</v>
      </c>
      <c r="QJ38" s="8" t="e">
        <v>#NULL!</v>
      </c>
      <c r="QK38" s="8" t="e">
        <v>#NULL!</v>
      </c>
      <c r="QL38" s="8" t="e">
        <v>#NULL!</v>
      </c>
      <c r="QM38" s="8" t="e">
        <v>#NULL!</v>
      </c>
      <c r="QN38" s="8" t="e">
        <v>#NULL!</v>
      </c>
      <c r="QO38" s="8" t="e">
        <v>#NULL!</v>
      </c>
      <c r="QP38" s="8" t="e">
        <v>#NULL!</v>
      </c>
      <c r="QQ38" s="8" t="e">
        <v>#NULL!</v>
      </c>
      <c r="QR38" s="8" t="e">
        <v>#NULL!</v>
      </c>
      <c r="QS38" s="8" t="e">
        <v>#NULL!</v>
      </c>
      <c r="QT38" s="8" t="e">
        <v>#NULL!</v>
      </c>
      <c r="QU38" s="8" t="e">
        <v>#NULL!</v>
      </c>
      <c r="QV38" s="8" t="e">
        <v>#NULL!</v>
      </c>
      <c r="QW38" s="8" t="e">
        <v>#NULL!</v>
      </c>
      <c r="QX38" s="8" t="e">
        <v>#NULL!</v>
      </c>
      <c r="QY38" s="8" t="e">
        <v>#NULL!</v>
      </c>
      <c r="QZ38" s="8" t="e">
        <v>#NULL!</v>
      </c>
      <c r="RA38" s="8" t="e">
        <v>#NULL!</v>
      </c>
      <c r="RB38" s="8" t="e">
        <v>#NULL!</v>
      </c>
      <c r="RC38" s="8" t="e">
        <v>#NULL!</v>
      </c>
      <c r="RD38" s="8" t="e">
        <v>#NULL!</v>
      </c>
      <c r="RE38" s="8" t="e">
        <v>#NULL!</v>
      </c>
      <c r="RF38" s="8" t="e">
        <v>#NULL!</v>
      </c>
      <c r="RG38" s="8" t="e">
        <v>#NULL!</v>
      </c>
      <c r="RH38" s="8" t="e">
        <v>#NULL!</v>
      </c>
      <c r="RI38" s="8" t="e">
        <v>#NULL!</v>
      </c>
      <c r="RJ38" s="8" t="e">
        <v>#NULL!</v>
      </c>
      <c r="RK38" s="8" t="e">
        <v>#NULL!</v>
      </c>
      <c r="RL38" s="8" t="e">
        <v>#NULL!</v>
      </c>
      <c r="RM38" s="8" t="e">
        <v>#NULL!</v>
      </c>
      <c r="RN38" s="8" t="e">
        <v>#NULL!</v>
      </c>
      <c r="RO38" s="8" t="e">
        <v>#NULL!</v>
      </c>
      <c r="RP38" s="8" t="e">
        <v>#NULL!</v>
      </c>
      <c r="RQ38" s="8" t="e">
        <v>#NULL!</v>
      </c>
      <c r="RR38" s="8" t="e">
        <v>#NULL!</v>
      </c>
      <c r="RS38" s="8" t="e">
        <v>#NULL!</v>
      </c>
      <c r="RT38" s="8" t="e">
        <v>#NULL!</v>
      </c>
      <c r="RU38" s="8" t="e">
        <v>#NULL!</v>
      </c>
      <c r="RV38" s="8" t="e">
        <v>#NULL!</v>
      </c>
      <c r="RW38" s="8" t="e">
        <v>#NULL!</v>
      </c>
      <c r="RX38" s="8" t="e">
        <v>#NULL!</v>
      </c>
      <c r="RY38" s="8" t="e">
        <v>#NULL!</v>
      </c>
      <c r="RZ38" s="8" t="e">
        <v>#NULL!</v>
      </c>
      <c r="SA38" s="8" t="e">
        <v>#NULL!</v>
      </c>
      <c r="SB38" s="8" t="e">
        <v>#NULL!</v>
      </c>
      <c r="SC38" s="8" t="e">
        <v>#NULL!</v>
      </c>
      <c r="SD38" s="8" t="e">
        <v>#NULL!</v>
      </c>
      <c r="SE38" s="8" t="e">
        <v>#NULL!</v>
      </c>
      <c r="SF38" s="8" t="e">
        <v>#NULL!</v>
      </c>
      <c r="SG38" s="8" t="e">
        <v>#NULL!</v>
      </c>
      <c r="SH38" s="8" t="e">
        <v>#NULL!</v>
      </c>
      <c r="SI38" s="8" t="e">
        <v>#NULL!</v>
      </c>
      <c r="SJ38" s="8" t="e">
        <v>#NULL!</v>
      </c>
      <c r="SK38" s="8" t="e">
        <v>#NULL!</v>
      </c>
      <c r="SL38" s="8" t="e">
        <v>#NULL!</v>
      </c>
      <c r="SM38" s="8" t="e">
        <v>#NULL!</v>
      </c>
      <c r="SN38" s="8" t="e">
        <v>#NULL!</v>
      </c>
      <c r="SO38" s="8" t="e">
        <v>#NULL!</v>
      </c>
      <c r="SP38" s="8" t="e">
        <v>#NULL!</v>
      </c>
      <c r="SQ38" s="8" t="e">
        <v>#NULL!</v>
      </c>
      <c r="SR38" s="8" t="e">
        <v>#NULL!</v>
      </c>
      <c r="SS38" s="8" t="e">
        <v>#NULL!</v>
      </c>
      <c r="ST38" s="8" t="e">
        <v>#NULL!</v>
      </c>
      <c r="SU38" s="8" t="e">
        <v>#NULL!</v>
      </c>
      <c r="SV38" s="8" t="e">
        <v>#NULL!</v>
      </c>
      <c r="SW38" s="8" t="e">
        <v>#NULL!</v>
      </c>
      <c r="SX38" s="8" t="e">
        <v>#NULL!</v>
      </c>
      <c r="SY38" s="8" t="e">
        <v>#NULL!</v>
      </c>
      <c r="SZ38" s="8" t="e">
        <v>#NULL!</v>
      </c>
      <c r="TA38" s="8" t="e">
        <v>#NULL!</v>
      </c>
      <c r="TB38" s="8" t="e">
        <v>#NULL!</v>
      </c>
      <c r="TC38" s="8" t="e">
        <v>#NULL!</v>
      </c>
      <c r="TD38" s="8" t="e">
        <v>#NULL!</v>
      </c>
      <c r="TE38" s="8" t="e">
        <v>#NULL!</v>
      </c>
      <c r="TF38" s="8" t="e">
        <v>#NULL!</v>
      </c>
      <c r="TG38" s="8" t="e">
        <v>#NULL!</v>
      </c>
      <c r="TH38" s="8" t="e">
        <v>#NULL!</v>
      </c>
      <c r="TI38" s="8" t="e">
        <v>#NULL!</v>
      </c>
      <c r="TJ38" s="8" t="e">
        <v>#NULL!</v>
      </c>
      <c r="TK38" s="8" t="e">
        <v>#NULL!</v>
      </c>
      <c r="TL38" s="8" t="e">
        <v>#NULL!</v>
      </c>
      <c r="TM38" s="8" t="e">
        <v>#NULL!</v>
      </c>
      <c r="TN38" s="8" t="e">
        <v>#NULL!</v>
      </c>
      <c r="TO38" s="8" t="e">
        <v>#NULL!</v>
      </c>
      <c r="TP38" s="8" t="e">
        <v>#NULL!</v>
      </c>
      <c r="TQ38" s="8" t="e">
        <v>#NULL!</v>
      </c>
      <c r="TR38" s="8" t="e">
        <v>#NULL!</v>
      </c>
      <c r="TS38" s="8" t="e">
        <v>#NULL!</v>
      </c>
      <c r="TT38" s="8" t="e">
        <v>#NULL!</v>
      </c>
      <c r="TU38" s="8" t="e">
        <v>#NULL!</v>
      </c>
      <c r="TV38" s="8" t="e">
        <v>#NULL!</v>
      </c>
      <c r="TW38" s="8" t="e">
        <v>#NULL!</v>
      </c>
      <c r="TX38" s="8" t="e">
        <v>#NULL!</v>
      </c>
      <c r="TY38" s="8" t="e">
        <v>#NULL!</v>
      </c>
      <c r="TZ38" s="8" t="e">
        <v>#NULL!</v>
      </c>
      <c r="UA38" s="8" t="e">
        <v>#NULL!</v>
      </c>
      <c r="UB38" s="8" t="e">
        <v>#NULL!</v>
      </c>
      <c r="UC38" s="8" t="e">
        <v>#NULL!</v>
      </c>
      <c r="UD38" s="8" t="e">
        <v>#NULL!</v>
      </c>
      <c r="UE38" s="8" t="e">
        <v>#NULL!</v>
      </c>
      <c r="UF38" s="8" t="e">
        <v>#NULL!</v>
      </c>
      <c r="UG38" s="8" t="e">
        <v>#NULL!</v>
      </c>
      <c r="UH38" s="8" t="e">
        <v>#NULL!</v>
      </c>
      <c r="UI38" s="8" t="e">
        <v>#NULL!</v>
      </c>
      <c r="UJ38" s="8" t="e">
        <v>#NULL!</v>
      </c>
      <c r="UK38" s="8" t="e">
        <v>#NULL!</v>
      </c>
      <c r="UL38" s="8" t="e">
        <v>#NULL!</v>
      </c>
      <c r="UM38" s="8" t="e">
        <v>#NULL!</v>
      </c>
      <c r="UN38" s="8" t="e">
        <v>#NULL!</v>
      </c>
      <c r="UO38" s="8" t="e">
        <v>#NULL!</v>
      </c>
      <c r="UP38" s="8" t="e">
        <v>#NULL!</v>
      </c>
      <c r="UQ38" s="8" t="e">
        <v>#NULL!</v>
      </c>
      <c r="UR38" s="8" t="e">
        <v>#NULL!</v>
      </c>
      <c r="US38" s="8" t="e">
        <v>#NULL!</v>
      </c>
      <c r="UT38" s="8" t="e">
        <v>#NULL!</v>
      </c>
      <c r="UU38" s="8" t="e">
        <v>#NULL!</v>
      </c>
      <c r="UV38" s="8" t="e">
        <v>#NULL!</v>
      </c>
      <c r="UW38" s="8" t="e">
        <v>#NULL!</v>
      </c>
      <c r="UX38" s="8" t="e">
        <v>#NULL!</v>
      </c>
      <c r="UY38" s="8" t="e">
        <v>#NULL!</v>
      </c>
      <c r="UZ38" s="8" t="e">
        <v>#NULL!</v>
      </c>
      <c r="VA38" s="8" t="e">
        <v>#NULL!</v>
      </c>
      <c r="VB38" s="8" t="e">
        <v>#NULL!</v>
      </c>
      <c r="VC38" s="8" t="e">
        <v>#NULL!</v>
      </c>
      <c r="VD38" s="8" t="e">
        <v>#NULL!</v>
      </c>
      <c r="VE38" s="8" t="e">
        <v>#NULL!</v>
      </c>
      <c r="VF38" s="8" t="e">
        <v>#NULL!</v>
      </c>
      <c r="VG38" s="8" t="e">
        <v>#NULL!</v>
      </c>
      <c r="VH38" s="8" t="e">
        <v>#NULL!</v>
      </c>
      <c r="VI38" s="8" t="e">
        <v>#NULL!</v>
      </c>
      <c r="VJ38" s="8" t="e">
        <v>#NULL!</v>
      </c>
      <c r="VK38" s="8" t="e">
        <v>#NULL!</v>
      </c>
      <c r="VL38" s="8" t="e">
        <v>#NULL!</v>
      </c>
      <c r="VM38" s="8" t="e">
        <v>#NULL!</v>
      </c>
      <c r="VN38" s="8" t="e">
        <v>#NULL!</v>
      </c>
      <c r="VO38" s="8" t="e">
        <v>#NULL!</v>
      </c>
    </row>
    <row r="39" spans="1:587" ht="15.75" customHeight="1" x14ac:dyDescent="0.25">
      <c r="A39" s="2" t="s">
        <v>631</v>
      </c>
      <c r="B39" s="2" t="s">
        <v>632</v>
      </c>
      <c r="C39" s="2">
        <v>2021</v>
      </c>
      <c r="D39" s="2">
        <v>7</v>
      </c>
      <c r="K39" s="9">
        <v>0</v>
      </c>
      <c r="L39" s="9">
        <v>0</v>
      </c>
      <c r="M39" s="9">
        <v>0</v>
      </c>
      <c r="N39" s="9">
        <v>0</v>
      </c>
      <c r="O39" s="9">
        <v>0</v>
      </c>
      <c r="P39" s="9">
        <v>1</v>
      </c>
      <c r="Q39" s="9">
        <v>0</v>
      </c>
      <c r="R39" s="9">
        <v>0</v>
      </c>
      <c r="S39" s="9">
        <v>0</v>
      </c>
      <c r="T39" s="9">
        <v>0</v>
      </c>
      <c r="U39" s="9">
        <v>0</v>
      </c>
      <c r="V39" s="9">
        <v>0</v>
      </c>
      <c r="W39" s="9">
        <v>0</v>
      </c>
      <c r="X39" s="9">
        <v>2</v>
      </c>
      <c r="Y39" s="9">
        <v>0</v>
      </c>
      <c r="Z39" s="9">
        <v>0</v>
      </c>
      <c r="AA39" s="9">
        <v>0</v>
      </c>
      <c r="AB39" s="9">
        <v>0</v>
      </c>
      <c r="AC39" s="9">
        <v>0</v>
      </c>
      <c r="AD39" s="9">
        <v>0</v>
      </c>
      <c r="AE39" s="9">
        <v>1</v>
      </c>
      <c r="AF39" s="9">
        <v>1</v>
      </c>
      <c r="AG39" s="9">
        <v>0</v>
      </c>
      <c r="AH39" s="9">
        <v>0</v>
      </c>
      <c r="AI39" s="9">
        <v>0</v>
      </c>
      <c r="AJ39" s="9">
        <v>0</v>
      </c>
      <c r="AK39" s="9">
        <v>0</v>
      </c>
      <c r="AL39" s="9">
        <v>0</v>
      </c>
      <c r="AM39" s="9">
        <v>0</v>
      </c>
      <c r="AN39" s="9">
        <v>0</v>
      </c>
      <c r="AO39" s="9">
        <v>0</v>
      </c>
      <c r="AP39" s="9">
        <v>0</v>
      </c>
      <c r="AQ39" s="9">
        <v>0</v>
      </c>
      <c r="AR39" s="9">
        <v>0</v>
      </c>
      <c r="AS39" s="9">
        <v>122</v>
      </c>
      <c r="AT39" s="9">
        <v>0</v>
      </c>
      <c r="AU39" s="9">
        <v>0</v>
      </c>
      <c r="AV39" s="9">
        <v>0</v>
      </c>
      <c r="AW39" s="9">
        <v>0</v>
      </c>
      <c r="AX39" s="9">
        <v>0</v>
      </c>
      <c r="AY39" s="9">
        <v>0</v>
      </c>
      <c r="AZ39" s="9">
        <v>0</v>
      </c>
      <c r="BA39" s="9">
        <v>0</v>
      </c>
      <c r="BB39" s="9">
        <v>0</v>
      </c>
      <c r="BC39" s="9">
        <v>0</v>
      </c>
      <c r="BD39" s="9">
        <v>0</v>
      </c>
      <c r="BE39" s="9">
        <v>0</v>
      </c>
      <c r="BF39" s="9">
        <v>0</v>
      </c>
      <c r="BG39" s="9">
        <v>32</v>
      </c>
      <c r="BH39" s="9">
        <v>0</v>
      </c>
      <c r="BI39" s="9">
        <v>0</v>
      </c>
      <c r="BJ39" s="9">
        <v>0</v>
      </c>
      <c r="BK39" s="9">
        <v>0</v>
      </c>
      <c r="BL39" s="9">
        <v>0</v>
      </c>
      <c r="BM39" s="9">
        <v>0</v>
      </c>
      <c r="BN39" s="9">
        <v>0</v>
      </c>
      <c r="BO39" s="9">
        <v>0</v>
      </c>
      <c r="BP39" s="9">
        <v>0</v>
      </c>
      <c r="BQ39" s="9">
        <v>0</v>
      </c>
      <c r="BR39" s="9">
        <v>0</v>
      </c>
      <c r="BS39" s="9">
        <v>0</v>
      </c>
      <c r="BT39" s="9">
        <v>0</v>
      </c>
      <c r="BU39" s="9">
        <v>4</v>
      </c>
      <c r="BV39" s="9">
        <v>0</v>
      </c>
      <c r="BW39" s="9">
        <v>0</v>
      </c>
      <c r="BX39" s="9">
        <v>0</v>
      </c>
      <c r="BY39" s="9">
        <v>0</v>
      </c>
      <c r="BZ39" s="9">
        <v>0</v>
      </c>
      <c r="CA39" s="9">
        <v>0</v>
      </c>
      <c r="CB39" s="9">
        <v>0</v>
      </c>
      <c r="CC39" s="9">
        <v>0</v>
      </c>
      <c r="CD39" s="9">
        <v>0</v>
      </c>
      <c r="CE39" s="9">
        <v>0</v>
      </c>
      <c r="CF39" s="9">
        <v>0</v>
      </c>
      <c r="CG39" s="9">
        <v>0</v>
      </c>
      <c r="CH39" s="9">
        <v>0</v>
      </c>
      <c r="CI39" s="9">
        <v>0</v>
      </c>
      <c r="CJ39" s="9">
        <v>0</v>
      </c>
      <c r="CK39" s="9">
        <v>0</v>
      </c>
      <c r="CL39" s="7">
        <f t="shared" ref="CL39:CL42" si="43">SUM(K39:CK39)</f>
        <v>163</v>
      </c>
      <c r="CN39" s="1">
        <v>0.80763723180000002</v>
      </c>
      <c r="CO39" s="2">
        <v>8</v>
      </c>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8" t="e">
        <v>#NULL!</v>
      </c>
      <c r="OB39" s="8" t="e">
        <v>#NULL!</v>
      </c>
      <c r="OC39" s="34">
        <v>1.018</v>
      </c>
      <c r="OD39" s="4">
        <v>219</v>
      </c>
      <c r="OE39" s="4">
        <v>128.75</v>
      </c>
      <c r="OF39" s="33">
        <f t="shared" ref="OF39:OF42" si="44">OE39/OD39*100</f>
        <v>58.789954337899545</v>
      </c>
      <c r="OG39" s="4">
        <v>90.25</v>
      </c>
      <c r="OH39" s="33">
        <f t="shared" ref="OH39:OH42" si="45">OG39/OD39*100</f>
        <v>41.210045662100455</v>
      </c>
      <c r="OI39" s="8" t="e">
        <v>#NULL!</v>
      </c>
      <c r="OJ39" s="8" t="e">
        <v>#NULL!</v>
      </c>
      <c r="OK39" s="8" t="e">
        <v>#NULL!</v>
      </c>
      <c r="OL39" s="8" t="e">
        <v>#NULL!</v>
      </c>
      <c r="OM39" s="8" t="e">
        <v>#NULL!</v>
      </c>
      <c r="ON39" s="8" t="e">
        <v>#NULL!</v>
      </c>
      <c r="OO39" s="8" t="e">
        <v>#NULL!</v>
      </c>
      <c r="OP39" s="4">
        <v>0</v>
      </c>
      <c r="OQ39" s="4">
        <v>0</v>
      </c>
      <c r="OR39" s="4">
        <v>1</v>
      </c>
      <c r="OS39" s="4">
        <v>0</v>
      </c>
      <c r="OT39" s="4">
        <v>1.3123</v>
      </c>
      <c r="OU39" s="4">
        <v>0.42659999999999998</v>
      </c>
      <c r="OV39" s="4">
        <v>9.3200000000000005E-2</v>
      </c>
      <c r="OW39" s="4">
        <v>0.25700000000000001</v>
      </c>
      <c r="OX39" s="8" t="e">
        <v>#NULL!</v>
      </c>
      <c r="OY39" s="8" t="e">
        <v>#NULL!</v>
      </c>
      <c r="OZ39" s="8" t="e">
        <v>#NULL!</v>
      </c>
      <c r="PA39" s="8" t="e">
        <v>#NULL!</v>
      </c>
      <c r="PB39" s="8" t="e">
        <v>#NULL!</v>
      </c>
      <c r="PC39" s="8" t="e">
        <v>#NULL!</v>
      </c>
      <c r="PD39" s="8" t="e">
        <v>#NULL!</v>
      </c>
      <c r="PE39" s="8" t="e">
        <v>#NULL!</v>
      </c>
      <c r="PF39" s="8" t="e">
        <v>#NULL!</v>
      </c>
      <c r="PG39" s="8" t="e">
        <v>#NULL!</v>
      </c>
      <c r="PH39" s="8" t="e">
        <v>#NULL!</v>
      </c>
      <c r="PI39" s="8" t="e">
        <v>#NULL!</v>
      </c>
      <c r="PJ39" s="8" t="e">
        <v>#NULL!</v>
      </c>
      <c r="PK39" s="8" t="e">
        <v>#NULL!</v>
      </c>
      <c r="PL39" s="8" t="e">
        <v>#NULL!</v>
      </c>
      <c r="PM39" s="8" t="e">
        <v>#NULL!</v>
      </c>
      <c r="PN39" s="8" t="e">
        <v>#NULL!</v>
      </c>
      <c r="PO39" s="8" t="e">
        <v>#NULL!</v>
      </c>
      <c r="PP39" s="8" t="e">
        <v>#NULL!</v>
      </c>
      <c r="PQ39" s="8" t="e">
        <v>#NULL!</v>
      </c>
      <c r="PR39" s="8" t="e">
        <v>#NULL!</v>
      </c>
      <c r="PS39" s="4">
        <v>1.6659999999999999</v>
      </c>
      <c r="PT39" s="4">
        <v>0</v>
      </c>
      <c r="PU39" s="4">
        <v>0</v>
      </c>
      <c r="PV39" s="4">
        <v>0</v>
      </c>
      <c r="PW39" s="4">
        <v>0</v>
      </c>
      <c r="PX39" s="4">
        <v>1.6659999999999999</v>
      </c>
      <c r="PY39" s="4">
        <v>0</v>
      </c>
      <c r="PZ39" s="4">
        <v>0</v>
      </c>
      <c r="QA39" s="4">
        <v>0</v>
      </c>
      <c r="QB39" s="4">
        <v>96.665999999999997</v>
      </c>
      <c r="QC39" s="4">
        <v>91.665999999999997</v>
      </c>
      <c r="QD39" s="4">
        <v>3.3330000000000002</v>
      </c>
      <c r="QE39" s="4">
        <v>0</v>
      </c>
      <c r="QF39" s="4">
        <v>5</v>
      </c>
      <c r="QG39" s="4">
        <v>0</v>
      </c>
      <c r="QH39" s="4">
        <v>0</v>
      </c>
      <c r="QI39" s="4">
        <v>0</v>
      </c>
      <c r="QJ39" s="4">
        <v>40.549999999999997</v>
      </c>
      <c r="QK39" s="4">
        <v>49.091999999999999</v>
      </c>
      <c r="QL39" s="4">
        <v>5.15</v>
      </c>
      <c r="QM39" s="4">
        <v>5.2080000000000002</v>
      </c>
      <c r="QN39" s="8" t="e">
        <v>#NULL!</v>
      </c>
      <c r="QO39" s="4">
        <v>0</v>
      </c>
      <c r="QP39" s="33">
        <f t="shared" ref="QP39:QP42" si="46">QO39/OD39*100</f>
        <v>0</v>
      </c>
      <c r="QQ39" s="4">
        <v>0</v>
      </c>
      <c r="QR39" s="33">
        <f t="shared" ref="QR39:QR42" si="47">QQ39/OE39*100</f>
        <v>0</v>
      </c>
      <c r="QS39" s="4">
        <v>0</v>
      </c>
      <c r="QT39" s="33">
        <f t="shared" ref="QT39:QT42" si="48">QS39/OG39*100</f>
        <v>0</v>
      </c>
      <c r="QU39" s="4">
        <v>0</v>
      </c>
      <c r="QV39" s="33">
        <f t="shared" ref="QV39:QV42" si="49">QU39/OD39*100</f>
        <v>0</v>
      </c>
      <c r="QW39" s="4">
        <v>0</v>
      </c>
      <c r="QX39" s="33">
        <f t="shared" ref="QX39:QX42" si="50">QW39/OE39*100</f>
        <v>0</v>
      </c>
      <c r="QY39" s="4">
        <v>0</v>
      </c>
      <c r="QZ39" s="33">
        <f t="shared" ref="QZ39:QZ42" si="51">QY39/OG39*100</f>
        <v>0</v>
      </c>
      <c r="RA39" s="4">
        <v>0</v>
      </c>
      <c r="RB39" s="33">
        <f t="shared" ref="RB39:RB42" si="52">RA39/OD39*100</f>
        <v>0</v>
      </c>
      <c r="RC39" s="4">
        <v>0</v>
      </c>
      <c r="RD39" s="33">
        <f t="shared" ref="RD39:RD42" si="53">RC39/OE39*100</f>
        <v>0</v>
      </c>
      <c r="RE39" s="4">
        <v>0</v>
      </c>
      <c r="RF39" s="33">
        <f t="shared" ref="RF39:RF42" si="54">RE39/OG39*100</f>
        <v>0</v>
      </c>
      <c r="RG39" s="4">
        <v>0</v>
      </c>
      <c r="RH39" s="33">
        <f t="shared" ref="RH39:RH42" si="55">RG39/OD39*100</f>
        <v>0</v>
      </c>
      <c r="RI39" s="4">
        <v>0</v>
      </c>
      <c r="RJ39" s="33">
        <f t="shared" ref="RJ39:RJ42" si="56">RI39/OE39*100</f>
        <v>0</v>
      </c>
      <c r="RK39" s="4">
        <v>0</v>
      </c>
      <c r="RL39" s="33">
        <f t="shared" ref="RL39:RL42" si="57">RK39/OG39*100</f>
        <v>0</v>
      </c>
      <c r="RM39" s="4">
        <v>8</v>
      </c>
      <c r="RN39" s="33">
        <f t="shared" ref="RN39:RN42" si="58">RM39/OD39*100</f>
        <v>3.6529680365296802</v>
      </c>
      <c r="RO39" s="4">
        <v>4.5</v>
      </c>
      <c r="RP39" s="33">
        <f t="shared" ref="RP39:RP42" si="59">RO39/OE39*100</f>
        <v>3.4951456310679614</v>
      </c>
      <c r="RQ39" s="4">
        <v>3.5</v>
      </c>
      <c r="RR39" s="33">
        <f t="shared" ref="RR39:RR42" si="60">RQ39/OG39*100</f>
        <v>3.8781163434903045</v>
      </c>
      <c r="RS39" s="4">
        <v>0</v>
      </c>
      <c r="RT39" s="33">
        <f t="shared" ref="RT39:RT42" si="61">RS39/OD39*100</f>
        <v>0</v>
      </c>
      <c r="RU39" s="4">
        <v>0</v>
      </c>
      <c r="RV39" s="33">
        <f t="shared" ref="RV39:RV42" si="62">RU39/OE39*100</f>
        <v>0</v>
      </c>
      <c r="RW39" s="4">
        <v>0</v>
      </c>
      <c r="RX39" s="33">
        <f t="shared" ref="RX39:RX42" si="63">RW39/OG39*100</f>
        <v>0</v>
      </c>
      <c r="RY39" s="4">
        <v>0</v>
      </c>
      <c r="RZ39" s="33">
        <f t="shared" ref="RZ39:RZ42" si="64">RY39/OD39*100</f>
        <v>0</v>
      </c>
      <c r="SA39" s="4">
        <v>0</v>
      </c>
      <c r="SB39" s="33">
        <f t="shared" ref="SB39:SB42" si="65">SA39/OE39*100</f>
        <v>0</v>
      </c>
      <c r="SC39" s="4">
        <v>0</v>
      </c>
      <c r="SD39" s="33">
        <f t="shared" ref="SD39:SD42" si="66">SC39/OG39*100</f>
        <v>0</v>
      </c>
      <c r="SE39" s="4">
        <v>0</v>
      </c>
      <c r="SF39" s="33">
        <f t="shared" ref="SF39:SF42" si="67">SE39/OD39*100</f>
        <v>0</v>
      </c>
      <c r="SG39" s="4">
        <v>0</v>
      </c>
      <c r="SH39" s="33">
        <f t="shared" ref="SH39:SH42" si="68">SG39/OE39*100</f>
        <v>0</v>
      </c>
      <c r="SI39" s="4">
        <v>0</v>
      </c>
      <c r="SJ39" s="33">
        <f t="shared" ref="SJ39:SJ42" si="69">SI39/OG39*100</f>
        <v>0</v>
      </c>
      <c r="SK39" s="4">
        <v>0</v>
      </c>
      <c r="SL39" s="33">
        <f t="shared" ref="SL39:SL42" si="70">SK39/OD39*100</f>
        <v>0</v>
      </c>
      <c r="SM39" s="4">
        <v>0</v>
      </c>
      <c r="SN39" s="33">
        <f t="shared" ref="SN39:SN42" si="71">SM39/OE39*100</f>
        <v>0</v>
      </c>
      <c r="SO39" s="4">
        <v>0</v>
      </c>
      <c r="SP39" s="33">
        <f t="shared" ref="SP39:SP42" si="72">SO39/OG39*100</f>
        <v>0</v>
      </c>
      <c r="SQ39" s="4">
        <v>211</v>
      </c>
      <c r="SR39" s="33">
        <f t="shared" ref="SR39:SR42" si="73">SQ39/OD39*100</f>
        <v>96.347031963470315</v>
      </c>
      <c r="SS39" s="4">
        <v>124.25</v>
      </c>
      <c r="ST39" s="33">
        <f t="shared" ref="ST39:ST42" si="74">SS39/OE39*100</f>
        <v>96.50485436893203</v>
      </c>
      <c r="SU39" s="4">
        <v>86.75</v>
      </c>
      <c r="SV39" s="33">
        <f t="shared" ref="SV39:SV42" si="75">SU39/OG39*100</f>
        <v>96.121883656509695</v>
      </c>
      <c r="SW39" s="4">
        <v>0</v>
      </c>
      <c r="SX39" s="33">
        <f t="shared" ref="SX39:SX42" si="76">SW39/OD39*100</f>
        <v>0</v>
      </c>
      <c r="SY39" s="4">
        <v>0</v>
      </c>
      <c r="SZ39" s="33">
        <f t="shared" ref="SZ39:SZ42" si="77">SY39/OE39*100</f>
        <v>0</v>
      </c>
      <c r="TA39" s="4">
        <v>0</v>
      </c>
      <c r="TB39" s="33">
        <f t="shared" ref="TB39:TB42" si="78">TA39/OG39*100</f>
        <v>0</v>
      </c>
      <c r="TC39" s="4">
        <v>0</v>
      </c>
      <c r="TD39" s="33">
        <f t="shared" ref="TD39:TD42" si="79">TC39/OD39*100</f>
        <v>0</v>
      </c>
      <c r="TE39" s="4">
        <v>0</v>
      </c>
      <c r="TF39" s="33">
        <f t="shared" ref="TF39:TF42" si="80">TE39/OE39*100</f>
        <v>0</v>
      </c>
      <c r="TG39" s="4">
        <v>0</v>
      </c>
      <c r="TH39" s="33">
        <f t="shared" ref="TH39:TH42" si="81">TG39/OG39*100</f>
        <v>0</v>
      </c>
      <c r="TI39" s="4">
        <v>0</v>
      </c>
      <c r="TJ39" s="33">
        <f t="shared" ref="TJ39:TJ42" si="82">TI39/OD39*100</f>
        <v>0</v>
      </c>
      <c r="TK39" s="4">
        <v>0</v>
      </c>
      <c r="TL39" s="33">
        <f t="shared" ref="TL39:TL42" si="83">TK39/OE39*100</f>
        <v>0</v>
      </c>
      <c r="TM39" s="4">
        <v>0</v>
      </c>
      <c r="TN39" s="33">
        <f t="shared" ref="TN39:TN42" si="84">TM39/OG39*100</f>
        <v>0</v>
      </c>
      <c r="TO39" s="35">
        <f t="shared" ref="TO39:TO42" si="85">(QX39+RJ39+RP39+SB39)/100</f>
        <v>3.4951456310679613E-2</v>
      </c>
      <c r="TP39" s="8" t="e">
        <v>#NULL!</v>
      </c>
      <c r="TQ39" s="4">
        <v>5.3600000000000002E-2</v>
      </c>
      <c r="TR39" s="34">
        <v>2.0178999999999999E-2</v>
      </c>
      <c r="TS39" s="34">
        <v>0.25700000000000001</v>
      </c>
      <c r="TT39" s="34">
        <v>7.46E-2</v>
      </c>
      <c r="TU39" s="4">
        <v>0</v>
      </c>
      <c r="TV39" s="4">
        <v>0</v>
      </c>
      <c r="TW39" s="4">
        <v>0</v>
      </c>
      <c r="TX39" s="4">
        <v>0</v>
      </c>
      <c r="TY39" s="4">
        <v>35</v>
      </c>
      <c r="TZ39" s="4">
        <v>0</v>
      </c>
      <c r="UA39" s="4">
        <v>65</v>
      </c>
      <c r="UB39" s="4">
        <v>0</v>
      </c>
      <c r="UC39" s="34">
        <v>0.64739999999999998</v>
      </c>
      <c r="UD39" s="34">
        <v>0.93406</v>
      </c>
      <c r="UE39" s="34">
        <v>2</v>
      </c>
      <c r="UF39" s="8" t="e">
        <v>#NULL!</v>
      </c>
      <c r="UG39" s="4">
        <v>1</v>
      </c>
      <c r="UH39" s="4">
        <v>0</v>
      </c>
      <c r="UI39" s="4">
        <v>0</v>
      </c>
      <c r="UJ39" s="4">
        <v>0</v>
      </c>
      <c r="UK39" s="4">
        <v>0</v>
      </c>
      <c r="UL39" s="4">
        <v>0</v>
      </c>
      <c r="UM39" s="4">
        <v>9</v>
      </c>
      <c r="UN39" s="4">
        <v>0</v>
      </c>
      <c r="UO39" s="4">
        <v>0</v>
      </c>
      <c r="UP39" s="4">
        <v>0</v>
      </c>
      <c r="UQ39" s="4">
        <v>0</v>
      </c>
      <c r="UR39" s="4">
        <v>0</v>
      </c>
      <c r="US39" s="4">
        <v>0</v>
      </c>
      <c r="UT39" s="4">
        <v>0</v>
      </c>
      <c r="UU39" s="4">
        <v>0</v>
      </c>
      <c r="UV39" s="4">
        <v>0</v>
      </c>
      <c r="UW39" s="4">
        <v>0</v>
      </c>
      <c r="UX39" s="4">
        <v>0</v>
      </c>
      <c r="UY39" s="4">
        <v>1</v>
      </c>
      <c r="UZ39" s="4">
        <v>22</v>
      </c>
      <c r="VA39" s="4">
        <v>0</v>
      </c>
      <c r="VB39" s="4">
        <v>0</v>
      </c>
      <c r="VC39" s="4">
        <v>0</v>
      </c>
      <c r="VD39" s="4">
        <v>0</v>
      </c>
      <c r="VE39" s="4">
        <v>0</v>
      </c>
      <c r="VF39" s="4">
        <v>0</v>
      </c>
      <c r="VG39" s="4">
        <v>0</v>
      </c>
      <c r="VH39" s="4">
        <v>0</v>
      </c>
      <c r="VI39" s="4">
        <v>20</v>
      </c>
      <c r="VJ39" s="33">
        <v>0.97923765100000004</v>
      </c>
      <c r="VK39" s="4">
        <v>4</v>
      </c>
      <c r="VL39" s="33">
        <v>0.70637065099999996</v>
      </c>
      <c r="VM39" s="33">
        <v>0.71192004099999995</v>
      </c>
      <c r="VN39" s="4">
        <v>3</v>
      </c>
      <c r="VO39" s="33">
        <v>0.648017548</v>
      </c>
    </row>
    <row r="40" spans="1:587" ht="15.75" customHeight="1" x14ac:dyDescent="0.25">
      <c r="A40" s="2" t="s">
        <v>631</v>
      </c>
      <c r="B40" s="2" t="s">
        <v>633</v>
      </c>
      <c r="C40" s="2">
        <v>2021</v>
      </c>
      <c r="D40" s="2">
        <v>7</v>
      </c>
      <c r="K40" s="2">
        <v>1</v>
      </c>
      <c r="L40" s="2">
        <v>0</v>
      </c>
      <c r="M40" s="2">
        <v>2</v>
      </c>
      <c r="N40" s="36">
        <v>0</v>
      </c>
      <c r="O40" s="36">
        <v>0</v>
      </c>
      <c r="P40" s="36">
        <v>1</v>
      </c>
      <c r="Q40" s="36">
        <v>0</v>
      </c>
      <c r="R40" s="36">
        <v>0</v>
      </c>
      <c r="S40" s="36">
        <v>0</v>
      </c>
      <c r="T40" s="36">
        <v>0</v>
      </c>
      <c r="U40" s="36">
        <v>0</v>
      </c>
      <c r="V40" s="36">
        <v>1</v>
      </c>
      <c r="W40" s="36">
        <v>0</v>
      </c>
      <c r="X40" s="36">
        <v>0</v>
      </c>
      <c r="Y40" s="36">
        <v>1</v>
      </c>
      <c r="Z40" s="36">
        <v>0</v>
      </c>
      <c r="AA40" s="36">
        <v>0</v>
      </c>
      <c r="AB40" s="36">
        <v>0</v>
      </c>
      <c r="AC40" s="36">
        <v>0</v>
      </c>
      <c r="AD40" s="36">
        <v>0</v>
      </c>
      <c r="AE40" s="36">
        <v>3</v>
      </c>
      <c r="AF40" s="36">
        <v>0</v>
      </c>
      <c r="AG40" s="36">
        <v>0</v>
      </c>
      <c r="AH40" s="36">
        <v>0</v>
      </c>
      <c r="AI40" s="36">
        <v>0</v>
      </c>
      <c r="AJ40" s="36">
        <v>0</v>
      </c>
      <c r="AK40" s="36">
        <v>0</v>
      </c>
      <c r="AL40" s="36">
        <v>0</v>
      </c>
      <c r="AM40" s="36">
        <v>0</v>
      </c>
      <c r="AN40" s="36">
        <v>0</v>
      </c>
      <c r="AO40" s="36">
        <v>0</v>
      </c>
      <c r="AP40" s="36">
        <v>0</v>
      </c>
      <c r="AQ40" s="36">
        <v>0</v>
      </c>
      <c r="AR40" s="36">
        <v>0</v>
      </c>
      <c r="AS40" s="36">
        <v>47</v>
      </c>
      <c r="AT40" s="36">
        <v>0</v>
      </c>
      <c r="AU40" s="36">
        <v>0</v>
      </c>
      <c r="AV40" s="36">
        <v>0</v>
      </c>
      <c r="AW40" s="36">
        <v>0</v>
      </c>
      <c r="AX40" s="36">
        <v>0</v>
      </c>
      <c r="AY40" s="36">
        <v>0</v>
      </c>
      <c r="AZ40" s="36">
        <v>0</v>
      </c>
      <c r="BA40" s="36">
        <v>0</v>
      </c>
      <c r="BB40" s="36">
        <v>0</v>
      </c>
      <c r="BC40" s="36">
        <v>0</v>
      </c>
      <c r="BD40" s="36">
        <v>0</v>
      </c>
      <c r="BE40" s="36">
        <v>0</v>
      </c>
      <c r="BF40" s="36">
        <v>0</v>
      </c>
      <c r="BG40" s="36">
        <v>0</v>
      </c>
      <c r="BH40" s="36">
        <v>0</v>
      </c>
      <c r="BI40" s="36">
        <v>0</v>
      </c>
      <c r="BJ40" s="36">
        <v>0</v>
      </c>
      <c r="BK40" s="36">
        <v>0</v>
      </c>
      <c r="BL40" s="36">
        <v>0</v>
      </c>
      <c r="BM40" s="36">
        <v>0</v>
      </c>
      <c r="BN40" s="36">
        <v>0</v>
      </c>
      <c r="BO40" s="36">
        <v>0</v>
      </c>
      <c r="BP40" s="36">
        <v>0</v>
      </c>
      <c r="BQ40" s="36">
        <v>0</v>
      </c>
      <c r="BR40" s="36">
        <v>0</v>
      </c>
      <c r="BS40" s="36">
        <v>0</v>
      </c>
      <c r="BT40" s="36">
        <v>0</v>
      </c>
      <c r="BU40" s="36">
        <v>0</v>
      </c>
      <c r="BV40" s="36">
        <v>0</v>
      </c>
      <c r="BW40" s="36">
        <v>0</v>
      </c>
      <c r="BX40" s="36">
        <v>0</v>
      </c>
      <c r="BY40" s="36">
        <v>0</v>
      </c>
      <c r="BZ40" s="36">
        <v>0</v>
      </c>
      <c r="CA40" s="36">
        <v>7</v>
      </c>
      <c r="CB40" s="36">
        <v>0</v>
      </c>
      <c r="CC40" s="36">
        <v>0</v>
      </c>
      <c r="CD40" s="36">
        <v>0</v>
      </c>
      <c r="CE40" s="36">
        <v>0</v>
      </c>
      <c r="CF40" s="36">
        <v>0</v>
      </c>
      <c r="CG40" s="36">
        <v>1</v>
      </c>
      <c r="CH40" s="36">
        <v>0</v>
      </c>
      <c r="CI40" s="36">
        <v>0</v>
      </c>
      <c r="CJ40" s="36">
        <v>0</v>
      </c>
      <c r="CK40" s="36">
        <v>0</v>
      </c>
      <c r="CL40" s="1">
        <f t="shared" si="43"/>
        <v>64</v>
      </c>
      <c r="CN40" s="1">
        <v>1.045438715</v>
      </c>
      <c r="CO40" s="2">
        <v>9</v>
      </c>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8" t="e">
        <v>#NULL!</v>
      </c>
      <c r="OB40" s="8" t="e">
        <v>#NULL!</v>
      </c>
      <c r="OC40" s="34">
        <v>1.34</v>
      </c>
      <c r="OD40" s="4">
        <v>207.25</v>
      </c>
      <c r="OE40" s="4">
        <v>149.5</v>
      </c>
      <c r="OF40" s="33">
        <f t="shared" si="44"/>
        <v>72.1351025331725</v>
      </c>
      <c r="OG40" s="4">
        <v>57.75</v>
      </c>
      <c r="OH40" s="33">
        <f t="shared" si="45"/>
        <v>27.864897466827504</v>
      </c>
      <c r="OI40" s="8" t="e">
        <v>#NULL!</v>
      </c>
      <c r="OJ40" s="8" t="e">
        <v>#NULL!</v>
      </c>
      <c r="OK40" s="8" t="e">
        <v>#NULL!</v>
      </c>
      <c r="OL40" s="8" t="e">
        <v>#NULL!</v>
      </c>
      <c r="OM40" s="8" t="e">
        <v>#NULL!</v>
      </c>
      <c r="ON40" s="8" t="e">
        <v>#NULL!</v>
      </c>
      <c r="OO40" s="8" t="e">
        <v>#NULL!</v>
      </c>
      <c r="OP40" s="33"/>
      <c r="OQ40" s="33"/>
      <c r="OR40" s="33"/>
      <c r="OS40" s="33"/>
      <c r="OT40" s="33"/>
      <c r="OU40" s="33"/>
      <c r="OV40" s="33"/>
      <c r="OW40" s="33"/>
      <c r="OX40" s="8" t="e">
        <v>#NULL!</v>
      </c>
      <c r="OY40" s="8" t="e">
        <v>#NULL!</v>
      </c>
      <c r="OZ40" s="8" t="e">
        <v>#NULL!</v>
      </c>
      <c r="PA40" s="8" t="e">
        <v>#NULL!</v>
      </c>
      <c r="PB40" s="8" t="e">
        <v>#NULL!</v>
      </c>
      <c r="PC40" s="8" t="e">
        <v>#NULL!</v>
      </c>
      <c r="PD40" s="8" t="e">
        <v>#NULL!</v>
      </c>
      <c r="PE40" s="8" t="e">
        <v>#NULL!</v>
      </c>
      <c r="PF40" s="8" t="e">
        <v>#NULL!</v>
      </c>
      <c r="PG40" s="8" t="e">
        <v>#NULL!</v>
      </c>
      <c r="PH40" s="8" t="e">
        <v>#NULL!</v>
      </c>
      <c r="PI40" s="8" t="e">
        <v>#NULL!</v>
      </c>
      <c r="PJ40" s="8" t="e">
        <v>#NULL!</v>
      </c>
      <c r="PK40" s="8" t="e">
        <v>#NULL!</v>
      </c>
      <c r="PL40" s="8" t="e">
        <v>#NULL!</v>
      </c>
      <c r="PM40" s="8" t="e">
        <v>#NULL!</v>
      </c>
      <c r="PN40" s="8" t="e">
        <v>#NULL!</v>
      </c>
      <c r="PO40" s="8" t="e">
        <v>#NULL!</v>
      </c>
      <c r="PP40" s="8" t="e">
        <v>#NULL!</v>
      </c>
      <c r="PQ40" s="8" t="e">
        <v>#NULL!</v>
      </c>
      <c r="PR40" s="8" t="e">
        <v>#NULL!</v>
      </c>
      <c r="PS40" s="33"/>
      <c r="PT40" s="33"/>
      <c r="PU40" s="33"/>
      <c r="PV40" s="33"/>
      <c r="PW40" s="33"/>
      <c r="PX40" s="33"/>
      <c r="PY40" s="33"/>
      <c r="PZ40" s="33"/>
      <c r="QA40" s="33"/>
      <c r="QB40" s="33"/>
      <c r="QC40" s="33"/>
      <c r="QD40" s="33"/>
      <c r="QE40" s="33"/>
      <c r="QF40" s="33"/>
      <c r="QG40" s="33"/>
      <c r="QH40" s="33"/>
      <c r="QI40" s="33"/>
      <c r="QJ40" s="33"/>
      <c r="QK40" s="33"/>
      <c r="QL40" s="33"/>
      <c r="QM40" s="33"/>
      <c r="QN40" s="8" t="e">
        <v>#NULL!</v>
      </c>
      <c r="QO40" s="4">
        <v>0</v>
      </c>
      <c r="QP40" s="33">
        <f t="shared" si="46"/>
        <v>0</v>
      </c>
      <c r="QQ40" s="4">
        <v>0</v>
      </c>
      <c r="QR40" s="33">
        <f t="shared" si="47"/>
        <v>0</v>
      </c>
      <c r="QS40" s="4">
        <v>0</v>
      </c>
      <c r="QT40" s="33">
        <f t="shared" si="48"/>
        <v>0</v>
      </c>
      <c r="QU40" s="4">
        <v>0</v>
      </c>
      <c r="QV40" s="33">
        <f t="shared" si="49"/>
        <v>0</v>
      </c>
      <c r="QW40" s="4">
        <v>0</v>
      </c>
      <c r="QX40" s="33">
        <f t="shared" si="50"/>
        <v>0</v>
      </c>
      <c r="QY40" s="4">
        <v>0</v>
      </c>
      <c r="QZ40" s="33">
        <f t="shared" si="51"/>
        <v>0</v>
      </c>
      <c r="RA40" s="4">
        <v>0</v>
      </c>
      <c r="RB40" s="33">
        <f t="shared" si="52"/>
        <v>0</v>
      </c>
      <c r="RC40" s="4">
        <v>0</v>
      </c>
      <c r="RD40" s="33">
        <f t="shared" si="53"/>
        <v>0</v>
      </c>
      <c r="RE40" s="4">
        <v>0</v>
      </c>
      <c r="RF40" s="33">
        <f t="shared" si="54"/>
        <v>0</v>
      </c>
      <c r="RG40" s="4">
        <v>0</v>
      </c>
      <c r="RH40" s="33">
        <f t="shared" si="55"/>
        <v>0</v>
      </c>
      <c r="RI40" s="4">
        <v>0</v>
      </c>
      <c r="RJ40" s="33">
        <f t="shared" si="56"/>
        <v>0</v>
      </c>
      <c r="RK40" s="4">
        <v>0</v>
      </c>
      <c r="RL40" s="33">
        <f t="shared" si="57"/>
        <v>0</v>
      </c>
      <c r="RM40" s="4">
        <v>17.75</v>
      </c>
      <c r="RN40" s="33">
        <f t="shared" si="58"/>
        <v>8.5645355850422202</v>
      </c>
      <c r="RO40" s="4">
        <v>7</v>
      </c>
      <c r="RP40" s="33">
        <f t="shared" si="59"/>
        <v>4.6822742474916383</v>
      </c>
      <c r="RQ40" s="4">
        <v>10.75</v>
      </c>
      <c r="RR40" s="33">
        <f t="shared" si="60"/>
        <v>18.614718614718615</v>
      </c>
      <c r="RS40" s="4">
        <v>0</v>
      </c>
      <c r="RT40" s="33">
        <f t="shared" si="61"/>
        <v>0</v>
      </c>
      <c r="RU40" s="4">
        <v>0</v>
      </c>
      <c r="RV40" s="33">
        <f t="shared" si="62"/>
        <v>0</v>
      </c>
      <c r="RW40" s="4">
        <v>0</v>
      </c>
      <c r="RX40" s="33">
        <f t="shared" si="63"/>
        <v>0</v>
      </c>
      <c r="RY40" s="4">
        <v>15.25</v>
      </c>
      <c r="RZ40" s="33">
        <f t="shared" si="64"/>
        <v>7.3582629674306403</v>
      </c>
      <c r="SA40" s="4">
        <v>5.25</v>
      </c>
      <c r="SB40" s="33">
        <f t="shared" si="65"/>
        <v>3.511705685618729</v>
      </c>
      <c r="SC40" s="4">
        <v>10</v>
      </c>
      <c r="SD40" s="33">
        <f t="shared" si="66"/>
        <v>17.316017316017316</v>
      </c>
      <c r="SE40" s="4">
        <v>0</v>
      </c>
      <c r="SF40" s="33">
        <f t="shared" si="67"/>
        <v>0</v>
      </c>
      <c r="SG40" s="4">
        <v>0</v>
      </c>
      <c r="SH40" s="33">
        <f t="shared" si="68"/>
        <v>0</v>
      </c>
      <c r="SI40" s="4">
        <v>0</v>
      </c>
      <c r="SJ40" s="33">
        <f t="shared" si="69"/>
        <v>0</v>
      </c>
      <c r="SK40" s="4">
        <v>0</v>
      </c>
      <c r="SL40" s="33">
        <f t="shared" si="70"/>
        <v>0</v>
      </c>
      <c r="SM40" s="4">
        <v>0</v>
      </c>
      <c r="SN40" s="33">
        <f t="shared" si="71"/>
        <v>0</v>
      </c>
      <c r="SO40" s="4">
        <v>0</v>
      </c>
      <c r="SP40" s="33">
        <f t="shared" si="72"/>
        <v>0</v>
      </c>
      <c r="SQ40" s="4">
        <v>173</v>
      </c>
      <c r="SR40" s="33">
        <f t="shared" si="73"/>
        <v>83.474065138721357</v>
      </c>
      <c r="SS40" s="4">
        <v>140</v>
      </c>
      <c r="ST40" s="33">
        <f t="shared" si="74"/>
        <v>93.645484949832777</v>
      </c>
      <c r="SU40" s="4">
        <v>33</v>
      </c>
      <c r="SV40" s="33">
        <f t="shared" si="75"/>
        <v>57.142857142857139</v>
      </c>
      <c r="SW40" s="4">
        <v>0</v>
      </c>
      <c r="SX40" s="33">
        <f t="shared" si="76"/>
        <v>0</v>
      </c>
      <c r="SY40" s="4">
        <v>0</v>
      </c>
      <c r="SZ40" s="33">
        <f t="shared" si="77"/>
        <v>0</v>
      </c>
      <c r="TA40" s="4">
        <v>0</v>
      </c>
      <c r="TB40" s="33">
        <f t="shared" si="78"/>
        <v>0</v>
      </c>
      <c r="TC40" s="4">
        <v>0</v>
      </c>
      <c r="TD40" s="33">
        <f t="shared" si="79"/>
        <v>0</v>
      </c>
      <c r="TE40" s="4">
        <v>0</v>
      </c>
      <c r="TF40" s="33">
        <f t="shared" si="80"/>
        <v>0</v>
      </c>
      <c r="TG40" s="4">
        <v>0</v>
      </c>
      <c r="TH40" s="33">
        <f t="shared" si="81"/>
        <v>0</v>
      </c>
      <c r="TI40" s="4">
        <v>0</v>
      </c>
      <c r="TJ40" s="33">
        <f t="shared" si="82"/>
        <v>0</v>
      </c>
      <c r="TK40" s="4">
        <v>0</v>
      </c>
      <c r="TL40" s="33">
        <f t="shared" si="83"/>
        <v>0</v>
      </c>
      <c r="TM40" s="4">
        <v>0</v>
      </c>
      <c r="TN40" s="33">
        <f t="shared" si="84"/>
        <v>0</v>
      </c>
      <c r="TO40" s="35">
        <f t="shared" si="85"/>
        <v>8.1939799331103666E-2</v>
      </c>
      <c r="TP40" s="8" t="e">
        <v>#NULL!</v>
      </c>
      <c r="TQ40" s="33"/>
      <c r="TR40" s="35"/>
      <c r="TS40" s="35"/>
      <c r="TT40" s="35"/>
      <c r="TU40" s="33"/>
      <c r="TV40" s="33"/>
      <c r="TW40" s="33"/>
      <c r="TX40" s="33"/>
      <c r="TY40" s="33"/>
      <c r="TZ40" s="33"/>
      <c r="UA40" s="33"/>
      <c r="UB40" s="33"/>
      <c r="UC40" s="35"/>
      <c r="UD40" s="35"/>
      <c r="UE40" s="35"/>
      <c r="UF40" s="33"/>
      <c r="UG40" s="4">
        <v>3</v>
      </c>
      <c r="UH40" s="4">
        <v>0</v>
      </c>
      <c r="UI40" s="4">
        <v>0</v>
      </c>
      <c r="UJ40" s="4">
        <v>0</v>
      </c>
      <c r="UK40" s="4">
        <v>0</v>
      </c>
      <c r="UL40" s="4">
        <v>0</v>
      </c>
      <c r="UM40" s="4">
        <v>88</v>
      </c>
      <c r="UN40" s="4">
        <v>0</v>
      </c>
      <c r="UO40" s="4">
        <v>0</v>
      </c>
      <c r="UP40" s="4">
        <v>0</v>
      </c>
      <c r="UQ40" s="4">
        <v>0</v>
      </c>
      <c r="UR40" s="4">
        <v>0</v>
      </c>
      <c r="US40" s="4">
        <v>0</v>
      </c>
      <c r="UT40" s="4">
        <v>0</v>
      </c>
      <c r="UU40" s="4">
        <v>0</v>
      </c>
      <c r="UV40" s="4">
        <v>0</v>
      </c>
      <c r="UW40" s="4">
        <v>0</v>
      </c>
      <c r="UX40" s="4">
        <v>0</v>
      </c>
      <c r="UY40" s="4">
        <v>0</v>
      </c>
      <c r="UZ40" s="4">
        <v>0</v>
      </c>
      <c r="VA40" s="4">
        <v>0</v>
      </c>
      <c r="VB40" s="4">
        <v>0</v>
      </c>
      <c r="VC40" s="4">
        <v>0</v>
      </c>
      <c r="VD40" s="4">
        <v>0</v>
      </c>
      <c r="VE40" s="4">
        <v>0</v>
      </c>
      <c r="VF40" s="4">
        <v>0</v>
      </c>
      <c r="VG40" s="4">
        <v>0</v>
      </c>
      <c r="VH40" s="4">
        <v>0</v>
      </c>
      <c r="VI40" s="4">
        <v>8</v>
      </c>
      <c r="VJ40" s="33">
        <v>0.14490921500000001</v>
      </c>
      <c r="VK40" s="4">
        <v>2</v>
      </c>
      <c r="VL40" s="33">
        <v>0.20905980599999999</v>
      </c>
      <c r="VM40" s="33">
        <v>0.14490921500000001</v>
      </c>
      <c r="VN40" s="4">
        <v>2</v>
      </c>
      <c r="VO40" s="33">
        <v>0.20905980599999999</v>
      </c>
    </row>
    <row r="41" spans="1:587" ht="15.75" customHeight="1" x14ac:dyDescent="0.25">
      <c r="A41" s="4" t="s">
        <v>631</v>
      </c>
      <c r="B41" s="4" t="s">
        <v>634</v>
      </c>
      <c r="C41" s="36">
        <v>2021</v>
      </c>
      <c r="D41" s="36">
        <v>7</v>
      </c>
      <c r="E41" s="33"/>
      <c r="F41" s="33"/>
      <c r="G41" s="33"/>
      <c r="H41" s="33"/>
      <c r="I41" s="33"/>
      <c r="J41" s="33"/>
      <c r="K41" s="4">
        <v>1</v>
      </c>
      <c r="L41" s="4">
        <v>0</v>
      </c>
      <c r="M41" s="4">
        <v>0</v>
      </c>
      <c r="N41" s="36">
        <v>0</v>
      </c>
      <c r="O41" s="36">
        <v>0</v>
      </c>
      <c r="P41" s="36">
        <v>1</v>
      </c>
      <c r="Q41" s="36">
        <v>0</v>
      </c>
      <c r="R41" s="36">
        <v>0</v>
      </c>
      <c r="S41" s="36">
        <v>0</v>
      </c>
      <c r="T41" s="36">
        <v>0</v>
      </c>
      <c r="U41" s="36">
        <v>0</v>
      </c>
      <c r="V41" s="36">
        <v>0</v>
      </c>
      <c r="W41" s="36">
        <v>0</v>
      </c>
      <c r="X41" s="36">
        <v>0</v>
      </c>
      <c r="Y41" s="36">
        <v>0</v>
      </c>
      <c r="Z41" s="36">
        <v>0</v>
      </c>
      <c r="AA41" s="36">
        <v>0</v>
      </c>
      <c r="AB41" s="36">
        <v>1</v>
      </c>
      <c r="AC41" s="36">
        <v>0</v>
      </c>
      <c r="AD41" s="36">
        <v>0</v>
      </c>
      <c r="AE41" s="36">
        <v>0</v>
      </c>
      <c r="AF41" s="36">
        <v>0</v>
      </c>
      <c r="AG41" s="36">
        <v>0</v>
      </c>
      <c r="AH41" s="36">
        <v>0</v>
      </c>
      <c r="AI41" s="36">
        <v>0</v>
      </c>
      <c r="AJ41" s="36">
        <v>0</v>
      </c>
      <c r="AK41" s="36">
        <v>0</v>
      </c>
      <c r="AL41" s="36">
        <v>0</v>
      </c>
      <c r="AM41" s="36">
        <v>0</v>
      </c>
      <c r="AN41" s="36">
        <v>0</v>
      </c>
      <c r="AO41" s="36">
        <v>0</v>
      </c>
      <c r="AP41" s="36">
        <v>1</v>
      </c>
      <c r="AQ41" s="36">
        <v>0</v>
      </c>
      <c r="AR41" s="36">
        <v>0</v>
      </c>
      <c r="AS41" s="36">
        <v>66</v>
      </c>
      <c r="AT41" s="36">
        <v>0</v>
      </c>
      <c r="AU41" s="36">
        <v>2</v>
      </c>
      <c r="AV41" s="36">
        <v>0</v>
      </c>
      <c r="AW41" s="36">
        <v>0</v>
      </c>
      <c r="AX41" s="36">
        <v>0</v>
      </c>
      <c r="AY41" s="36">
        <v>0</v>
      </c>
      <c r="AZ41" s="36">
        <v>0</v>
      </c>
      <c r="BA41" s="36">
        <v>0</v>
      </c>
      <c r="BB41" s="36">
        <v>0</v>
      </c>
      <c r="BC41" s="36">
        <v>0</v>
      </c>
      <c r="BD41" s="36">
        <v>0</v>
      </c>
      <c r="BE41" s="36">
        <v>0</v>
      </c>
      <c r="BF41" s="36">
        <v>0</v>
      </c>
      <c r="BG41" s="36">
        <v>10</v>
      </c>
      <c r="BH41" s="36">
        <v>0</v>
      </c>
      <c r="BI41" s="36">
        <v>13</v>
      </c>
      <c r="BJ41" s="36">
        <v>0</v>
      </c>
      <c r="BK41" s="36">
        <v>0</v>
      </c>
      <c r="BL41" s="36">
        <v>0</v>
      </c>
      <c r="BM41" s="36">
        <v>0</v>
      </c>
      <c r="BN41" s="36">
        <v>3</v>
      </c>
      <c r="BO41" s="36">
        <v>0</v>
      </c>
      <c r="BP41" s="36">
        <v>0</v>
      </c>
      <c r="BQ41" s="36">
        <v>0</v>
      </c>
      <c r="BR41" s="36">
        <v>0</v>
      </c>
      <c r="BS41" s="36">
        <v>0</v>
      </c>
      <c r="BT41" s="36">
        <v>0</v>
      </c>
      <c r="BU41" s="36">
        <v>19</v>
      </c>
      <c r="BV41" s="36">
        <v>0</v>
      </c>
      <c r="BW41" s="36">
        <v>0</v>
      </c>
      <c r="BX41" s="36">
        <v>0</v>
      </c>
      <c r="BY41" s="36">
        <v>0</v>
      </c>
      <c r="BZ41" s="36">
        <v>1</v>
      </c>
      <c r="CA41" s="36">
        <v>0</v>
      </c>
      <c r="CB41" s="36">
        <v>0</v>
      </c>
      <c r="CC41" s="36">
        <v>0</v>
      </c>
      <c r="CD41" s="36">
        <v>0</v>
      </c>
      <c r="CE41" s="36">
        <v>0</v>
      </c>
      <c r="CF41" s="36">
        <v>0</v>
      </c>
      <c r="CG41" s="36">
        <v>16</v>
      </c>
      <c r="CH41" s="36">
        <v>0</v>
      </c>
      <c r="CI41" s="36">
        <v>0</v>
      </c>
      <c r="CJ41" s="36">
        <v>0</v>
      </c>
      <c r="CK41" s="36">
        <v>0</v>
      </c>
      <c r="CL41" s="33">
        <f t="shared" si="43"/>
        <v>134</v>
      </c>
      <c r="CM41" s="33"/>
      <c r="CN41" s="37">
        <v>1.66175406</v>
      </c>
      <c r="CO41" s="4">
        <v>13</v>
      </c>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8" t="e">
        <v>#NULL!</v>
      </c>
      <c r="OB41" s="8" t="e">
        <v>#NULL!</v>
      </c>
      <c r="OC41" s="34">
        <v>1.478</v>
      </c>
      <c r="OD41" s="4">
        <v>309.25</v>
      </c>
      <c r="OE41" s="4">
        <v>132.75</v>
      </c>
      <c r="OF41" s="33">
        <f t="shared" si="44"/>
        <v>42.926434923201299</v>
      </c>
      <c r="OG41" s="4">
        <v>176.5</v>
      </c>
      <c r="OH41" s="33">
        <f t="shared" si="45"/>
        <v>57.073565076798701</v>
      </c>
      <c r="OI41" s="8" t="e">
        <v>#NULL!</v>
      </c>
      <c r="OJ41" s="8" t="e">
        <v>#NULL!</v>
      </c>
      <c r="OK41" s="8" t="e">
        <v>#NULL!</v>
      </c>
      <c r="OL41" s="8" t="e">
        <v>#NULL!</v>
      </c>
      <c r="OM41" s="8" t="e">
        <v>#NULL!</v>
      </c>
      <c r="ON41" s="8" t="e">
        <v>#NULL!</v>
      </c>
      <c r="OO41" s="8" t="e">
        <v>#NULL!</v>
      </c>
      <c r="OP41" s="4">
        <v>1</v>
      </c>
      <c r="OQ41" s="4">
        <v>1</v>
      </c>
      <c r="OR41" s="4">
        <v>0</v>
      </c>
      <c r="OS41" s="4">
        <v>1</v>
      </c>
      <c r="OT41" s="4">
        <v>2.2400000000000002</v>
      </c>
      <c r="OU41" s="4">
        <v>2.0699999999999998</v>
      </c>
      <c r="OV41" s="4">
        <v>0.23899999999999999</v>
      </c>
      <c r="OW41" s="4">
        <v>6.8000000000000005E-2</v>
      </c>
      <c r="OX41" s="8" t="e">
        <v>#NULL!</v>
      </c>
      <c r="OY41" s="8" t="e">
        <v>#NULL!</v>
      </c>
      <c r="OZ41" s="8" t="e">
        <v>#NULL!</v>
      </c>
      <c r="PA41" s="8" t="e">
        <v>#NULL!</v>
      </c>
      <c r="PB41" s="8" t="e">
        <v>#NULL!</v>
      </c>
      <c r="PC41" s="8" t="e">
        <v>#NULL!</v>
      </c>
      <c r="PD41" s="8" t="e">
        <v>#NULL!</v>
      </c>
      <c r="PE41" s="8" t="e">
        <v>#NULL!</v>
      </c>
      <c r="PF41" s="8" t="e">
        <v>#NULL!</v>
      </c>
      <c r="PG41" s="8" t="e">
        <v>#NULL!</v>
      </c>
      <c r="PH41" s="8" t="e">
        <v>#NULL!</v>
      </c>
      <c r="PI41" s="8" t="e">
        <v>#NULL!</v>
      </c>
      <c r="PJ41" s="8" t="e">
        <v>#NULL!</v>
      </c>
      <c r="PK41" s="8" t="e">
        <v>#NULL!</v>
      </c>
      <c r="PL41" s="8" t="e">
        <v>#NULL!</v>
      </c>
      <c r="PM41" s="8" t="e">
        <v>#NULL!</v>
      </c>
      <c r="PN41" s="8" t="e">
        <v>#NULL!</v>
      </c>
      <c r="PO41" s="8" t="e">
        <v>#NULL!</v>
      </c>
      <c r="PP41" s="8" t="e">
        <v>#NULL!</v>
      </c>
      <c r="PQ41" s="8" t="e">
        <v>#NULL!</v>
      </c>
      <c r="PR41" s="8" t="e">
        <v>#NULL!</v>
      </c>
      <c r="PS41" s="4">
        <v>15</v>
      </c>
      <c r="PT41" s="4">
        <v>0</v>
      </c>
      <c r="PU41" s="4">
        <v>0</v>
      </c>
      <c r="PV41" s="4">
        <v>0</v>
      </c>
      <c r="PW41" s="4">
        <v>0</v>
      </c>
      <c r="PX41" s="4">
        <v>21.666</v>
      </c>
      <c r="PY41" s="4">
        <v>0</v>
      </c>
      <c r="PZ41" s="4">
        <v>0</v>
      </c>
      <c r="QA41" s="4">
        <v>0</v>
      </c>
      <c r="QB41" s="4">
        <v>63.33</v>
      </c>
      <c r="QC41" s="4">
        <v>41.665999999999997</v>
      </c>
      <c r="QD41" s="4">
        <v>23.33</v>
      </c>
      <c r="QE41" s="4">
        <v>3.33</v>
      </c>
      <c r="QF41" s="4">
        <v>11.666</v>
      </c>
      <c r="QG41" s="4">
        <v>5</v>
      </c>
      <c r="QH41" s="4">
        <v>0</v>
      </c>
      <c r="QI41" s="4">
        <v>15</v>
      </c>
      <c r="QJ41" s="4">
        <v>74.415999999999997</v>
      </c>
      <c r="QK41" s="4">
        <v>17.07</v>
      </c>
      <c r="QL41" s="4">
        <v>8.516</v>
      </c>
      <c r="QM41" s="4">
        <v>0</v>
      </c>
      <c r="QN41" s="8" t="e">
        <v>#NULL!</v>
      </c>
      <c r="QO41" s="4">
        <v>0</v>
      </c>
      <c r="QP41" s="33">
        <f t="shared" si="46"/>
        <v>0</v>
      </c>
      <c r="QQ41" s="4">
        <v>0</v>
      </c>
      <c r="QR41" s="33">
        <f t="shared" si="47"/>
        <v>0</v>
      </c>
      <c r="QS41" s="4">
        <v>0</v>
      </c>
      <c r="QT41" s="33">
        <f t="shared" si="48"/>
        <v>0</v>
      </c>
      <c r="QU41" s="4">
        <v>4</v>
      </c>
      <c r="QV41" s="33">
        <f t="shared" si="49"/>
        <v>1.2934518997574778</v>
      </c>
      <c r="QW41" s="4">
        <v>4</v>
      </c>
      <c r="QX41" s="33">
        <f t="shared" si="50"/>
        <v>3.0131826741996233</v>
      </c>
      <c r="QY41" s="4">
        <v>0</v>
      </c>
      <c r="QZ41" s="33">
        <f t="shared" si="51"/>
        <v>0</v>
      </c>
      <c r="RA41" s="4">
        <v>0</v>
      </c>
      <c r="RB41" s="33">
        <f t="shared" si="52"/>
        <v>0</v>
      </c>
      <c r="RC41" s="4">
        <v>0</v>
      </c>
      <c r="RD41" s="33">
        <f t="shared" si="53"/>
        <v>0</v>
      </c>
      <c r="RE41" s="4">
        <v>0</v>
      </c>
      <c r="RF41" s="33">
        <f t="shared" si="54"/>
        <v>0</v>
      </c>
      <c r="RG41" s="4">
        <v>13.25</v>
      </c>
      <c r="RH41" s="33">
        <f t="shared" si="55"/>
        <v>4.2845594179466451</v>
      </c>
      <c r="RI41" s="4">
        <v>13.25</v>
      </c>
      <c r="RJ41" s="33">
        <f t="shared" si="56"/>
        <v>9.9811676082862526</v>
      </c>
      <c r="RK41" s="4">
        <v>0</v>
      </c>
      <c r="RL41" s="33">
        <f t="shared" si="57"/>
        <v>0</v>
      </c>
      <c r="RM41" s="4">
        <v>163.5</v>
      </c>
      <c r="RN41" s="33">
        <f t="shared" si="58"/>
        <v>52.869846402586909</v>
      </c>
      <c r="RO41" s="4">
        <v>44.5</v>
      </c>
      <c r="RP41" s="33">
        <f t="shared" si="59"/>
        <v>33.52165725047081</v>
      </c>
      <c r="RQ41" s="4">
        <v>129</v>
      </c>
      <c r="RR41" s="33">
        <f t="shared" si="60"/>
        <v>73.087818696883858</v>
      </c>
      <c r="RS41" s="4">
        <v>0</v>
      </c>
      <c r="RT41" s="33">
        <f t="shared" si="61"/>
        <v>0</v>
      </c>
      <c r="RU41" s="4">
        <v>0</v>
      </c>
      <c r="RV41" s="33">
        <f t="shared" si="62"/>
        <v>0</v>
      </c>
      <c r="RW41" s="4">
        <v>0</v>
      </c>
      <c r="RX41" s="33">
        <f t="shared" si="63"/>
        <v>0</v>
      </c>
      <c r="RY41" s="4">
        <v>3.5</v>
      </c>
      <c r="RZ41" s="33">
        <f t="shared" si="64"/>
        <v>1.131770412287793</v>
      </c>
      <c r="SA41" s="4">
        <v>1</v>
      </c>
      <c r="SB41" s="33">
        <f t="shared" si="65"/>
        <v>0.75329566854990582</v>
      </c>
      <c r="SC41" s="4">
        <v>2.5</v>
      </c>
      <c r="SD41" s="33">
        <f t="shared" si="66"/>
        <v>1.41643059490085</v>
      </c>
      <c r="SE41" s="4">
        <v>0</v>
      </c>
      <c r="SF41" s="33">
        <f t="shared" si="67"/>
        <v>0</v>
      </c>
      <c r="SG41" s="4">
        <v>0</v>
      </c>
      <c r="SH41" s="33">
        <f t="shared" si="68"/>
        <v>0</v>
      </c>
      <c r="SI41" s="4">
        <v>0</v>
      </c>
      <c r="SJ41" s="33">
        <f t="shared" si="69"/>
        <v>0</v>
      </c>
      <c r="SK41" s="4">
        <v>0</v>
      </c>
      <c r="SL41" s="33">
        <f t="shared" si="70"/>
        <v>0</v>
      </c>
      <c r="SM41" s="4">
        <v>0</v>
      </c>
      <c r="SN41" s="33">
        <f t="shared" si="71"/>
        <v>0</v>
      </c>
      <c r="SO41" s="4">
        <v>0</v>
      </c>
      <c r="SP41" s="33">
        <f t="shared" si="72"/>
        <v>0</v>
      </c>
      <c r="SQ41" s="4">
        <v>113.25</v>
      </c>
      <c r="SR41" s="33">
        <f t="shared" si="73"/>
        <v>36.620856911883585</v>
      </c>
      <c r="SS41" s="4">
        <v>70</v>
      </c>
      <c r="ST41" s="33">
        <f t="shared" si="74"/>
        <v>52.730696798493405</v>
      </c>
      <c r="SU41" s="4">
        <v>61.5</v>
      </c>
      <c r="SV41" s="33">
        <f t="shared" si="75"/>
        <v>34.844192634560905</v>
      </c>
      <c r="SW41" s="4">
        <v>0</v>
      </c>
      <c r="SX41" s="33">
        <f t="shared" si="76"/>
        <v>0</v>
      </c>
      <c r="SY41" s="4">
        <v>0</v>
      </c>
      <c r="SZ41" s="33">
        <f t="shared" si="77"/>
        <v>0</v>
      </c>
      <c r="TA41" s="4">
        <v>0</v>
      </c>
      <c r="TB41" s="33">
        <f t="shared" si="78"/>
        <v>0</v>
      </c>
      <c r="TC41" s="4">
        <v>1.75</v>
      </c>
      <c r="TD41" s="33">
        <f t="shared" si="79"/>
        <v>0.56588520614389648</v>
      </c>
      <c r="TE41" s="4">
        <v>0</v>
      </c>
      <c r="TF41" s="33">
        <f t="shared" si="80"/>
        <v>0</v>
      </c>
      <c r="TG41" s="4">
        <v>1.75</v>
      </c>
      <c r="TH41" s="33">
        <f t="shared" si="81"/>
        <v>0.99150141643059486</v>
      </c>
      <c r="TI41" s="4">
        <v>0</v>
      </c>
      <c r="TJ41" s="33">
        <f t="shared" si="82"/>
        <v>0</v>
      </c>
      <c r="TK41" s="4">
        <v>0</v>
      </c>
      <c r="TL41" s="33">
        <f t="shared" si="83"/>
        <v>0</v>
      </c>
      <c r="TM41" s="4">
        <v>0</v>
      </c>
      <c r="TN41" s="33">
        <f t="shared" si="84"/>
        <v>0</v>
      </c>
      <c r="TO41" s="35">
        <f t="shared" si="85"/>
        <v>0.47269303201506591</v>
      </c>
      <c r="TP41" s="8" t="e">
        <v>#NULL!</v>
      </c>
      <c r="TQ41" s="4">
        <v>0.26200000000000001</v>
      </c>
      <c r="TR41" s="34">
        <v>0.21199999999999999</v>
      </c>
      <c r="TS41" s="34">
        <v>8.4199999999999997E-2</v>
      </c>
      <c r="TT41" s="34">
        <v>8.3070000000000005E-2</v>
      </c>
      <c r="TU41" s="4">
        <v>0</v>
      </c>
      <c r="TV41" s="4">
        <v>0</v>
      </c>
      <c r="TW41" s="4">
        <v>0</v>
      </c>
      <c r="TX41" s="4">
        <v>0</v>
      </c>
      <c r="TY41" s="4">
        <v>5</v>
      </c>
      <c r="TZ41" s="4">
        <v>0</v>
      </c>
      <c r="UA41" s="4">
        <v>95</v>
      </c>
      <c r="UB41" s="4">
        <v>0</v>
      </c>
      <c r="UC41" s="34">
        <v>0.19850000000000001</v>
      </c>
      <c r="UD41" s="34">
        <v>0.28638999999999998</v>
      </c>
      <c r="UE41" s="34">
        <v>2</v>
      </c>
      <c r="UF41" s="4">
        <v>1.5</v>
      </c>
      <c r="UG41" s="4">
        <v>14</v>
      </c>
      <c r="UH41" s="4">
        <v>0</v>
      </c>
      <c r="UI41" s="4">
        <v>0</v>
      </c>
      <c r="UJ41" s="4">
        <v>0</v>
      </c>
      <c r="UK41" s="4">
        <v>0</v>
      </c>
      <c r="UL41" s="4">
        <v>1</v>
      </c>
      <c r="UM41" s="4">
        <v>33</v>
      </c>
      <c r="UN41" s="4">
        <v>0</v>
      </c>
      <c r="UO41" s="4">
        <v>0</v>
      </c>
      <c r="UP41" s="4">
        <v>0</v>
      </c>
      <c r="UQ41" s="4">
        <v>0</v>
      </c>
      <c r="UR41" s="4">
        <v>0</v>
      </c>
      <c r="US41" s="4">
        <v>1</v>
      </c>
      <c r="UT41" s="4">
        <v>7</v>
      </c>
      <c r="UU41" s="4">
        <v>0</v>
      </c>
      <c r="UV41" s="4">
        <v>0</v>
      </c>
      <c r="UW41" s="4">
        <v>0</v>
      </c>
      <c r="UX41" s="4">
        <v>0</v>
      </c>
      <c r="UY41" s="4">
        <v>0</v>
      </c>
      <c r="UZ41" s="4">
        <v>0</v>
      </c>
      <c r="VA41" s="4">
        <v>0</v>
      </c>
      <c r="VB41" s="4">
        <v>0</v>
      </c>
      <c r="VC41" s="4">
        <v>0</v>
      </c>
      <c r="VD41" s="4">
        <v>0</v>
      </c>
      <c r="VE41" s="4">
        <v>0</v>
      </c>
      <c r="VF41" s="4">
        <v>0</v>
      </c>
      <c r="VG41" s="4">
        <v>0</v>
      </c>
      <c r="VH41" s="4">
        <v>0</v>
      </c>
      <c r="VI41" s="4">
        <v>23</v>
      </c>
      <c r="VJ41" s="33">
        <v>1.0619066340000001</v>
      </c>
      <c r="VK41" s="4">
        <v>5</v>
      </c>
      <c r="VL41" s="33">
        <v>0.65979968899999997</v>
      </c>
      <c r="VM41" s="33">
        <v>0.99630037699999996</v>
      </c>
      <c r="VN41" s="4">
        <v>4</v>
      </c>
      <c r="VO41" s="33">
        <v>0.718678806</v>
      </c>
    </row>
    <row r="42" spans="1:587" ht="15.75" customHeight="1" x14ac:dyDescent="0.25">
      <c r="A42" s="2" t="s">
        <v>631</v>
      </c>
      <c r="B42" s="2" t="s">
        <v>635</v>
      </c>
      <c r="C42" s="2">
        <v>2021</v>
      </c>
      <c r="D42" s="2">
        <v>7</v>
      </c>
      <c r="K42" s="9">
        <v>0</v>
      </c>
      <c r="L42" s="9">
        <v>0</v>
      </c>
      <c r="M42">
        <v>9</v>
      </c>
      <c r="N42" s="9">
        <v>0</v>
      </c>
      <c r="O42" s="9">
        <v>0</v>
      </c>
      <c r="P42" s="9">
        <v>3</v>
      </c>
      <c r="Q42" s="9">
        <v>0</v>
      </c>
      <c r="R42" s="9">
        <v>0</v>
      </c>
      <c r="S42" s="9">
        <v>5</v>
      </c>
      <c r="T42" s="9">
        <v>0</v>
      </c>
      <c r="U42" s="9">
        <v>0</v>
      </c>
      <c r="V42" s="9">
        <v>0</v>
      </c>
      <c r="W42" s="9">
        <v>0</v>
      </c>
      <c r="X42" s="9">
        <v>40</v>
      </c>
      <c r="Y42" s="9">
        <v>0</v>
      </c>
      <c r="Z42" s="9">
        <v>0</v>
      </c>
      <c r="AA42" s="9">
        <v>0</v>
      </c>
      <c r="AB42" s="9">
        <v>87</v>
      </c>
      <c r="AC42" s="9">
        <v>27</v>
      </c>
      <c r="AD42" s="9">
        <v>0</v>
      </c>
      <c r="AE42" s="9">
        <v>0</v>
      </c>
      <c r="AF42" s="9">
        <v>0</v>
      </c>
      <c r="AG42" s="9">
        <v>0</v>
      </c>
      <c r="AH42" s="9">
        <v>0</v>
      </c>
      <c r="AI42" s="9">
        <v>30</v>
      </c>
      <c r="AJ42" s="9">
        <v>0</v>
      </c>
      <c r="AK42" s="9">
        <v>19</v>
      </c>
      <c r="AL42" s="9">
        <v>0</v>
      </c>
      <c r="AM42" s="9">
        <v>2</v>
      </c>
      <c r="AN42" s="9">
        <v>0</v>
      </c>
      <c r="AO42" s="9">
        <v>0</v>
      </c>
      <c r="AP42" s="9">
        <v>0</v>
      </c>
      <c r="AQ42" s="9">
        <v>0</v>
      </c>
      <c r="AR42" s="9">
        <v>0</v>
      </c>
      <c r="AS42" s="9">
        <v>90</v>
      </c>
      <c r="AT42" s="9">
        <v>0</v>
      </c>
      <c r="AU42" s="9">
        <v>0</v>
      </c>
      <c r="AV42" s="9">
        <v>0</v>
      </c>
      <c r="AW42" s="9">
        <v>0</v>
      </c>
      <c r="AX42" s="9">
        <v>3</v>
      </c>
      <c r="AY42" s="9">
        <v>0</v>
      </c>
      <c r="AZ42" s="9">
        <v>2</v>
      </c>
      <c r="BA42" s="9">
        <v>0</v>
      </c>
      <c r="BB42" s="9">
        <v>0</v>
      </c>
      <c r="BC42" s="9">
        <v>0</v>
      </c>
      <c r="BD42" s="9">
        <v>0</v>
      </c>
      <c r="BE42" s="9">
        <v>0</v>
      </c>
      <c r="BF42" s="9">
        <v>0</v>
      </c>
      <c r="BG42" s="9">
        <v>19</v>
      </c>
      <c r="BH42" s="9">
        <v>0</v>
      </c>
      <c r="BI42" s="9">
        <v>0</v>
      </c>
      <c r="BJ42" s="9">
        <v>0</v>
      </c>
      <c r="BK42" s="9">
        <v>0</v>
      </c>
      <c r="BL42" s="9">
        <v>66</v>
      </c>
      <c r="BM42" s="9">
        <v>0</v>
      </c>
      <c r="BN42" s="9">
        <v>0</v>
      </c>
      <c r="BO42" s="9">
        <v>0</v>
      </c>
      <c r="BP42" s="9">
        <v>0</v>
      </c>
      <c r="BQ42" s="9">
        <v>0</v>
      </c>
      <c r="BR42" s="9">
        <v>1</v>
      </c>
      <c r="BS42" s="9">
        <v>0</v>
      </c>
      <c r="BT42" s="9">
        <v>0</v>
      </c>
      <c r="BU42" s="9">
        <v>0</v>
      </c>
      <c r="BV42" s="9">
        <v>0</v>
      </c>
      <c r="BW42" s="9">
        <v>0</v>
      </c>
      <c r="BX42" s="9">
        <v>0</v>
      </c>
      <c r="BY42" s="9">
        <v>5</v>
      </c>
      <c r="BZ42" s="9">
        <v>0</v>
      </c>
      <c r="CA42" s="9">
        <v>169</v>
      </c>
      <c r="CB42" s="9">
        <v>10</v>
      </c>
      <c r="CC42" s="9">
        <v>0</v>
      </c>
      <c r="CD42" s="9">
        <v>1</v>
      </c>
      <c r="CE42" s="9">
        <v>61</v>
      </c>
      <c r="CF42" s="9">
        <v>0</v>
      </c>
      <c r="CG42" s="9">
        <v>3</v>
      </c>
      <c r="CH42" s="9">
        <v>0</v>
      </c>
      <c r="CI42" s="9">
        <v>0</v>
      </c>
      <c r="CJ42" s="9">
        <v>0</v>
      </c>
      <c r="CK42" s="9">
        <v>0</v>
      </c>
      <c r="CL42" s="7">
        <f t="shared" si="43"/>
        <v>652</v>
      </c>
      <c r="CN42" s="1">
        <v>2.3469756469999998</v>
      </c>
      <c r="CO42" s="2">
        <v>22</v>
      </c>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8" t="e">
        <v>#NULL!</v>
      </c>
      <c r="OB42" s="8" t="e">
        <v>#NULL!</v>
      </c>
      <c r="OC42" s="34">
        <v>1</v>
      </c>
      <c r="OD42" s="4">
        <v>320</v>
      </c>
      <c r="OE42" s="4">
        <v>232</v>
      </c>
      <c r="OF42" s="33">
        <f t="shared" si="44"/>
        <v>72.5</v>
      </c>
      <c r="OG42" s="4">
        <v>88</v>
      </c>
      <c r="OH42" s="33">
        <f t="shared" si="45"/>
        <v>27.500000000000004</v>
      </c>
      <c r="OI42" s="8" t="e">
        <v>#NULL!</v>
      </c>
      <c r="OJ42" s="8" t="e">
        <v>#NULL!</v>
      </c>
      <c r="OK42" s="8" t="e">
        <v>#NULL!</v>
      </c>
      <c r="OL42" s="8" t="e">
        <v>#NULL!</v>
      </c>
      <c r="OM42" s="8" t="e">
        <v>#NULL!</v>
      </c>
      <c r="ON42" s="8" t="e">
        <v>#NULL!</v>
      </c>
      <c r="OO42" s="8" t="e">
        <v>#NULL!</v>
      </c>
      <c r="OP42" s="4">
        <v>0</v>
      </c>
      <c r="OQ42" s="4">
        <v>0</v>
      </c>
      <c r="OR42" s="4">
        <v>0</v>
      </c>
      <c r="OS42" s="4">
        <v>0</v>
      </c>
      <c r="OT42" s="4">
        <v>1.292</v>
      </c>
      <c r="OU42" s="4">
        <v>0.80600000000000005</v>
      </c>
      <c r="OV42" s="4">
        <v>3.6999999999999998E-2</v>
      </c>
      <c r="OW42" s="4">
        <v>0</v>
      </c>
      <c r="OX42" s="8" t="e">
        <v>#NULL!</v>
      </c>
      <c r="OY42" s="8" t="e">
        <v>#NULL!</v>
      </c>
      <c r="OZ42" s="8" t="e">
        <v>#NULL!</v>
      </c>
      <c r="PA42" s="8" t="e">
        <v>#NULL!</v>
      </c>
      <c r="PB42" s="8" t="e">
        <v>#NULL!</v>
      </c>
      <c r="PC42" s="8" t="e">
        <v>#NULL!</v>
      </c>
      <c r="PD42" s="8" t="e">
        <v>#NULL!</v>
      </c>
      <c r="PE42" s="8" t="e">
        <v>#NULL!</v>
      </c>
      <c r="PF42" s="8" t="e">
        <v>#NULL!</v>
      </c>
      <c r="PG42" s="8" t="e">
        <v>#NULL!</v>
      </c>
      <c r="PH42" s="8" t="e">
        <v>#NULL!</v>
      </c>
      <c r="PI42" s="8" t="e">
        <v>#NULL!</v>
      </c>
      <c r="PJ42" s="8" t="e">
        <v>#NULL!</v>
      </c>
      <c r="PK42" s="8" t="e">
        <v>#NULL!</v>
      </c>
      <c r="PL42" s="8" t="e">
        <v>#NULL!</v>
      </c>
      <c r="PM42" s="8" t="e">
        <v>#NULL!</v>
      </c>
      <c r="PN42" s="8" t="e">
        <v>#NULL!</v>
      </c>
      <c r="PO42" s="8" t="e">
        <v>#NULL!</v>
      </c>
      <c r="PP42" s="8" t="e">
        <v>#NULL!</v>
      </c>
      <c r="PQ42" s="8" t="e">
        <v>#NULL!</v>
      </c>
      <c r="PR42" s="8" t="e">
        <v>#NULL!</v>
      </c>
      <c r="PS42" s="4">
        <v>0</v>
      </c>
      <c r="PT42" s="4">
        <v>0</v>
      </c>
      <c r="PU42" s="4">
        <v>0</v>
      </c>
      <c r="PV42" s="4">
        <v>0</v>
      </c>
      <c r="PW42" s="4">
        <v>0</v>
      </c>
      <c r="PX42" s="4">
        <v>0</v>
      </c>
      <c r="PY42" s="4">
        <v>0</v>
      </c>
      <c r="PZ42" s="4">
        <v>0</v>
      </c>
      <c r="QA42" s="4">
        <v>0</v>
      </c>
      <c r="QB42" s="4">
        <v>100</v>
      </c>
      <c r="QC42" s="4">
        <v>75</v>
      </c>
      <c r="QD42" s="4">
        <v>25</v>
      </c>
      <c r="QE42" s="4">
        <v>0</v>
      </c>
      <c r="QF42" s="4">
        <v>0</v>
      </c>
      <c r="QG42" s="4">
        <v>0</v>
      </c>
      <c r="QH42" s="4">
        <v>0</v>
      </c>
      <c r="QI42" s="4">
        <v>0</v>
      </c>
      <c r="QJ42" s="4">
        <v>36.866</v>
      </c>
      <c r="QK42" s="4">
        <v>63.13</v>
      </c>
      <c r="QL42" s="4">
        <v>0</v>
      </c>
      <c r="QM42" s="4">
        <v>0</v>
      </c>
      <c r="QN42" s="8" t="e">
        <v>#NULL!</v>
      </c>
      <c r="QO42" s="4">
        <v>0</v>
      </c>
      <c r="QP42" s="33">
        <f t="shared" si="46"/>
        <v>0</v>
      </c>
      <c r="QQ42" s="4">
        <v>0</v>
      </c>
      <c r="QR42" s="33">
        <f t="shared" si="47"/>
        <v>0</v>
      </c>
      <c r="QS42" s="4">
        <v>0</v>
      </c>
      <c r="QT42" s="33">
        <f t="shared" si="48"/>
        <v>0</v>
      </c>
      <c r="QU42" s="4">
        <v>0</v>
      </c>
      <c r="QV42" s="33">
        <f t="shared" si="49"/>
        <v>0</v>
      </c>
      <c r="QW42" s="4">
        <v>0</v>
      </c>
      <c r="QX42" s="33">
        <f t="shared" si="50"/>
        <v>0</v>
      </c>
      <c r="QY42" s="4">
        <v>0</v>
      </c>
      <c r="QZ42" s="33">
        <f t="shared" si="51"/>
        <v>0</v>
      </c>
      <c r="RA42" s="4">
        <v>0</v>
      </c>
      <c r="RB42" s="33">
        <f t="shared" si="52"/>
        <v>0</v>
      </c>
      <c r="RC42" s="4">
        <v>0</v>
      </c>
      <c r="RD42" s="33">
        <f t="shared" si="53"/>
        <v>0</v>
      </c>
      <c r="RE42" s="4">
        <v>0</v>
      </c>
      <c r="RF42" s="33">
        <f t="shared" si="54"/>
        <v>0</v>
      </c>
      <c r="RG42" s="4">
        <v>0</v>
      </c>
      <c r="RH42" s="33">
        <f t="shared" si="55"/>
        <v>0</v>
      </c>
      <c r="RI42" s="4">
        <v>0</v>
      </c>
      <c r="RJ42" s="33">
        <f t="shared" si="56"/>
        <v>0</v>
      </c>
      <c r="RK42" s="4">
        <v>0</v>
      </c>
      <c r="RL42" s="33">
        <f t="shared" si="57"/>
        <v>0</v>
      </c>
      <c r="RM42" s="4">
        <v>0</v>
      </c>
      <c r="RN42" s="33">
        <f t="shared" si="58"/>
        <v>0</v>
      </c>
      <c r="RO42" s="4">
        <v>0</v>
      </c>
      <c r="RP42" s="33">
        <f t="shared" si="59"/>
        <v>0</v>
      </c>
      <c r="RQ42" s="4">
        <v>0</v>
      </c>
      <c r="RR42" s="33">
        <f t="shared" si="60"/>
        <v>0</v>
      </c>
      <c r="RS42" s="4">
        <v>0</v>
      </c>
      <c r="RT42" s="33">
        <f t="shared" si="61"/>
        <v>0</v>
      </c>
      <c r="RU42" s="4">
        <v>0</v>
      </c>
      <c r="RV42" s="33">
        <f t="shared" si="62"/>
        <v>0</v>
      </c>
      <c r="RW42" s="4">
        <v>0</v>
      </c>
      <c r="RX42" s="33">
        <f t="shared" si="63"/>
        <v>0</v>
      </c>
      <c r="RY42" s="4">
        <v>0</v>
      </c>
      <c r="RZ42" s="33">
        <f t="shared" si="64"/>
        <v>0</v>
      </c>
      <c r="SA42" s="4">
        <v>0</v>
      </c>
      <c r="SB42" s="33">
        <f t="shared" si="65"/>
        <v>0</v>
      </c>
      <c r="SC42" s="4">
        <v>0</v>
      </c>
      <c r="SD42" s="33">
        <f t="shared" si="66"/>
        <v>0</v>
      </c>
      <c r="SE42" s="4">
        <v>232</v>
      </c>
      <c r="SF42" s="33">
        <f t="shared" si="67"/>
        <v>72.5</v>
      </c>
      <c r="SG42" s="4">
        <v>232</v>
      </c>
      <c r="SH42" s="33">
        <f t="shared" si="68"/>
        <v>100</v>
      </c>
      <c r="SI42" s="4">
        <v>0</v>
      </c>
      <c r="SJ42" s="33">
        <f t="shared" si="69"/>
        <v>0</v>
      </c>
      <c r="SK42" s="4">
        <v>0</v>
      </c>
      <c r="SL42" s="33">
        <f t="shared" si="70"/>
        <v>0</v>
      </c>
      <c r="SM42" s="4">
        <v>0</v>
      </c>
      <c r="SN42" s="33">
        <f t="shared" si="71"/>
        <v>0</v>
      </c>
      <c r="SO42" s="4">
        <v>0</v>
      </c>
      <c r="SP42" s="33">
        <f t="shared" si="72"/>
        <v>0</v>
      </c>
      <c r="SQ42" s="4">
        <v>0</v>
      </c>
      <c r="SR42" s="33">
        <f t="shared" si="73"/>
        <v>0</v>
      </c>
      <c r="SS42" s="4">
        <v>0</v>
      </c>
      <c r="ST42" s="33">
        <f t="shared" si="74"/>
        <v>0</v>
      </c>
      <c r="SU42" s="4">
        <v>0</v>
      </c>
      <c r="SV42" s="33">
        <f t="shared" si="75"/>
        <v>0</v>
      </c>
      <c r="SW42" s="4">
        <v>88</v>
      </c>
      <c r="SX42" s="33">
        <f t="shared" si="76"/>
        <v>27.500000000000004</v>
      </c>
      <c r="SY42" s="4">
        <v>0</v>
      </c>
      <c r="SZ42" s="33">
        <f t="shared" si="77"/>
        <v>0</v>
      </c>
      <c r="TA42" s="4">
        <v>88</v>
      </c>
      <c r="TB42" s="33">
        <f t="shared" si="78"/>
        <v>100</v>
      </c>
      <c r="TC42" s="4">
        <v>0</v>
      </c>
      <c r="TD42" s="33">
        <f t="shared" si="79"/>
        <v>0</v>
      </c>
      <c r="TE42" s="4">
        <v>0</v>
      </c>
      <c r="TF42" s="33">
        <f t="shared" si="80"/>
        <v>0</v>
      </c>
      <c r="TG42" s="4">
        <v>0</v>
      </c>
      <c r="TH42" s="33">
        <f t="shared" si="81"/>
        <v>0</v>
      </c>
      <c r="TI42" s="4">
        <v>0</v>
      </c>
      <c r="TJ42" s="33">
        <f t="shared" si="82"/>
        <v>0</v>
      </c>
      <c r="TK42" s="4">
        <v>0</v>
      </c>
      <c r="TL42" s="33">
        <f t="shared" si="83"/>
        <v>0</v>
      </c>
      <c r="TM42" s="4">
        <v>0</v>
      </c>
      <c r="TN42" s="33">
        <f t="shared" si="84"/>
        <v>0</v>
      </c>
      <c r="TO42" s="35">
        <f t="shared" si="85"/>
        <v>0</v>
      </c>
      <c r="TP42" s="8" t="e">
        <v>#NULL!</v>
      </c>
      <c r="TQ42" s="4">
        <v>0.1883</v>
      </c>
      <c r="TR42" s="34">
        <v>2.9669999999999998E-2</v>
      </c>
      <c r="TS42" s="34">
        <v>0</v>
      </c>
      <c r="TT42" s="34">
        <v>0</v>
      </c>
      <c r="TU42" s="4">
        <v>0</v>
      </c>
      <c r="TV42" s="4">
        <v>0</v>
      </c>
      <c r="TW42" s="4">
        <v>0</v>
      </c>
      <c r="TX42" s="4">
        <v>0</v>
      </c>
      <c r="TY42" s="4">
        <v>0</v>
      </c>
      <c r="TZ42" s="4">
        <v>0</v>
      </c>
      <c r="UA42" s="4">
        <v>0</v>
      </c>
      <c r="UB42" s="4">
        <v>100</v>
      </c>
      <c r="UC42" s="34">
        <v>0</v>
      </c>
      <c r="UD42" s="34">
        <v>0</v>
      </c>
      <c r="UE42" s="34">
        <v>1</v>
      </c>
      <c r="UF42" s="8" t="e">
        <v>#NULL!</v>
      </c>
      <c r="UG42" s="4">
        <v>0</v>
      </c>
      <c r="UH42" s="4">
        <v>2</v>
      </c>
      <c r="UI42" s="4">
        <v>0</v>
      </c>
      <c r="UJ42" s="4">
        <v>3</v>
      </c>
      <c r="UK42" s="4">
        <v>0</v>
      </c>
      <c r="UL42" s="4">
        <v>0</v>
      </c>
      <c r="UM42" s="4">
        <v>0</v>
      </c>
      <c r="UN42" s="4">
        <v>0</v>
      </c>
      <c r="UO42" s="4">
        <v>0</v>
      </c>
      <c r="UP42" s="4">
        <v>0</v>
      </c>
      <c r="UQ42" s="4">
        <v>1</v>
      </c>
      <c r="UR42" s="4">
        <v>1</v>
      </c>
      <c r="US42" s="4">
        <v>0</v>
      </c>
      <c r="UT42" s="4">
        <v>0</v>
      </c>
      <c r="UU42" s="4">
        <v>3</v>
      </c>
      <c r="UV42" s="4">
        <v>1</v>
      </c>
      <c r="UW42" s="4">
        <v>2</v>
      </c>
      <c r="UX42" s="4">
        <v>0</v>
      </c>
      <c r="UY42" s="4">
        <v>0</v>
      </c>
      <c r="UZ42" s="4">
        <v>0</v>
      </c>
      <c r="VA42" s="4">
        <v>0</v>
      </c>
      <c r="VB42" s="4">
        <v>0</v>
      </c>
      <c r="VC42" s="4">
        <v>0</v>
      </c>
      <c r="VD42" s="4">
        <v>0</v>
      </c>
      <c r="VE42" s="4">
        <v>0</v>
      </c>
      <c r="VF42" s="4">
        <v>0</v>
      </c>
      <c r="VG42" s="4">
        <v>0</v>
      </c>
      <c r="VH42" s="4">
        <v>0</v>
      </c>
      <c r="VI42" s="4">
        <v>17</v>
      </c>
      <c r="VJ42" s="33">
        <v>1.8446214759999999</v>
      </c>
      <c r="VK42" s="4">
        <v>7</v>
      </c>
      <c r="VL42" s="33">
        <v>0.94794791899999997</v>
      </c>
      <c r="VM42" s="33">
        <v>1.230931623</v>
      </c>
      <c r="VN42" s="4">
        <v>4</v>
      </c>
      <c r="VO42" s="33">
        <v>0.887929474</v>
      </c>
    </row>
    <row r="43" spans="1:587" ht="15.75" customHeight="1" x14ac:dyDescent="0.25">
      <c r="A43" s="1" t="s">
        <v>636</v>
      </c>
      <c r="B43" s="1" t="s">
        <v>637</v>
      </c>
      <c r="C43" s="6">
        <v>2019</v>
      </c>
      <c r="D43" s="6">
        <v>3</v>
      </c>
      <c r="E43" s="7">
        <v>0</v>
      </c>
      <c r="F43" s="7">
        <v>0</v>
      </c>
      <c r="G43" s="7">
        <v>1</v>
      </c>
      <c r="H43" s="7">
        <v>0</v>
      </c>
      <c r="I43" s="7">
        <v>0</v>
      </c>
      <c r="J43" s="11">
        <v>2.9159999999999998E-2</v>
      </c>
      <c r="K43" s="6">
        <v>0</v>
      </c>
      <c r="L43" s="6">
        <v>0</v>
      </c>
      <c r="M43" s="6">
        <v>0</v>
      </c>
      <c r="N43" s="6">
        <v>0</v>
      </c>
      <c r="O43" s="6">
        <v>1</v>
      </c>
      <c r="P43" s="6">
        <v>1</v>
      </c>
      <c r="Q43" s="6">
        <v>0</v>
      </c>
      <c r="R43" s="6">
        <v>0</v>
      </c>
      <c r="S43" s="6">
        <v>1</v>
      </c>
      <c r="T43" s="6">
        <v>0</v>
      </c>
      <c r="U43" s="6">
        <v>0</v>
      </c>
      <c r="V43" s="6">
        <v>0</v>
      </c>
      <c r="W43" s="6">
        <v>0</v>
      </c>
      <c r="X43" s="6">
        <v>0</v>
      </c>
      <c r="Y43" s="6">
        <v>1</v>
      </c>
      <c r="Z43" s="6">
        <v>1</v>
      </c>
      <c r="AA43" s="6">
        <v>0</v>
      </c>
      <c r="AB43" s="6">
        <v>346</v>
      </c>
      <c r="AC43" s="6">
        <v>0</v>
      </c>
      <c r="AD43" s="6">
        <v>0</v>
      </c>
      <c r="AE43" s="6">
        <v>4</v>
      </c>
      <c r="AF43" s="6">
        <v>0</v>
      </c>
      <c r="AG43" s="6">
        <v>0</v>
      </c>
      <c r="AH43" s="6">
        <v>1</v>
      </c>
      <c r="AI43" s="6">
        <v>1</v>
      </c>
      <c r="AJ43" s="6">
        <v>0</v>
      </c>
      <c r="AK43" s="6">
        <v>0</v>
      </c>
      <c r="AL43" s="6">
        <v>0</v>
      </c>
      <c r="AM43" s="6">
        <v>0</v>
      </c>
      <c r="AN43" s="6">
        <v>0</v>
      </c>
      <c r="AO43" s="6">
        <v>0</v>
      </c>
      <c r="AP43" s="9">
        <v>0</v>
      </c>
      <c r="AQ43" s="6">
        <v>0</v>
      </c>
      <c r="AR43" s="6">
        <v>0</v>
      </c>
      <c r="AS43" s="6">
        <v>30</v>
      </c>
      <c r="AT43" s="6">
        <v>0</v>
      </c>
      <c r="AU43" s="6">
        <v>0</v>
      </c>
      <c r="AV43" s="6">
        <v>0</v>
      </c>
      <c r="AW43" s="6">
        <v>0</v>
      </c>
      <c r="AX43" s="6">
        <v>1</v>
      </c>
      <c r="AY43" s="6">
        <v>0</v>
      </c>
      <c r="AZ43" s="6">
        <v>0</v>
      </c>
      <c r="BA43" s="6">
        <v>0</v>
      </c>
      <c r="BB43" s="6">
        <v>0</v>
      </c>
      <c r="BC43" s="6">
        <v>1</v>
      </c>
      <c r="BD43" s="6">
        <v>0</v>
      </c>
      <c r="BE43" s="6">
        <v>1</v>
      </c>
      <c r="BF43" s="6">
        <v>1</v>
      </c>
      <c r="BG43" s="6">
        <v>1</v>
      </c>
      <c r="BH43" s="6">
        <v>0</v>
      </c>
      <c r="BI43" s="6">
        <v>0</v>
      </c>
      <c r="BJ43" s="6">
        <v>0</v>
      </c>
      <c r="BK43" s="6">
        <v>0</v>
      </c>
      <c r="BL43" s="6">
        <v>0</v>
      </c>
      <c r="BM43" s="6">
        <v>0</v>
      </c>
      <c r="BN43" s="6">
        <v>1</v>
      </c>
      <c r="BO43" s="6">
        <v>0</v>
      </c>
      <c r="BP43" s="6">
        <v>0</v>
      </c>
      <c r="BQ43" s="6">
        <v>0</v>
      </c>
      <c r="BR43" s="6">
        <v>0</v>
      </c>
      <c r="BS43" s="6">
        <v>0</v>
      </c>
      <c r="BT43" s="6">
        <v>0</v>
      </c>
      <c r="BU43" s="6">
        <v>0</v>
      </c>
      <c r="BV43" s="6">
        <v>0</v>
      </c>
      <c r="BW43" s="6">
        <v>0</v>
      </c>
      <c r="BX43" s="6">
        <v>0</v>
      </c>
      <c r="BY43" s="6">
        <v>0</v>
      </c>
      <c r="BZ43" s="6">
        <v>0</v>
      </c>
      <c r="CA43" s="6">
        <v>0</v>
      </c>
      <c r="CB43" s="9">
        <v>0</v>
      </c>
      <c r="CC43" s="6">
        <v>0</v>
      </c>
      <c r="CD43" s="6">
        <v>0</v>
      </c>
      <c r="CE43" s="6">
        <v>0</v>
      </c>
      <c r="CF43" s="6">
        <v>0</v>
      </c>
      <c r="CG43" s="6">
        <v>2</v>
      </c>
      <c r="CH43" s="6">
        <v>0</v>
      </c>
      <c r="CI43" s="9">
        <v>0</v>
      </c>
      <c r="CJ43" s="6">
        <v>0</v>
      </c>
      <c r="CK43" s="6">
        <v>0</v>
      </c>
      <c r="CL43" s="7">
        <v>26.33</v>
      </c>
      <c r="CM43" s="10">
        <v>4.32</v>
      </c>
      <c r="CN43" s="11">
        <v>0.57999999999999996</v>
      </c>
      <c r="CO43" s="6">
        <v>17</v>
      </c>
      <c r="CP43" s="10">
        <v>0.21</v>
      </c>
      <c r="CQ43" s="7">
        <v>7.0000000000000001E-3</v>
      </c>
      <c r="CR43" s="12">
        <v>0.09</v>
      </c>
      <c r="CS43" s="7">
        <v>0.09</v>
      </c>
      <c r="CT43" s="7">
        <v>0.97</v>
      </c>
      <c r="CU43" s="7">
        <v>0.01</v>
      </c>
      <c r="CV43" s="7"/>
      <c r="CX43" s="8" t="e">
        <v>#NULL!</v>
      </c>
      <c r="CY43" s="8" t="e">
        <v>#NULL!</v>
      </c>
      <c r="CZ43" s="8" t="e">
        <v>#NULL!</v>
      </c>
      <c r="DA43" s="8" t="e">
        <v>#NULL!</v>
      </c>
      <c r="DB43" s="6">
        <v>1</v>
      </c>
      <c r="DC43" s="7">
        <v>7.97</v>
      </c>
      <c r="DD43" s="12">
        <v>16.79</v>
      </c>
      <c r="DE43" s="7">
        <v>87.63</v>
      </c>
      <c r="DF43" s="12">
        <v>8.26</v>
      </c>
      <c r="DG43" s="7">
        <v>914.33</v>
      </c>
      <c r="DH43" s="12">
        <v>601.41</v>
      </c>
      <c r="DI43" s="11">
        <v>0.14000000000000001</v>
      </c>
      <c r="DJ43" s="11">
        <v>2.5299999999999998</v>
      </c>
      <c r="DK43" s="11">
        <v>0.08</v>
      </c>
      <c r="DL43" s="10">
        <v>2.06</v>
      </c>
      <c r="DM43" s="7">
        <v>447.5</v>
      </c>
      <c r="DN43" s="13">
        <v>0.17100000000000001</v>
      </c>
      <c r="DO43" s="7">
        <v>77.66</v>
      </c>
      <c r="DP43" s="7">
        <v>10</v>
      </c>
      <c r="DQ43" s="7">
        <v>4</v>
      </c>
      <c r="DR43" s="10">
        <v>0.33</v>
      </c>
      <c r="DS43" s="12">
        <v>8.1</v>
      </c>
      <c r="DT43" s="10">
        <v>1.9</v>
      </c>
      <c r="DU43" s="12">
        <v>2E-3</v>
      </c>
      <c r="DV43" s="7">
        <v>52.800000000000004</v>
      </c>
      <c r="DW43" s="7">
        <v>17.8</v>
      </c>
      <c r="DX43" s="7">
        <v>18</v>
      </c>
      <c r="DY43" s="12">
        <v>76.03</v>
      </c>
      <c r="DZ43" s="12">
        <v>43.69</v>
      </c>
      <c r="EA43" s="12">
        <v>119.72</v>
      </c>
      <c r="EB43" s="12">
        <v>69.3</v>
      </c>
      <c r="EC43" s="7">
        <v>0.16</v>
      </c>
      <c r="ED43" s="7">
        <v>0.82</v>
      </c>
      <c r="EE43" s="7">
        <v>0.02</v>
      </c>
      <c r="EF43" s="7">
        <v>0.4</v>
      </c>
      <c r="EG43" s="7">
        <v>0.6</v>
      </c>
      <c r="EH43" s="7">
        <v>0</v>
      </c>
      <c r="EI43" s="6">
        <v>9</v>
      </c>
      <c r="EJ43" s="7">
        <v>1.9</v>
      </c>
      <c r="EK43" s="7">
        <v>0.86</v>
      </c>
      <c r="EL43" s="6">
        <v>9</v>
      </c>
      <c r="EM43" s="7">
        <v>2.19</v>
      </c>
      <c r="EN43" s="7">
        <v>0.92</v>
      </c>
      <c r="EO43" s="7">
        <v>21.96</v>
      </c>
      <c r="EP43" s="12">
        <v>0.28000000000000003</v>
      </c>
      <c r="EQ43" s="12">
        <v>0</v>
      </c>
      <c r="ER43" s="7">
        <v>0</v>
      </c>
      <c r="ES43" s="6">
        <v>0</v>
      </c>
      <c r="ET43" s="6">
        <v>0</v>
      </c>
      <c r="EU43" s="7">
        <v>0</v>
      </c>
      <c r="EV43" s="12">
        <v>0</v>
      </c>
      <c r="EW43" s="12">
        <v>5.07</v>
      </c>
      <c r="EX43" s="12">
        <v>0.09</v>
      </c>
      <c r="EY43" s="7">
        <v>0</v>
      </c>
      <c r="EZ43" s="7">
        <v>0</v>
      </c>
      <c r="FA43" s="12">
        <v>5.07</v>
      </c>
      <c r="FB43" s="12">
        <v>0.05</v>
      </c>
      <c r="FC43" s="7">
        <v>0</v>
      </c>
      <c r="FD43" s="7">
        <v>0</v>
      </c>
      <c r="FE43" s="10">
        <v>1.69</v>
      </c>
      <c r="FF43" s="12">
        <v>0.02</v>
      </c>
      <c r="FG43" s="12">
        <v>0</v>
      </c>
      <c r="FH43" s="12">
        <v>0</v>
      </c>
      <c r="FI43" s="12">
        <v>0</v>
      </c>
      <c r="FJ43" s="12">
        <v>0</v>
      </c>
      <c r="FK43" s="7">
        <v>0</v>
      </c>
      <c r="FL43" s="12">
        <v>0</v>
      </c>
      <c r="FM43" s="7">
        <v>0</v>
      </c>
      <c r="FN43" s="12">
        <v>0</v>
      </c>
      <c r="FO43" s="12">
        <v>5.07</v>
      </c>
      <c r="FP43" s="12">
        <v>0.06</v>
      </c>
      <c r="FQ43" s="7">
        <v>0</v>
      </c>
      <c r="FR43" s="7">
        <v>0</v>
      </c>
      <c r="FS43" s="7">
        <v>0</v>
      </c>
      <c r="FT43" s="7">
        <v>0</v>
      </c>
      <c r="FU43" s="7">
        <v>0</v>
      </c>
      <c r="FV43" s="7">
        <v>0</v>
      </c>
      <c r="FW43" s="7">
        <v>0</v>
      </c>
      <c r="FX43" s="7">
        <v>0</v>
      </c>
      <c r="FY43" s="7">
        <v>0</v>
      </c>
      <c r="FZ43" s="7">
        <v>0</v>
      </c>
      <c r="GA43" s="12">
        <v>6.76</v>
      </c>
      <c r="GB43" s="12">
        <v>0.09</v>
      </c>
      <c r="GC43" s="12">
        <v>0</v>
      </c>
      <c r="GD43" s="12">
        <v>0</v>
      </c>
      <c r="GE43" s="12">
        <v>0</v>
      </c>
      <c r="GF43" s="12">
        <v>0</v>
      </c>
      <c r="GG43" s="7">
        <v>0</v>
      </c>
      <c r="GH43" s="12">
        <v>0</v>
      </c>
      <c r="GI43" s="7">
        <v>0</v>
      </c>
      <c r="GJ43" s="7">
        <v>0</v>
      </c>
      <c r="GK43" s="7">
        <v>0</v>
      </c>
      <c r="GL43" s="12">
        <v>0</v>
      </c>
      <c r="GM43" s="12">
        <v>0</v>
      </c>
      <c r="GN43" s="12">
        <v>0</v>
      </c>
      <c r="GO43" s="12">
        <v>18.59</v>
      </c>
      <c r="GP43" s="12">
        <v>0.28000000000000003</v>
      </c>
      <c r="GQ43" s="12">
        <v>0</v>
      </c>
      <c r="GR43" s="12">
        <v>0</v>
      </c>
      <c r="GS43" s="7">
        <v>0</v>
      </c>
      <c r="GT43" s="7">
        <v>0</v>
      </c>
      <c r="GU43" s="7">
        <v>0</v>
      </c>
      <c r="GV43" s="7">
        <v>0</v>
      </c>
      <c r="GW43" s="7">
        <v>0</v>
      </c>
      <c r="GX43" s="7">
        <v>0</v>
      </c>
      <c r="GY43" s="7">
        <v>0</v>
      </c>
      <c r="GZ43" s="7">
        <v>0</v>
      </c>
      <c r="HA43" s="7">
        <v>0</v>
      </c>
      <c r="HB43" s="7">
        <v>0</v>
      </c>
      <c r="HC43" s="7">
        <v>0</v>
      </c>
      <c r="HD43" s="7">
        <v>0</v>
      </c>
      <c r="HE43" s="7">
        <v>0</v>
      </c>
      <c r="HF43" s="7">
        <v>0</v>
      </c>
      <c r="HG43" s="12">
        <v>0</v>
      </c>
      <c r="HH43" s="12">
        <v>0</v>
      </c>
      <c r="HI43" s="7">
        <v>0</v>
      </c>
      <c r="HJ43" s="7">
        <v>0</v>
      </c>
      <c r="HK43" s="7">
        <v>0</v>
      </c>
      <c r="HL43" s="7">
        <v>0</v>
      </c>
      <c r="HM43" s="8" t="e">
        <v>#NULL!</v>
      </c>
      <c r="HN43" s="8" t="e">
        <v>#NULL!</v>
      </c>
      <c r="HO43" s="12">
        <v>0</v>
      </c>
      <c r="HP43" s="12">
        <v>0</v>
      </c>
      <c r="HQ43" s="12">
        <v>0</v>
      </c>
      <c r="HR43" s="12">
        <v>0</v>
      </c>
      <c r="HS43" s="12">
        <v>0</v>
      </c>
      <c r="HT43" s="12">
        <v>0</v>
      </c>
      <c r="HU43" s="7">
        <v>0</v>
      </c>
      <c r="HV43" s="7">
        <v>0</v>
      </c>
      <c r="HW43" s="12">
        <v>0</v>
      </c>
      <c r="HX43" s="12">
        <v>0</v>
      </c>
      <c r="HY43" s="7">
        <v>0</v>
      </c>
      <c r="HZ43" s="7">
        <v>0</v>
      </c>
      <c r="IA43" s="12">
        <v>0</v>
      </c>
      <c r="IB43" s="12">
        <v>0</v>
      </c>
      <c r="IC43" s="7">
        <v>10.14</v>
      </c>
      <c r="ID43" s="12">
        <v>0.11</v>
      </c>
      <c r="IE43" s="7">
        <v>0</v>
      </c>
      <c r="IF43" s="12">
        <v>0</v>
      </c>
      <c r="IG43" s="12">
        <v>0</v>
      </c>
      <c r="IH43" s="12">
        <v>0</v>
      </c>
      <c r="II43" s="7">
        <v>0</v>
      </c>
      <c r="IJ43" s="7">
        <v>0</v>
      </c>
      <c r="IK43" s="7">
        <v>0</v>
      </c>
      <c r="IL43" s="7">
        <v>0</v>
      </c>
      <c r="IM43" s="12">
        <v>0</v>
      </c>
      <c r="IN43" s="12">
        <v>0</v>
      </c>
      <c r="IO43" s="12">
        <v>1.69</v>
      </c>
      <c r="IP43" s="12">
        <v>0.02</v>
      </c>
      <c r="IQ43" s="8" t="e">
        <v>#NULL!</v>
      </c>
      <c r="IR43" s="7">
        <v>4.16</v>
      </c>
      <c r="IS43" s="12">
        <v>0.1</v>
      </c>
      <c r="IT43" s="7">
        <v>0</v>
      </c>
      <c r="IU43" s="7">
        <v>0</v>
      </c>
      <c r="IV43" s="7">
        <v>0</v>
      </c>
      <c r="IW43" s="7">
        <v>0</v>
      </c>
      <c r="IX43" s="7">
        <v>0</v>
      </c>
      <c r="IY43" s="12">
        <v>0</v>
      </c>
      <c r="IZ43" s="7">
        <v>0</v>
      </c>
      <c r="JA43" s="7">
        <v>0</v>
      </c>
      <c r="JB43" s="7">
        <v>0</v>
      </c>
      <c r="JC43" s="12">
        <v>0</v>
      </c>
      <c r="JD43" s="12">
        <v>6.24</v>
      </c>
      <c r="JE43" s="12">
        <v>0.14000000000000001</v>
      </c>
      <c r="JF43" s="7">
        <v>0</v>
      </c>
      <c r="JG43" s="7">
        <v>0</v>
      </c>
      <c r="JH43" s="7">
        <v>0</v>
      </c>
      <c r="JI43" s="7">
        <v>0</v>
      </c>
      <c r="JJ43" s="12">
        <v>0</v>
      </c>
      <c r="JK43" s="12">
        <v>0</v>
      </c>
      <c r="JL43" s="12">
        <v>0</v>
      </c>
      <c r="JM43" s="12">
        <v>0</v>
      </c>
      <c r="JN43" s="12">
        <v>6.24</v>
      </c>
      <c r="JO43" s="12">
        <v>0.11</v>
      </c>
      <c r="JP43" s="12">
        <v>0</v>
      </c>
      <c r="JQ43" s="12">
        <v>0</v>
      </c>
      <c r="JR43" s="7">
        <v>5.2</v>
      </c>
      <c r="JS43" s="7">
        <v>0.15</v>
      </c>
      <c r="JT43" s="12">
        <v>0</v>
      </c>
      <c r="JU43" s="12">
        <v>0</v>
      </c>
      <c r="JV43" s="12">
        <v>0</v>
      </c>
      <c r="JW43" s="7">
        <v>0</v>
      </c>
      <c r="JX43" s="7">
        <v>0</v>
      </c>
      <c r="JY43" s="7">
        <v>0</v>
      </c>
      <c r="JZ43" s="12">
        <v>0</v>
      </c>
      <c r="KA43" s="12">
        <v>0</v>
      </c>
      <c r="KB43" s="12">
        <v>0</v>
      </c>
      <c r="KC43" s="12">
        <v>0</v>
      </c>
      <c r="KD43" s="12">
        <v>4.16</v>
      </c>
      <c r="KE43" s="12">
        <v>0.12</v>
      </c>
      <c r="KF43" s="12">
        <v>0</v>
      </c>
      <c r="KG43" s="12">
        <v>0</v>
      </c>
      <c r="KH43" s="12">
        <v>2.08</v>
      </c>
      <c r="KI43" s="12">
        <v>7.0000000000000007E-2</v>
      </c>
      <c r="KJ43" s="12">
        <v>0</v>
      </c>
      <c r="KK43" s="12">
        <v>0</v>
      </c>
      <c r="KL43" s="7">
        <v>0</v>
      </c>
      <c r="KM43" s="7">
        <v>0</v>
      </c>
      <c r="KN43" s="7">
        <v>0</v>
      </c>
      <c r="KO43" s="7">
        <v>0</v>
      </c>
      <c r="KP43" s="12">
        <v>0</v>
      </c>
      <c r="KQ43" s="12">
        <v>0</v>
      </c>
      <c r="KR43" s="12">
        <v>6.24</v>
      </c>
      <c r="KS43" s="12">
        <v>0.14000000000000001</v>
      </c>
      <c r="KT43" s="12">
        <v>0</v>
      </c>
      <c r="KU43" s="12">
        <v>0</v>
      </c>
      <c r="KV43" s="7">
        <v>0</v>
      </c>
      <c r="KW43" s="7">
        <v>0</v>
      </c>
      <c r="KX43" s="7">
        <v>0</v>
      </c>
      <c r="KY43" s="7">
        <v>0</v>
      </c>
      <c r="KZ43" s="7">
        <v>0</v>
      </c>
      <c r="LA43" s="7">
        <v>0</v>
      </c>
      <c r="LB43" s="12">
        <v>0</v>
      </c>
      <c r="LC43" s="10">
        <v>0</v>
      </c>
      <c r="LD43" s="7">
        <v>0</v>
      </c>
      <c r="LE43" s="7">
        <v>0</v>
      </c>
      <c r="LF43" s="7">
        <v>0</v>
      </c>
      <c r="LG43" s="7">
        <v>0</v>
      </c>
      <c r="LH43" s="7">
        <v>0</v>
      </c>
      <c r="LI43" s="12">
        <v>0</v>
      </c>
      <c r="LJ43" s="12">
        <v>0</v>
      </c>
      <c r="LK43" s="12">
        <v>0</v>
      </c>
      <c r="LL43" s="7">
        <v>0</v>
      </c>
      <c r="LM43" s="7">
        <v>0</v>
      </c>
      <c r="LN43" s="8" t="e">
        <v>#NULL!</v>
      </c>
      <c r="LO43" s="8" t="e">
        <v>#NULL!</v>
      </c>
      <c r="LP43" s="7">
        <v>0</v>
      </c>
      <c r="LQ43" s="7">
        <v>0</v>
      </c>
      <c r="LR43" s="7">
        <v>0</v>
      </c>
      <c r="LS43" s="7">
        <v>0</v>
      </c>
      <c r="LT43" s="12">
        <v>0</v>
      </c>
      <c r="LU43" s="12">
        <v>0</v>
      </c>
      <c r="LV43" s="12">
        <v>0</v>
      </c>
      <c r="LW43" s="12">
        <v>0</v>
      </c>
      <c r="LX43" s="7">
        <v>0</v>
      </c>
      <c r="LY43" s="7">
        <v>0</v>
      </c>
      <c r="LZ43" s="12">
        <v>0</v>
      </c>
      <c r="MA43" s="12">
        <v>0</v>
      </c>
      <c r="MB43" s="7">
        <v>0</v>
      </c>
      <c r="MC43" s="7">
        <v>0</v>
      </c>
      <c r="MD43" s="12">
        <v>1.04</v>
      </c>
      <c r="ME43" s="7">
        <v>0.02</v>
      </c>
      <c r="MF43" s="7">
        <v>5.2</v>
      </c>
      <c r="MG43" s="7">
        <v>0.1</v>
      </c>
      <c r="MH43" s="12">
        <v>0</v>
      </c>
      <c r="MI43" s="12">
        <v>0</v>
      </c>
      <c r="MJ43" s="12">
        <v>0</v>
      </c>
      <c r="MK43" s="12">
        <v>0</v>
      </c>
      <c r="ML43" s="7">
        <v>0</v>
      </c>
      <c r="MM43" s="7">
        <v>0</v>
      </c>
      <c r="MN43" s="7">
        <v>0</v>
      </c>
      <c r="MO43" s="7">
        <v>0</v>
      </c>
      <c r="MP43" s="12">
        <v>0</v>
      </c>
      <c r="MQ43" s="10">
        <v>0</v>
      </c>
      <c r="MR43" s="12">
        <v>0</v>
      </c>
      <c r="MS43" s="7">
        <v>0</v>
      </c>
      <c r="MT43" s="7">
        <v>0</v>
      </c>
      <c r="MU43" s="7">
        <v>0</v>
      </c>
      <c r="MV43" s="8" t="e">
        <v>#NULL!</v>
      </c>
      <c r="MW43" s="7">
        <v>44.33</v>
      </c>
      <c r="MX43" s="7">
        <v>12</v>
      </c>
      <c r="MY43" s="7">
        <v>56.33</v>
      </c>
      <c r="MZ43" s="8" t="e">
        <v>#NULL!</v>
      </c>
      <c r="NA43" s="7">
        <v>0</v>
      </c>
      <c r="NB43" s="7">
        <v>56.33</v>
      </c>
      <c r="NC43" s="7">
        <v>36.67</v>
      </c>
      <c r="ND43" s="7">
        <v>2.67</v>
      </c>
      <c r="NE43" s="7">
        <v>5</v>
      </c>
      <c r="NF43" s="7">
        <v>0.33</v>
      </c>
      <c r="NG43" s="7">
        <v>0.33</v>
      </c>
      <c r="NH43" s="7">
        <v>13.33</v>
      </c>
      <c r="NI43" s="7">
        <v>41.67</v>
      </c>
      <c r="NJ43" s="7">
        <v>12.5</v>
      </c>
      <c r="NK43" s="7">
        <v>26.67</v>
      </c>
      <c r="NL43" s="7">
        <v>7.33</v>
      </c>
      <c r="NM43" s="7">
        <v>12.5</v>
      </c>
      <c r="NN43" s="7">
        <v>0</v>
      </c>
      <c r="NO43" s="7">
        <v>0</v>
      </c>
      <c r="NP43" s="8" t="e">
        <v>#NULL!</v>
      </c>
      <c r="NQ43" s="7">
        <v>0</v>
      </c>
      <c r="NR43" s="7">
        <v>41</v>
      </c>
      <c r="NS43" s="7">
        <v>0</v>
      </c>
      <c r="NT43" s="7">
        <v>0</v>
      </c>
      <c r="NU43" s="7">
        <v>0</v>
      </c>
      <c r="NV43" s="7">
        <v>0</v>
      </c>
      <c r="NW43" s="7">
        <v>0</v>
      </c>
      <c r="NX43" s="7">
        <v>0</v>
      </c>
      <c r="NY43" s="7">
        <v>0</v>
      </c>
      <c r="NZ43" s="8" t="e">
        <v>#NULL!</v>
      </c>
      <c r="OA43" s="7">
        <v>0.84</v>
      </c>
      <c r="OB43" s="7">
        <v>0.16</v>
      </c>
      <c r="OC43" s="12">
        <v>1</v>
      </c>
      <c r="OD43" s="7">
        <v>142</v>
      </c>
      <c r="OE43" s="7">
        <v>35</v>
      </c>
      <c r="OF43" s="7">
        <v>24.6</v>
      </c>
      <c r="OG43" s="7">
        <v>107</v>
      </c>
      <c r="OH43" s="7">
        <v>75.400000000000006</v>
      </c>
      <c r="OI43" s="6">
        <v>0</v>
      </c>
      <c r="OJ43" s="6">
        <v>0</v>
      </c>
      <c r="OK43" s="6">
        <v>0</v>
      </c>
      <c r="OL43" s="6">
        <v>0</v>
      </c>
      <c r="OM43" s="6">
        <v>75</v>
      </c>
      <c r="ON43" s="6">
        <v>25</v>
      </c>
      <c r="OO43" s="6">
        <v>0</v>
      </c>
      <c r="OP43" s="7">
        <v>0</v>
      </c>
      <c r="OQ43" s="14">
        <v>2</v>
      </c>
      <c r="OR43" s="7">
        <v>3</v>
      </c>
      <c r="OS43" s="7">
        <v>0</v>
      </c>
      <c r="OT43" s="7">
        <v>1.73</v>
      </c>
      <c r="OU43" s="7">
        <v>5.05</v>
      </c>
      <c r="OV43" s="12">
        <v>1.26</v>
      </c>
      <c r="OW43" s="7">
        <v>0.03</v>
      </c>
      <c r="OX43" s="7">
        <v>100</v>
      </c>
      <c r="OY43" s="7">
        <v>0</v>
      </c>
      <c r="OZ43" s="7">
        <v>0</v>
      </c>
      <c r="PA43" s="7">
        <v>0</v>
      </c>
      <c r="PB43" s="7">
        <v>0</v>
      </c>
      <c r="PC43" s="7">
        <v>0</v>
      </c>
      <c r="PD43" s="7">
        <v>0</v>
      </c>
      <c r="PE43" s="7">
        <v>0</v>
      </c>
      <c r="PF43" s="12">
        <v>1.17</v>
      </c>
      <c r="PG43" s="7">
        <v>0.5</v>
      </c>
      <c r="PH43" s="7">
        <v>0</v>
      </c>
      <c r="PI43" s="7">
        <v>0</v>
      </c>
      <c r="PJ43" s="7">
        <v>0</v>
      </c>
      <c r="PK43" s="7">
        <v>0</v>
      </c>
      <c r="PL43" s="7">
        <v>0.5</v>
      </c>
      <c r="PM43" s="7">
        <v>0</v>
      </c>
      <c r="PN43" s="7">
        <v>0</v>
      </c>
      <c r="PO43" s="7">
        <v>0.83</v>
      </c>
      <c r="PP43" s="7">
        <v>0.17</v>
      </c>
      <c r="PQ43" s="7">
        <v>0</v>
      </c>
      <c r="PR43" s="7">
        <v>0</v>
      </c>
      <c r="PS43" s="7">
        <v>11.71</v>
      </c>
      <c r="PT43" s="7">
        <v>9.6300000000000008</v>
      </c>
      <c r="PU43" s="7">
        <v>0</v>
      </c>
      <c r="PV43" s="14">
        <v>0</v>
      </c>
      <c r="PW43" s="7">
        <v>0</v>
      </c>
      <c r="PX43" s="7">
        <v>8.2899999999999991</v>
      </c>
      <c r="PY43" s="7">
        <v>0</v>
      </c>
      <c r="PZ43" s="7">
        <v>49.91</v>
      </c>
      <c r="QA43" s="7">
        <v>0</v>
      </c>
      <c r="QB43" s="7">
        <v>24.17</v>
      </c>
      <c r="QC43" s="7">
        <v>9.17</v>
      </c>
      <c r="QD43" s="7">
        <v>15.25</v>
      </c>
      <c r="QE43" s="7">
        <v>0</v>
      </c>
      <c r="QF43" s="7">
        <v>5</v>
      </c>
      <c r="QG43" s="7">
        <v>6.92</v>
      </c>
      <c r="QH43" s="7">
        <v>1.67</v>
      </c>
      <c r="QI43" s="7">
        <v>18.34</v>
      </c>
      <c r="QJ43" s="7">
        <v>18.329999999999998</v>
      </c>
      <c r="QK43" s="7">
        <v>0</v>
      </c>
      <c r="QL43" s="7">
        <v>0.84</v>
      </c>
      <c r="QM43" s="7">
        <v>3.34</v>
      </c>
      <c r="QN43" s="8" t="e">
        <v>#NULL!</v>
      </c>
      <c r="QO43" s="7">
        <v>86.88</v>
      </c>
      <c r="QP43" s="7">
        <v>61.18</v>
      </c>
      <c r="QQ43" s="7">
        <v>18</v>
      </c>
      <c r="QR43" s="7">
        <v>51.43</v>
      </c>
      <c r="QS43" s="7">
        <v>68.88</v>
      </c>
      <c r="QT43" s="7">
        <v>64.400000000000006</v>
      </c>
      <c r="QU43" s="7">
        <v>0.25</v>
      </c>
      <c r="QV43" s="7">
        <v>0.18</v>
      </c>
      <c r="QW43" s="7">
        <v>0</v>
      </c>
      <c r="QX43" s="7">
        <v>0</v>
      </c>
      <c r="QY43" s="7">
        <v>0.25</v>
      </c>
      <c r="QZ43" s="7">
        <v>0.23</v>
      </c>
      <c r="RA43" s="7">
        <v>11.5</v>
      </c>
      <c r="RB43" s="7">
        <v>8.1</v>
      </c>
      <c r="RC43" s="7">
        <v>0.5</v>
      </c>
      <c r="RD43" s="7">
        <v>1.43</v>
      </c>
      <c r="RE43" s="7">
        <v>11.5</v>
      </c>
      <c r="RF43" s="7">
        <v>10.75</v>
      </c>
      <c r="RG43" s="7">
        <v>0</v>
      </c>
      <c r="RH43" s="7">
        <v>0</v>
      </c>
      <c r="RI43" s="7">
        <v>0</v>
      </c>
      <c r="RJ43" s="7">
        <v>0</v>
      </c>
      <c r="RK43" s="7">
        <v>0</v>
      </c>
      <c r="RL43" s="7">
        <v>0</v>
      </c>
      <c r="RM43" s="7">
        <v>0</v>
      </c>
      <c r="RN43" s="7">
        <v>0</v>
      </c>
      <c r="RO43" s="7">
        <v>0</v>
      </c>
      <c r="RP43" s="7">
        <v>0</v>
      </c>
      <c r="RQ43" s="7">
        <v>0</v>
      </c>
      <c r="RR43" s="7">
        <v>0</v>
      </c>
      <c r="RS43" s="7">
        <v>0</v>
      </c>
      <c r="RT43" s="12">
        <v>0</v>
      </c>
      <c r="RU43" s="7">
        <v>0</v>
      </c>
      <c r="RV43" s="7">
        <v>0</v>
      </c>
      <c r="RW43" s="7">
        <v>0</v>
      </c>
      <c r="RX43" s="7">
        <v>0</v>
      </c>
      <c r="RY43" s="7">
        <v>0.5</v>
      </c>
      <c r="RZ43" s="12">
        <v>0.35</v>
      </c>
      <c r="SA43" s="7">
        <v>0</v>
      </c>
      <c r="SB43" s="7">
        <v>0</v>
      </c>
      <c r="SC43" s="7">
        <v>0.5</v>
      </c>
      <c r="SD43" s="7">
        <v>0.47</v>
      </c>
      <c r="SE43" s="7">
        <v>0</v>
      </c>
      <c r="SF43" s="7">
        <v>0</v>
      </c>
      <c r="SG43" s="7">
        <v>0</v>
      </c>
      <c r="SH43" s="7">
        <v>0</v>
      </c>
      <c r="SI43" s="7">
        <v>0</v>
      </c>
      <c r="SJ43" s="7">
        <v>0</v>
      </c>
      <c r="SK43" s="7">
        <v>0</v>
      </c>
      <c r="SL43" s="7">
        <v>0</v>
      </c>
      <c r="SM43" s="7">
        <v>0</v>
      </c>
      <c r="SN43" s="7">
        <v>0</v>
      </c>
      <c r="SO43" s="7">
        <v>0</v>
      </c>
      <c r="SP43" s="7">
        <v>0</v>
      </c>
      <c r="SQ43" s="7">
        <v>33</v>
      </c>
      <c r="SR43" s="7">
        <v>23.2</v>
      </c>
      <c r="SS43" s="7">
        <v>17</v>
      </c>
      <c r="ST43" s="7">
        <v>48.6</v>
      </c>
      <c r="SU43" s="7">
        <v>16</v>
      </c>
      <c r="SV43" s="7">
        <v>15</v>
      </c>
      <c r="SW43" s="7">
        <v>0</v>
      </c>
      <c r="SX43" s="7">
        <v>0</v>
      </c>
      <c r="SY43" s="7">
        <v>0</v>
      </c>
      <c r="SZ43" s="7">
        <v>0</v>
      </c>
      <c r="TA43" s="7">
        <v>0</v>
      </c>
      <c r="TB43" s="7">
        <v>0</v>
      </c>
      <c r="TC43" s="7">
        <v>0</v>
      </c>
      <c r="TD43" s="7">
        <v>0</v>
      </c>
      <c r="TE43" s="7">
        <v>0</v>
      </c>
      <c r="TF43" s="7">
        <v>0</v>
      </c>
      <c r="TG43" s="7">
        <v>0</v>
      </c>
      <c r="TH43" s="7">
        <v>0</v>
      </c>
      <c r="TI43" s="7">
        <v>0</v>
      </c>
      <c r="TJ43" s="7">
        <v>0</v>
      </c>
      <c r="TK43" s="7">
        <v>0</v>
      </c>
      <c r="TL43" s="7">
        <v>0</v>
      </c>
      <c r="TM43" s="7">
        <v>0</v>
      </c>
      <c r="TN43" s="7">
        <v>0</v>
      </c>
      <c r="TO43" s="12">
        <v>0</v>
      </c>
      <c r="TP43" s="8" t="e">
        <v>#NULL!</v>
      </c>
      <c r="TQ43" s="7">
        <v>0.03</v>
      </c>
      <c r="TR43" s="12">
        <v>0</v>
      </c>
      <c r="TS43" s="12">
        <v>0.06</v>
      </c>
      <c r="TT43" s="12">
        <v>0</v>
      </c>
      <c r="TU43" s="7">
        <v>3.33</v>
      </c>
      <c r="TV43" s="7">
        <v>0</v>
      </c>
      <c r="TW43" s="7">
        <v>0</v>
      </c>
      <c r="TX43" s="7">
        <v>0</v>
      </c>
      <c r="TY43" s="7">
        <v>20</v>
      </c>
      <c r="TZ43" s="7">
        <v>0</v>
      </c>
      <c r="UA43" s="7">
        <v>70</v>
      </c>
      <c r="UB43" s="7">
        <v>6.67</v>
      </c>
      <c r="UC43" s="12">
        <v>0.87</v>
      </c>
      <c r="UD43" s="12">
        <v>0.62</v>
      </c>
      <c r="UE43" s="12">
        <v>4</v>
      </c>
      <c r="UF43" s="7">
        <v>0</v>
      </c>
      <c r="UG43" s="15">
        <v>19</v>
      </c>
      <c r="UH43" s="15">
        <v>0</v>
      </c>
      <c r="UI43" s="15">
        <v>0</v>
      </c>
      <c r="UJ43" s="15">
        <v>0</v>
      </c>
      <c r="UK43" s="15">
        <v>0</v>
      </c>
      <c r="UL43" s="15">
        <v>0</v>
      </c>
      <c r="UM43" s="15">
        <v>0</v>
      </c>
      <c r="UN43" s="15">
        <v>0</v>
      </c>
      <c r="UO43" s="15">
        <v>0</v>
      </c>
      <c r="UP43" s="15">
        <v>0</v>
      </c>
      <c r="UQ43" s="15">
        <v>0</v>
      </c>
      <c r="UR43" s="15">
        <v>0</v>
      </c>
      <c r="US43" s="15">
        <v>0</v>
      </c>
      <c r="UT43" s="15">
        <v>0</v>
      </c>
      <c r="UU43" s="15">
        <v>0</v>
      </c>
      <c r="UV43" s="15">
        <v>0</v>
      </c>
      <c r="UW43" s="15">
        <v>0</v>
      </c>
      <c r="UX43" s="15">
        <v>0</v>
      </c>
      <c r="UY43" s="15">
        <v>0</v>
      </c>
      <c r="UZ43" s="15">
        <v>0</v>
      </c>
      <c r="VA43" s="15">
        <v>0</v>
      </c>
      <c r="VB43" s="15">
        <v>0</v>
      </c>
      <c r="VC43" s="15">
        <v>0</v>
      </c>
      <c r="VD43" s="15">
        <v>0</v>
      </c>
      <c r="VE43" s="15">
        <v>0</v>
      </c>
      <c r="VF43" s="15">
        <v>0</v>
      </c>
      <c r="VG43" s="15">
        <v>0</v>
      </c>
      <c r="VH43" s="15">
        <v>0</v>
      </c>
      <c r="VI43" s="15">
        <v>10</v>
      </c>
      <c r="VJ43" s="15">
        <v>0</v>
      </c>
      <c r="VK43" s="15">
        <v>1</v>
      </c>
      <c r="VL43" s="15">
        <v>0</v>
      </c>
      <c r="VM43" s="15">
        <v>0</v>
      </c>
      <c r="VN43" s="15">
        <v>1</v>
      </c>
      <c r="VO43" s="15">
        <v>0</v>
      </c>
    </row>
    <row r="44" spans="1:587" ht="15.75" customHeight="1" x14ac:dyDescent="0.25">
      <c r="A44" s="1" t="s">
        <v>636</v>
      </c>
      <c r="B44" s="1" t="s">
        <v>638</v>
      </c>
      <c r="C44" s="6">
        <v>2019</v>
      </c>
      <c r="D44" s="6">
        <v>3</v>
      </c>
      <c r="E44" s="7">
        <v>0</v>
      </c>
      <c r="F44" s="7">
        <v>0</v>
      </c>
      <c r="G44" s="7">
        <v>1</v>
      </c>
      <c r="H44" s="7">
        <v>0</v>
      </c>
      <c r="I44" s="7">
        <v>0</v>
      </c>
      <c r="J44" s="11">
        <v>6.3799999999999996E-2</v>
      </c>
      <c r="K44" s="6">
        <v>5</v>
      </c>
      <c r="L44" s="6">
        <v>0</v>
      </c>
      <c r="M44" s="6">
        <v>0</v>
      </c>
      <c r="N44" s="6">
        <v>0</v>
      </c>
      <c r="O44" s="6">
        <v>0</v>
      </c>
      <c r="P44" s="6">
        <v>1</v>
      </c>
      <c r="Q44" s="6">
        <v>1</v>
      </c>
      <c r="R44" s="6">
        <v>0</v>
      </c>
      <c r="S44" s="6">
        <v>0</v>
      </c>
      <c r="T44" s="6">
        <v>0</v>
      </c>
      <c r="U44" s="6">
        <v>0</v>
      </c>
      <c r="V44" s="6">
        <v>0</v>
      </c>
      <c r="W44" s="6">
        <v>0</v>
      </c>
      <c r="X44" s="6">
        <v>0</v>
      </c>
      <c r="Y44" s="6">
        <v>0</v>
      </c>
      <c r="Z44" s="6">
        <v>0</v>
      </c>
      <c r="AA44" s="6">
        <v>0</v>
      </c>
      <c r="AB44" s="6">
        <v>1460</v>
      </c>
      <c r="AC44" s="6">
        <v>136</v>
      </c>
      <c r="AD44" s="6">
        <v>0</v>
      </c>
      <c r="AE44" s="6">
        <v>33</v>
      </c>
      <c r="AF44" s="6">
        <v>3</v>
      </c>
      <c r="AG44" s="6">
        <v>0</v>
      </c>
      <c r="AH44" s="6">
        <v>1</v>
      </c>
      <c r="AI44" s="6">
        <v>1</v>
      </c>
      <c r="AJ44" s="6">
        <v>2</v>
      </c>
      <c r="AK44" s="6">
        <v>0</v>
      </c>
      <c r="AL44" s="6">
        <v>0</v>
      </c>
      <c r="AM44" s="6">
        <v>0</v>
      </c>
      <c r="AN44" s="6">
        <v>0</v>
      </c>
      <c r="AO44" s="6">
        <v>0</v>
      </c>
      <c r="AP44" s="9">
        <v>0</v>
      </c>
      <c r="AQ44" s="6">
        <v>0</v>
      </c>
      <c r="AR44" s="6">
        <v>0</v>
      </c>
      <c r="AS44" s="6">
        <v>29</v>
      </c>
      <c r="AT44" s="6">
        <v>0</v>
      </c>
      <c r="AU44" s="6">
        <v>4</v>
      </c>
      <c r="AV44" s="6">
        <v>0</v>
      </c>
      <c r="AW44" s="6">
        <v>0</v>
      </c>
      <c r="AX44" s="6">
        <v>3</v>
      </c>
      <c r="AY44" s="6">
        <v>0</v>
      </c>
      <c r="AZ44" s="6">
        <v>0</v>
      </c>
      <c r="BA44" s="6">
        <v>0</v>
      </c>
      <c r="BB44" s="6">
        <v>0</v>
      </c>
      <c r="BC44" s="6">
        <v>1</v>
      </c>
      <c r="BD44" s="6">
        <v>0</v>
      </c>
      <c r="BE44" s="6">
        <v>0</v>
      </c>
      <c r="BF44" s="6">
        <v>1</v>
      </c>
      <c r="BG44" s="6">
        <v>24</v>
      </c>
      <c r="BH44" s="6">
        <v>0</v>
      </c>
      <c r="BI44" s="6">
        <v>0</v>
      </c>
      <c r="BJ44" s="6">
        <v>0</v>
      </c>
      <c r="BK44" s="6">
        <v>1</v>
      </c>
      <c r="BL44" s="6">
        <v>0</v>
      </c>
      <c r="BM44" s="6">
        <v>0</v>
      </c>
      <c r="BN44" s="6">
        <v>18</v>
      </c>
      <c r="BO44" s="6">
        <v>1</v>
      </c>
      <c r="BP44" s="6">
        <v>3</v>
      </c>
      <c r="BQ44" s="6">
        <v>0</v>
      </c>
      <c r="BR44" s="6">
        <v>1</v>
      </c>
      <c r="BS44" s="6">
        <v>0</v>
      </c>
      <c r="BT44" s="6">
        <v>0</v>
      </c>
      <c r="BU44" s="6">
        <v>15</v>
      </c>
      <c r="BV44" s="6">
        <v>0</v>
      </c>
      <c r="BW44" s="6">
        <v>0</v>
      </c>
      <c r="BX44" s="6">
        <v>0</v>
      </c>
      <c r="BY44" s="6">
        <v>0</v>
      </c>
      <c r="BZ44" s="6">
        <v>0</v>
      </c>
      <c r="CA44" s="6">
        <v>0</v>
      </c>
      <c r="CB44" s="9">
        <v>0</v>
      </c>
      <c r="CC44" s="6">
        <v>0</v>
      </c>
      <c r="CD44" s="6">
        <v>0</v>
      </c>
      <c r="CE44" s="6">
        <v>0</v>
      </c>
      <c r="CF44" s="6">
        <v>0</v>
      </c>
      <c r="CG44" s="6">
        <v>28</v>
      </c>
      <c r="CH44" s="6">
        <v>0</v>
      </c>
      <c r="CI44" s="9">
        <v>0</v>
      </c>
      <c r="CJ44" s="6">
        <v>0</v>
      </c>
      <c r="CK44" s="6">
        <v>0</v>
      </c>
      <c r="CL44" s="7">
        <v>118.13</v>
      </c>
      <c r="CM44" s="10">
        <v>4.51</v>
      </c>
      <c r="CN44" s="11">
        <v>0.82</v>
      </c>
      <c r="CO44" s="6">
        <v>23</v>
      </c>
      <c r="CP44" s="10">
        <v>0.26</v>
      </c>
      <c r="CQ44" s="7">
        <v>2.9000000000000001E-2</v>
      </c>
      <c r="CR44" s="12">
        <v>0.04</v>
      </c>
      <c r="CS44" s="7">
        <v>0.03</v>
      </c>
      <c r="CT44" s="7">
        <v>0.96</v>
      </c>
      <c r="CU44" s="7">
        <v>0.04</v>
      </c>
      <c r="CV44" s="7"/>
      <c r="CW44" s="1" t="s">
        <v>597</v>
      </c>
      <c r="CX44" s="6">
        <v>2</v>
      </c>
      <c r="CY44" s="16">
        <v>8.2979999999999995E-5</v>
      </c>
      <c r="CZ44" s="16">
        <v>9.0530000000000002E-5</v>
      </c>
      <c r="DA44" s="8" t="e">
        <v>#NULL!</v>
      </c>
      <c r="DB44" s="6">
        <v>1</v>
      </c>
      <c r="DC44" s="7">
        <v>8.1530000000000005</v>
      </c>
      <c r="DD44" s="12">
        <v>17.02</v>
      </c>
      <c r="DE44" s="7">
        <v>95.37</v>
      </c>
      <c r="DF44" s="12">
        <v>8.9600000000000009</v>
      </c>
      <c r="DG44" s="7">
        <v>629.85</v>
      </c>
      <c r="DH44" s="12">
        <v>511.48</v>
      </c>
      <c r="DI44" s="11">
        <v>0.32</v>
      </c>
      <c r="DJ44" s="11">
        <v>1.65</v>
      </c>
      <c r="DK44" s="11">
        <v>0.1</v>
      </c>
      <c r="DL44" s="10">
        <v>1.56</v>
      </c>
      <c r="DM44" s="7">
        <v>577</v>
      </c>
      <c r="DN44" s="13">
        <v>5.6860000000000001E-2</v>
      </c>
      <c r="DO44" s="7">
        <v>53.41</v>
      </c>
      <c r="DP44" s="7">
        <v>3</v>
      </c>
      <c r="DQ44" s="7">
        <v>0</v>
      </c>
      <c r="DR44" s="10">
        <v>1</v>
      </c>
      <c r="DS44" s="12">
        <v>5.96</v>
      </c>
      <c r="DT44" s="10">
        <v>0</v>
      </c>
      <c r="DU44" s="12">
        <v>2E-3</v>
      </c>
      <c r="DV44" s="7">
        <v>54</v>
      </c>
      <c r="DW44" s="7">
        <v>18.899999999999999</v>
      </c>
      <c r="DX44" s="7">
        <v>22.3</v>
      </c>
      <c r="DY44" s="12">
        <v>147.63999999999999</v>
      </c>
      <c r="DZ44" s="12">
        <v>214.57</v>
      </c>
      <c r="EA44" s="12">
        <v>362.21</v>
      </c>
      <c r="EB44" s="12">
        <v>325.02999999999997</v>
      </c>
      <c r="EC44" s="7">
        <v>0.34</v>
      </c>
      <c r="ED44" s="7">
        <v>0.55000000000000004</v>
      </c>
      <c r="EE44" s="7">
        <v>0.11</v>
      </c>
      <c r="EF44" s="7">
        <v>0.11</v>
      </c>
      <c r="EG44" s="7">
        <v>0.77</v>
      </c>
      <c r="EH44" s="7">
        <v>0.13</v>
      </c>
      <c r="EI44" s="6">
        <v>15</v>
      </c>
      <c r="EJ44" s="7">
        <v>2.3199999999999998</v>
      </c>
      <c r="EK44" s="7">
        <v>0.86</v>
      </c>
      <c r="EL44" s="6">
        <v>18</v>
      </c>
      <c r="EM44" s="7">
        <v>2.5</v>
      </c>
      <c r="EN44" s="7">
        <v>0.86</v>
      </c>
      <c r="EO44" s="7">
        <v>0</v>
      </c>
      <c r="EP44" s="12">
        <v>0</v>
      </c>
      <c r="EQ44" s="12">
        <v>0</v>
      </c>
      <c r="ER44" s="7">
        <v>0</v>
      </c>
      <c r="ES44" s="6">
        <v>0</v>
      </c>
      <c r="ET44" s="6">
        <v>0</v>
      </c>
      <c r="EU44" s="7">
        <v>0</v>
      </c>
      <c r="EV44" s="12">
        <v>0</v>
      </c>
      <c r="EW44" s="12">
        <v>2.2000000000000002</v>
      </c>
      <c r="EX44" s="12">
        <v>0.01</v>
      </c>
      <c r="EY44" s="7">
        <v>0</v>
      </c>
      <c r="EZ44" s="7">
        <v>0</v>
      </c>
      <c r="FA44" s="12">
        <v>2.2000000000000002</v>
      </c>
      <c r="FB44" s="12">
        <v>0.01</v>
      </c>
      <c r="FC44" s="7">
        <v>0</v>
      </c>
      <c r="FD44" s="7">
        <v>0</v>
      </c>
      <c r="FE44" s="10">
        <v>8.81</v>
      </c>
      <c r="FF44" s="12">
        <v>0.05</v>
      </c>
      <c r="FG44" s="12">
        <v>0</v>
      </c>
      <c r="FH44" s="12">
        <v>0</v>
      </c>
      <c r="FI44" s="12">
        <v>2.2000000000000002</v>
      </c>
      <c r="FJ44" s="12">
        <v>0.01</v>
      </c>
      <c r="FK44" s="7">
        <v>0</v>
      </c>
      <c r="FL44" s="12">
        <v>0</v>
      </c>
      <c r="FM44" s="7">
        <v>0</v>
      </c>
      <c r="FN44" s="12">
        <v>0</v>
      </c>
      <c r="FO44" s="12">
        <v>4.41</v>
      </c>
      <c r="FP44" s="12">
        <v>0.02</v>
      </c>
      <c r="FQ44" s="7">
        <v>0</v>
      </c>
      <c r="FR44" s="7">
        <v>0</v>
      </c>
      <c r="FS44" s="7">
        <v>0</v>
      </c>
      <c r="FT44" s="7">
        <v>0</v>
      </c>
      <c r="FU44" s="7">
        <v>0</v>
      </c>
      <c r="FV44" s="7">
        <v>0</v>
      </c>
      <c r="FW44" s="7">
        <v>0</v>
      </c>
      <c r="FX44" s="7">
        <v>0</v>
      </c>
      <c r="FY44" s="7">
        <v>0</v>
      </c>
      <c r="FZ44" s="7">
        <v>0</v>
      </c>
      <c r="GA44" s="12">
        <v>6.61</v>
      </c>
      <c r="GB44" s="12">
        <v>0.05</v>
      </c>
      <c r="GC44" s="12">
        <v>11.02</v>
      </c>
      <c r="GD44" s="12">
        <v>0.06</v>
      </c>
      <c r="GE44" s="12">
        <v>0</v>
      </c>
      <c r="GF44" s="12">
        <v>0</v>
      </c>
      <c r="GG44" s="7">
        <v>0</v>
      </c>
      <c r="GH44" s="12">
        <v>0</v>
      </c>
      <c r="GI44" s="7">
        <v>0</v>
      </c>
      <c r="GJ44" s="7">
        <v>0</v>
      </c>
      <c r="GK44" s="7">
        <v>0</v>
      </c>
      <c r="GL44" s="12">
        <v>0</v>
      </c>
      <c r="GM44" s="12">
        <v>0</v>
      </c>
      <c r="GN44" s="12">
        <v>0</v>
      </c>
      <c r="GO44" s="12">
        <v>13.22</v>
      </c>
      <c r="GP44" s="12">
        <v>7.0000000000000007E-2</v>
      </c>
      <c r="GQ44" s="12">
        <v>0</v>
      </c>
      <c r="GR44" s="12">
        <v>0</v>
      </c>
      <c r="GS44" s="7">
        <v>0</v>
      </c>
      <c r="GT44" s="7">
        <v>0</v>
      </c>
      <c r="GU44" s="7">
        <v>0</v>
      </c>
      <c r="GV44" s="7">
        <v>0</v>
      </c>
      <c r="GW44" s="7">
        <v>0</v>
      </c>
      <c r="GX44" s="7">
        <v>0</v>
      </c>
      <c r="GY44" s="7">
        <v>0</v>
      </c>
      <c r="GZ44" s="7">
        <v>0</v>
      </c>
      <c r="HA44" s="7">
        <v>0</v>
      </c>
      <c r="HB44" s="7">
        <v>0</v>
      </c>
      <c r="HC44" s="7">
        <v>0</v>
      </c>
      <c r="HD44" s="7">
        <v>0</v>
      </c>
      <c r="HE44" s="7">
        <v>39.659999999999997</v>
      </c>
      <c r="HF44" s="7">
        <v>0.34</v>
      </c>
      <c r="HG44" s="12">
        <v>4.41</v>
      </c>
      <c r="HH44" s="12">
        <v>0.03</v>
      </c>
      <c r="HI44" s="7">
        <v>0</v>
      </c>
      <c r="HJ44" s="7">
        <v>0</v>
      </c>
      <c r="HK44" s="7">
        <v>0</v>
      </c>
      <c r="HL44" s="7">
        <v>0</v>
      </c>
      <c r="HM44" s="8" t="e">
        <v>#NULL!</v>
      </c>
      <c r="HN44" s="8" t="e">
        <v>#NULL!</v>
      </c>
      <c r="HO44" s="12">
        <v>13.22</v>
      </c>
      <c r="HP44" s="12">
        <v>0.14000000000000001</v>
      </c>
      <c r="HQ44" s="12">
        <v>0</v>
      </c>
      <c r="HR44" s="12">
        <v>0</v>
      </c>
      <c r="HS44" s="12">
        <v>0</v>
      </c>
      <c r="HT44" s="12">
        <v>0</v>
      </c>
      <c r="HU44" s="7">
        <v>0</v>
      </c>
      <c r="HV44" s="7">
        <v>0</v>
      </c>
      <c r="HW44" s="12">
        <v>0</v>
      </c>
      <c r="HX44" s="12">
        <v>0</v>
      </c>
      <c r="HY44" s="7">
        <v>0</v>
      </c>
      <c r="HZ44" s="7">
        <v>0</v>
      </c>
      <c r="IA44" s="12">
        <v>0</v>
      </c>
      <c r="IB44" s="12">
        <v>0</v>
      </c>
      <c r="IC44" s="7">
        <v>24.24</v>
      </c>
      <c r="ID44" s="12">
        <v>0.12</v>
      </c>
      <c r="IE44" s="7">
        <v>0</v>
      </c>
      <c r="IF44" s="12">
        <v>0</v>
      </c>
      <c r="IG44" s="12">
        <v>4.41</v>
      </c>
      <c r="IH44" s="12">
        <v>0.03</v>
      </c>
      <c r="II44" s="7">
        <v>0</v>
      </c>
      <c r="IJ44" s="7">
        <v>0</v>
      </c>
      <c r="IK44" s="7">
        <v>0</v>
      </c>
      <c r="IL44" s="7">
        <v>0</v>
      </c>
      <c r="IM44" s="12">
        <v>2.2000000000000002</v>
      </c>
      <c r="IN44" s="12">
        <v>0.01</v>
      </c>
      <c r="IO44" s="12">
        <v>8.81</v>
      </c>
      <c r="IP44" s="12">
        <v>0.05</v>
      </c>
      <c r="IQ44" s="8" t="e">
        <v>#NULL!</v>
      </c>
      <c r="IR44" s="7">
        <v>13.84</v>
      </c>
      <c r="IS44" s="12">
        <v>0.04</v>
      </c>
      <c r="IT44" s="7">
        <v>0</v>
      </c>
      <c r="IU44" s="7">
        <v>0</v>
      </c>
      <c r="IV44" s="7">
        <v>0</v>
      </c>
      <c r="IW44" s="7">
        <v>0</v>
      </c>
      <c r="IX44" s="7">
        <v>6.92</v>
      </c>
      <c r="IY44" s="12">
        <v>3.2000000000000001E-2</v>
      </c>
      <c r="IZ44" s="7">
        <v>0</v>
      </c>
      <c r="JA44" s="7">
        <v>0</v>
      </c>
      <c r="JB44" s="7">
        <v>0</v>
      </c>
      <c r="JC44" s="12">
        <v>0</v>
      </c>
      <c r="JD44" s="12">
        <v>6.92</v>
      </c>
      <c r="JE44" s="12">
        <v>0.03</v>
      </c>
      <c r="JF44" s="7">
        <v>0</v>
      </c>
      <c r="JG44" s="7">
        <v>0</v>
      </c>
      <c r="JH44" s="7">
        <v>10.38</v>
      </c>
      <c r="JI44" s="7">
        <v>0.06</v>
      </c>
      <c r="JJ44" s="12">
        <v>0</v>
      </c>
      <c r="JK44" s="12">
        <v>0</v>
      </c>
      <c r="JL44" s="12">
        <v>13.84</v>
      </c>
      <c r="JM44" s="12">
        <v>0.04</v>
      </c>
      <c r="JN44" s="12">
        <v>3.46</v>
      </c>
      <c r="JO44" s="12">
        <v>0.02</v>
      </c>
      <c r="JP44" s="12">
        <v>0</v>
      </c>
      <c r="JQ44" s="12">
        <v>0</v>
      </c>
      <c r="JR44" s="7">
        <v>41.53</v>
      </c>
      <c r="JS44" s="7">
        <v>0.18</v>
      </c>
      <c r="JT44" s="12">
        <v>0</v>
      </c>
      <c r="JU44" s="12">
        <v>0</v>
      </c>
      <c r="JV44" s="12">
        <v>6.92</v>
      </c>
      <c r="JW44" s="7">
        <v>0.27</v>
      </c>
      <c r="JX44" s="7">
        <v>0</v>
      </c>
      <c r="JY44" s="7">
        <v>0</v>
      </c>
      <c r="JZ44" s="12">
        <v>0</v>
      </c>
      <c r="KA44" s="12">
        <v>0</v>
      </c>
      <c r="KB44" s="12">
        <v>0</v>
      </c>
      <c r="KC44" s="12">
        <v>0</v>
      </c>
      <c r="KD44" s="12">
        <v>20.77</v>
      </c>
      <c r="KE44" s="12">
        <v>0.09</v>
      </c>
      <c r="KF44" s="12">
        <v>0</v>
      </c>
      <c r="KG44" s="12">
        <v>0</v>
      </c>
      <c r="KH44" s="12">
        <v>0</v>
      </c>
      <c r="KI44" s="12">
        <v>0</v>
      </c>
      <c r="KJ44" s="12">
        <v>0</v>
      </c>
      <c r="KK44" s="12">
        <v>0</v>
      </c>
      <c r="KL44" s="7">
        <v>0</v>
      </c>
      <c r="KM44" s="7">
        <v>0</v>
      </c>
      <c r="KN44" s="7">
        <v>0</v>
      </c>
      <c r="KO44" s="7">
        <v>0</v>
      </c>
      <c r="KP44" s="12">
        <v>0</v>
      </c>
      <c r="KQ44" s="12">
        <v>0</v>
      </c>
      <c r="KR44" s="12">
        <v>6.92</v>
      </c>
      <c r="KS44" s="12">
        <v>0.04</v>
      </c>
      <c r="KT44" s="12">
        <v>0</v>
      </c>
      <c r="KU44" s="12">
        <v>0</v>
      </c>
      <c r="KV44" s="7">
        <v>0</v>
      </c>
      <c r="KW44" s="7">
        <v>0</v>
      </c>
      <c r="KX44" s="7">
        <v>0</v>
      </c>
      <c r="KY44" s="7">
        <v>0</v>
      </c>
      <c r="KZ44" s="7">
        <v>0</v>
      </c>
      <c r="LA44" s="7">
        <v>0</v>
      </c>
      <c r="LB44" s="12">
        <v>0</v>
      </c>
      <c r="LC44" s="10">
        <v>0</v>
      </c>
      <c r="LD44" s="7">
        <v>0</v>
      </c>
      <c r="LE44" s="7">
        <v>0</v>
      </c>
      <c r="LF44" s="7">
        <v>0</v>
      </c>
      <c r="LG44" s="7">
        <v>0</v>
      </c>
      <c r="LH44" s="7">
        <v>0</v>
      </c>
      <c r="LI44" s="12">
        <v>0</v>
      </c>
      <c r="LJ44" s="12">
        <v>3.46</v>
      </c>
      <c r="LK44" s="12">
        <v>0.02</v>
      </c>
      <c r="LL44" s="7">
        <v>0</v>
      </c>
      <c r="LM44" s="7">
        <v>0</v>
      </c>
      <c r="LN44" s="7">
        <v>0</v>
      </c>
      <c r="LO44" s="7">
        <v>0</v>
      </c>
      <c r="LP44" s="7">
        <v>0</v>
      </c>
      <c r="LQ44" s="7">
        <v>0</v>
      </c>
      <c r="LR44" s="7">
        <v>0</v>
      </c>
      <c r="LS44" s="7">
        <v>0</v>
      </c>
      <c r="LT44" s="12">
        <v>0</v>
      </c>
      <c r="LU44" s="12">
        <v>0</v>
      </c>
      <c r="LV44" s="12">
        <v>3.46</v>
      </c>
      <c r="LW44" s="12">
        <v>0.02</v>
      </c>
      <c r="LX44" s="7">
        <v>0</v>
      </c>
      <c r="LY44" s="7">
        <v>0</v>
      </c>
      <c r="LZ44" s="12">
        <v>0</v>
      </c>
      <c r="MA44" s="12">
        <v>0</v>
      </c>
      <c r="MB44" s="7">
        <v>0</v>
      </c>
      <c r="MC44" s="7">
        <v>0</v>
      </c>
      <c r="MD44" s="12">
        <v>3.46</v>
      </c>
      <c r="ME44" s="7">
        <v>0.01</v>
      </c>
      <c r="MF44" s="7">
        <v>3.46</v>
      </c>
      <c r="MG44" s="7">
        <v>0.02</v>
      </c>
      <c r="MH44" s="12">
        <v>0</v>
      </c>
      <c r="MI44" s="12">
        <v>0</v>
      </c>
      <c r="MJ44" s="12">
        <v>3.46</v>
      </c>
      <c r="MK44" s="12">
        <v>0.02</v>
      </c>
      <c r="ML44" s="7">
        <v>0</v>
      </c>
      <c r="MM44" s="7">
        <v>0</v>
      </c>
      <c r="MN44" s="7">
        <v>0</v>
      </c>
      <c r="MO44" s="7">
        <v>0</v>
      </c>
      <c r="MP44" s="12">
        <v>3.46</v>
      </c>
      <c r="MQ44" s="10">
        <v>0.05</v>
      </c>
      <c r="MR44" s="12">
        <v>41.53</v>
      </c>
      <c r="MS44" s="7">
        <v>0.24</v>
      </c>
      <c r="MT44" s="7">
        <v>0</v>
      </c>
      <c r="MU44" s="7">
        <v>0</v>
      </c>
      <c r="MV44" s="8" t="e">
        <v>#NULL!</v>
      </c>
      <c r="MW44" s="7">
        <v>15.67</v>
      </c>
      <c r="MX44" s="7">
        <v>7.33</v>
      </c>
      <c r="MY44" s="7">
        <v>21.67</v>
      </c>
      <c r="MZ44" s="8" t="e">
        <v>#NULL!</v>
      </c>
      <c r="NA44" s="7">
        <v>0</v>
      </c>
      <c r="NB44" s="7">
        <v>23</v>
      </c>
      <c r="NC44" s="7">
        <v>42.33</v>
      </c>
      <c r="ND44" s="7">
        <v>0</v>
      </c>
      <c r="NE44" s="7">
        <v>12.33</v>
      </c>
      <c r="NF44" s="7">
        <v>23.33</v>
      </c>
      <c r="NG44" s="7">
        <v>0.33</v>
      </c>
      <c r="NH44" s="7">
        <v>21.67</v>
      </c>
      <c r="NI44" s="7">
        <v>0</v>
      </c>
      <c r="NJ44" s="7">
        <v>62.83</v>
      </c>
      <c r="NK44" s="7">
        <v>2.5</v>
      </c>
      <c r="NL44" s="7">
        <v>0</v>
      </c>
      <c r="NM44" s="7">
        <v>7.5</v>
      </c>
      <c r="NN44" s="7">
        <v>4.17</v>
      </c>
      <c r="NO44" s="7">
        <v>11.33</v>
      </c>
      <c r="NP44" s="8" t="e">
        <v>#NULL!</v>
      </c>
      <c r="NQ44" s="7">
        <v>0</v>
      </c>
      <c r="NR44" s="7">
        <v>0</v>
      </c>
      <c r="NS44" s="7">
        <v>0</v>
      </c>
      <c r="NT44" s="7">
        <v>0</v>
      </c>
      <c r="NU44" s="7">
        <v>0</v>
      </c>
      <c r="NV44" s="7">
        <v>0</v>
      </c>
      <c r="NW44" s="7">
        <v>0</v>
      </c>
      <c r="NX44" s="7">
        <v>0</v>
      </c>
      <c r="NY44" s="7">
        <v>11.67</v>
      </c>
      <c r="NZ44" s="8" t="e">
        <v>#NULL!</v>
      </c>
      <c r="OA44" s="7">
        <v>0.96</v>
      </c>
      <c r="OB44" s="7">
        <v>0.04</v>
      </c>
      <c r="OC44" s="12">
        <v>1.21</v>
      </c>
      <c r="OD44" s="7">
        <v>172.25</v>
      </c>
      <c r="OE44" s="7">
        <v>37</v>
      </c>
      <c r="OF44" s="7">
        <v>21.5</v>
      </c>
      <c r="OG44" s="7">
        <v>135.25</v>
      </c>
      <c r="OH44" s="7">
        <v>78.5</v>
      </c>
      <c r="OI44" s="6">
        <v>33</v>
      </c>
      <c r="OJ44" s="6">
        <v>33</v>
      </c>
      <c r="OK44" s="6">
        <v>0</v>
      </c>
      <c r="OL44" s="6">
        <v>0</v>
      </c>
      <c r="OM44" s="6">
        <v>0</v>
      </c>
      <c r="ON44" s="6">
        <v>33</v>
      </c>
      <c r="OO44" s="6">
        <v>0</v>
      </c>
      <c r="OP44" s="7">
        <v>0</v>
      </c>
      <c r="OQ44" s="14">
        <v>2</v>
      </c>
      <c r="OR44" s="7">
        <v>2</v>
      </c>
      <c r="OS44" s="7">
        <v>0</v>
      </c>
      <c r="OT44" s="7">
        <v>2.4700000000000002</v>
      </c>
      <c r="OU44" s="7">
        <v>0.95</v>
      </c>
      <c r="OV44" s="12">
        <v>0.23</v>
      </c>
      <c r="OW44" s="7">
        <v>7.0000000000000007E-2</v>
      </c>
      <c r="OX44" s="7">
        <v>0</v>
      </c>
      <c r="OY44" s="7">
        <v>0</v>
      </c>
      <c r="OZ44" s="7">
        <v>0</v>
      </c>
      <c r="PA44" s="7">
        <v>0</v>
      </c>
      <c r="PB44" s="7">
        <v>0</v>
      </c>
      <c r="PC44" s="7">
        <v>0</v>
      </c>
      <c r="PD44" s="7">
        <v>0</v>
      </c>
      <c r="PE44" s="7">
        <v>0</v>
      </c>
      <c r="PF44" s="12">
        <v>2.17</v>
      </c>
      <c r="PG44" s="7">
        <v>0</v>
      </c>
      <c r="PH44" s="7">
        <v>0</v>
      </c>
      <c r="PI44" s="7">
        <v>0.25</v>
      </c>
      <c r="PJ44" s="7">
        <v>0.17</v>
      </c>
      <c r="PK44" s="7">
        <v>0.25</v>
      </c>
      <c r="PL44" s="7">
        <v>0.33</v>
      </c>
      <c r="PM44" s="7">
        <v>0</v>
      </c>
      <c r="PN44" s="7">
        <v>0.33</v>
      </c>
      <c r="PO44" s="7">
        <v>0.17</v>
      </c>
      <c r="PP44" s="7">
        <v>0.5</v>
      </c>
      <c r="PQ44" s="7">
        <v>0</v>
      </c>
      <c r="PR44" s="7">
        <v>0</v>
      </c>
      <c r="PS44" s="7">
        <v>0</v>
      </c>
      <c r="PT44" s="7">
        <v>0</v>
      </c>
      <c r="PU44" s="7">
        <v>0</v>
      </c>
      <c r="PV44" s="14">
        <v>0</v>
      </c>
      <c r="PW44" s="7">
        <v>5.84</v>
      </c>
      <c r="PX44" s="7">
        <v>44.17</v>
      </c>
      <c r="PY44" s="7">
        <v>0</v>
      </c>
      <c r="PZ44" s="7">
        <v>0</v>
      </c>
      <c r="QA44" s="7">
        <v>0</v>
      </c>
      <c r="QB44" s="7">
        <v>38.340000000000003</v>
      </c>
      <c r="QC44" s="7">
        <v>25</v>
      </c>
      <c r="QD44" s="7">
        <v>12.5</v>
      </c>
      <c r="QE44" s="7">
        <v>4.17</v>
      </c>
      <c r="QF44" s="7">
        <v>3.34</v>
      </c>
      <c r="QG44" s="7">
        <v>40</v>
      </c>
      <c r="QH44" s="7">
        <v>0</v>
      </c>
      <c r="QI44" s="7">
        <v>6.67</v>
      </c>
      <c r="QJ44" s="7">
        <v>19</v>
      </c>
      <c r="QK44" s="7">
        <v>0.84</v>
      </c>
      <c r="QL44" s="7">
        <v>0</v>
      </c>
      <c r="QM44" s="7">
        <v>0.84</v>
      </c>
      <c r="QN44" s="8" t="e">
        <v>#NULL!</v>
      </c>
      <c r="QO44" s="7">
        <v>0</v>
      </c>
      <c r="QP44" s="7">
        <v>0</v>
      </c>
      <c r="QQ44" s="7">
        <v>0</v>
      </c>
      <c r="QR44" s="7">
        <v>0</v>
      </c>
      <c r="QS44" s="7">
        <v>0</v>
      </c>
      <c r="QT44" s="7">
        <v>0</v>
      </c>
      <c r="QU44" s="7">
        <v>0</v>
      </c>
      <c r="QV44" s="7">
        <v>0</v>
      </c>
      <c r="QW44" s="7">
        <v>0</v>
      </c>
      <c r="QX44" s="7">
        <v>0</v>
      </c>
      <c r="QY44" s="7">
        <v>0</v>
      </c>
      <c r="QZ44" s="7">
        <v>0</v>
      </c>
      <c r="RA44" s="7">
        <v>0</v>
      </c>
      <c r="RB44" s="7">
        <v>0</v>
      </c>
      <c r="RC44" s="7">
        <v>0</v>
      </c>
      <c r="RD44" s="7">
        <v>0</v>
      </c>
      <c r="RE44" s="7">
        <v>0</v>
      </c>
      <c r="RF44" s="7">
        <v>0</v>
      </c>
      <c r="RG44" s="7">
        <v>0</v>
      </c>
      <c r="RH44" s="7">
        <v>0</v>
      </c>
      <c r="RI44" s="7">
        <v>0</v>
      </c>
      <c r="RJ44" s="7">
        <v>0</v>
      </c>
      <c r="RK44" s="7">
        <v>0</v>
      </c>
      <c r="RL44" s="7">
        <v>0</v>
      </c>
      <c r="RM44" s="7">
        <v>109.38</v>
      </c>
      <c r="RN44" s="7">
        <v>63.5</v>
      </c>
      <c r="RO44" s="7">
        <v>12.5</v>
      </c>
      <c r="RP44" s="7">
        <v>33.799999999999997</v>
      </c>
      <c r="RQ44" s="7">
        <v>96.9</v>
      </c>
      <c r="RR44" s="7">
        <v>71.599999999999994</v>
      </c>
      <c r="RS44" s="7">
        <v>0</v>
      </c>
      <c r="RT44" s="12">
        <v>0</v>
      </c>
      <c r="RU44" s="7">
        <v>0</v>
      </c>
      <c r="RV44" s="7">
        <v>0</v>
      </c>
      <c r="RW44" s="7">
        <v>0</v>
      </c>
      <c r="RX44" s="7">
        <v>0</v>
      </c>
      <c r="RY44" s="7">
        <v>25.63</v>
      </c>
      <c r="RZ44" s="12">
        <v>14.9</v>
      </c>
      <c r="SA44" s="7">
        <v>2.63</v>
      </c>
      <c r="SB44" s="7">
        <v>7.09</v>
      </c>
      <c r="SC44" s="7">
        <v>23</v>
      </c>
      <c r="SD44" s="7">
        <v>17.010000000000002</v>
      </c>
      <c r="SE44" s="7">
        <v>0</v>
      </c>
      <c r="SF44" s="7">
        <v>0</v>
      </c>
      <c r="SG44" s="7">
        <v>0</v>
      </c>
      <c r="SH44" s="7">
        <v>0</v>
      </c>
      <c r="SI44" s="7">
        <v>0</v>
      </c>
      <c r="SJ44" s="7">
        <v>0</v>
      </c>
      <c r="SK44" s="7">
        <v>0</v>
      </c>
      <c r="SL44" s="7">
        <v>0</v>
      </c>
      <c r="SM44" s="7">
        <v>0</v>
      </c>
      <c r="SN44" s="7">
        <v>0</v>
      </c>
      <c r="SO44" s="7">
        <v>0</v>
      </c>
      <c r="SP44" s="7">
        <v>0</v>
      </c>
      <c r="SQ44" s="7">
        <v>35.880000000000003</v>
      </c>
      <c r="SR44" s="7">
        <v>20.83</v>
      </c>
      <c r="SS44" s="7">
        <v>20.5</v>
      </c>
      <c r="ST44" s="7">
        <v>55.41</v>
      </c>
      <c r="SU44" s="7">
        <v>15.38</v>
      </c>
      <c r="SV44" s="7">
        <v>11.4</v>
      </c>
      <c r="SW44" s="7">
        <v>0</v>
      </c>
      <c r="SX44" s="7">
        <v>0</v>
      </c>
      <c r="SY44" s="7">
        <v>0</v>
      </c>
      <c r="SZ44" s="7">
        <v>0</v>
      </c>
      <c r="TA44" s="7">
        <v>0</v>
      </c>
      <c r="TB44" s="7">
        <v>0</v>
      </c>
      <c r="TC44" s="7">
        <v>1.38</v>
      </c>
      <c r="TD44" s="7">
        <v>0.8</v>
      </c>
      <c r="TE44" s="7">
        <v>1.38</v>
      </c>
      <c r="TF44" s="7">
        <v>3.72</v>
      </c>
      <c r="TG44" s="7">
        <v>0</v>
      </c>
      <c r="TH44" s="7">
        <v>0</v>
      </c>
      <c r="TI44" s="7">
        <v>0</v>
      </c>
      <c r="TJ44" s="7">
        <v>0</v>
      </c>
      <c r="TK44" s="7">
        <v>0</v>
      </c>
      <c r="TL44" s="7">
        <v>0</v>
      </c>
      <c r="TM44" s="7">
        <v>0</v>
      </c>
      <c r="TN44" s="7">
        <v>0</v>
      </c>
      <c r="TO44" s="12">
        <v>0.40891891891891902</v>
      </c>
      <c r="TP44" s="8" t="e">
        <v>#NULL!</v>
      </c>
      <c r="TQ44" s="7">
        <v>0.04</v>
      </c>
      <c r="TR44" s="12">
        <v>0</v>
      </c>
      <c r="TS44" s="12">
        <v>0</v>
      </c>
      <c r="TT44" s="12">
        <v>0</v>
      </c>
      <c r="TU44" s="7">
        <v>0</v>
      </c>
      <c r="TV44" s="7">
        <v>0</v>
      </c>
      <c r="TW44" s="7">
        <v>0</v>
      </c>
      <c r="TX44" s="7">
        <v>0</v>
      </c>
      <c r="TY44" s="7">
        <v>7.5</v>
      </c>
      <c r="TZ44" s="7">
        <v>0</v>
      </c>
      <c r="UA44" s="7">
        <v>35</v>
      </c>
      <c r="UB44" s="7">
        <v>57.5</v>
      </c>
      <c r="UC44" s="12">
        <v>0.88</v>
      </c>
      <c r="UD44" s="12">
        <v>0.8</v>
      </c>
      <c r="UE44" s="12">
        <v>3</v>
      </c>
      <c r="UF44" s="7">
        <v>0</v>
      </c>
      <c r="UG44" s="15">
        <v>3</v>
      </c>
      <c r="UH44" s="15">
        <v>0</v>
      </c>
      <c r="UI44" s="15">
        <v>0</v>
      </c>
      <c r="UJ44" s="15">
        <v>0</v>
      </c>
      <c r="UK44" s="15">
        <v>0</v>
      </c>
      <c r="UL44" s="15">
        <v>0</v>
      </c>
      <c r="UM44" s="15">
        <v>0</v>
      </c>
      <c r="UN44" s="15">
        <v>0</v>
      </c>
      <c r="UO44" s="15">
        <v>0</v>
      </c>
      <c r="UP44" s="15">
        <v>0</v>
      </c>
      <c r="UQ44" s="15">
        <v>0</v>
      </c>
      <c r="UR44" s="15">
        <v>0</v>
      </c>
      <c r="US44" s="15">
        <v>0</v>
      </c>
      <c r="UT44" s="15">
        <v>0</v>
      </c>
      <c r="UU44" s="15">
        <v>0</v>
      </c>
      <c r="UV44" s="15">
        <v>0</v>
      </c>
      <c r="UW44" s="15">
        <v>0</v>
      </c>
      <c r="UX44" s="15">
        <v>0</v>
      </c>
      <c r="UY44" s="15">
        <v>0</v>
      </c>
      <c r="UZ44" s="15">
        <v>0</v>
      </c>
      <c r="VA44" s="15">
        <v>0</v>
      </c>
      <c r="VB44" s="15">
        <v>0</v>
      </c>
      <c r="VC44" s="15">
        <v>0</v>
      </c>
      <c r="VD44" s="15">
        <v>0</v>
      </c>
      <c r="VE44" s="15">
        <v>0</v>
      </c>
      <c r="VF44" s="15">
        <v>0</v>
      </c>
      <c r="VG44" s="15">
        <v>0</v>
      </c>
      <c r="VH44" s="15">
        <v>0</v>
      </c>
      <c r="VI44" s="15">
        <v>11</v>
      </c>
      <c r="VJ44" s="15">
        <v>0</v>
      </c>
      <c r="VK44" s="15">
        <v>1</v>
      </c>
      <c r="VL44" s="15">
        <v>0</v>
      </c>
      <c r="VM44" s="15">
        <v>0</v>
      </c>
      <c r="VN44" s="15">
        <v>1</v>
      </c>
      <c r="VO44" s="15">
        <v>0</v>
      </c>
    </row>
    <row r="45" spans="1:587" ht="15.75" customHeight="1" x14ac:dyDescent="0.25">
      <c r="A45" s="1" t="s">
        <v>636</v>
      </c>
      <c r="B45" s="1" t="s">
        <v>639</v>
      </c>
      <c r="C45" s="8" t="e">
        <v>#NULL!</v>
      </c>
      <c r="D45" s="6">
        <v>3</v>
      </c>
      <c r="E45" s="7">
        <v>0</v>
      </c>
      <c r="F45" s="7">
        <v>0</v>
      </c>
      <c r="G45" s="7">
        <v>1</v>
      </c>
      <c r="H45" s="7">
        <v>0</v>
      </c>
      <c r="I45" s="7">
        <v>0</v>
      </c>
      <c r="J45" s="11">
        <v>5.7299999999999997E-2</v>
      </c>
      <c r="K45" s="8" t="e">
        <v>#NULL!</v>
      </c>
      <c r="L45" s="8" t="e">
        <v>#NULL!</v>
      </c>
      <c r="M45" s="8" t="e">
        <v>#NULL!</v>
      </c>
      <c r="N45" s="8" t="e">
        <v>#NULL!</v>
      </c>
      <c r="O45" s="8" t="e">
        <v>#NULL!</v>
      </c>
      <c r="P45" s="8" t="e">
        <v>#NULL!</v>
      </c>
      <c r="Q45" s="8" t="e">
        <v>#NULL!</v>
      </c>
      <c r="R45" s="8" t="e">
        <v>#NULL!</v>
      </c>
      <c r="S45" s="8" t="e">
        <v>#NULL!</v>
      </c>
      <c r="T45" s="8" t="e">
        <v>#NULL!</v>
      </c>
      <c r="U45" s="8" t="e">
        <v>#NULL!</v>
      </c>
      <c r="V45" s="8" t="e">
        <v>#NULL!</v>
      </c>
      <c r="W45" s="8" t="e">
        <v>#NULL!</v>
      </c>
      <c r="X45" s="8" t="e">
        <v>#NULL!</v>
      </c>
      <c r="Y45" s="8" t="e">
        <v>#NULL!</v>
      </c>
      <c r="Z45" s="8" t="e">
        <v>#NULL!</v>
      </c>
      <c r="AA45" s="8" t="e">
        <v>#NULL!</v>
      </c>
      <c r="AB45" s="8" t="e">
        <v>#NULL!</v>
      </c>
      <c r="AC45" s="8" t="e">
        <v>#NULL!</v>
      </c>
      <c r="AD45" s="8" t="e">
        <v>#NULL!</v>
      </c>
      <c r="AE45" s="8" t="e">
        <v>#NULL!</v>
      </c>
      <c r="AF45" s="8" t="e">
        <v>#NULL!</v>
      </c>
      <c r="AG45" s="8" t="e">
        <v>#NULL!</v>
      </c>
      <c r="AH45" s="8" t="e">
        <v>#NULL!</v>
      </c>
      <c r="AI45" s="8" t="e">
        <v>#NULL!</v>
      </c>
      <c r="AJ45" s="8" t="e">
        <v>#NULL!</v>
      </c>
      <c r="AK45" s="8" t="e">
        <v>#NULL!</v>
      </c>
      <c r="AL45" s="8" t="e">
        <v>#NULL!</v>
      </c>
      <c r="AM45" s="8" t="e">
        <v>#NULL!</v>
      </c>
      <c r="AN45" s="8" t="e">
        <v>#NULL!</v>
      </c>
      <c r="AO45" s="8" t="e">
        <v>#NULL!</v>
      </c>
      <c r="AP45" s="8"/>
      <c r="AQ45" s="8" t="e">
        <v>#NULL!</v>
      </c>
      <c r="AR45" s="8" t="e">
        <v>#NULL!</v>
      </c>
      <c r="AS45" s="8" t="e">
        <v>#NULL!</v>
      </c>
      <c r="AT45" s="8" t="e">
        <v>#NULL!</v>
      </c>
      <c r="AU45" s="8" t="e">
        <v>#NULL!</v>
      </c>
      <c r="AV45" s="8" t="e">
        <v>#NULL!</v>
      </c>
      <c r="AW45" s="8" t="e">
        <v>#NULL!</v>
      </c>
      <c r="AX45" s="8" t="e">
        <v>#NULL!</v>
      </c>
      <c r="AY45" s="8" t="e">
        <v>#NULL!</v>
      </c>
      <c r="AZ45" s="8" t="e">
        <v>#NULL!</v>
      </c>
      <c r="BA45" s="8" t="e">
        <v>#NULL!</v>
      </c>
      <c r="BB45" s="8" t="e">
        <v>#NULL!</v>
      </c>
      <c r="BC45" s="8" t="e">
        <v>#NULL!</v>
      </c>
      <c r="BD45" s="8" t="e">
        <v>#NULL!</v>
      </c>
      <c r="BE45" s="8" t="e">
        <v>#NULL!</v>
      </c>
      <c r="BF45" s="8" t="e">
        <v>#NULL!</v>
      </c>
      <c r="BG45" s="8" t="e">
        <v>#NULL!</v>
      </c>
      <c r="BH45" s="8" t="e">
        <v>#NULL!</v>
      </c>
      <c r="BI45" s="8" t="e">
        <v>#NULL!</v>
      </c>
      <c r="BJ45" s="8" t="e">
        <v>#NULL!</v>
      </c>
      <c r="BK45" s="8" t="e">
        <v>#NULL!</v>
      </c>
      <c r="BL45" s="8" t="e">
        <v>#NULL!</v>
      </c>
      <c r="BM45" s="8" t="e">
        <v>#NULL!</v>
      </c>
      <c r="BN45" s="8" t="e">
        <v>#NULL!</v>
      </c>
      <c r="BO45" s="8" t="e">
        <v>#NULL!</v>
      </c>
      <c r="BP45" s="8" t="e">
        <v>#NULL!</v>
      </c>
      <c r="BQ45" s="8" t="e">
        <v>#NULL!</v>
      </c>
      <c r="BR45" s="8" t="e">
        <v>#NULL!</v>
      </c>
      <c r="BS45" s="8" t="e">
        <v>#NULL!</v>
      </c>
      <c r="BT45" s="8" t="e">
        <v>#NULL!</v>
      </c>
      <c r="BU45" s="8" t="e">
        <v>#NULL!</v>
      </c>
      <c r="BV45" s="8" t="e">
        <v>#NULL!</v>
      </c>
      <c r="BW45" s="8" t="e">
        <v>#NULL!</v>
      </c>
      <c r="BX45" s="8" t="e">
        <v>#NULL!</v>
      </c>
      <c r="BY45" s="8" t="e">
        <v>#NULL!</v>
      </c>
      <c r="BZ45" s="8" t="e">
        <v>#NULL!</v>
      </c>
      <c r="CA45" s="8" t="e">
        <v>#NULL!</v>
      </c>
      <c r="CB45" s="8"/>
      <c r="CC45" s="8" t="e">
        <v>#NULL!</v>
      </c>
      <c r="CD45" s="8" t="e">
        <v>#NULL!</v>
      </c>
      <c r="CE45" s="8" t="e">
        <v>#NULL!</v>
      </c>
      <c r="CF45" s="8" t="e">
        <v>#NULL!</v>
      </c>
      <c r="CG45" s="8" t="e">
        <v>#NULL!</v>
      </c>
      <c r="CH45" s="8" t="e">
        <v>#NULL!</v>
      </c>
      <c r="CI45" s="8"/>
      <c r="CJ45" s="8" t="e">
        <v>#NULL!</v>
      </c>
      <c r="CK45" s="8" t="e">
        <v>#NULL!</v>
      </c>
      <c r="CL45" s="8" t="e">
        <v>#NULL!</v>
      </c>
      <c r="CM45" s="10">
        <v>4.87</v>
      </c>
      <c r="CN45" s="8" t="e">
        <v>#NULL!</v>
      </c>
      <c r="CO45" s="8" t="e">
        <v>#NULL!</v>
      </c>
      <c r="CP45" s="8" t="e">
        <v>#NULL!</v>
      </c>
      <c r="CQ45" s="8" t="e">
        <v>#NULL!</v>
      </c>
      <c r="CR45" s="8" t="e">
        <v>#NULL!</v>
      </c>
      <c r="CS45" s="8" t="e">
        <v>#NULL!</v>
      </c>
      <c r="CT45" s="8" t="e">
        <v>#NULL!</v>
      </c>
      <c r="CU45" s="8" t="e">
        <v>#NULL!</v>
      </c>
      <c r="CV45" s="8"/>
      <c r="CX45" s="8" t="e">
        <v>#NULL!</v>
      </c>
      <c r="CY45" s="8" t="e">
        <v>#NULL!</v>
      </c>
      <c r="CZ45" s="8" t="e">
        <v>#NULL!</v>
      </c>
      <c r="DA45" s="8" t="e">
        <v>#NULL!</v>
      </c>
      <c r="DB45" s="6">
        <v>2</v>
      </c>
      <c r="DC45" s="7">
        <v>8.06</v>
      </c>
      <c r="DD45" s="12">
        <v>17.47</v>
      </c>
      <c r="DE45" s="7">
        <v>97.31</v>
      </c>
      <c r="DF45" s="12">
        <v>8.85</v>
      </c>
      <c r="DG45" s="7">
        <v>957.64</v>
      </c>
      <c r="DH45" s="12">
        <v>715.67</v>
      </c>
      <c r="DI45" s="11">
        <v>0.11</v>
      </c>
      <c r="DJ45" s="11">
        <v>2.17</v>
      </c>
      <c r="DK45" s="11">
        <v>0.1</v>
      </c>
      <c r="DL45" s="10">
        <v>1.24</v>
      </c>
      <c r="DM45" s="7">
        <v>640.33000000000004</v>
      </c>
      <c r="DN45" s="13">
        <v>5.3449999999999998E-2</v>
      </c>
      <c r="DO45" s="7">
        <v>97.9</v>
      </c>
      <c r="DP45" s="7">
        <v>10</v>
      </c>
      <c r="DQ45" s="7">
        <v>3</v>
      </c>
      <c r="DR45" s="10">
        <v>0.33</v>
      </c>
      <c r="DS45" s="12">
        <v>0</v>
      </c>
      <c r="DT45" s="10">
        <v>0</v>
      </c>
      <c r="DU45" s="12">
        <v>0.1</v>
      </c>
      <c r="DV45" s="7">
        <v>57</v>
      </c>
      <c r="DW45" s="7">
        <v>15.5</v>
      </c>
      <c r="DX45" s="7">
        <v>16.7</v>
      </c>
      <c r="DY45" s="8" t="e">
        <v>#NULL!</v>
      </c>
      <c r="DZ45" s="8" t="e">
        <v>#NULL!</v>
      </c>
      <c r="EA45" s="8" t="e">
        <v>#NULL!</v>
      </c>
      <c r="EB45" s="8" t="e">
        <v>#NULL!</v>
      </c>
      <c r="EC45" s="8" t="e">
        <v>#NULL!</v>
      </c>
      <c r="ED45" s="8" t="e">
        <v>#NULL!</v>
      </c>
      <c r="EE45" s="8" t="e">
        <v>#NULL!</v>
      </c>
      <c r="EF45" s="8" t="e">
        <v>#NULL!</v>
      </c>
      <c r="EG45" s="8" t="e">
        <v>#NULL!</v>
      </c>
      <c r="EH45" s="8" t="e">
        <v>#NULL!</v>
      </c>
      <c r="EI45" s="8" t="e">
        <v>#NULL!</v>
      </c>
      <c r="EJ45" s="8" t="e">
        <v>#NULL!</v>
      </c>
      <c r="EK45" s="8" t="e">
        <v>#NULL!</v>
      </c>
      <c r="EL45" s="8" t="e">
        <v>#NULL!</v>
      </c>
      <c r="EM45" s="8" t="e">
        <v>#NULL!</v>
      </c>
      <c r="EN45" s="8" t="e">
        <v>#NULL!</v>
      </c>
      <c r="EO45" s="8" t="e">
        <v>#NULL!</v>
      </c>
      <c r="EP45" s="8" t="e">
        <v>#NULL!</v>
      </c>
      <c r="EQ45" s="8" t="e">
        <v>#NULL!</v>
      </c>
      <c r="ER45" s="8" t="e">
        <v>#NULL!</v>
      </c>
      <c r="ES45" s="8" t="e">
        <v>#NULL!</v>
      </c>
      <c r="ET45" s="8" t="e">
        <v>#NULL!</v>
      </c>
      <c r="EU45" s="8" t="e">
        <v>#NULL!</v>
      </c>
      <c r="EV45" s="8" t="e">
        <v>#NULL!</v>
      </c>
      <c r="EW45" s="8" t="e">
        <v>#NULL!</v>
      </c>
      <c r="EX45" s="8" t="e">
        <v>#NULL!</v>
      </c>
      <c r="EY45" s="8" t="e">
        <v>#NULL!</v>
      </c>
      <c r="EZ45" s="8" t="e">
        <v>#NULL!</v>
      </c>
      <c r="FA45" s="8" t="e">
        <v>#NULL!</v>
      </c>
      <c r="FB45" s="8" t="e">
        <v>#NULL!</v>
      </c>
      <c r="FC45" s="8" t="e">
        <v>#NULL!</v>
      </c>
      <c r="FD45" s="8" t="e">
        <v>#NULL!</v>
      </c>
      <c r="FE45" s="8" t="e">
        <v>#NULL!</v>
      </c>
      <c r="FF45" s="8" t="e">
        <v>#NULL!</v>
      </c>
      <c r="FG45" s="8" t="e">
        <v>#NULL!</v>
      </c>
      <c r="FH45" s="8" t="e">
        <v>#NULL!</v>
      </c>
      <c r="FI45" s="8" t="e">
        <v>#NULL!</v>
      </c>
      <c r="FJ45" s="8" t="e">
        <v>#NULL!</v>
      </c>
      <c r="FK45" s="8" t="e">
        <v>#NULL!</v>
      </c>
      <c r="FL45" s="8" t="e">
        <v>#NULL!</v>
      </c>
      <c r="FM45" s="8" t="e">
        <v>#NULL!</v>
      </c>
      <c r="FN45" s="8" t="e">
        <v>#NULL!</v>
      </c>
      <c r="FO45" s="8" t="e">
        <v>#NULL!</v>
      </c>
      <c r="FP45" s="8" t="e">
        <v>#NULL!</v>
      </c>
      <c r="FQ45" s="8" t="e">
        <v>#NULL!</v>
      </c>
      <c r="FR45" s="8" t="e">
        <v>#NULL!</v>
      </c>
      <c r="FS45" s="8" t="e">
        <v>#NULL!</v>
      </c>
      <c r="FT45" s="8" t="e">
        <v>#NULL!</v>
      </c>
      <c r="FU45" s="8" t="e">
        <v>#NULL!</v>
      </c>
      <c r="FV45" s="8" t="e">
        <v>#NULL!</v>
      </c>
      <c r="FW45" s="8" t="e">
        <v>#NULL!</v>
      </c>
      <c r="FX45" s="8" t="e">
        <v>#NULL!</v>
      </c>
      <c r="FY45" s="8" t="e">
        <v>#NULL!</v>
      </c>
      <c r="FZ45" s="8" t="e">
        <v>#NULL!</v>
      </c>
      <c r="GA45" s="8" t="e">
        <v>#NULL!</v>
      </c>
      <c r="GB45" s="8" t="e">
        <v>#NULL!</v>
      </c>
      <c r="GC45" s="8" t="e">
        <v>#NULL!</v>
      </c>
      <c r="GD45" s="8" t="e">
        <v>#NULL!</v>
      </c>
      <c r="GE45" s="8" t="e">
        <v>#NULL!</v>
      </c>
      <c r="GF45" s="8" t="e">
        <v>#NULL!</v>
      </c>
      <c r="GG45" s="8" t="e">
        <v>#NULL!</v>
      </c>
      <c r="GH45" s="8" t="e">
        <v>#NULL!</v>
      </c>
      <c r="GI45" s="8" t="e">
        <v>#NULL!</v>
      </c>
      <c r="GJ45" s="8" t="e">
        <v>#NULL!</v>
      </c>
      <c r="GK45" s="8" t="e">
        <v>#NULL!</v>
      </c>
      <c r="GL45" s="8" t="e">
        <v>#NULL!</v>
      </c>
      <c r="GM45" s="8" t="e">
        <v>#NULL!</v>
      </c>
      <c r="GN45" s="8" t="e">
        <v>#NULL!</v>
      </c>
      <c r="GO45" s="8" t="e">
        <v>#NULL!</v>
      </c>
      <c r="GP45" s="8" t="e">
        <v>#NULL!</v>
      </c>
      <c r="GQ45" s="8" t="e">
        <v>#NULL!</v>
      </c>
      <c r="GR45" s="8" t="e">
        <v>#NULL!</v>
      </c>
      <c r="GS45" s="8" t="e">
        <v>#NULL!</v>
      </c>
      <c r="GT45" s="8" t="e">
        <v>#NULL!</v>
      </c>
      <c r="GU45" s="8" t="e">
        <v>#NULL!</v>
      </c>
      <c r="GV45" s="8" t="e">
        <v>#NULL!</v>
      </c>
      <c r="GW45" s="8" t="e">
        <v>#NULL!</v>
      </c>
      <c r="GX45" s="8" t="e">
        <v>#NULL!</v>
      </c>
      <c r="GY45" s="8" t="e">
        <v>#NULL!</v>
      </c>
      <c r="GZ45" s="8" t="e">
        <v>#NULL!</v>
      </c>
      <c r="HA45" s="8" t="e">
        <v>#NULL!</v>
      </c>
      <c r="HB45" s="8" t="e">
        <v>#NULL!</v>
      </c>
      <c r="HC45" s="8" t="e">
        <v>#NULL!</v>
      </c>
      <c r="HD45" s="8" t="e">
        <v>#NULL!</v>
      </c>
      <c r="HE45" s="8" t="e">
        <v>#NULL!</v>
      </c>
      <c r="HF45" s="8" t="e">
        <v>#NULL!</v>
      </c>
      <c r="HG45" s="8" t="e">
        <v>#NULL!</v>
      </c>
      <c r="HH45" s="8" t="e">
        <v>#NULL!</v>
      </c>
      <c r="HI45" s="8" t="e">
        <v>#NULL!</v>
      </c>
      <c r="HJ45" s="8" t="e">
        <v>#NULL!</v>
      </c>
      <c r="HK45" s="8" t="e">
        <v>#NULL!</v>
      </c>
      <c r="HL45" s="8" t="e">
        <v>#NULL!</v>
      </c>
      <c r="HM45" s="8" t="e">
        <v>#NULL!</v>
      </c>
      <c r="HN45" s="8" t="e">
        <v>#NULL!</v>
      </c>
      <c r="HO45" s="8" t="e">
        <v>#NULL!</v>
      </c>
      <c r="HP45" s="8" t="e">
        <v>#NULL!</v>
      </c>
      <c r="HQ45" s="8" t="e">
        <v>#NULL!</v>
      </c>
      <c r="HR45" s="8" t="e">
        <v>#NULL!</v>
      </c>
      <c r="HS45" s="8" t="e">
        <v>#NULL!</v>
      </c>
      <c r="HT45" s="8" t="e">
        <v>#NULL!</v>
      </c>
      <c r="HU45" s="8" t="e">
        <v>#NULL!</v>
      </c>
      <c r="HV45" s="8" t="e">
        <v>#NULL!</v>
      </c>
      <c r="HW45" s="8" t="e">
        <v>#NULL!</v>
      </c>
      <c r="HX45" s="8" t="e">
        <v>#NULL!</v>
      </c>
      <c r="HY45" s="8" t="e">
        <v>#NULL!</v>
      </c>
      <c r="HZ45" s="8" t="e">
        <v>#NULL!</v>
      </c>
      <c r="IA45" s="8" t="e">
        <v>#NULL!</v>
      </c>
      <c r="IB45" s="8" t="e">
        <v>#NULL!</v>
      </c>
      <c r="IC45" s="8" t="e">
        <v>#NULL!</v>
      </c>
      <c r="ID45" s="8" t="e">
        <v>#NULL!</v>
      </c>
      <c r="IE45" s="8" t="e">
        <v>#NULL!</v>
      </c>
      <c r="IF45" s="8" t="e">
        <v>#NULL!</v>
      </c>
      <c r="IG45" s="8" t="e">
        <v>#NULL!</v>
      </c>
      <c r="IH45" s="8" t="e">
        <v>#NULL!</v>
      </c>
      <c r="II45" s="8" t="e">
        <v>#NULL!</v>
      </c>
      <c r="IJ45" s="8" t="e">
        <v>#NULL!</v>
      </c>
      <c r="IK45" s="8" t="e">
        <v>#NULL!</v>
      </c>
      <c r="IL45" s="8" t="e">
        <v>#NULL!</v>
      </c>
      <c r="IM45" s="8" t="e">
        <v>#NULL!</v>
      </c>
      <c r="IN45" s="8" t="e">
        <v>#NULL!</v>
      </c>
      <c r="IO45" s="8" t="e">
        <v>#NULL!</v>
      </c>
      <c r="IP45" s="8" t="e">
        <v>#NULL!</v>
      </c>
      <c r="IQ45" s="8" t="e">
        <v>#NULL!</v>
      </c>
      <c r="IR45" s="8" t="e">
        <v>#NULL!</v>
      </c>
      <c r="IS45" s="8" t="e">
        <v>#NULL!</v>
      </c>
      <c r="IT45" s="8" t="e">
        <v>#NULL!</v>
      </c>
      <c r="IU45" s="8" t="e">
        <v>#NULL!</v>
      </c>
      <c r="IV45" s="8" t="e">
        <v>#NULL!</v>
      </c>
      <c r="IW45" s="8" t="e">
        <v>#NULL!</v>
      </c>
      <c r="IX45" s="8" t="e">
        <v>#NULL!</v>
      </c>
      <c r="IY45" s="8" t="e">
        <v>#NULL!</v>
      </c>
      <c r="IZ45" s="8" t="e">
        <v>#NULL!</v>
      </c>
      <c r="JA45" s="8" t="e">
        <v>#NULL!</v>
      </c>
      <c r="JB45" s="8" t="e">
        <v>#NULL!</v>
      </c>
      <c r="JC45" s="8" t="e">
        <v>#NULL!</v>
      </c>
      <c r="JD45" s="8" t="e">
        <v>#NULL!</v>
      </c>
      <c r="JE45" s="8" t="e">
        <v>#NULL!</v>
      </c>
      <c r="JF45" s="8" t="e">
        <v>#NULL!</v>
      </c>
      <c r="JG45" s="8" t="e">
        <v>#NULL!</v>
      </c>
      <c r="JH45" s="8" t="e">
        <v>#NULL!</v>
      </c>
      <c r="JI45" s="8" t="e">
        <v>#NULL!</v>
      </c>
      <c r="JJ45" s="8" t="e">
        <v>#NULL!</v>
      </c>
      <c r="JK45" s="8" t="e">
        <v>#NULL!</v>
      </c>
      <c r="JL45" s="8" t="e">
        <v>#NULL!</v>
      </c>
      <c r="JM45" s="8" t="e">
        <v>#NULL!</v>
      </c>
      <c r="JN45" s="8" t="e">
        <v>#NULL!</v>
      </c>
      <c r="JO45" s="8" t="e">
        <v>#NULL!</v>
      </c>
      <c r="JP45" s="8" t="e">
        <v>#NULL!</v>
      </c>
      <c r="JQ45" s="8" t="e">
        <v>#NULL!</v>
      </c>
      <c r="JR45" s="8" t="e">
        <v>#NULL!</v>
      </c>
      <c r="JS45" s="8" t="e">
        <v>#NULL!</v>
      </c>
      <c r="JT45" s="8" t="e">
        <v>#NULL!</v>
      </c>
      <c r="JU45" s="8" t="e">
        <v>#NULL!</v>
      </c>
      <c r="JV45" s="8" t="e">
        <v>#NULL!</v>
      </c>
      <c r="JW45" s="8" t="e">
        <v>#NULL!</v>
      </c>
      <c r="JX45" s="8" t="e">
        <v>#NULL!</v>
      </c>
      <c r="JY45" s="8" t="e">
        <v>#NULL!</v>
      </c>
      <c r="JZ45" s="8" t="e">
        <v>#NULL!</v>
      </c>
      <c r="KA45" s="8" t="e">
        <v>#NULL!</v>
      </c>
      <c r="KB45" s="8" t="e">
        <v>#NULL!</v>
      </c>
      <c r="KC45" s="8" t="e">
        <v>#NULL!</v>
      </c>
      <c r="KD45" s="8" t="e">
        <v>#NULL!</v>
      </c>
      <c r="KE45" s="8" t="e">
        <v>#NULL!</v>
      </c>
      <c r="KF45" s="8" t="e">
        <v>#NULL!</v>
      </c>
      <c r="KG45" s="8" t="e">
        <v>#NULL!</v>
      </c>
      <c r="KH45" s="8" t="e">
        <v>#NULL!</v>
      </c>
      <c r="KI45" s="8" t="e">
        <v>#NULL!</v>
      </c>
      <c r="KJ45" s="8" t="e">
        <v>#NULL!</v>
      </c>
      <c r="KK45" s="8" t="e">
        <v>#NULL!</v>
      </c>
      <c r="KL45" s="8" t="e">
        <v>#NULL!</v>
      </c>
      <c r="KM45" s="8" t="e">
        <v>#NULL!</v>
      </c>
      <c r="KN45" s="8" t="e">
        <v>#NULL!</v>
      </c>
      <c r="KO45" s="8" t="e">
        <v>#NULL!</v>
      </c>
      <c r="KP45" s="8" t="e">
        <v>#NULL!</v>
      </c>
      <c r="KQ45" s="8" t="e">
        <v>#NULL!</v>
      </c>
      <c r="KR45" s="8" t="e">
        <v>#NULL!</v>
      </c>
      <c r="KS45" s="8" t="e">
        <v>#NULL!</v>
      </c>
      <c r="KT45" s="8" t="e">
        <v>#NULL!</v>
      </c>
      <c r="KU45" s="8" t="e">
        <v>#NULL!</v>
      </c>
      <c r="KV45" s="8" t="e">
        <v>#NULL!</v>
      </c>
      <c r="KW45" s="8" t="e">
        <v>#NULL!</v>
      </c>
      <c r="KX45" s="8" t="e">
        <v>#NULL!</v>
      </c>
      <c r="KY45" s="8" t="e">
        <v>#NULL!</v>
      </c>
      <c r="KZ45" s="8" t="e">
        <v>#NULL!</v>
      </c>
      <c r="LA45" s="8" t="e">
        <v>#NULL!</v>
      </c>
      <c r="LB45" s="8" t="e">
        <v>#NULL!</v>
      </c>
      <c r="LC45" s="8" t="e">
        <v>#NULL!</v>
      </c>
      <c r="LD45" s="8" t="e">
        <v>#NULL!</v>
      </c>
      <c r="LE45" s="8" t="e">
        <v>#NULL!</v>
      </c>
      <c r="LF45" s="8" t="e">
        <v>#NULL!</v>
      </c>
      <c r="LG45" s="8" t="e">
        <v>#NULL!</v>
      </c>
      <c r="LH45" s="8" t="e">
        <v>#NULL!</v>
      </c>
      <c r="LI45" s="8" t="e">
        <v>#NULL!</v>
      </c>
      <c r="LJ45" s="8" t="e">
        <v>#NULL!</v>
      </c>
      <c r="LK45" s="8" t="e">
        <v>#NULL!</v>
      </c>
      <c r="LL45" s="8" t="e">
        <v>#NULL!</v>
      </c>
      <c r="LM45" s="8" t="e">
        <v>#NULL!</v>
      </c>
      <c r="LN45" s="8" t="e">
        <v>#NULL!</v>
      </c>
      <c r="LO45" s="8" t="e">
        <v>#NULL!</v>
      </c>
      <c r="LP45" s="8" t="e">
        <v>#NULL!</v>
      </c>
      <c r="LQ45" s="8" t="e">
        <v>#NULL!</v>
      </c>
      <c r="LR45" s="8" t="e">
        <v>#NULL!</v>
      </c>
      <c r="LS45" s="8" t="e">
        <v>#NULL!</v>
      </c>
      <c r="LT45" s="8" t="e">
        <v>#NULL!</v>
      </c>
      <c r="LU45" s="8" t="e">
        <v>#NULL!</v>
      </c>
      <c r="LV45" s="8" t="e">
        <v>#NULL!</v>
      </c>
      <c r="LW45" s="8" t="e">
        <v>#NULL!</v>
      </c>
      <c r="LX45" s="8" t="e">
        <v>#NULL!</v>
      </c>
      <c r="LY45" s="8" t="e">
        <v>#NULL!</v>
      </c>
      <c r="LZ45" s="8" t="e">
        <v>#NULL!</v>
      </c>
      <c r="MA45" s="8" t="e">
        <v>#NULL!</v>
      </c>
      <c r="MB45" s="8" t="e">
        <v>#NULL!</v>
      </c>
      <c r="MC45" s="8" t="e">
        <v>#NULL!</v>
      </c>
      <c r="MD45" s="8" t="e">
        <v>#NULL!</v>
      </c>
      <c r="ME45" s="8" t="e">
        <v>#NULL!</v>
      </c>
      <c r="MF45" s="8" t="e">
        <v>#NULL!</v>
      </c>
      <c r="MG45" s="8" t="e">
        <v>#NULL!</v>
      </c>
      <c r="MH45" s="8" t="e">
        <v>#NULL!</v>
      </c>
      <c r="MI45" s="8" t="e">
        <v>#NULL!</v>
      </c>
      <c r="MJ45" s="8" t="e">
        <v>#NULL!</v>
      </c>
      <c r="MK45" s="8" t="e">
        <v>#NULL!</v>
      </c>
      <c r="ML45" s="8" t="e">
        <v>#NULL!</v>
      </c>
      <c r="MM45" s="8" t="e">
        <v>#NULL!</v>
      </c>
      <c r="MN45" s="8" t="e">
        <v>#NULL!</v>
      </c>
      <c r="MO45" s="8" t="e">
        <v>#NULL!</v>
      </c>
      <c r="MP45" s="8" t="e">
        <v>#NULL!</v>
      </c>
      <c r="MQ45" s="8" t="e">
        <v>#NULL!</v>
      </c>
      <c r="MR45" s="8" t="e">
        <v>#NULL!</v>
      </c>
      <c r="MS45" s="8" t="e">
        <v>#NULL!</v>
      </c>
      <c r="MT45" s="8" t="e">
        <v>#NULL!</v>
      </c>
      <c r="MU45" s="8" t="e">
        <v>#NULL!</v>
      </c>
      <c r="MV45" s="8" t="e">
        <v>#NULL!</v>
      </c>
      <c r="MW45" s="8" t="e">
        <v>#NULL!</v>
      </c>
      <c r="MX45" s="8" t="e">
        <v>#NULL!</v>
      </c>
      <c r="MY45" s="8" t="e">
        <v>#NULL!</v>
      </c>
      <c r="MZ45" s="8" t="e">
        <v>#NULL!</v>
      </c>
      <c r="NA45" s="8" t="e">
        <v>#NULL!</v>
      </c>
      <c r="NB45" s="8" t="e">
        <v>#NULL!</v>
      </c>
      <c r="NC45" s="8" t="e">
        <v>#NULL!</v>
      </c>
      <c r="ND45" s="8" t="e">
        <v>#NULL!</v>
      </c>
      <c r="NE45" s="8" t="e">
        <v>#NULL!</v>
      </c>
      <c r="NF45" s="8" t="e">
        <v>#NULL!</v>
      </c>
      <c r="NG45" s="8" t="e">
        <v>#NULL!</v>
      </c>
      <c r="NH45" s="8" t="e">
        <v>#NULL!</v>
      </c>
      <c r="NI45" s="8" t="e">
        <v>#NULL!</v>
      </c>
      <c r="NJ45" s="8" t="e">
        <v>#NULL!</v>
      </c>
      <c r="NK45" s="8" t="e">
        <v>#NULL!</v>
      </c>
      <c r="NL45" s="8" t="e">
        <v>#NULL!</v>
      </c>
      <c r="NM45" s="8" t="e">
        <v>#NULL!</v>
      </c>
      <c r="NN45" s="8" t="e">
        <v>#NULL!</v>
      </c>
      <c r="NO45" s="8" t="e">
        <v>#NULL!</v>
      </c>
      <c r="NP45" s="8" t="e">
        <v>#NULL!</v>
      </c>
      <c r="NQ45" s="8" t="e">
        <v>#NULL!</v>
      </c>
      <c r="NR45" s="8" t="e">
        <v>#NULL!</v>
      </c>
      <c r="NS45" s="8" t="e">
        <v>#NULL!</v>
      </c>
      <c r="NT45" s="8" t="e">
        <v>#NULL!</v>
      </c>
      <c r="NU45" s="8" t="e">
        <v>#NULL!</v>
      </c>
      <c r="NV45" s="8" t="e">
        <v>#NULL!</v>
      </c>
      <c r="NW45" s="8" t="e">
        <v>#NULL!</v>
      </c>
      <c r="NX45" s="8" t="e">
        <v>#NULL!</v>
      </c>
      <c r="NY45" s="8" t="e">
        <v>#NULL!</v>
      </c>
      <c r="NZ45" s="8" t="e">
        <v>#NULL!</v>
      </c>
      <c r="OA45" s="8" t="e">
        <v>#NULL!</v>
      </c>
      <c r="OB45" s="8" t="e">
        <v>#NULL!</v>
      </c>
      <c r="OC45" s="8" t="e">
        <v>#NULL!</v>
      </c>
      <c r="OD45" s="8" t="e">
        <v>#NULL!</v>
      </c>
      <c r="OE45" s="8" t="e">
        <v>#NULL!</v>
      </c>
      <c r="OF45" s="8" t="e">
        <v>#NULL!</v>
      </c>
      <c r="OG45" s="8" t="e">
        <v>#NULL!</v>
      </c>
      <c r="OH45" s="8" t="e">
        <v>#NULL!</v>
      </c>
      <c r="OI45" s="8" t="e">
        <v>#NULL!</v>
      </c>
      <c r="OJ45" s="8" t="e">
        <v>#NULL!</v>
      </c>
      <c r="OK45" s="8" t="e">
        <v>#NULL!</v>
      </c>
      <c r="OL45" s="8" t="e">
        <v>#NULL!</v>
      </c>
      <c r="OM45" s="8" t="e">
        <v>#NULL!</v>
      </c>
      <c r="ON45" s="8" t="e">
        <v>#NULL!</v>
      </c>
      <c r="OO45" s="8" t="e">
        <v>#NULL!</v>
      </c>
      <c r="OP45" s="8" t="e">
        <v>#NULL!</v>
      </c>
      <c r="OQ45" s="8" t="e">
        <v>#NULL!</v>
      </c>
      <c r="OR45" s="8" t="e">
        <v>#NULL!</v>
      </c>
      <c r="OS45" s="8" t="e">
        <v>#NULL!</v>
      </c>
      <c r="OT45" s="8" t="e">
        <v>#NULL!</v>
      </c>
      <c r="OU45" s="8" t="e">
        <v>#NULL!</v>
      </c>
      <c r="OV45" s="8" t="e">
        <v>#NULL!</v>
      </c>
      <c r="OW45" s="8" t="e">
        <v>#NULL!</v>
      </c>
      <c r="OX45" s="8" t="e">
        <v>#NULL!</v>
      </c>
      <c r="OY45" s="8" t="e">
        <v>#NULL!</v>
      </c>
      <c r="OZ45" s="8" t="e">
        <v>#NULL!</v>
      </c>
      <c r="PA45" s="8" t="e">
        <v>#NULL!</v>
      </c>
      <c r="PB45" s="8" t="e">
        <v>#NULL!</v>
      </c>
      <c r="PC45" s="8" t="e">
        <v>#NULL!</v>
      </c>
      <c r="PD45" s="8" t="e">
        <v>#NULL!</v>
      </c>
      <c r="PE45" s="8" t="e">
        <v>#NULL!</v>
      </c>
      <c r="PF45" s="8" t="e">
        <v>#NULL!</v>
      </c>
      <c r="PG45" s="8" t="e">
        <v>#NULL!</v>
      </c>
      <c r="PH45" s="8" t="e">
        <v>#NULL!</v>
      </c>
      <c r="PI45" s="8" t="e">
        <v>#NULL!</v>
      </c>
      <c r="PJ45" s="8" t="e">
        <v>#NULL!</v>
      </c>
      <c r="PK45" s="8" t="e">
        <v>#NULL!</v>
      </c>
      <c r="PL45" s="8" t="e">
        <v>#NULL!</v>
      </c>
      <c r="PM45" s="8" t="e">
        <v>#NULL!</v>
      </c>
      <c r="PN45" s="8" t="e">
        <v>#NULL!</v>
      </c>
      <c r="PO45" s="8" t="e">
        <v>#NULL!</v>
      </c>
      <c r="PP45" s="8" t="e">
        <v>#NULL!</v>
      </c>
      <c r="PQ45" s="8" t="e">
        <v>#NULL!</v>
      </c>
      <c r="PR45" s="8" t="e">
        <v>#NULL!</v>
      </c>
      <c r="PS45" s="8" t="e">
        <v>#NULL!</v>
      </c>
      <c r="PT45" s="8" t="e">
        <v>#NULL!</v>
      </c>
      <c r="PU45" s="8" t="e">
        <v>#NULL!</v>
      </c>
      <c r="PV45" s="8" t="e">
        <v>#NULL!</v>
      </c>
      <c r="PW45" s="8" t="e">
        <v>#NULL!</v>
      </c>
      <c r="PX45" s="8" t="e">
        <v>#NULL!</v>
      </c>
      <c r="PY45" s="8" t="e">
        <v>#NULL!</v>
      </c>
      <c r="PZ45" s="8" t="e">
        <v>#NULL!</v>
      </c>
      <c r="QA45" s="8" t="e">
        <v>#NULL!</v>
      </c>
      <c r="QB45" s="8" t="e">
        <v>#NULL!</v>
      </c>
      <c r="QC45" s="8" t="e">
        <v>#NULL!</v>
      </c>
      <c r="QD45" s="8" t="e">
        <v>#NULL!</v>
      </c>
      <c r="QE45" s="8" t="e">
        <v>#NULL!</v>
      </c>
      <c r="QF45" s="8" t="e">
        <v>#NULL!</v>
      </c>
      <c r="QG45" s="8" t="e">
        <v>#NULL!</v>
      </c>
      <c r="QH45" s="8" t="e">
        <v>#NULL!</v>
      </c>
      <c r="QI45" s="8" t="e">
        <v>#NULL!</v>
      </c>
      <c r="QJ45" s="8" t="e">
        <v>#NULL!</v>
      </c>
      <c r="QK45" s="8" t="e">
        <v>#NULL!</v>
      </c>
      <c r="QL45" s="8" t="e">
        <v>#NULL!</v>
      </c>
      <c r="QM45" s="8" t="e">
        <v>#NULL!</v>
      </c>
      <c r="QN45" s="8" t="e">
        <v>#NULL!</v>
      </c>
      <c r="QO45" s="8" t="e">
        <v>#NULL!</v>
      </c>
      <c r="QP45" s="8" t="e">
        <v>#NULL!</v>
      </c>
      <c r="QQ45" s="8" t="e">
        <v>#NULL!</v>
      </c>
      <c r="QR45" s="8" t="e">
        <v>#NULL!</v>
      </c>
      <c r="QS45" s="8" t="e">
        <v>#NULL!</v>
      </c>
      <c r="QT45" s="8" t="e">
        <v>#NULL!</v>
      </c>
      <c r="QU45" s="8" t="e">
        <v>#NULL!</v>
      </c>
      <c r="QV45" s="8" t="e">
        <v>#NULL!</v>
      </c>
      <c r="QW45" s="8" t="e">
        <v>#NULL!</v>
      </c>
      <c r="QX45" s="8" t="e">
        <v>#NULL!</v>
      </c>
      <c r="QY45" s="8" t="e">
        <v>#NULL!</v>
      </c>
      <c r="QZ45" s="8" t="e">
        <v>#NULL!</v>
      </c>
      <c r="RA45" s="8" t="e">
        <v>#NULL!</v>
      </c>
      <c r="RB45" s="8" t="e">
        <v>#NULL!</v>
      </c>
      <c r="RC45" s="8" t="e">
        <v>#NULL!</v>
      </c>
      <c r="RD45" s="8" t="e">
        <v>#NULL!</v>
      </c>
      <c r="RE45" s="8" t="e">
        <v>#NULL!</v>
      </c>
      <c r="RF45" s="8" t="e">
        <v>#NULL!</v>
      </c>
      <c r="RG45" s="8" t="e">
        <v>#NULL!</v>
      </c>
      <c r="RH45" s="8" t="e">
        <v>#NULL!</v>
      </c>
      <c r="RI45" s="8" t="e">
        <v>#NULL!</v>
      </c>
      <c r="RJ45" s="8" t="e">
        <v>#NULL!</v>
      </c>
      <c r="RK45" s="8" t="e">
        <v>#NULL!</v>
      </c>
      <c r="RL45" s="8" t="e">
        <v>#NULL!</v>
      </c>
      <c r="RM45" s="8" t="e">
        <v>#NULL!</v>
      </c>
      <c r="RN45" s="8" t="e">
        <v>#NULL!</v>
      </c>
      <c r="RO45" s="8" t="e">
        <v>#NULL!</v>
      </c>
      <c r="RP45" s="8" t="e">
        <v>#NULL!</v>
      </c>
      <c r="RQ45" s="8" t="e">
        <v>#NULL!</v>
      </c>
      <c r="RR45" s="8" t="e">
        <v>#NULL!</v>
      </c>
      <c r="RS45" s="8" t="e">
        <v>#NULL!</v>
      </c>
      <c r="RT45" s="8" t="e">
        <v>#NULL!</v>
      </c>
      <c r="RU45" s="8" t="e">
        <v>#NULL!</v>
      </c>
      <c r="RV45" s="8" t="e">
        <v>#NULL!</v>
      </c>
      <c r="RW45" s="8" t="e">
        <v>#NULL!</v>
      </c>
      <c r="RX45" s="8" t="e">
        <v>#NULL!</v>
      </c>
      <c r="RY45" s="8" t="e">
        <v>#NULL!</v>
      </c>
      <c r="RZ45" s="8" t="e">
        <v>#NULL!</v>
      </c>
      <c r="SA45" s="8" t="e">
        <v>#NULL!</v>
      </c>
      <c r="SB45" s="8" t="e">
        <v>#NULL!</v>
      </c>
      <c r="SC45" s="8" t="e">
        <v>#NULL!</v>
      </c>
      <c r="SD45" s="8" t="e">
        <v>#NULL!</v>
      </c>
      <c r="SE45" s="8" t="e">
        <v>#NULL!</v>
      </c>
      <c r="SF45" s="8" t="e">
        <v>#NULL!</v>
      </c>
      <c r="SG45" s="8" t="e">
        <v>#NULL!</v>
      </c>
      <c r="SH45" s="8" t="e">
        <v>#NULL!</v>
      </c>
      <c r="SI45" s="8" t="e">
        <v>#NULL!</v>
      </c>
      <c r="SJ45" s="8" t="e">
        <v>#NULL!</v>
      </c>
      <c r="SK45" s="8" t="e">
        <v>#NULL!</v>
      </c>
      <c r="SL45" s="8" t="e">
        <v>#NULL!</v>
      </c>
      <c r="SM45" s="8" t="e">
        <v>#NULL!</v>
      </c>
      <c r="SN45" s="8" t="e">
        <v>#NULL!</v>
      </c>
      <c r="SO45" s="8" t="e">
        <v>#NULL!</v>
      </c>
      <c r="SP45" s="8" t="e">
        <v>#NULL!</v>
      </c>
      <c r="SQ45" s="8" t="e">
        <v>#NULL!</v>
      </c>
      <c r="SR45" s="8" t="e">
        <v>#NULL!</v>
      </c>
      <c r="SS45" s="8" t="e">
        <v>#NULL!</v>
      </c>
      <c r="ST45" s="8" t="e">
        <v>#NULL!</v>
      </c>
      <c r="SU45" s="8" t="e">
        <v>#NULL!</v>
      </c>
      <c r="SV45" s="8" t="e">
        <v>#NULL!</v>
      </c>
      <c r="SW45" s="8" t="e">
        <v>#NULL!</v>
      </c>
      <c r="SX45" s="8" t="e">
        <v>#NULL!</v>
      </c>
      <c r="SY45" s="8" t="e">
        <v>#NULL!</v>
      </c>
      <c r="SZ45" s="8" t="e">
        <v>#NULL!</v>
      </c>
      <c r="TA45" s="8" t="e">
        <v>#NULL!</v>
      </c>
      <c r="TB45" s="8" t="e">
        <v>#NULL!</v>
      </c>
      <c r="TC45" s="8" t="e">
        <v>#NULL!</v>
      </c>
      <c r="TD45" s="8" t="e">
        <v>#NULL!</v>
      </c>
      <c r="TE45" s="8" t="e">
        <v>#NULL!</v>
      </c>
      <c r="TF45" s="8" t="e">
        <v>#NULL!</v>
      </c>
      <c r="TG45" s="8" t="e">
        <v>#NULL!</v>
      </c>
      <c r="TH45" s="8" t="e">
        <v>#NULL!</v>
      </c>
      <c r="TI45" s="8" t="e">
        <v>#NULL!</v>
      </c>
      <c r="TJ45" s="8" t="e">
        <v>#NULL!</v>
      </c>
      <c r="TK45" s="8" t="e">
        <v>#NULL!</v>
      </c>
      <c r="TL45" s="8" t="e">
        <v>#NULL!</v>
      </c>
      <c r="TM45" s="8" t="e">
        <v>#NULL!</v>
      </c>
      <c r="TN45" s="8" t="e">
        <v>#NULL!</v>
      </c>
      <c r="TO45" s="8" t="e">
        <v>#NULL!</v>
      </c>
      <c r="TP45" s="8" t="e">
        <v>#NULL!</v>
      </c>
      <c r="TQ45" s="8" t="e">
        <v>#NULL!</v>
      </c>
      <c r="TR45" s="8" t="e">
        <v>#NULL!</v>
      </c>
      <c r="TS45" s="8" t="e">
        <v>#NULL!</v>
      </c>
      <c r="TT45" s="8" t="e">
        <v>#NULL!</v>
      </c>
      <c r="TU45" s="8" t="e">
        <v>#NULL!</v>
      </c>
      <c r="TV45" s="8" t="e">
        <v>#NULL!</v>
      </c>
      <c r="TW45" s="8" t="e">
        <v>#NULL!</v>
      </c>
      <c r="TX45" s="8" t="e">
        <v>#NULL!</v>
      </c>
      <c r="TY45" s="8" t="e">
        <v>#NULL!</v>
      </c>
      <c r="TZ45" s="8" t="e">
        <v>#NULL!</v>
      </c>
      <c r="UA45" s="8" t="e">
        <v>#NULL!</v>
      </c>
      <c r="UB45" s="8" t="e">
        <v>#NULL!</v>
      </c>
      <c r="UC45" s="8" t="e">
        <v>#NULL!</v>
      </c>
      <c r="UD45" s="8" t="e">
        <v>#NULL!</v>
      </c>
      <c r="UE45" s="8" t="e">
        <v>#NULL!</v>
      </c>
      <c r="UF45" s="8" t="e">
        <v>#NULL!</v>
      </c>
      <c r="UG45" s="8" t="e">
        <v>#NULL!</v>
      </c>
      <c r="UH45" s="8" t="e">
        <v>#NULL!</v>
      </c>
      <c r="UI45" s="8" t="e">
        <v>#NULL!</v>
      </c>
      <c r="UJ45" s="8" t="e">
        <v>#NULL!</v>
      </c>
      <c r="UK45" s="8" t="e">
        <v>#NULL!</v>
      </c>
      <c r="UL45" s="8" t="e">
        <v>#NULL!</v>
      </c>
      <c r="UM45" s="8" t="e">
        <v>#NULL!</v>
      </c>
      <c r="UN45" s="8" t="e">
        <v>#NULL!</v>
      </c>
      <c r="UO45" s="8" t="e">
        <v>#NULL!</v>
      </c>
      <c r="UP45" s="8" t="e">
        <v>#NULL!</v>
      </c>
      <c r="UQ45" s="8" t="e">
        <v>#NULL!</v>
      </c>
      <c r="UR45" s="8" t="e">
        <v>#NULL!</v>
      </c>
      <c r="US45" s="8" t="e">
        <v>#NULL!</v>
      </c>
      <c r="UT45" s="8" t="e">
        <v>#NULL!</v>
      </c>
      <c r="UU45" s="8" t="e">
        <v>#NULL!</v>
      </c>
      <c r="UV45" s="8" t="e">
        <v>#NULL!</v>
      </c>
      <c r="UW45" s="8" t="e">
        <v>#NULL!</v>
      </c>
      <c r="UX45" s="8" t="e">
        <v>#NULL!</v>
      </c>
      <c r="UY45" s="8" t="e">
        <v>#NULL!</v>
      </c>
      <c r="UZ45" s="8" t="e">
        <v>#NULL!</v>
      </c>
      <c r="VA45" s="8" t="e">
        <v>#NULL!</v>
      </c>
      <c r="VB45" s="8" t="e">
        <v>#NULL!</v>
      </c>
      <c r="VC45" s="8" t="e">
        <v>#NULL!</v>
      </c>
      <c r="VD45" s="8" t="e">
        <v>#NULL!</v>
      </c>
      <c r="VE45" s="8" t="e">
        <v>#NULL!</v>
      </c>
      <c r="VF45" s="8" t="e">
        <v>#NULL!</v>
      </c>
      <c r="VG45" s="8" t="e">
        <v>#NULL!</v>
      </c>
      <c r="VH45" s="8" t="e">
        <v>#NULL!</v>
      </c>
      <c r="VI45" s="8" t="e">
        <v>#NULL!</v>
      </c>
      <c r="VJ45" s="8" t="e">
        <v>#NULL!</v>
      </c>
      <c r="VK45" s="8" t="e">
        <v>#NULL!</v>
      </c>
      <c r="VL45" s="8" t="e">
        <v>#NULL!</v>
      </c>
      <c r="VM45" s="8" t="e">
        <v>#NULL!</v>
      </c>
      <c r="VN45" s="8" t="e">
        <v>#NULL!</v>
      </c>
      <c r="VO45" s="8" t="e">
        <v>#NULL!</v>
      </c>
    </row>
    <row r="46" spans="1:587" ht="15.75" customHeight="1" x14ac:dyDescent="0.25">
      <c r="AX46" s="2"/>
      <c r="UG46" s="33"/>
    </row>
    <row r="47" spans="1:587" ht="15.75" customHeight="1" x14ac:dyDescent="0.25">
      <c r="UG47" s="33"/>
      <c r="VE47" s="38"/>
    </row>
    <row r="48" spans="1:587" ht="15.75" customHeight="1" x14ac:dyDescent="0.25">
      <c r="UG48" s="33"/>
    </row>
    <row r="49" spans="553:553" ht="15.75" customHeight="1" x14ac:dyDescent="0.25">
      <c r="UG49" s="33"/>
    </row>
    <row r="50" spans="553:553" ht="15.75" customHeight="1" x14ac:dyDescent="0.25">
      <c r="UG50" s="33"/>
    </row>
    <row r="51" spans="553:553" ht="15.75" customHeight="1" x14ac:dyDescent="0.25">
      <c r="UG51" s="33"/>
    </row>
    <row r="52" spans="553:553" ht="15.75" customHeight="1" x14ac:dyDescent="0.25">
      <c r="UG52" s="33"/>
    </row>
    <row r="53" spans="553:553" ht="15.75" customHeight="1" x14ac:dyDescent="0.25">
      <c r="UG53" s="33"/>
    </row>
    <row r="54" spans="553:553" ht="15.75" customHeight="1" x14ac:dyDescent="0.25">
      <c r="UG54" s="33"/>
    </row>
    <row r="55" spans="553:553" ht="15.75" customHeight="1" x14ac:dyDescent="0.25">
      <c r="UG55" s="33"/>
    </row>
    <row r="56" spans="553:553" ht="15.75" customHeight="1" x14ac:dyDescent="0.25">
      <c r="UG56" s="33"/>
    </row>
    <row r="57" spans="553:553" ht="15.75" customHeight="1" x14ac:dyDescent="0.25">
      <c r="UG57" s="33"/>
    </row>
    <row r="58" spans="553:553" ht="15.75" customHeight="1" x14ac:dyDescent="0.25">
      <c r="UG58" s="33"/>
    </row>
    <row r="59" spans="553:553" ht="15.75" customHeight="1" x14ac:dyDescent="0.25">
      <c r="UG59" s="33"/>
    </row>
    <row r="60" spans="553:553" ht="15.75" customHeight="1" x14ac:dyDescent="0.25">
      <c r="UG60" s="33"/>
    </row>
    <row r="61" spans="553:553" ht="15.75" customHeight="1" x14ac:dyDescent="0.25">
      <c r="UG61" s="33"/>
    </row>
    <row r="62" spans="553:553" ht="15.75" customHeight="1" x14ac:dyDescent="0.25">
      <c r="UG62" s="33"/>
    </row>
    <row r="63" spans="553:553" ht="15.75" customHeight="1" x14ac:dyDescent="0.25">
      <c r="UG63" s="33"/>
    </row>
    <row r="64" spans="553:553" ht="15.75" customHeight="1" x14ac:dyDescent="0.25">
      <c r="UG64" s="33"/>
    </row>
    <row r="65" spans="553:553" ht="15.75" customHeight="1" x14ac:dyDescent="0.25">
      <c r="UG65" s="33"/>
    </row>
    <row r="66" spans="553:553" ht="15.75" customHeight="1" x14ac:dyDescent="0.25">
      <c r="UG66" s="33"/>
    </row>
    <row r="67" spans="553:553" ht="15.75" customHeight="1" x14ac:dyDescent="0.25">
      <c r="UG67" s="33"/>
    </row>
    <row r="68" spans="553:553" ht="15.75" customHeight="1" x14ac:dyDescent="0.25">
      <c r="UG68" s="33"/>
    </row>
    <row r="69" spans="553:553" ht="15.75" customHeight="1" x14ac:dyDescent="0.25">
      <c r="UG69" s="33"/>
    </row>
    <row r="70" spans="553:553" ht="15.75" customHeight="1" x14ac:dyDescent="0.25">
      <c r="UG70" s="33"/>
    </row>
    <row r="71" spans="553:553" ht="15.75" customHeight="1" x14ac:dyDescent="0.25">
      <c r="UG71" s="33"/>
    </row>
    <row r="72" spans="553:553" ht="15.75" customHeight="1" x14ac:dyDescent="0.25">
      <c r="UG72" s="33"/>
    </row>
    <row r="73" spans="553:553" ht="15.75" customHeight="1" x14ac:dyDescent="0.25">
      <c r="UG73" s="33"/>
    </row>
    <row r="74" spans="553:553" ht="15.75" customHeight="1" x14ac:dyDescent="0.25">
      <c r="UG74" s="33"/>
    </row>
    <row r="75" spans="553:553" ht="15.75" customHeight="1" x14ac:dyDescent="0.25">
      <c r="UG75" s="33"/>
    </row>
    <row r="76" spans="553:553" ht="15.75" customHeight="1" x14ac:dyDescent="0.25">
      <c r="UG76" s="33"/>
    </row>
    <row r="77" spans="553:553" ht="15.75" customHeight="1" x14ac:dyDescent="0.25">
      <c r="UG77" s="33"/>
    </row>
    <row r="78" spans="553:553" ht="15.75" customHeight="1" x14ac:dyDescent="0.25">
      <c r="UG78" s="33"/>
    </row>
    <row r="79" spans="553:553" ht="15.75" customHeight="1" x14ac:dyDescent="0.25">
      <c r="UG79" s="33"/>
    </row>
    <row r="80" spans="553:553" ht="15.75" customHeight="1" x14ac:dyDescent="0.25">
      <c r="UG80" s="33"/>
    </row>
    <row r="81" spans="553:553" ht="15.75" customHeight="1" x14ac:dyDescent="0.25">
      <c r="UG81" s="33"/>
    </row>
    <row r="82" spans="553:553" ht="15.75" customHeight="1" x14ac:dyDescent="0.25">
      <c r="UG82" s="33"/>
    </row>
    <row r="83" spans="553:553" ht="15.75" customHeight="1" x14ac:dyDescent="0.25">
      <c r="UG83" s="33"/>
    </row>
    <row r="84" spans="553:553" ht="15.75" customHeight="1" x14ac:dyDescent="0.25">
      <c r="UG84" s="33"/>
    </row>
    <row r="85" spans="553:553" ht="15.75" customHeight="1" x14ac:dyDescent="0.25">
      <c r="UG85" s="33"/>
    </row>
    <row r="86" spans="553:553" ht="15.75" customHeight="1" x14ac:dyDescent="0.25">
      <c r="UG86" s="33"/>
    </row>
    <row r="87" spans="553:553" ht="15.75" customHeight="1" x14ac:dyDescent="0.25">
      <c r="UG87" s="33"/>
    </row>
    <row r="88" spans="553:553" ht="15.75" customHeight="1" x14ac:dyDescent="0.25">
      <c r="UG88" s="33"/>
    </row>
    <row r="89" spans="553:553" ht="15.75" customHeight="1" x14ac:dyDescent="0.25">
      <c r="UG89" s="33"/>
    </row>
    <row r="90" spans="553:553" ht="15.75" customHeight="1" x14ac:dyDescent="0.25">
      <c r="UG90" s="33"/>
    </row>
    <row r="91" spans="553:553" ht="15.75" customHeight="1" x14ac:dyDescent="0.25">
      <c r="UG91" s="33"/>
    </row>
    <row r="92" spans="553:553" ht="15.75" customHeight="1" x14ac:dyDescent="0.25">
      <c r="UG92" s="33"/>
    </row>
    <row r="93" spans="553:553" ht="15.75" customHeight="1" x14ac:dyDescent="0.25">
      <c r="UG93" s="33"/>
    </row>
    <row r="94" spans="553:553" ht="15.75" customHeight="1" x14ac:dyDescent="0.25">
      <c r="UG94" s="33"/>
    </row>
    <row r="95" spans="553:553" ht="15.75" customHeight="1" x14ac:dyDescent="0.25">
      <c r="UG95" s="33"/>
    </row>
    <row r="96" spans="553:553" ht="15.75" customHeight="1" x14ac:dyDescent="0.25">
      <c r="UG96" s="33"/>
    </row>
    <row r="97" spans="553:553" ht="15.75" customHeight="1" x14ac:dyDescent="0.25">
      <c r="UG97" s="33"/>
    </row>
    <row r="98" spans="553:553" ht="15.75" customHeight="1" x14ac:dyDescent="0.25">
      <c r="UG98" s="33"/>
    </row>
    <row r="99" spans="553:553" ht="15.75" customHeight="1" x14ac:dyDescent="0.25">
      <c r="UG99" s="33"/>
    </row>
    <row r="100" spans="553:553" ht="15.75" customHeight="1" x14ac:dyDescent="0.25">
      <c r="UG100" s="33"/>
    </row>
    <row r="101" spans="553:553" ht="15.75" customHeight="1" x14ac:dyDescent="0.25">
      <c r="UG101" s="33"/>
    </row>
    <row r="102" spans="553:553" ht="15.75" customHeight="1" x14ac:dyDescent="0.25">
      <c r="UG102" s="33"/>
    </row>
    <row r="103" spans="553:553" ht="15.75" customHeight="1" x14ac:dyDescent="0.25">
      <c r="UG103" s="33"/>
    </row>
    <row r="104" spans="553:553" ht="15.75" customHeight="1" x14ac:dyDescent="0.25">
      <c r="UG104" s="33"/>
    </row>
    <row r="105" spans="553:553" ht="15.75" customHeight="1" x14ac:dyDescent="0.25">
      <c r="UG105" s="33"/>
    </row>
    <row r="106" spans="553:553" ht="15.75" customHeight="1" x14ac:dyDescent="0.25">
      <c r="UG106" s="33"/>
    </row>
    <row r="107" spans="553:553" ht="15.75" customHeight="1" x14ac:dyDescent="0.25">
      <c r="UG107" s="33"/>
    </row>
    <row r="108" spans="553:553" ht="15.75" customHeight="1" x14ac:dyDescent="0.25">
      <c r="UG108" s="33"/>
    </row>
    <row r="109" spans="553:553" ht="15.75" customHeight="1" x14ac:dyDescent="0.25">
      <c r="UG109" s="33"/>
    </row>
    <row r="110" spans="553:553" ht="15.75" customHeight="1" x14ac:dyDescent="0.25">
      <c r="UG110" s="33"/>
    </row>
    <row r="111" spans="553:553" ht="15.75" customHeight="1" x14ac:dyDescent="0.25">
      <c r="UG111" s="33"/>
    </row>
    <row r="112" spans="553:553" ht="15.75" customHeight="1" x14ac:dyDescent="0.25">
      <c r="UG112" s="33"/>
    </row>
    <row r="113" spans="553:553" ht="15.75" customHeight="1" x14ac:dyDescent="0.25">
      <c r="UG113" s="33"/>
    </row>
    <row r="114" spans="553:553" ht="15.75" customHeight="1" x14ac:dyDescent="0.25">
      <c r="UG114" s="33"/>
    </row>
    <row r="115" spans="553:553" ht="15.75" customHeight="1" x14ac:dyDescent="0.25">
      <c r="UG115" s="33"/>
    </row>
    <row r="116" spans="553:553" ht="15.75" customHeight="1" x14ac:dyDescent="0.25">
      <c r="UG116" s="33"/>
    </row>
    <row r="117" spans="553:553" ht="15.75" customHeight="1" x14ac:dyDescent="0.25">
      <c r="UG117" s="33"/>
    </row>
    <row r="118" spans="553:553" ht="15.75" customHeight="1" x14ac:dyDescent="0.25">
      <c r="UG118" s="33"/>
    </row>
    <row r="119" spans="553:553" ht="15.75" customHeight="1" x14ac:dyDescent="0.25">
      <c r="UG119" s="33"/>
    </row>
    <row r="120" spans="553:553" ht="15.75" customHeight="1" x14ac:dyDescent="0.25">
      <c r="UG120" s="33"/>
    </row>
    <row r="121" spans="553:553" ht="15.75" customHeight="1" x14ac:dyDescent="0.25">
      <c r="UG121" s="33"/>
    </row>
    <row r="122" spans="553:553" ht="15.75" customHeight="1" x14ac:dyDescent="0.25">
      <c r="UG122" s="33"/>
    </row>
    <row r="123" spans="553:553" ht="15.75" customHeight="1" x14ac:dyDescent="0.25">
      <c r="UG123" s="33"/>
    </row>
    <row r="124" spans="553:553" ht="15.75" customHeight="1" x14ac:dyDescent="0.25">
      <c r="UG124" s="33"/>
    </row>
    <row r="125" spans="553:553" ht="15.75" customHeight="1" x14ac:dyDescent="0.25">
      <c r="UG125" s="33"/>
    </row>
    <row r="126" spans="553:553" ht="15.75" customHeight="1" x14ac:dyDescent="0.25">
      <c r="UG126" s="33"/>
    </row>
    <row r="127" spans="553:553" ht="15.75" customHeight="1" x14ac:dyDescent="0.25">
      <c r="UG127" s="33"/>
    </row>
    <row r="128" spans="553:553" ht="15.75" customHeight="1" x14ac:dyDescent="0.25">
      <c r="UG128" s="33"/>
    </row>
    <row r="129" spans="553:553" ht="15.75" customHeight="1" x14ac:dyDescent="0.25">
      <c r="UG129" s="33"/>
    </row>
    <row r="130" spans="553:553" ht="15.75" customHeight="1" x14ac:dyDescent="0.25">
      <c r="UG130" s="33"/>
    </row>
    <row r="131" spans="553:553" ht="15.75" customHeight="1" x14ac:dyDescent="0.25">
      <c r="UG131" s="33"/>
    </row>
    <row r="132" spans="553:553" ht="15.75" customHeight="1" x14ac:dyDescent="0.25">
      <c r="UG132" s="33"/>
    </row>
    <row r="133" spans="553:553" ht="15.75" customHeight="1" x14ac:dyDescent="0.25">
      <c r="UG133" s="33"/>
    </row>
    <row r="134" spans="553:553" ht="15.75" customHeight="1" x14ac:dyDescent="0.25">
      <c r="UG134" s="33"/>
    </row>
    <row r="135" spans="553:553" ht="15.75" customHeight="1" x14ac:dyDescent="0.25">
      <c r="UG135" s="33"/>
    </row>
    <row r="136" spans="553:553" ht="15.75" customHeight="1" x14ac:dyDescent="0.25">
      <c r="UG136" s="33"/>
    </row>
    <row r="137" spans="553:553" ht="15.75" customHeight="1" x14ac:dyDescent="0.25">
      <c r="UG137" s="33"/>
    </row>
    <row r="138" spans="553:553" ht="15.75" customHeight="1" x14ac:dyDescent="0.25">
      <c r="UG138" s="33"/>
    </row>
    <row r="139" spans="553:553" ht="15.75" customHeight="1" x14ac:dyDescent="0.25">
      <c r="UG139" s="33"/>
    </row>
    <row r="140" spans="553:553" ht="15.75" customHeight="1" x14ac:dyDescent="0.25">
      <c r="UG140" s="33"/>
    </row>
    <row r="141" spans="553:553" ht="15.75" customHeight="1" x14ac:dyDescent="0.25">
      <c r="UG141" s="33"/>
    </row>
    <row r="142" spans="553:553" ht="15.75" customHeight="1" x14ac:dyDescent="0.25">
      <c r="UG142" s="33"/>
    </row>
    <row r="143" spans="553:553" ht="15.75" customHeight="1" x14ac:dyDescent="0.25">
      <c r="UG143" s="33"/>
    </row>
    <row r="144" spans="553:553" ht="15.75" customHeight="1" x14ac:dyDescent="0.25">
      <c r="UG144" s="33"/>
    </row>
    <row r="145" spans="553:553" ht="15.75" customHeight="1" x14ac:dyDescent="0.25">
      <c r="UG145" s="33"/>
    </row>
    <row r="146" spans="553:553" ht="15.75" customHeight="1" x14ac:dyDescent="0.25">
      <c r="UG146" s="33"/>
    </row>
    <row r="147" spans="553:553" ht="15.75" customHeight="1" x14ac:dyDescent="0.25">
      <c r="UG147" s="33"/>
    </row>
    <row r="148" spans="553:553" ht="15.75" customHeight="1" x14ac:dyDescent="0.25">
      <c r="UG148" s="33"/>
    </row>
    <row r="149" spans="553:553" ht="15.75" customHeight="1" x14ac:dyDescent="0.25">
      <c r="UG149" s="33"/>
    </row>
    <row r="150" spans="553:553" ht="15.75" customHeight="1" x14ac:dyDescent="0.25">
      <c r="UG150" s="33"/>
    </row>
    <row r="151" spans="553:553" ht="15.75" customHeight="1" x14ac:dyDescent="0.25">
      <c r="UG151" s="33"/>
    </row>
    <row r="152" spans="553:553" ht="15.75" customHeight="1" x14ac:dyDescent="0.25">
      <c r="UG152" s="33"/>
    </row>
    <row r="153" spans="553:553" ht="15.75" customHeight="1" x14ac:dyDescent="0.25">
      <c r="UG153" s="33"/>
    </row>
    <row r="154" spans="553:553" ht="15.75" customHeight="1" x14ac:dyDescent="0.25">
      <c r="UG154" s="33"/>
    </row>
    <row r="155" spans="553:553" ht="15.75" customHeight="1" x14ac:dyDescent="0.25">
      <c r="UG155" s="33"/>
    </row>
    <row r="156" spans="553:553" ht="15.75" customHeight="1" x14ac:dyDescent="0.25">
      <c r="UG156" s="33"/>
    </row>
    <row r="157" spans="553:553" ht="15.75" customHeight="1" x14ac:dyDescent="0.25">
      <c r="UG157" s="33"/>
    </row>
    <row r="158" spans="553:553" ht="15.75" customHeight="1" x14ac:dyDescent="0.25">
      <c r="UG158" s="33"/>
    </row>
    <row r="159" spans="553:553" ht="15.75" customHeight="1" x14ac:dyDescent="0.25">
      <c r="UG159" s="33"/>
    </row>
    <row r="160" spans="553:553" ht="15.75" customHeight="1" x14ac:dyDescent="0.25">
      <c r="UG160" s="33"/>
    </row>
    <row r="161" spans="553:553" ht="15.75" customHeight="1" x14ac:dyDescent="0.25">
      <c r="UG161" s="33"/>
    </row>
    <row r="162" spans="553:553" ht="15.75" customHeight="1" x14ac:dyDescent="0.25">
      <c r="UG162" s="33"/>
    </row>
    <row r="163" spans="553:553" ht="15.75" customHeight="1" x14ac:dyDescent="0.25">
      <c r="UG163" s="33"/>
    </row>
    <row r="164" spans="553:553" ht="15.75" customHeight="1" x14ac:dyDescent="0.25">
      <c r="UG164" s="33"/>
    </row>
    <row r="165" spans="553:553" ht="15.75" customHeight="1" x14ac:dyDescent="0.25">
      <c r="UG165" s="33"/>
    </row>
    <row r="166" spans="553:553" ht="15.75" customHeight="1" x14ac:dyDescent="0.25">
      <c r="UG166" s="33"/>
    </row>
    <row r="167" spans="553:553" ht="15.75" customHeight="1" x14ac:dyDescent="0.25">
      <c r="UG167" s="33"/>
    </row>
    <row r="168" spans="553:553" ht="15.75" customHeight="1" x14ac:dyDescent="0.25">
      <c r="UG168" s="33"/>
    </row>
    <row r="169" spans="553:553" ht="15.75" customHeight="1" x14ac:dyDescent="0.25">
      <c r="UG169" s="33"/>
    </row>
    <row r="170" spans="553:553" ht="15.75" customHeight="1" x14ac:dyDescent="0.25">
      <c r="UG170" s="33"/>
    </row>
    <row r="171" spans="553:553" ht="15.75" customHeight="1" x14ac:dyDescent="0.25">
      <c r="UG171" s="33"/>
    </row>
    <row r="172" spans="553:553" ht="15.75" customHeight="1" x14ac:dyDescent="0.25">
      <c r="UG172" s="33"/>
    </row>
    <row r="173" spans="553:553" ht="15.75" customHeight="1" x14ac:dyDescent="0.25">
      <c r="UG173" s="33"/>
    </row>
    <row r="174" spans="553:553" ht="15.75" customHeight="1" x14ac:dyDescent="0.25">
      <c r="UG174" s="33"/>
    </row>
    <row r="175" spans="553:553" ht="15.75" customHeight="1" x14ac:dyDescent="0.25">
      <c r="UG175" s="33"/>
    </row>
    <row r="176" spans="553:553" ht="15.75" customHeight="1" x14ac:dyDescent="0.25">
      <c r="UG176" s="33"/>
    </row>
    <row r="177" spans="553:553" ht="15.75" customHeight="1" x14ac:dyDescent="0.25">
      <c r="UG177" s="33"/>
    </row>
    <row r="178" spans="553:553" ht="15.75" customHeight="1" x14ac:dyDescent="0.25">
      <c r="UG178" s="33"/>
    </row>
    <row r="179" spans="553:553" ht="15.75" customHeight="1" x14ac:dyDescent="0.25">
      <c r="UG179" s="33"/>
    </row>
    <row r="180" spans="553:553" ht="15.75" customHeight="1" x14ac:dyDescent="0.25">
      <c r="UG180" s="33"/>
    </row>
    <row r="181" spans="553:553" ht="15.75" customHeight="1" x14ac:dyDescent="0.25">
      <c r="UG181" s="33"/>
    </row>
    <row r="182" spans="553:553" ht="15.75" customHeight="1" x14ac:dyDescent="0.25">
      <c r="UG182" s="33"/>
    </row>
    <row r="183" spans="553:553" ht="15.75" customHeight="1" x14ac:dyDescent="0.25">
      <c r="UG183" s="33"/>
    </row>
    <row r="184" spans="553:553" ht="15.75" customHeight="1" x14ac:dyDescent="0.25">
      <c r="UG184" s="33"/>
    </row>
    <row r="185" spans="553:553" ht="15.75" customHeight="1" x14ac:dyDescent="0.25">
      <c r="UG185" s="33"/>
    </row>
    <row r="186" spans="553:553" ht="15.75" customHeight="1" x14ac:dyDescent="0.25">
      <c r="UG186" s="33"/>
    </row>
    <row r="187" spans="553:553" ht="15.75" customHeight="1" x14ac:dyDescent="0.25">
      <c r="UG187" s="33"/>
    </row>
    <row r="188" spans="553:553" ht="15.75" customHeight="1" x14ac:dyDescent="0.25">
      <c r="UG188" s="33"/>
    </row>
    <row r="189" spans="553:553" ht="15.75" customHeight="1" x14ac:dyDescent="0.25">
      <c r="UG189" s="33"/>
    </row>
    <row r="190" spans="553:553" ht="15.75" customHeight="1" x14ac:dyDescent="0.25">
      <c r="UG190" s="33"/>
    </row>
    <row r="191" spans="553:553" ht="15.75" customHeight="1" x14ac:dyDescent="0.25">
      <c r="UG191" s="33"/>
    </row>
    <row r="192" spans="553:553" ht="15.75" customHeight="1" x14ac:dyDescent="0.25">
      <c r="UG192" s="33"/>
    </row>
    <row r="193" spans="553:553" ht="15.75" customHeight="1" x14ac:dyDescent="0.25">
      <c r="UG193" s="33"/>
    </row>
    <row r="194" spans="553:553" ht="15.75" customHeight="1" x14ac:dyDescent="0.25">
      <c r="UG194" s="33"/>
    </row>
    <row r="195" spans="553:553" ht="15.75" customHeight="1" x14ac:dyDescent="0.25">
      <c r="UG195" s="33"/>
    </row>
    <row r="196" spans="553:553" ht="15.75" customHeight="1" x14ac:dyDescent="0.25">
      <c r="UG196" s="33"/>
    </row>
    <row r="197" spans="553:553" ht="15.75" customHeight="1" x14ac:dyDescent="0.25">
      <c r="UG197" s="33"/>
    </row>
    <row r="198" spans="553:553" ht="15.75" customHeight="1" x14ac:dyDescent="0.25">
      <c r="UG198" s="33"/>
    </row>
    <row r="199" spans="553:553" ht="15.75" customHeight="1" x14ac:dyDescent="0.25">
      <c r="UG199" s="33"/>
    </row>
    <row r="200" spans="553:553" ht="15.75" customHeight="1" x14ac:dyDescent="0.25">
      <c r="UG200" s="33"/>
    </row>
    <row r="201" spans="553:553" ht="15.75" customHeight="1" x14ac:dyDescent="0.25">
      <c r="UG201" s="33"/>
    </row>
    <row r="202" spans="553:553" ht="15.75" customHeight="1" x14ac:dyDescent="0.25">
      <c r="UG202" s="33"/>
    </row>
    <row r="203" spans="553:553" ht="15.75" customHeight="1" x14ac:dyDescent="0.25">
      <c r="UG203" s="33"/>
    </row>
    <row r="204" spans="553:553" ht="15.75" customHeight="1" x14ac:dyDescent="0.25">
      <c r="UG204" s="33"/>
    </row>
    <row r="205" spans="553:553" ht="15.75" customHeight="1" x14ac:dyDescent="0.25">
      <c r="UG205" s="33"/>
    </row>
    <row r="206" spans="553:553" ht="15.75" customHeight="1" x14ac:dyDescent="0.25">
      <c r="UG206" s="33"/>
    </row>
    <row r="207" spans="553:553" ht="15.75" customHeight="1" x14ac:dyDescent="0.25">
      <c r="UG207" s="33"/>
    </row>
    <row r="208" spans="553:553" ht="15.75" customHeight="1" x14ac:dyDescent="0.25">
      <c r="UG208" s="33"/>
    </row>
    <row r="209" spans="553:553" ht="15.75" customHeight="1" x14ac:dyDescent="0.25">
      <c r="UG209" s="33"/>
    </row>
    <row r="210" spans="553:553" ht="15.75" customHeight="1" x14ac:dyDescent="0.25">
      <c r="UG210" s="33"/>
    </row>
    <row r="211" spans="553:553" ht="15.75" customHeight="1" x14ac:dyDescent="0.25">
      <c r="UG211" s="33"/>
    </row>
    <row r="212" spans="553:553" ht="15.75" customHeight="1" x14ac:dyDescent="0.25">
      <c r="UG212" s="33"/>
    </row>
    <row r="213" spans="553:553" ht="15.75" customHeight="1" x14ac:dyDescent="0.25">
      <c r="UG213" s="33"/>
    </row>
    <row r="214" spans="553:553" ht="15.75" customHeight="1" x14ac:dyDescent="0.25">
      <c r="UG214" s="33"/>
    </row>
    <row r="215" spans="553:553" ht="15.75" customHeight="1" x14ac:dyDescent="0.25">
      <c r="UG215" s="33"/>
    </row>
    <row r="216" spans="553:553" ht="15.75" customHeight="1" x14ac:dyDescent="0.25">
      <c r="UG216" s="33"/>
    </row>
    <row r="217" spans="553:553" ht="15.75" customHeight="1" x14ac:dyDescent="0.25">
      <c r="UG217" s="33"/>
    </row>
    <row r="218" spans="553:553" ht="15.75" customHeight="1" x14ac:dyDescent="0.25">
      <c r="UG218" s="33"/>
    </row>
    <row r="219" spans="553:553" ht="15.75" customHeight="1" x14ac:dyDescent="0.25">
      <c r="UG219" s="33"/>
    </row>
    <row r="220" spans="553:553" ht="15.75" customHeight="1" x14ac:dyDescent="0.25">
      <c r="UG220" s="33"/>
    </row>
    <row r="221" spans="553:553" ht="15.75" customHeight="1" x14ac:dyDescent="0.25">
      <c r="UG221" s="33"/>
    </row>
    <row r="222" spans="553:553" ht="15.75" customHeight="1" x14ac:dyDescent="0.25">
      <c r="UG222" s="33"/>
    </row>
    <row r="223" spans="553:553" ht="15.75" customHeight="1" x14ac:dyDescent="0.25">
      <c r="UG223" s="33"/>
    </row>
    <row r="224" spans="553:553" ht="15.75" customHeight="1" x14ac:dyDescent="0.25">
      <c r="UG224" s="33"/>
    </row>
    <row r="225" spans="553:553" ht="15.75" customHeight="1" x14ac:dyDescent="0.25">
      <c r="UG225" s="33"/>
    </row>
    <row r="226" spans="553:553" ht="15.75" customHeight="1" x14ac:dyDescent="0.25">
      <c r="UG226" s="33"/>
    </row>
    <row r="227" spans="553:553" ht="15.75" customHeight="1" x14ac:dyDescent="0.25">
      <c r="UG227" s="33"/>
    </row>
    <row r="228" spans="553:553" ht="15.75" customHeight="1" x14ac:dyDescent="0.25">
      <c r="UG228" s="33"/>
    </row>
    <row r="229" spans="553:553" ht="15.75" customHeight="1" x14ac:dyDescent="0.25">
      <c r="UG229" s="33"/>
    </row>
    <row r="230" spans="553:553" ht="15.75" customHeight="1" x14ac:dyDescent="0.25">
      <c r="UG230" s="33"/>
    </row>
    <row r="231" spans="553:553" ht="15.75" customHeight="1" x14ac:dyDescent="0.25">
      <c r="UG231" s="33"/>
    </row>
    <row r="232" spans="553:553" ht="15.75" customHeight="1" x14ac:dyDescent="0.25">
      <c r="UG232" s="33"/>
    </row>
    <row r="233" spans="553:553" ht="15.75" customHeight="1" x14ac:dyDescent="0.25">
      <c r="UG233" s="33"/>
    </row>
    <row r="234" spans="553:553" ht="15.75" customHeight="1" x14ac:dyDescent="0.25">
      <c r="UG234" s="33"/>
    </row>
    <row r="235" spans="553:553" ht="15.75" customHeight="1" x14ac:dyDescent="0.25">
      <c r="UG235" s="33"/>
    </row>
    <row r="236" spans="553:553" ht="15.75" customHeight="1" x14ac:dyDescent="0.25">
      <c r="UG236" s="33"/>
    </row>
    <row r="237" spans="553:553" ht="15.75" customHeight="1" x14ac:dyDescent="0.25">
      <c r="UG237" s="33"/>
    </row>
    <row r="238" spans="553:553" ht="15.75" customHeight="1" x14ac:dyDescent="0.25">
      <c r="UG238" s="33"/>
    </row>
    <row r="239" spans="553:553" ht="15.75" customHeight="1" x14ac:dyDescent="0.25">
      <c r="UG239" s="33"/>
    </row>
    <row r="240" spans="553:553" ht="15.75" customHeight="1" x14ac:dyDescent="0.25">
      <c r="UG240" s="33"/>
    </row>
    <row r="241" spans="553:553" ht="15.75" customHeight="1" x14ac:dyDescent="0.25">
      <c r="UG241" s="33"/>
    </row>
    <row r="242" spans="553:553" ht="15.75" customHeight="1" x14ac:dyDescent="0.25">
      <c r="UG242" s="33"/>
    </row>
    <row r="243" spans="553:553" ht="15.75" customHeight="1" x14ac:dyDescent="0.25">
      <c r="UG243" s="33"/>
    </row>
    <row r="244" spans="553:553" ht="15.75" customHeight="1" x14ac:dyDescent="0.25">
      <c r="UG244" s="33"/>
    </row>
    <row r="245" spans="553:553" ht="15.75" customHeight="1" x14ac:dyDescent="0.25">
      <c r="UG245" s="33"/>
    </row>
    <row r="246" spans="553:553" ht="15.75" customHeight="1" x14ac:dyDescent="0.25">
      <c r="UG246" s="33"/>
    </row>
    <row r="247" spans="553:553" ht="15.75" customHeight="1" x14ac:dyDescent="0.25">
      <c r="UG247" s="33"/>
    </row>
    <row r="248" spans="553:553" ht="15.75" customHeight="1" x14ac:dyDescent="0.25">
      <c r="UG248" s="33"/>
    </row>
    <row r="249" spans="553:553" ht="15.75" customHeight="1" x14ac:dyDescent="0.25">
      <c r="UG249" s="33"/>
    </row>
    <row r="250" spans="553:553" ht="15.75" customHeight="1" x14ac:dyDescent="0.25">
      <c r="UG250" s="33"/>
    </row>
    <row r="251" spans="553:553" ht="15.75" customHeight="1" x14ac:dyDescent="0.25">
      <c r="UG251" s="33"/>
    </row>
    <row r="252" spans="553:553" ht="15.75" customHeight="1" x14ac:dyDescent="0.25">
      <c r="UG252" s="33"/>
    </row>
    <row r="253" spans="553:553" ht="15.75" customHeight="1" x14ac:dyDescent="0.25">
      <c r="UG253" s="33"/>
    </row>
    <row r="254" spans="553:553" ht="15.75" customHeight="1" x14ac:dyDescent="0.25">
      <c r="UG254" s="33"/>
    </row>
    <row r="255" spans="553:553" ht="15.75" customHeight="1" x14ac:dyDescent="0.25">
      <c r="UG255" s="33"/>
    </row>
    <row r="256" spans="553:553" ht="15.75" customHeight="1" x14ac:dyDescent="0.25">
      <c r="UG256" s="33"/>
    </row>
    <row r="257" spans="553:553" ht="15.75" customHeight="1" x14ac:dyDescent="0.25">
      <c r="UG257" s="33"/>
    </row>
    <row r="258" spans="553:553" ht="15.75" customHeight="1" x14ac:dyDescent="0.25">
      <c r="UG258" s="33"/>
    </row>
    <row r="259" spans="553:553" ht="15.75" customHeight="1" x14ac:dyDescent="0.25">
      <c r="UG259" s="33"/>
    </row>
    <row r="260" spans="553:553" ht="15.75" customHeight="1" x14ac:dyDescent="0.25">
      <c r="UG260" s="33"/>
    </row>
    <row r="261" spans="553:553" ht="15.75" customHeight="1" x14ac:dyDescent="0.25">
      <c r="UG261" s="33"/>
    </row>
    <row r="262" spans="553:553" ht="15.75" customHeight="1" x14ac:dyDescent="0.25">
      <c r="UG262" s="33"/>
    </row>
    <row r="263" spans="553:553" ht="15.75" customHeight="1" x14ac:dyDescent="0.25">
      <c r="UG263" s="33"/>
    </row>
    <row r="264" spans="553:553" ht="15.75" customHeight="1" x14ac:dyDescent="0.25">
      <c r="UG264" s="33"/>
    </row>
    <row r="265" spans="553:553" ht="15.75" customHeight="1" x14ac:dyDescent="0.25">
      <c r="UG265" s="33"/>
    </row>
    <row r="266" spans="553:553" ht="15.75" customHeight="1" x14ac:dyDescent="0.25">
      <c r="UG266" s="33"/>
    </row>
    <row r="267" spans="553:553" ht="15.75" customHeight="1" x14ac:dyDescent="0.25">
      <c r="UG267" s="33"/>
    </row>
    <row r="268" spans="553:553" ht="15.75" customHeight="1" x14ac:dyDescent="0.25">
      <c r="UG268" s="33"/>
    </row>
    <row r="269" spans="553:553" ht="15.75" customHeight="1" x14ac:dyDescent="0.25">
      <c r="UG269" s="33"/>
    </row>
    <row r="270" spans="553:553" ht="15.75" customHeight="1" x14ac:dyDescent="0.25">
      <c r="UG270" s="33"/>
    </row>
    <row r="271" spans="553:553" ht="15.75" customHeight="1" x14ac:dyDescent="0.25">
      <c r="UG271" s="33"/>
    </row>
    <row r="272" spans="553:553" ht="15.75" customHeight="1" x14ac:dyDescent="0.25">
      <c r="UG272" s="33"/>
    </row>
    <row r="273" spans="553:553" ht="15.75" customHeight="1" x14ac:dyDescent="0.25">
      <c r="UG273" s="33"/>
    </row>
    <row r="274" spans="553:553" ht="15.75" customHeight="1" x14ac:dyDescent="0.25">
      <c r="UG274" s="33"/>
    </row>
    <row r="275" spans="553:553" ht="15.75" customHeight="1" x14ac:dyDescent="0.25">
      <c r="UG275" s="33"/>
    </row>
    <row r="276" spans="553:553" ht="15.75" customHeight="1" x14ac:dyDescent="0.25">
      <c r="UG276" s="33"/>
    </row>
    <row r="277" spans="553:553" ht="15.75" customHeight="1" x14ac:dyDescent="0.25">
      <c r="UG277" s="33"/>
    </row>
    <row r="278" spans="553:553" ht="15.75" customHeight="1" x14ac:dyDescent="0.25">
      <c r="UG278" s="33"/>
    </row>
    <row r="279" spans="553:553" ht="15.75" customHeight="1" x14ac:dyDescent="0.25">
      <c r="UG279" s="33"/>
    </row>
    <row r="280" spans="553:553" ht="15.75" customHeight="1" x14ac:dyDescent="0.25">
      <c r="UG280" s="33"/>
    </row>
    <row r="281" spans="553:553" ht="15.75" customHeight="1" x14ac:dyDescent="0.25">
      <c r="UG281" s="33"/>
    </row>
    <row r="282" spans="553:553" ht="15.75" customHeight="1" x14ac:dyDescent="0.25">
      <c r="UG282" s="33"/>
    </row>
    <row r="283" spans="553:553" ht="15.75" customHeight="1" x14ac:dyDescent="0.25">
      <c r="UG283" s="33"/>
    </row>
    <row r="284" spans="553:553" ht="15.75" customHeight="1" x14ac:dyDescent="0.25">
      <c r="UG284" s="33"/>
    </row>
    <row r="285" spans="553:553" ht="15.75" customHeight="1" x14ac:dyDescent="0.25">
      <c r="UG285" s="33"/>
    </row>
    <row r="286" spans="553:553" ht="15.75" customHeight="1" x14ac:dyDescent="0.25">
      <c r="UG286" s="33"/>
    </row>
    <row r="287" spans="553:553" ht="15.75" customHeight="1" x14ac:dyDescent="0.25">
      <c r="UG287" s="33"/>
    </row>
    <row r="288" spans="553:553" ht="15.75" customHeight="1" x14ac:dyDescent="0.25">
      <c r="UG288" s="33"/>
    </row>
    <row r="289" spans="553:553" ht="15.75" customHeight="1" x14ac:dyDescent="0.25">
      <c r="UG289" s="33"/>
    </row>
    <row r="290" spans="553:553" ht="15.75" customHeight="1" x14ac:dyDescent="0.25">
      <c r="UG290" s="33"/>
    </row>
    <row r="291" spans="553:553" ht="15.75" customHeight="1" x14ac:dyDescent="0.25">
      <c r="UG291" s="33"/>
    </row>
    <row r="292" spans="553:553" ht="15.75" customHeight="1" x14ac:dyDescent="0.25">
      <c r="UG292" s="33"/>
    </row>
    <row r="293" spans="553:553" ht="15.75" customHeight="1" x14ac:dyDescent="0.25">
      <c r="UG293" s="33"/>
    </row>
    <row r="294" spans="553:553" ht="15.75" customHeight="1" x14ac:dyDescent="0.25">
      <c r="UG294" s="33"/>
    </row>
    <row r="295" spans="553:553" ht="15.75" customHeight="1" x14ac:dyDescent="0.25">
      <c r="UG295" s="33"/>
    </row>
    <row r="296" spans="553:553" ht="15.75" customHeight="1" x14ac:dyDescent="0.25">
      <c r="UG296" s="33"/>
    </row>
    <row r="297" spans="553:553" ht="15.75" customHeight="1" x14ac:dyDescent="0.25">
      <c r="UG297" s="33"/>
    </row>
    <row r="298" spans="553:553" ht="15.75" customHeight="1" x14ac:dyDescent="0.25">
      <c r="UG298" s="33"/>
    </row>
    <row r="299" spans="553:553" ht="15.75" customHeight="1" x14ac:dyDescent="0.25">
      <c r="UG299" s="33"/>
    </row>
    <row r="300" spans="553:553" ht="15.75" customHeight="1" x14ac:dyDescent="0.25">
      <c r="UG300" s="33"/>
    </row>
    <row r="301" spans="553:553" ht="15.75" customHeight="1" x14ac:dyDescent="0.25">
      <c r="UG301" s="33"/>
    </row>
    <row r="302" spans="553:553" ht="15.75" customHeight="1" x14ac:dyDescent="0.25">
      <c r="UG302" s="33"/>
    </row>
    <row r="303" spans="553:553" ht="15.75" customHeight="1" x14ac:dyDescent="0.25">
      <c r="UG303" s="33"/>
    </row>
    <row r="304" spans="553:553" ht="15.75" customHeight="1" x14ac:dyDescent="0.25">
      <c r="UG304" s="33"/>
    </row>
    <row r="305" spans="553:553" ht="15.75" customHeight="1" x14ac:dyDescent="0.25">
      <c r="UG305" s="33"/>
    </row>
    <row r="306" spans="553:553" ht="15.75" customHeight="1" x14ac:dyDescent="0.25">
      <c r="UG306" s="33"/>
    </row>
    <row r="307" spans="553:553" ht="15.75" customHeight="1" x14ac:dyDescent="0.25">
      <c r="UG307" s="33"/>
    </row>
    <row r="308" spans="553:553" ht="15.75" customHeight="1" x14ac:dyDescent="0.25">
      <c r="UG308" s="33"/>
    </row>
    <row r="309" spans="553:553" ht="15.75" customHeight="1" x14ac:dyDescent="0.25">
      <c r="UG309" s="33"/>
    </row>
    <row r="310" spans="553:553" ht="15.75" customHeight="1" x14ac:dyDescent="0.25">
      <c r="UG310" s="33"/>
    </row>
    <row r="311" spans="553:553" ht="15.75" customHeight="1" x14ac:dyDescent="0.25">
      <c r="UG311" s="33"/>
    </row>
    <row r="312" spans="553:553" ht="15.75" customHeight="1" x14ac:dyDescent="0.25">
      <c r="UG312" s="33"/>
    </row>
    <row r="313" spans="553:553" ht="15.75" customHeight="1" x14ac:dyDescent="0.25">
      <c r="UG313" s="33"/>
    </row>
    <row r="314" spans="553:553" ht="15.75" customHeight="1" x14ac:dyDescent="0.25">
      <c r="UG314" s="33"/>
    </row>
    <row r="315" spans="553:553" ht="15.75" customHeight="1" x14ac:dyDescent="0.25">
      <c r="UG315" s="33"/>
    </row>
    <row r="316" spans="553:553" ht="15.75" customHeight="1" x14ac:dyDescent="0.25">
      <c r="UG316" s="33"/>
    </row>
    <row r="317" spans="553:553" ht="15.75" customHeight="1" x14ac:dyDescent="0.25">
      <c r="UG317" s="33"/>
    </row>
    <row r="318" spans="553:553" ht="15.75" customHeight="1" x14ac:dyDescent="0.25">
      <c r="UG318" s="33"/>
    </row>
    <row r="319" spans="553:553" ht="15.75" customHeight="1" x14ac:dyDescent="0.25">
      <c r="UG319" s="33"/>
    </row>
    <row r="320" spans="553:553" ht="15.75" customHeight="1" x14ac:dyDescent="0.25">
      <c r="UG320" s="33"/>
    </row>
    <row r="321" spans="553:553" ht="15.75" customHeight="1" x14ac:dyDescent="0.25">
      <c r="UG321" s="33"/>
    </row>
    <row r="322" spans="553:553" ht="15.75" customHeight="1" x14ac:dyDescent="0.25">
      <c r="UG322" s="33"/>
    </row>
    <row r="323" spans="553:553" ht="15.75" customHeight="1" x14ac:dyDescent="0.25">
      <c r="UG323" s="33"/>
    </row>
    <row r="324" spans="553:553" ht="15.75" customHeight="1" x14ac:dyDescent="0.25">
      <c r="UG324" s="33"/>
    </row>
    <row r="325" spans="553:553" ht="15.75" customHeight="1" x14ac:dyDescent="0.25">
      <c r="UG325" s="33"/>
    </row>
    <row r="326" spans="553:553" ht="15.75" customHeight="1" x14ac:dyDescent="0.25">
      <c r="UG326" s="33"/>
    </row>
    <row r="327" spans="553:553" ht="15.75" customHeight="1" x14ac:dyDescent="0.25">
      <c r="UG327" s="33"/>
    </row>
    <row r="328" spans="553:553" ht="15.75" customHeight="1" x14ac:dyDescent="0.25">
      <c r="UG328" s="33"/>
    </row>
    <row r="329" spans="553:553" ht="15.75" customHeight="1" x14ac:dyDescent="0.25">
      <c r="UG329" s="33"/>
    </row>
    <row r="330" spans="553:553" ht="15.75" customHeight="1" x14ac:dyDescent="0.25">
      <c r="UG330" s="33"/>
    </row>
    <row r="331" spans="553:553" ht="15.75" customHeight="1" x14ac:dyDescent="0.25">
      <c r="UG331" s="33"/>
    </row>
    <row r="332" spans="553:553" ht="15.75" customHeight="1" x14ac:dyDescent="0.25">
      <c r="UG332" s="33"/>
    </row>
    <row r="333" spans="553:553" ht="15.75" customHeight="1" x14ac:dyDescent="0.25">
      <c r="UG333" s="33"/>
    </row>
    <row r="334" spans="553:553" ht="15.75" customHeight="1" x14ac:dyDescent="0.25">
      <c r="UG334" s="33"/>
    </row>
    <row r="335" spans="553:553" ht="15.75" customHeight="1" x14ac:dyDescent="0.25">
      <c r="UG335" s="33"/>
    </row>
    <row r="336" spans="553:553" ht="15.75" customHeight="1" x14ac:dyDescent="0.25">
      <c r="UG336" s="33"/>
    </row>
    <row r="337" spans="553:553" ht="15.75" customHeight="1" x14ac:dyDescent="0.25">
      <c r="UG337" s="33"/>
    </row>
    <row r="338" spans="553:553" ht="15.75" customHeight="1" x14ac:dyDescent="0.25">
      <c r="UG338" s="33"/>
    </row>
    <row r="339" spans="553:553" ht="15.75" customHeight="1" x14ac:dyDescent="0.25">
      <c r="UG339" s="33"/>
    </row>
    <row r="340" spans="553:553" ht="15.75" customHeight="1" x14ac:dyDescent="0.25">
      <c r="UG340" s="33"/>
    </row>
    <row r="341" spans="553:553" ht="15.75" customHeight="1" x14ac:dyDescent="0.25">
      <c r="UG341" s="33"/>
    </row>
    <row r="342" spans="553:553" ht="15.75" customHeight="1" x14ac:dyDescent="0.25">
      <c r="UG342" s="33"/>
    </row>
    <row r="343" spans="553:553" ht="15.75" customHeight="1" x14ac:dyDescent="0.25">
      <c r="UG343" s="33"/>
    </row>
    <row r="344" spans="553:553" ht="15.75" customHeight="1" x14ac:dyDescent="0.25">
      <c r="UG344" s="33"/>
    </row>
    <row r="345" spans="553:553" ht="15.75" customHeight="1" x14ac:dyDescent="0.25">
      <c r="UG345" s="33"/>
    </row>
    <row r="346" spans="553:553" ht="15.75" customHeight="1" x14ac:dyDescent="0.25">
      <c r="UG346" s="33"/>
    </row>
    <row r="347" spans="553:553" ht="15.75" customHeight="1" x14ac:dyDescent="0.25">
      <c r="UG347" s="33"/>
    </row>
    <row r="348" spans="553:553" ht="15.75" customHeight="1" x14ac:dyDescent="0.25">
      <c r="UG348" s="33"/>
    </row>
    <row r="349" spans="553:553" ht="15.75" customHeight="1" x14ac:dyDescent="0.25">
      <c r="UG349" s="33"/>
    </row>
    <row r="350" spans="553:553" ht="15.75" customHeight="1" x14ac:dyDescent="0.25">
      <c r="UG350" s="33"/>
    </row>
    <row r="351" spans="553:553" ht="15.75" customHeight="1" x14ac:dyDescent="0.25">
      <c r="UG351" s="33"/>
    </row>
    <row r="352" spans="553:553" ht="15.75" customHeight="1" x14ac:dyDescent="0.25">
      <c r="UG352" s="33"/>
    </row>
    <row r="353" spans="553:553" ht="15.75" customHeight="1" x14ac:dyDescent="0.25">
      <c r="UG353" s="33"/>
    </row>
    <row r="354" spans="553:553" ht="15.75" customHeight="1" x14ac:dyDescent="0.25">
      <c r="UG354" s="33"/>
    </row>
    <row r="355" spans="553:553" ht="15.75" customHeight="1" x14ac:dyDescent="0.25">
      <c r="UG355" s="33"/>
    </row>
    <row r="356" spans="553:553" ht="15.75" customHeight="1" x14ac:dyDescent="0.25">
      <c r="UG356" s="33"/>
    </row>
    <row r="357" spans="553:553" ht="15.75" customHeight="1" x14ac:dyDescent="0.25">
      <c r="UG357" s="33"/>
    </row>
    <row r="358" spans="553:553" ht="15.75" customHeight="1" x14ac:dyDescent="0.25">
      <c r="UG358" s="33"/>
    </row>
    <row r="359" spans="553:553" ht="15.75" customHeight="1" x14ac:dyDescent="0.25">
      <c r="UG359" s="33"/>
    </row>
    <row r="360" spans="553:553" ht="15.75" customHeight="1" x14ac:dyDescent="0.25">
      <c r="UG360" s="33"/>
    </row>
    <row r="361" spans="553:553" ht="15.75" customHeight="1" x14ac:dyDescent="0.25">
      <c r="UG361" s="33"/>
    </row>
    <row r="362" spans="553:553" ht="15.75" customHeight="1" x14ac:dyDescent="0.25">
      <c r="UG362" s="33"/>
    </row>
    <row r="363" spans="553:553" ht="15.75" customHeight="1" x14ac:dyDescent="0.25">
      <c r="UG363" s="33"/>
    </row>
    <row r="364" spans="553:553" ht="15.75" customHeight="1" x14ac:dyDescent="0.25">
      <c r="UG364" s="33"/>
    </row>
    <row r="365" spans="553:553" ht="15.75" customHeight="1" x14ac:dyDescent="0.25">
      <c r="UG365" s="33"/>
    </row>
    <row r="366" spans="553:553" ht="15.75" customHeight="1" x14ac:dyDescent="0.25">
      <c r="UG366" s="33"/>
    </row>
    <row r="367" spans="553:553" ht="15.75" customHeight="1" x14ac:dyDescent="0.25">
      <c r="UG367" s="33"/>
    </row>
    <row r="368" spans="553:553" ht="15.75" customHeight="1" x14ac:dyDescent="0.25">
      <c r="UG368" s="33"/>
    </row>
    <row r="369" spans="553:553" ht="15.75" customHeight="1" x14ac:dyDescent="0.25">
      <c r="UG369" s="33"/>
    </row>
    <row r="370" spans="553:553" ht="15.75" customHeight="1" x14ac:dyDescent="0.25">
      <c r="UG370" s="33"/>
    </row>
    <row r="371" spans="553:553" ht="15.75" customHeight="1" x14ac:dyDescent="0.25">
      <c r="UG371" s="33"/>
    </row>
    <row r="372" spans="553:553" ht="15.75" customHeight="1" x14ac:dyDescent="0.25">
      <c r="UG372" s="33"/>
    </row>
    <row r="373" spans="553:553" ht="15.75" customHeight="1" x14ac:dyDescent="0.25">
      <c r="UG373" s="33"/>
    </row>
    <row r="374" spans="553:553" ht="15.75" customHeight="1" x14ac:dyDescent="0.25">
      <c r="UG374" s="33"/>
    </row>
    <row r="375" spans="553:553" ht="15.75" customHeight="1" x14ac:dyDescent="0.25">
      <c r="UG375" s="33"/>
    </row>
    <row r="376" spans="553:553" ht="15.75" customHeight="1" x14ac:dyDescent="0.25">
      <c r="UG376" s="33"/>
    </row>
    <row r="377" spans="553:553" ht="15.75" customHeight="1" x14ac:dyDescent="0.25">
      <c r="UG377" s="33"/>
    </row>
    <row r="378" spans="553:553" ht="15.75" customHeight="1" x14ac:dyDescent="0.25">
      <c r="UG378" s="33"/>
    </row>
    <row r="379" spans="553:553" ht="15.75" customHeight="1" x14ac:dyDescent="0.25">
      <c r="UG379" s="33"/>
    </row>
    <row r="380" spans="553:553" ht="15.75" customHeight="1" x14ac:dyDescent="0.25">
      <c r="UG380" s="33"/>
    </row>
    <row r="381" spans="553:553" ht="15.75" customHeight="1" x14ac:dyDescent="0.25">
      <c r="UG381" s="33"/>
    </row>
    <row r="382" spans="553:553" ht="15.75" customHeight="1" x14ac:dyDescent="0.25">
      <c r="UG382" s="33"/>
    </row>
    <row r="383" spans="553:553" ht="15.75" customHeight="1" x14ac:dyDescent="0.25">
      <c r="UG383" s="33"/>
    </row>
    <row r="384" spans="553:553" ht="15.75" customHeight="1" x14ac:dyDescent="0.25">
      <c r="UG384" s="33"/>
    </row>
    <row r="385" spans="553:553" ht="15.75" customHeight="1" x14ac:dyDescent="0.25">
      <c r="UG385" s="33"/>
    </row>
    <row r="386" spans="553:553" ht="15.75" customHeight="1" x14ac:dyDescent="0.25">
      <c r="UG386" s="33"/>
    </row>
    <row r="387" spans="553:553" ht="15.75" customHeight="1" x14ac:dyDescent="0.25">
      <c r="UG387" s="33"/>
    </row>
    <row r="388" spans="553:553" ht="15.75" customHeight="1" x14ac:dyDescent="0.25">
      <c r="UG388" s="33"/>
    </row>
    <row r="389" spans="553:553" ht="15.75" customHeight="1" x14ac:dyDescent="0.25">
      <c r="UG389" s="33"/>
    </row>
    <row r="390" spans="553:553" ht="15.75" customHeight="1" x14ac:dyDescent="0.25">
      <c r="UG390" s="33"/>
    </row>
    <row r="391" spans="553:553" ht="15.75" customHeight="1" x14ac:dyDescent="0.25">
      <c r="UG391" s="33"/>
    </row>
    <row r="392" spans="553:553" ht="15.75" customHeight="1" x14ac:dyDescent="0.25">
      <c r="UG392" s="33"/>
    </row>
    <row r="393" spans="553:553" ht="15.75" customHeight="1" x14ac:dyDescent="0.25">
      <c r="UG393" s="33"/>
    </row>
    <row r="394" spans="553:553" ht="15.75" customHeight="1" x14ac:dyDescent="0.25">
      <c r="UG394" s="33"/>
    </row>
    <row r="395" spans="553:553" ht="15.75" customHeight="1" x14ac:dyDescent="0.25">
      <c r="UG395" s="33"/>
    </row>
    <row r="396" spans="553:553" ht="15.75" customHeight="1" x14ac:dyDescent="0.25">
      <c r="UG396" s="33"/>
    </row>
    <row r="397" spans="553:553" ht="15.75" customHeight="1" x14ac:dyDescent="0.25">
      <c r="UG397" s="33"/>
    </row>
    <row r="398" spans="553:553" ht="15.75" customHeight="1" x14ac:dyDescent="0.25">
      <c r="UG398" s="33"/>
    </row>
    <row r="399" spans="553:553" ht="15.75" customHeight="1" x14ac:dyDescent="0.25">
      <c r="UG399" s="33"/>
    </row>
    <row r="400" spans="553:553" ht="15.75" customHeight="1" x14ac:dyDescent="0.25">
      <c r="UG400" s="33"/>
    </row>
    <row r="401" spans="553:553" ht="15.75" customHeight="1" x14ac:dyDescent="0.25">
      <c r="UG401" s="33"/>
    </row>
    <row r="402" spans="553:553" ht="15.75" customHeight="1" x14ac:dyDescent="0.25">
      <c r="UG402" s="33"/>
    </row>
    <row r="403" spans="553:553" ht="15.75" customHeight="1" x14ac:dyDescent="0.25">
      <c r="UG403" s="33"/>
    </row>
    <row r="404" spans="553:553" ht="15.75" customHeight="1" x14ac:dyDescent="0.25">
      <c r="UG404" s="33"/>
    </row>
    <row r="405" spans="553:553" ht="15.75" customHeight="1" x14ac:dyDescent="0.25">
      <c r="UG405" s="33"/>
    </row>
    <row r="406" spans="553:553" ht="15.75" customHeight="1" x14ac:dyDescent="0.25">
      <c r="UG406" s="33"/>
    </row>
    <row r="407" spans="553:553" ht="15.75" customHeight="1" x14ac:dyDescent="0.25">
      <c r="UG407" s="33"/>
    </row>
    <row r="408" spans="553:553" ht="15.75" customHeight="1" x14ac:dyDescent="0.25">
      <c r="UG408" s="33"/>
    </row>
    <row r="409" spans="553:553" ht="15.75" customHeight="1" x14ac:dyDescent="0.25">
      <c r="UG409" s="33"/>
    </row>
    <row r="410" spans="553:553" ht="15.75" customHeight="1" x14ac:dyDescent="0.25">
      <c r="UG410" s="33"/>
    </row>
    <row r="411" spans="553:553" ht="15.75" customHeight="1" x14ac:dyDescent="0.25">
      <c r="UG411" s="33"/>
    </row>
    <row r="412" spans="553:553" ht="15.75" customHeight="1" x14ac:dyDescent="0.25">
      <c r="UG412" s="33"/>
    </row>
    <row r="413" spans="553:553" ht="15.75" customHeight="1" x14ac:dyDescent="0.25">
      <c r="UG413" s="33"/>
    </row>
    <row r="414" spans="553:553" ht="15.75" customHeight="1" x14ac:dyDescent="0.25">
      <c r="UG414" s="33"/>
    </row>
    <row r="415" spans="553:553" ht="15.75" customHeight="1" x14ac:dyDescent="0.25">
      <c r="UG415" s="33"/>
    </row>
    <row r="416" spans="553:553" ht="15.75" customHeight="1" x14ac:dyDescent="0.25">
      <c r="UG416" s="33"/>
    </row>
    <row r="417" spans="553:553" ht="15.75" customHeight="1" x14ac:dyDescent="0.25">
      <c r="UG417" s="33"/>
    </row>
    <row r="418" spans="553:553" ht="15.75" customHeight="1" x14ac:dyDescent="0.25">
      <c r="UG418" s="33"/>
    </row>
    <row r="419" spans="553:553" ht="15.75" customHeight="1" x14ac:dyDescent="0.25">
      <c r="UG419" s="33"/>
    </row>
    <row r="420" spans="553:553" ht="15.75" customHeight="1" x14ac:dyDescent="0.25">
      <c r="UG420" s="33"/>
    </row>
    <row r="421" spans="553:553" ht="15.75" customHeight="1" x14ac:dyDescent="0.25">
      <c r="UG421" s="33"/>
    </row>
    <row r="422" spans="553:553" ht="15.75" customHeight="1" x14ac:dyDescent="0.25">
      <c r="UG422" s="33"/>
    </row>
    <row r="423" spans="553:553" ht="15.75" customHeight="1" x14ac:dyDescent="0.25">
      <c r="UG423" s="33"/>
    </row>
    <row r="424" spans="553:553" ht="15.75" customHeight="1" x14ac:dyDescent="0.25">
      <c r="UG424" s="33"/>
    </row>
    <row r="425" spans="553:553" ht="15.75" customHeight="1" x14ac:dyDescent="0.25">
      <c r="UG425" s="33"/>
    </row>
    <row r="426" spans="553:553" ht="15.75" customHeight="1" x14ac:dyDescent="0.25">
      <c r="UG426" s="33"/>
    </row>
    <row r="427" spans="553:553" ht="15.75" customHeight="1" x14ac:dyDescent="0.25">
      <c r="UG427" s="33"/>
    </row>
    <row r="428" spans="553:553" ht="15.75" customHeight="1" x14ac:dyDescent="0.25">
      <c r="UG428" s="33"/>
    </row>
    <row r="429" spans="553:553" ht="15.75" customHeight="1" x14ac:dyDescent="0.25">
      <c r="UG429" s="33"/>
    </row>
    <row r="430" spans="553:553" ht="15.75" customHeight="1" x14ac:dyDescent="0.25">
      <c r="UG430" s="33"/>
    </row>
    <row r="431" spans="553:553" ht="15.75" customHeight="1" x14ac:dyDescent="0.25">
      <c r="UG431" s="33"/>
    </row>
    <row r="432" spans="553:553" ht="15.75" customHeight="1" x14ac:dyDescent="0.25">
      <c r="UG432" s="33"/>
    </row>
    <row r="433" spans="553:553" ht="15.75" customHeight="1" x14ac:dyDescent="0.25">
      <c r="UG433" s="33"/>
    </row>
    <row r="434" spans="553:553" ht="15.75" customHeight="1" x14ac:dyDescent="0.25">
      <c r="UG434" s="33"/>
    </row>
    <row r="435" spans="553:553" ht="15.75" customHeight="1" x14ac:dyDescent="0.25">
      <c r="UG435" s="33"/>
    </row>
    <row r="436" spans="553:553" ht="15.75" customHeight="1" x14ac:dyDescent="0.25">
      <c r="UG436" s="33"/>
    </row>
    <row r="437" spans="553:553" ht="15.75" customHeight="1" x14ac:dyDescent="0.25">
      <c r="UG437" s="33"/>
    </row>
    <row r="438" spans="553:553" ht="15.75" customHeight="1" x14ac:dyDescent="0.25">
      <c r="UG438" s="33"/>
    </row>
    <row r="439" spans="553:553" ht="15.75" customHeight="1" x14ac:dyDescent="0.25">
      <c r="UG439" s="33"/>
    </row>
    <row r="440" spans="553:553" ht="15.75" customHeight="1" x14ac:dyDescent="0.25">
      <c r="UG440" s="33"/>
    </row>
    <row r="441" spans="553:553" ht="15.75" customHeight="1" x14ac:dyDescent="0.25">
      <c r="UG441" s="33"/>
    </row>
    <row r="442" spans="553:553" ht="15.75" customHeight="1" x14ac:dyDescent="0.25">
      <c r="UG442" s="33"/>
    </row>
    <row r="443" spans="553:553" ht="15.75" customHeight="1" x14ac:dyDescent="0.25">
      <c r="UG443" s="33"/>
    </row>
    <row r="444" spans="553:553" ht="15.75" customHeight="1" x14ac:dyDescent="0.25">
      <c r="UG444" s="33"/>
    </row>
    <row r="445" spans="553:553" ht="15.75" customHeight="1" x14ac:dyDescent="0.25">
      <c r="UG445" s="33"/>
    </row>
    <row r="446" spans="553:553" ht="15.75" customHeight="1" x14ac:dyDescent="0.25">
      <c r="UG446" s="33"/>
    </row>
    <row r="447" spans="553:553" ht="15.75" customHeight="1" x14ac:dyDescent="0.25">
      <c r="UG447" s="33"/>
    </row>
    <row r="448" spans="553:553" ht="15.75" customHeight="1" x14ac:dyDescent="0.25">
      <c r="UG448" s="33"/>
    </row>
    <row r="449" spans="553:553" ht="15.75" customHeight="1" x14ac:dyDescent="0.25">
      <c r="UG449" s="33"/>
    </row>
    <row r="450" spans="553:553" ht="15.75" customHeight="1" x14ac:dyDescent="0.25">
      <c r="UG450" s="33"/>
    </row>
    <row r="451" spans="553:553" ht="15.75" customHeight="1" x14ac:dyDescent="0.25">
      <c r="UG451" s="33"/>
    </row>
    <row r="452" spans="553:553" ht="15.75" customHeight="1" x14ac:dyDescent="0.25">
      <c r="UG452" s="33"/>
    </row>
    <row r="453" spans="553:553" ht="15.75" customHeight="1" x14ac:dyDescent="0.25">
      <c r="UG453" s="33"/>
    </row>
    <row r="454" spans="553:553" ht="15.75" customHeight="1" x14ac:dyDescent="0.25">
      <c r="UG454" s="33"/>
    </row>
    <row r="455" spans="553:553" ht="15.75" customHeight="1" x14ac:dyDescent="0.25">
      <c r="UG455" s="33"/>
    </row>
    <row r="456" spans="553:553" ht="15.75" customHeight="1" x14ac:dyDescent="0.25">
      <c r="UG456" s="33"/>
    </row>
    <row r="457" spans="553:553" ht="15.75" customHeight="1" x14ac:dyDescent="0.25">
      <c r="UG457" s="33"/>
    </row>
    <row r="458" spans="553:553" ht="15.75" customHeight="1" x14ac:dyDescent="0.25">
      <c r="UG458" s="33"/>
    </row>
    <row r="459" spans="553:553" ht="15.75" customHeight="1" x14ac:dyDescent="0.25">
      <c r="UG459" s="33"/>
    </row>
    <row r="460" spans="553:553" ht="15.75" customHeight="1" x14ac:dyDescent="0.25">
      <c r="UG460" s="33"/>
    </row>
    <row r="461" spans="553:553" ht="15.75" customHeight="1" x14ac:dyDescent="0.25">
      <c r="UG461" s="33"/>
    </row>
    <row r="462" spans="553:553" ht="15.75" customHeight="1" x14ac:dyDescent="0.25">
      <c r="UG462" s="33"/>
    </row>
    <row r="463" spans="553:553" ht="15.75" customHeight="1" x14ac:dyDescent="0.25">
      <c r="UG463" s="33"/>
    </row>
    <row r="464" spans="553:553" ht="15.75" customHeight="1" x14ac:dyDescent="0.25">
      <c r="UG464" s="33"/>
    </row>
    <row r="465" spans="553:553" ht="15.75" customHeight="1" x14ac:dyDescent="0.25">
      <c r="UG465" s="33"/>
    </row>
    <row r="466" spans="553:553" ht="15.75" customHeight="1" x14ac:dyDescent="0.25">
      <c r="UG466" s="33"/>
    </row>
    <row r="467" spans="553:553" ht="15.75" customHeight="1" x14ac:dyDescent="0.25">
      <c r="UG467" s="33"/>
    </row>
    <row r="468" spans="553:553" ht="15.75" customHeight="1" x14ac:dyDescent="0.25">
      <c r="UG468" s="33"/>
    </row>
    <row r="469" spans="553:553" ht="15.75" customHeight="1" x14ac:dyDescent="0.25">
      <c r="UG469" s="33"/>
    </row>
    <row r="470" spans="553:553" ht="15.75" customHeight="1" x14ac:dyDescent="0.25">
      <c r="UG470" s="33"/>
    </row>
    <row r="471" spans="553:553" ht="15.75" customHeight="1" x14ac:dyDescent="0.25">
      <c r="UG471" s="33"/>
    </row>
    <row r="472" spans="553:553" ht="15.75" customHeight="1" x14ac:dyDescent="0.25">
      <c r="UG472" s="33"/>
    </row>
    <row r="473" spans="553:553" ht="15.75" customHeight="1" x14ac:dyDescent="0.25">
      <c r="UG473" s="33"/>
    </row>
    <row r="474" spans="553:553" ht="15.75" customHeight="1" x14ac:dyDescent="0.25">
      <c r="UG474" s="33"/>
    </row>
    <row r="475" spans="553:553" ht="15.75" customHeight="1" x14ac:dyDescent="0.25">
      <c r="UG475" s="33"/>
    </row>
    <row r="476" spans="553:553" ht="15.75" customHeight="1" x14ac:dyDescent="0.25">
      <c r="UG476" s="33"/>
    </row>
    <row r="477" spans="553:553" ht="15.75" customHeight="1" x14ac:dyDescent="0.25">
      <c r="UG477" s="33"/>
    </row>
    <row r="478" spans="553:553" ht="15.75" customHeight="1" x14ac:dyDescent="0.25">
      <c r="UG478" s="33"/>
    </row>
    <row r="479" spans="553:553" ht="15.75" customHeight="1" x14ac:dyDescent="0.25">
      <c r="UG479" s="33"/>
    </row>
    <row r="480" spans="553:553" ht="15.75" customHeight="1" x14ac:dyDescent="0.25">
      <c r="UG480" s="33"/>
    </row>
    <row r="481" spans="553:553" ht="15.75" customHeight="1" x14ac:dyDescent="0.25">
      <c r="UG481" s="33"/>
    </row>
    <row r="482" spans="553:553" ht="15.75" customHeight="1" x14ac:dyDescent="0.25">
      <c r="UG482" s="33"/>
    </row>
    <row r="483" spans="553:553" ht="15.75" customHeight="1" x14ac:dyDescent="0.25">
      <c r="UG483" s="33"/>
    </row>
    <row r="484" spans="553:553" ht="15.75" customHeight="1" x14ac:dyDescent="0.25">
      <c r="UG484" s="33"/>
    </row>
    <row r="485" spans="553:553" ht="15.75" customHeight="1" x14ac:dyDescent="0.25">
      <c r="UG485" s="33"/>
    </row>
    <row r="486" spans="553:553" ht="15.75" customHeight="1" x14ac:dyDescent="0.25">
      <c r="UG486" s="33"/>
    </row>
    <row r="487" spans="553:553" ht="15.75" customHeight="1" x14ac:dyDescent="0.25">
      <c r="UG487" s="33"/>
    </row>
    <row r="488" spans="553:553" ht="15.75" customHeight="1" x14ac:dyDescent="0.25">
      <c r="UG488" s="33"/>
    </row>
    <row r="489" spans="553:553" ht="15.75" customHeight="1" x14ac:dyDescent="0.25">
      <c r="UG489" s="33"/>
    </row>
    <row r="490" spans="553:553" ht="15.75" customHeight="1" x14ac:dyDescent="0.25">
      <c r="UG490" s="33"/>
    </row>
    <row r="491" spans="553:553" ht="15.75" customHeight="1" x14ac:dyDescent="0.25">
      <c r="UG491" s="33"/>
    </row>
    <row r="492" spans="553:553" ht="15.75" customHeight="1" x14ac:dyDescent="0.25">
      <c r="UG492" s="33"/>
    </row>
    <row r="493" spans="553:553" ht="15.75" customHeight="1" x14ac:dyDescent="0.25">
      <c r="UG493" s="33"/>
    </row>
    <row r="494" spans="553:553" ht="15.75" customHeight="1" x14ac:dyDescent="0.25">
      <c r="UG494" s="33"/>
    </row>
    <row r="495" spans="553:553" ht="15.75" customHeight="1" x14ac:dyDescent="0.25">
      <c r="UG495" s="33"/>
    </row>
    <row r="496" spans="553:553" ht="15.75" customHeight="1" x14ac:dyDescent="0.25">
      <c r="UG496" s="33"/>
    </row>
    <row r="497" spans="553:553" ht="15.75" customHeight="1" x14ac:dyDescent="0.25">
      <c r="UG497" s="33"/>
    </row>
    <row r="498" spans="553:553" ht="15.75" customHeight="1" x14ac:dyDescent="0.25">
      <c r="UG498" s="33"/>
    </row>
    <row r="499" spans="553:553" ht="15.75" customHeight="1" x14ac:dyDescent="0.25">
      <c r="UG499" s="33"/>
    </row>
    <row r="500" spans="553:553" ht="15.75" customHeight="1" x14ac:dyDescent="0.25">
      <c r="UG500" s="33"/>
    </row>
    <row r="501" spans="553:553" ht="15.75" customHeight="1" x14ac:dyDescent="0.25">
      <c r="UG501" s="33"/>
    </row>
    <row r="502" spans="553:553" ht="15.75" customHeight="1" x14ac:dyDescent="0.25">
      <c r="UG502" s="33"/>
    </row>
    <row r="503" spans="553:553" ht="15.75" customHeight="1" x14ac:dyDescent="0.25">
      <c r="UG503" s="33"/>
    </row>
    <row r="504" spans="553:553" ht="15.75" customHeight="1" x14ac:dyDescent="0.25">
      <c r="UG504" s="33"/>
    </row>
    <row r="505" spans="553:553" ht="15.75" customHeight="1" x14ac:dyDescent="0.25">
      <c r="UG505" s="33"/>
    </row>
    <row r="506" spans="553:553" ht="15.75" customHeight="1" x14ac:dyDescent="0.25">
      <c r="UG506" s="33"/>
    </row>
    <row r="507" spans="553:553" ht="15.75" customHeight="1" x14ac:dyDescent="0.25">
      <c r="UG507" s="33"/>
    </row>
    <row r="508" spans="553:553" ht="15.75" customHeight="1" x14ac:dyDescent="0.25">
      <c r="UG508" s="33"/>
    </row>
    <row r="509" spans="553:553" ht="15.75" customHeight="1" x14ac:dyDescent="0.25">
      <c r="UG509" s="33"/>
    </row>
    <row r="510" spans="553:553" ht="15.75" customHeight="1" x14ac:dyDescent="0.25">
      <c r="UG510" s="33"/>
    </row>
    <row r="511" spans="553:553" ht="15.75" customHeight="1" x14ac:dyDescent="0.25">
      <c r="UG511" s="33"/>
    </row>
    <row r="512" spans="553:553" ht="15.75" customHeight="1" x14ac:dyDescent="0.25">
      <c r="UG512" s="33"/>
    </row>
    <row r="513" spans="553:553" ht="15.75" customHeight="1" x14ac:dyDescent="0.25">
      <c r="UG513" s="33"/>
    </row>
    <row r="514" spans="553:553" ht="15.75" customHeight="1" x14ac:dyDescent="0.25">
      <c r="UG514" s="33"/>
    </row>
    <row r="515" spans="553:553" ht="15.75" customHeight="1" x14ac:dyDescent="0.25">
      <c r="UG515" s="33"/>
    </row>
    <row r="516" spans="553:553" ht="15.75" customHeight="1" x14ac:dyDescent="0.25">
      <c r="UG516" s="33"/>
    </row>
    <row r="517" spans="553:553" ht="15.75" customHeight="1" x14ac:dyDescent="0.25">
      <c r="UG517" s="33"/>
    </row>
    <row r="518" spans="553:553" ht="15.75" customHeight="1" x14ac:dyDescent="0.25">
      <c r="UG518" s="33"/>
    </row>
    <row r="519" spans="553:553" ht="15.75" customHeight="1" x14ac:dyDescent="0.25">
      <c r="UG519" s="33"/>
    </row>
    <row r="520" spans="553:553" ht="15.75" customHeight="1" x14ac:dyDescent="0.25">
      <c r="UG520" s="33"/>
    </row>
    <row r="521" spans="553:553" ht="15.75" customHeight="1" x14ac:dyDescent="0.25">
      <c r="UG521" s="33"/>
    </row>
    <row r="522" spans="553:553" ht="15.75" customHeight="1" x14ac:dyDescent="0.25">
      <c r="UG522" s="33"/>
    </row>
    <row r="523" spans="553:553" ht="15.75" customHeight="1" x14ac:dyDescent="0.25">
      <c r="UG523" s="33"/>
    </row>
    <row r="524" spans="553:553" ht="15.75" customHeight="1" x14ac:dyDescent="0.25">
      <c r="UG524" s="33"/>
    </row>
    <row r="525" spans="553:553" ht="15.75" customHeight="1" x14ac:dyDescent="0.25">
      <c r="UG525" s="33"/>
    </row>
    <row r="526" spans="553:553" ht="15.75" customHeight="1" x14ac:dyDescent="0.25">
      <c r="UG526" s="33"/>
    </row>
    <row r="527" spans="553:553" ht="15.75" customHeight="1" x14ac:dyDescent="0.25">
      <c r="UG527" s="33"/>
    </row>
    <row r="528" spans="553:553" ht="15.75" customHeight="1" x14ac:dyDescent="0.25">
      <c r="UG528" s="33"/>
    </row>
    <row r="529" spans="553:553" ht="15.75" customHeight="1" x14ac:dyDescent="0.25">
      <c r="UG529" s="33"/>
    </row>
    <row r="530" spans="553:553" ht="15.75" customHeight="1" x14ac:dyDescent="0.25">
      <c r="UG530" s="33"/>
    </row>
    <row r="531" spans="553:553" ht="15.75" customHeight="1" x14ac:dyDescent="0.25">
      <c r="UG531" s="33"/>
    </row>
    <row r="532" spans="553:553" ht="15.75" customHeight="1" x14ac:dyDescent="0.25">
      <c r="UG532" s="33"/>
    </row>
    <row r="533" spans="553:553" ht="15.75" customHeight="1" x14ac:dyDescent="0.25">
      <c r="UG533" s="33"/>
    </row>
    <row r="534" spans="553:553" ht="15.75" customHeight="1" x14ac:dyDescent="0.25">
      <c r="UG534" s="33"/>
    </row>
    <row r="535" spans="553:553" ht="15.75" customHeight="1" x14ac:dyDescent="0.25">
      <c r="UG535" s="33"/>
    </row>
    <row r="536" spans="553:553" ht="15.75" customHeight="1" x14ac:dyDescent="0.25">
      <c r="UG536" s="33"/>
    </row>
    <row r="537" spans="553:553" ht="15.75" customHeight="1" x14ac:dyDescent="0.25">
      <c r="UG537" s="33"/>
    </row>
    <row r="538" spans="553:553" ht="15.75" customHeight="1" x14ac:dyDescent="0.25">
      <c r="UG538" s="33"/>
    </row>
    <row r="539" spans="553:553" ht="15.75" customHeight="1" x14ac:dyDescent="0.25">
      <c r="UG539" s="33"/>
    </row>
    <row r="540" spans="553:553" ht="15.75" customHeight="1" x14ac:dyDescent="0.25">
      <c r="UG540" s="33"/>
    </row>
    <row r="541" spans="553:553" ht="15.75" customHeight="1" x14ac:dyDescent="0.25">
      <c r="UG541" s="33"/>
    </row>
    <row r="542" spans="553:553" ht="15.75" customHeight="1" x14ac:dyDescent="0.25">
      <c r="UG542" s="33"/>
    </row>
    <row r="543" spans="553:553" ht="15.75" customHeight="1" x14ac:dyDescent="0.25">
      <c r="UG543" s="33"/>
    </row>
    <row r="544" spans="553:553" ht="15.75" customHeight="1" x14ac:dyDescent="0.25">
      <c r="UG544" s="33"/>
    </row>
    <row r="545" spans="553:553" ht="15.75" customHeight="1" x14ac:dyDescent="0.25">
      <c r="UG545" s="33"/>
    </row>
    <row r="546" spans="553:553" ht="15.75" customHeight="1" x14ac:dyDescent="0.25">
      <c r="UG546" s="33"/>
    </row>
    <row r="547" spans="553:553" ht="15.75" customHeight="1" x14ac:dyDescent="0.25">
      <c r="UG547" s="33"/>
    </row>
    <row r="548" spans="553:553" ht="15.75" customHeight="1" x14ac:dyDescent="0.25">
      <c r="UG548" s="33"/>
    </row>
    <row r="549" spans="553:553" ht="15.75" customHeight="1" x14ac:dyDescent="0.25">
      <c r="UG549" s="33"/>
    </row>
    <row r="550" spans="553:553" ht="15.75" customHeight="1" x14ac:dyDescent="0.25">
      <c r="UG550" s="33"/>
    </row>
    <row r="551" spans="553:553" ht="15.75" customHeight="1" x14ac:dyDescent="0.25">
      <c r="UG551" s="33"/>
    </row>
    <row r="552" spans="553:553" ht="15.75" customHeight="1" x14ac:dyDescent="0.25">
      <c r="UG552" s="33"/>
    </row>
    <row r="553" spans="553:553" ht="15.75" customHeight="1" x14ac:dyDescent="0.25">
      <c r="UG553" s="33"/>
    </row>
    <row r="554" spans="553:553" ht="15.75" customHeight="1" x14ac:dyDescent="0.25">
      <c r="UG554" s="33"/>
    </row>
    <row r="555" spans="553:553" ht="15.75" customHeight="1" x14ac:dyDescent="0.25">
      <c r="UG555" s="33"/>
    </row>
    <row r="556" spans="553:553" ht="15.75" customHeight="1" x14ac:dyDescent="0.25">
      <c r="UG556" s="33"/>
    </row>
    <row r="557" spans="553:553" ht="15.75" customHeight="1" x14ac:dyDescent="0.25">
      <c r="UG557" s="33"/>
    </row>
    <row r="558" spans="553:553" ht="15.75" customHeight="1" x14ac:dyDescent="0.25">
      <c r="UG558" s="33"/>
    </row>
    <row r="559" spans="553:553" ht="15.75" customHeight="1" x14ac:dyDescent="0.25">
      <c r="UG559" s="33"/>
    </row>
    <row r="560" spans="553:553" ht="15.75" customHeight="1" x14ac:dyDescent="0.25">
      <c r="UG560" s="33"/>
    </row>
    <row r="561" spans="553:553" ht="15.75" customHeight="1" x14ac:dyDescent="0.25">
      <c r="UG561" s="33"/>
    </row>
    <row r="562" spans="553:553" ht="15.75" customHeight="1" x14ac:dyDescent="0.25">
      <c r="UG562" s="33"/>
    </row>
    <row r="563" spans="553:553" ht="15.75" customHeight="1" x14ac:dyDescent="0.25">
      <c r="UG563" s="33"/>
    </row>
    <row r="564" spans="553:553" ht="15.75" customHeight="1" x14ac:dyDescent="0.25">
      <c r="UG564" s="33"/>
    </row>
    <row r="565" spans="553:553" ht="15.75" customHeight="1" x14ac:dyDescent="0.25">
      <c r="UG565" s="33"/>
    </row>
    <row r="566" spans="553:553" ht="15.75" customHeight="1" x14ac:dyDescent="0.25">
      <c r="UG566" s="33"/>
    </row>
    <row r="567" spans="553:553" ht="15.75" customHeight="1" x14ac:dyDescent="0.25">
      <c r="UG567" s="33"/>
    </row>
    <row r="568" spans="553:553" ht="15.75" customHeight="1" x14ac:dyDescent="0.25">
      <c r="UG568" s="33"/>
    </row>
    <row r="569" spans="553:553" ht="15.75" customHeight="1" x14ac:dyDescent="0.25">
      <c r="UG569" s="33"/>
    </row>
    <row r="570" spans="553:553" ht="15.75" customHeight="1" x14ac:dyDescent="0.25">
      <c r="UG570" s="33"/>
    </row>
    <row r="571" spans="553:553" ht="15.75" customHeight="1" x14ac:dyDescent="0.25">
      <c r="UG571" s="33"/>
    </row>
    <row r="572" spans="553:553" ht="15.75" customHeight="1" x14ac:dyDescent="0.25">
      <c r="UG572" s="33"/>
    </row>
    <row r="573" spans="553:553" ht="15.75" customHeight="1" x14ac:dyDescent="0.25">
      <c r="UG573" s="33"/>
    </row>
    <row r="574" spans="553:553" ht="15.75" customHeight="1" x14ac:dyDescent="0.25">
      <c r="UG574" s="33"/>
    </row>
    <row r="575" spans="553:553" ht="15.75" customHeight="1" x14ac:dyDescent="0.25">
      <c r="UG575" s="33"/>
    </row>
    <row r="576" spans="553:553" ht="15.75" customHeight="1" x14ac:dyDescent="0.25">
      <c r="UG576" s="33"/>
    </row>
    <row r="577" spans="553:553" ht="15.75" customHeight="1" x14ac:dyDescent="0.25">
      <c r="UG577" s="33"/>
    </row>
    <row r="578" spans="553:553" ht="15.75" customHeight="1" x14ac:dyDescent="0.25">
      <c r="UG578" s="33"/>
    </row>
    <row r="579" spans="553:553" ht="15.75" customHeight="1" x14ac:dyDescent="0.25">
      <c r="UG579" s="33"/>
    </row>
    <row r="580" spans="553:553" ht="15.75" customHeight="1" x14ac:dyDescent="0.25">
      <c r="UG580" s="33"/>
    </row>
    <row r="581" spans="553:553" ht="15.75" customHeight="1" x14ac:dyDescent="0.25">
      <c r="UG581" s="33"/>
    </row>
    <row r="582" spans="553:553" ht="15.75" customHeight="1" x14ac:dyDescent="0.25">
      <c r="UG582" s="33"/>
    </row>
    <row r="583" spans="553:553" ht="15.75" customHeight="1" x14ac:dyDescent="0.25">
      <c r="UG583" s="33"/>
    </row>
    <row r="584" spans="553:553" ht="15.75" customHeight="1" x14ac:dyDescent="0.25">
      <c r="UG584" s="33"/>
    </row>
    <row r="585" spans="553:553" ht="15.75" customHeight="1" x14ac:dyDescent="0.25">
      <c r="UG585" s="33"/>
    </row>
    <row r="586" spans="553:553" ht="15.75" customHeight="1" x14ac:dyDescent="0.25">
      <c r="UG586" s="33"/>
    </row>
    <row r="587" spans="553:553" ht="15.75" customHeight="1" x14ac:dyDescent="0.25">
      <c r="UG587" s="33"/>
    </row>
    <row r="588" spans="553:553" ht="15.75" customHeight="1" x14ac:dyDescent="0.25">
      <c r="UG588" s="33"/>
    </row>
    <row r="589" spans="553:553" ht="15.75" customHeight="1" x14ac:dyDescent="0.25">
      <c r="UG589" s="33"/>
    </row>
    <row r="590" spans="553:553" ht="15.75" customHeight="1" x14ac:dyDescent="0.25">
      <c r="UG590" s="33"/>
    </row>
    <row r="591" spans="553:553" ht="15.75" customHeight="1" x14ac:dyDescent="0.25">
      <c r="UG591" s="33"/>
    </row>
    <row r="592" spans="553:553" ht="15.75" customHeight="1" x14ac:dyDescent="0.25">
      <c r="UG592" s="33"/>
    </row>
    <row r="593" spans="553:553" ht="15.75" customHeight="1" x14ac:dyDescent="0.25">
      <c r="UG593" s="33"/>
    </row>
    <row r="594" spans="553:553" ht="15.75" customHeight="1" x14ac:dyDescent="0.25">
      <c r="UG594" s="33"/>
    </row>
    <row r="595" spans="553:553" ht="15.75" customHeight="1" x14ac:dyDescent="0.25">
      <c r="UG595" s="33"/>
    </row>
    <row r="596" spans="553:553" ht="15.75" customHeight="1" x14ac:dyDescent="0.25">
      <c r="UG596" s="33"/>
    </row>
    <row r="597" spans="553:553" ht="15.75" customHeight="1" x14ac:dyDescent="0.25">
      <c r="UG597" s="33"/>
    </row>
    <row r="598" spans="553:553" ht="15.75" customHeight="1" x14ac:dyDescent="0.25">
      <c r="UG598" s="33"/>
    </row>
    <row r="599" spans="553:553" ht="15.75" customHeight="1" x14ac:dyDescent="0.25">
      <c r="UG599" s="33"/>
    </row>
    <row r="600" spans="553:553" ht="15.75" customHeight="1" x14ac:dyDescent="0.25">
      <c r="UG600" s="33"/>
    </row>
    <row r="601" spans="553:553" ht="15.75" customHeight="1" x14ac:dyDescent="0.25">
      <c r="UG601" s="33"/>
    </row>
    <row r="602" spans="553:553" ht="15.75" customHeight="1" x14ac:dyDescent="0.25">
      <c r="UG602" s="33"/>
    </row>
    <row r="603" spans="553:553" ht="15.75" customHeight="1" x14ac:dyDescent="0.25">
      <c r="UG603" s="33"/>
    </row>
    <row r="604" spans="553:553" ht="15.75" customHeight="1" x14ac:dyDescent="0.25">
      <c r="UG604" s="33"/>
    </row>
    <row r="605" spans="553:553" ht="15.75" customHeight="1" x14ac:dyDescent="0.25">
      <c r="UG605" s="33"/>
    </row>
    <row r="606" spans="553:553" ht="15.75" customHeight="1" x14ac:dyDescent="0.25">
      <c r="UG606" s="33"/>
    </row>
    <row r="607" spans="553:553" ht="15.75" customHeight="1" x14ac:dyDescent="0.25">
      <c r="UG607" s="33"/>
    </row>
    <row r="608" spans="553:553" ht="15.75" customHeight="1" x14ac:dyDescent="0.25">
      <c r="UG608" s="33"/>
    </row>
    <row r="609" spans="553:553" ht="15.75" customHeight="1" x14ac:dyDescent="0.25">
      <c r="UG609" s="33"/>
    </row>
    <row r="610" spans="553:553" ht="15.75" customHeight="1" x14ac:dyDescent="0.25">
      <c r="UG610" s="33"/>
    </row>
    <row r="611" spans="553:553" ht="15.75" customHeight="1" x14ac:dyDescent="0.25">
      <c r="UG611" s="33"/>
    </row>
    <row r="612" spans="553:553" ht="15.75" customHeight="1" x14ac:dyDescent="0.25">
      <c r="UG612" s="33"/>
    </row>
    <row r="613" spans="553:553" ht="15.75" customHeight="1" x14ac:dyDescent="0.25">
      <c r="UG613" s="33"/>
    </row>
    <row r="614" spans="553:553" ht="15.75" customHeight="1" x14ac:dyDescent="0.25">
      <c r="UG614" s="33"/>
    </row>
    <row r="615" spans="553:553" ht="15.75" customHeight="1" x14ac:dyDescent="0.25">
      <c r="UG615" s="33"/>
    </row>
    <row r="616" spans="553:553" ht="15.75" customHeight="1" x14ac:dyDescent="0.25">
      <c r="UG616" s="33"/>
    </row>
    <row r="617" spans="553:553" ht="15.75" customHeight="1" x14ac:dyDescent="0.25">
      <c r="UG617" s="33"/>
    </row>
    <row r="618" spans="553:553" ht="15.75" customHeight="1" x14ac:dyDescent="0.25">
      <c r="UG618" s="33"/>
    </row>
    <row r="619" spans="553:553" ht="15.75" customHeight="1" x14ac:dyDescent="0.25">
      <c r="UG619" s="33"/>
    </row>
    <row r="620" spans="553:553" ht="15.75" customHeight="1" x14ac:dyDescent="0.25">
      <c r="UG620" s="33"/>
    </row>
    <row r="621" spans="553:553" ht="15.75" customHeight="1" x14ac:dyDescent="0.25">
      <c r="UG621" s="33"/>
    </row>
    <row r="622" spans="553:553" ht="15.75" customHeight="1" x14ac:dyDescent="0.25">
      <c r="UG622" s="33"/>
    </row>
    <row r="623" spans="553:553" ht="15.75" customHeight="1" x14ac:dyDescent="0.25">
      <c r="UG623" s="33"/>
    </row>
    <row r="624" spans="553:553" ht="15.75" customHeight="1" x14ac:dyDescent="0.25">
      <c r="UG624" s="33"/>
    </row>
    <row r="625" spans="553:553" ht="15.75" customHeight="1" x14ac:dyDescent="0.25">
      <c r="UG625" s="33"/>
    </row>
    <row r="626" spans="553:553" ht="15.75" customHeight="1" x14ac:dyDescent="0.25">
      <c r="UG626" s="33"/>
    </row>
    <row r="627" spans="553:553" ht="15.75" customHeight="1" x14ac:dyDescent="0.25">
      <c r="UG627" s="33"/>
    </row>
    <row r="628" spans="553:553" ht="15.75" customHeight="1" x14ac:dyDescent="0.25">
      <c r="UG628" s="33"/>
    </row>
    <row r="629" spans="553:553" ht="15.75" customHeight="1" x14ac:dyDescent="0.25">
      <c r="UG629" s="33"/>
    </row>
    <row r="630" spans="553:553" ht="15.75" customHeight="1" x14ac:dyDescent="0.25">
      <c r="UG630" s="33"/>
    </row>
    <row r="631" spans="553:553" ht="15.75" customHeight="1" x14ac:dyDescent="0.25">
      <c r="UG631" s="33"/>
    </row>
    <row r="632" spans="553:553" ht="15.75" customHeight="1" x14ac:dyDescent="0.25">
      <c r="UG632" s="33"/>
    </row>
    <row r="633" spans="553:553" ht="15.75" customHeight="1" x14ac:dyDescent="0.25">
      <c r="UG633" s="33"/>
    </row>
    <row r="634" spans="553:553" ht="15.75" customHeight="1" x14ac:dyDescent="0.25">
      <c r="UG634" s="33"/>
    </row>
    <row r="635" spans="553:553" ht="15.75" customHeight="1" x14ac:dyDescent="0.25">
      <c r="UG635" s="33"/>
    </row>
    <row r="636" spans="553:553" ht="15.75" customHeight="1" x14ac:dyDescent="0.25">
      <c r="UG636" s="33"/>
    </row>
    <row r="637" spans="553:553" ht="15.75" customHeight="1" x14ac:dyDescent="0.25">
      <c r="UG637" s="33"/>
    </row>
    <row r="638" spans="553:553" ht="15.75" customHeight="1" x14ac:dyDescent="0.25">
      <c r="UG638" s="33"/>
    </row>
    <row r="639" spans="553:553" ht="15.75" customHeight="1" x14ac:dyDescent="0.25">
      <c r="UG639" s="33"/>
    </row>
    <row r="640" spans="553:553" ht="15.75" customHeight="1" x14ac:dyDescent="0.25">
      <c r="UG640" s="33"/>
    </row>
    <row r="641" spans="553:553" ht="15.75" customHeight="1" x14ac:dyDescent="0.25">
      <c r="UG641" s="33"/>
    </row>
    <row r="642" spans="553:553" ht="15.75" customHeight="1" x14ac:dyDescent="0.25">
      <c r="UG642" s="33"/>
    </row>
    <row r="643" spans="553:553" ht="15.75" customHeight="1" x14ac:dyDescent="0.25">
      <c r="UG643" s="33"/>
    </row>
    <row r="644" spans="553:553" ht="15.75" customHeight="1" x14ac:dyDescent="0.25">
      <c r="UG644" s="33"/>
    </row>
    <row r="645" spans="553:553" ht="15.75" customHeight="1" x14ac:dyDescent="0.25">
      <c r="UG645" s="33"/>
    </row>
    <row r="646" spans="553:553" ht="15.75" customHeight="1" x14ac:dyDescent="0.25">
      <c r="UG646" s="33"/>
    </row>
    <row r="647" spans="553:553" ht="15.75" customHeight="1" x14ac:dyDescent="0.25">
      <c r="UG647" s="33"/>
    </row>
    <row r="648" spans="553:553" ht="15.75" customHeight="1" x14ac:dyDescent="0.25">
      <c r="UG648" s="33"/>
    </row>
    <row r="649" spans="553:553" ht="15.75" customHeight="1" x14ac:dyDescent="0.25">
      <c r="UG649" s="33"/>
    </row>
    <row r="650" spans="553:553" ht="15.75" customHeight="1" x14ac:dyDescent="0.25">
      <c r="UG650" s="33"/>
    </row>
    <row r="651" spans="553:553" ht="15.75" customHeight="1" x14ac:dyDescent="0.25">
      <c r="UG651" s="33"/>
    </row>
    <row r="652" spans="553:553" ht="15.75" customHeight="1" x14ac:dyDescent="0.25">
      <c r="UG652" s="33"/>
    </row>
    <row r="653" spans="553:553" ht="15.75" customHeight="1" x14ac:dyDescent="0.25">
      <c r="UG653" s="33"/>
    </row>
    <row r="654" spans="553:553" ht="15.75" customHeight="1" x14ac:dyDescent="0.25">
      <c r="UG654" s="33"/>
    </row>
    <row r="655" spans="553:553" ht="15.75" customHeight="1" x14ac:dyDescent="0.25">
      <c r="UG655" s="33"/>
    </row>
    <row r="656" spans="553:553" ht="15.75" customHeight="1" x14ac:dyDescent="0.25">
      <c r="UG656" s="33"/>
    </row>
    <row r="657" spans="553:553" ht="15.75" customHeight="1" x14ac:dyDescent="0.25">
      <c r="UG657" s="33"/>
    </row>
    <row r="658" spans="553:553" ht="15.75" customHeight="1" x14ac:dyDescent="0.25">
      <c r="UG658" s="33"/>
    </row>
    <row r="659" spans="553:553" ht="15.75" customHeight="1" x14ac:dyDescent="0.25">
      <c r="UG659" s="33"/>
    </row>
    <row r="660" spans="553:553" ht="15.75" customHeight="1" x14ac:dyDescent="0.25">
      <c r="UG660" s="33"/>
    </row>
    <row r="661" spans="553:553" ht="15.75" customHeight="1" x14ac:dyDescent="0.25">
      <c r="UG661" s="33"/>
    </row>
    <row r="662" spans="553:553" ht="15.75" customHeight="1" x14ac:dyDescent="0.25">
      <c r="UG662" s="33"/>
    </row>
    <row r="663" spans="553:553" ht="15.75" customHeight="1" x14ac:dyDescent="0.25">
      <c r="UG663" s="33"/>
    </row>
    <row r="664" spans="553:553" ht="15.75" customHeight="1" x14ac:dyDescent="0.25">
      <c r="UG664" s="33"/>
    </row>
    <row r="665" spans="553:553" ht="15.75" customHeight="1" x14ac:dyDescent="0.25">
      <c r="UG665" s="33"/>
    </row>
    <row r="666" spans="553:553" ht="15.75" customHeight="1" x14ac:dyDescent="0.25">
      <c r="UG666" s="33"/>
    </row>
    <row r="667" spans="553:553" ht="15.75" customHeight="1" x14ac:dyDescent="0.25">
      <c r="UG667" s="33"/>
    </row>
    <row r="668" spans="553:553" ht="15.75" customHeight="1" x14ac:dyDescent="0.25">
      <c r="UG668" s="33"/>
    </row>
    <row r="669" spans="553:553" ht="15.75" customHeight="1" x14ac:dyDescent="0.25">
      <c r="UG669" s="33"/>
    </row>
    <row r="670" spans="553:553" ht="15.75" customHeight="1" x14ac:dyDescent="0.25">
      <c r="UG670" s="33"/>
    </row>
    <row r="671" spans="553:553" ht="15.75" customHeight="1" x14ac:dyDescent="0.25">
      <c r="UG671" s="33"/>
    </row>
    <row r="672" spans="553:553" ht="15.75" customHeight="1" x14ac:dyDescent="0.25">
      <c r="UG672" s="33"/>
    </row>
    <row r="673" spans="553:553" ht="15.75" customHeight="1" x14ac:dyDescent="0.25">
      <c r="UG673" s="33"/>
    </row>
    <row r="674" spans="553:553" ht="15.75" customHeight="1" x14ac:dyDescent="0.25">
      <c r="UG674" s="33"/>
    </row>
    <row r="675" spans="553:553" ht="15.75" customHeight="1" x14ac:dyDescent="0.25">
      <c r="UG675" s="33"/>
    </row>
    <row r="676" spans="553:553" ht="15.75" customHeight="1" x14ac:dyDescent="0.25">
      <c r="UG676" s="33"/>
    </row>
    <row r="677" spans="553:553" ht="15.75" customHeight="1" x14ac:dyDescent="0.25">
      <c r="UG677" s="33"/>
    </row>
    <row r="678" spans="553:553" ht="15.75" customHeight="1" x14ac:dyDescent="0.25">
      <c r="UG678" s="33"/>
    </row>
    <row r="679" spans="553:553" ht="15.75" customHeight="1" x14ac:dyDescent="0.25">
      <c r="UG679" s="33"/>
    </row>
    <row r="680" spans="553:553" ht="15.75" customHeight="1" x14ac:dyDescent="0.25">
      <c r="UG680" s="33"/>
    </row>
    <row r="681" spans="553:553" ht="15.75" customHeight="1" x14ac:dyDescent="0.25">
      <c r="UG681" s="33"/>
    </row>
    <row r="682" spans="553:553" ht="15.75" customHeight="1" x14ac:dyDescent="0.25">
      <c r="UG682" s="33"/>
    </row>
    <row r="683" spans="553:553" ht="15.75" customHeight="1" x14ac:dyDescent="0.25">
      <c r="UG683" s="33"/>
    </row>
    <row r="684" spans="553:553" ht="15.75" customHeight="1" x14ac:dyDescent="0.25">
      <c r="UG684" s="33"/>
    </row>
    <row r="685" spans="553:553" ht="15.75" customHeight="1" x14ac:dyDescent="0.25">
      <c r="UG685" s="33"/>
    </row>
    <row r="686" spans="553:553" ht="15.75" customHeight="1" x14ac:dyDescent="0.25">
      <c r="UG686" s="33"/>
    </row>
    <row r="687" spans="553:553" ht="15.75" customHeight="1" x14ac:dyDescent="0.25">
      <c r="UG687" s="33"/>
    </row>
    <row r="688" spans="553:553" ht="15.75" customHeight="1" x14ac:dyDescent="0.25">
      <c r="UG688" s="33"/>
    </row>
    <row r="689" spans="553:553" ht="15.75" customHeight="1" x14ac:dyDescent="0.25">
      <c r="UG689" s="33"/>
    </row>
    <row r="690" spans="553:553" ht="15.75" customHeight="1" x14ac:dyDescent="0.25">
      <c r="UG690" s="33"/>
    </row>
    <row r="691" spans="553:553" ht="15.75" customHeight="1" x14ac:dyDescent="0.25">
      <c r="UG691" s="33"/>
    </row>
    <row r="692" spans="553:553" ht="15.75" customHeight="1" x14ac:dyDescent="0.25">
      <c r="UG692" s="33"/>
    </row>
    <row r="693" spans="553:553" ht="15.75" customHeight="1" x14ac:dyDescent="0.25">
      <c r="UG693" s="33"/>
    </row>
    <row r="694" spans="553:553" ht="15.75" customHeight="1" x14ac:dyDescent="0.25">
      <c r="UG694" s="33"/>
    </row>
    <row r="695" spans="553:553" ht="15.75" customHeight="1" x14ac:dyDescent="0.25">
      <c r="UG695" s="33"/>
    </row>
    <row r="696" spans="553:553" ht="15.75" customHeight="1" x14ac:dyDescent="0.25">
      <c r="UG696" s="33"/>
    </row>
    <row r="697" spans="553:553" ht="15.75" customHeight="1" x14ac:dyDescent="0.25">
      <c r="UG697" s="33"/>
    </row>
    <row r="698" spans="553:553" ht="15.75" customHeight="1" x14ac:dyDescent="0.25">
      <c r="UG698" s="33"/>
    </row>
    <row r="699" spans="553:553" ht="15.75" customHeight="1" x14ac:dyDescent="0.25">
      <c r="UG699" s="33"/>
    </row>
    <row r="700" spans="553:553" ht="15.75" customHeight="1" x14ac:dyDescent="0.25">
      <c r="UG700" s="33"/>
    </row>
    <row r="701" spans="553:553" ht="15.75" customHeight="1" x14ac:dyDescent="0.25">
      <c r="UG701" s="33"/>
    </row>
    <row r="702" spans="553:553" ht="15.75" customHeight="1" x14ac:dyDescent="0.25">
      <c r="UG702" s="33"/>
    </row>
    <row r="703" spans="553:553" ht="15.75" customHeight="1" x14ac:dyDescent="0.25">
      <c r="UG703" s="33"/>
    </row>
    <row r="704" spans="553:553" ht="15.75" customHeight="1" x14ac:dyDescent="0.25">
      <c r="UG704" s="33"/>
    </row>
    <row r="705" spans="553:553" ht="15.75" customHeight="1" x14ac:dyDescent="0.25">
      <c r="UG705" s="33"/>
    </row>
    <row r="706" spans="553:553" ht="15.75" customHeight="1" x14ac:dyDescent="0.25">
      <c r="UG706" s="33"/>
    </row>
    <row r="707" spans="553:553" ht="15.75" customHeight="1" x14ac:dyDescent="0.25">
      <c r="UG707" s="33"/>
    </row>
    <row r="708" spans="553:553" ht="15.75" customHeight="1" x14ac:dyDescent="0.25">
      <c r="UG708" s="33"/>
    </row>
    <row r="709" spans="553:553" ht="15.75" customHeight="1" x14ac:dyDescent="0.25">
      <c r="UG709" s="33"/>
    </row>
    <row r="710" spans="553:553" ht="15.75" customHeight="1" x14ac:dyDescent="0.25">
      <c r="UG710" s="33"/>
    </row>
    <row r="711" spans="553:553" ht="15.75" customHeight="1" x14ac:dyDescent="0.25">
      <c r="UG711" s="33"/>
    </row>
    <row r="712" spans="553:553" ht="15.75" customHeight="1" x14ac:dyDescent="0.25">
      <c r="UG712" s="33"/>
    </row>
    <row r="713" spans="553:553" ht="15.75" customHeight="1" x14ac:dyDescent="0.25">
      <c r="UG713" s="33"/>
    </row>
    <row r="714" spans="553:553" ht="15.75" customHeight="1" x14ac:dyDescent="0.25">
      <c r="UG714" s="33"/>
    </row>
    <row r="715" spans="553:553" ht="15.75" customHeight="1" x14ac:dyDescent="0.25">
      <c r="UG715" s="33"/>
    </row>
    <row r="716" spans="553:553" ht="15.75" customHeight="1" x14ac:dyDescent="0.25">
      <c r="UG716" s="33"/>
    </row>
    <row r="717" spans="553:553" ht="15.75" customHeight="1" x14ac:dyDescent="0.25">
      <c r="UG717" s="33"/>
    </row>
    <row r="718" spans="553:553" ht="15.75" customHeight="1" x14ac:dyDescent="0.25">
      <c r="UG718" s="33"/>
    </row>
    <row r="719" spans="553:553" ht="15.75" customHeight="1" x14ac:dyDescent="0.25">
      <c r="UG719" s="33"/>
    </row>
    <row r="720" spans="553:553" ht="15.75" customHeight="1" x14ac:dyDescent="0.25">
      <c r="UG720" s="33"/>
    </row>
    <row r="721" spans="553:553" ht="15.75" customHeight="1" x14ac:dyDescent="0.25">
      <c r="UG721" s="33"/>
    </row>
    <row r="722" spans="553:553" ht="15.75" customHeight="1" x14ac:dyDescent="0.25">
      <c r="UG722" s="33"/>
    </row>
    <row r="723" spans="553:553" ht="15.75" customHeight="1" x14ac:dyDescent="0.25">
      <c r="UG723" s="33"/>
    </row>
    <row r="724" spans="553:553" ht="15.75" customHeight="1" x14ac:dyDescent="0.25">
      <c r="UG724" s="33"/>
    </row>
    <row r="725" spans="553:553" ht="15.75" customHeight="1" x14ac:dyDescent="0.25">
      <c r="UG725" s="33"/>
    </row>
    <row r="726" spans="553:553" ht="15.75" customHeight="1" x14ac:dyDescent="0.25">
      <c r="UG726" s="33"/>
    </row>
    <row r="727" spans="553:553" ht="15.75" customHeight="1" x14ac:dyDescent="0.25">
      <c r="UG727" s="33"/>
    </row>
    <row r="728" spans="553:553" ht="15.75" customHeight="1" x14ac:dyDescent="0.25">
      <c r="UG728" s="33"/>
    </row>
    <row r="729" spans="553:553" ht="15.75" customHeight="1" x14ac:dyDescent="0.25">
      <c r="UG729" s="33"/>
    </row>
    <row r="730" spans="553:553" ht="15.75" customHeight="1" x14ac:dyDescent="0.25">
      <c r="UG730" s="33"/>
    </row>
    <row r="731" spans="553:553" ht="15.75" customHeight="1" x14ac:dyDescent="0.25">
      <c r="UG731" s="33"/>
    </row>
    <row r="732" spans="553:553" ht="15.75" customHeight="1" x14ac:dyDescent="0.25">
      <c r="UG732" s="33"/>
    </row>
    <row r="733" spans="553:553" ht="15.75" customHeight="1" x14ac:dyDescent="0.25">
      <c r="UG733" s="33"/>
    </row>
    <row r="734" spans="553:553" ht="15.75" customHeight="1" x14ac:dyDescent="0.25">
      <c r="UG734" s="33"/>
    </row>
    <row r="735" spans="553:553" ht="15.75" customHeight="1" x14ac:dyDescent="0.25">
      <c r="UG735" s="33"/>
    </row>
    <row r="736" spans="553:553" ht="15.75" customHeight="1" x14ac:dyDescent="0.25">
      <c r="UG736" s="33"/>
    </row>
    <row r="737" spans="553:553" ht="15.75" customHeight="1" x14ac:dyDescent="0.25">
      <c r="UG737" s="33"/>
    </row>
    <row r="738" spans="553:553" ht="15.75" customHeight="1" x14ac:dyDescent="0.25">
      <c r="UG738" s="33"/>
    </row>
    <row r="739" spans="553:553" ht="15.75" customHeight="1" x14ac:dyDescent="0.25">
      <c r="UG739" s="33"/>
    </row>
    <row r="740" spans="553:553" ht="15.75" customHeight="1" x14ac:dyDescent="0.25">
      <c r="UG740" s="33"/>
    </row>
    <row r="741" spans="553:553" ht="15.75" customHeight="1" x14ac:dyDescent="0.25">
      <c r="UG741" s="33"/>
    </row>
    <row r="742" spans="553:553" ht="15.75" customHeight="1" x14ac:dyDescent="0.25">
      <c r="UG742" s="33"/>
    </row>
    <row r="743" spans="553:553" ht="15.75" customHeight="1" x14ac:dyDescent="0.25">
      <c r="UG743" s="33"/>
    </row>
    <row r="744" spans="553:553" ht="15.75" customHeight="1" x14ac:dyDescent="0.25">
      <c r="UG744" s="33"/>
    </row>
    <row r="745" spans="553:553" ht="15.75" customHeight="1" x14ac:dyDescent="0.25">
      <c r="UG745" s="33"/>
    </row>
    <row r="746" spans="553:553" ht="15.75" customHeight="1" x14ac:dyDescent="0.25">
      <c r="UG746" s="33"/>
    </row>
    <row r="747" spans="553:553" ht="15.75" customHeight="1" x14ac:dyDescent="0.25">
      <c r="UG747" s="33"/>
    </row>
    <row r="748" spans="553:553" ht="15.75" customHeight="1" x14ac:dyDescent="0.25">
      <c r="UG748" s="33"/>
    </row>
    <row r="749" spans="553:553" ht="15.75" customHeight="1" x14ac:dyDescent="0.25">
      <c r="UG749" s="33"/>
    </row>
    <row r="750" spans="553:553" ht="15.75" customHeight="1" x14ac:dyDescent="0.25">
      <c r="UG750" s="33"/>
    </row>
    <row r="751" spans="553:553" ht="15.75" customHeight="1" x14ac:dyDescent="0.25">
      <c r="UG751" s="33"/>
    </row>
    <row r="752" spans="553:553" ht="15.75" customHeight="1" x14ac:dyDescent="0.25">
      <c r="UG752" s="33"/>
    </row>
    <row r="753" spans="553:553" ht="15.75" customHeight="1" x14ac:dyDescent="0.25">
      <c r="UG753" s="33"/>
    </row>
    <row r="754" spans="553:553" ht="15.75" customHeight="1" x14ac:dyDescent="0.25">
      <c r="UG754" s="33"/>
    </row>
    <row r="755" spans="553:553" ht="15.75" customHeight="1" x14ac:dyDescent="0.25">
      <c r="UG755" s="33"/>
    </row>
    <row r="756" spans="553:553" ht="15.75" customHeight="1" x14ac:dyDescent="0.25">
      <c r="UG756" s="33"/>
    </row>
    <row r="757" spans="553:553" ht="15.75" customHeight="1" x14ac:dyDescent="0.25">
      <c r="UG757" s="33"/>
    </row>
    <row r="758" spans="553:553" ht="15.75" customHeight="1" x14ac:dyDescent="0.25">
      <c r="UG758" s="33"/>
    </row>
    <row r="759" spans="553:553" ht="15.75" customHeight="1" x14ac:dyDescent="0.25">
      <c r="UG759" s="33"/>
    </row>
    <row r="760" spans="553:553" ht="15.75" customHeight="1" x14ac:dyDescent="0.25">
      <c r="UG760" s="33"/>
    </row>
    <row r="761" spans="553:553" ht="15.75" customHeight="1" x14ac:dyDescent="0.25">
      <c r="UG761" s="33"/>
    </row>
    <row r="762" spans="553:553" ht="15.75" customHeight="1" x14ac:dyDescent="0.25">
      <c r="UG762" s="33"/>
    </row>
    <row r="763" spans="553:553" ht="15.75" customHeight="1" x14ac:dyDescent="0.25">
      <c r="UG763" s="33"/>
    </row>
    <row r="764" spans="553:553" ht="15.75" customHeight="1" x14ac:dyDescent="0.25">
      <c r="UG764" s="33"/>
    </row>
    <row r="765" spans="553:553" ht="15.75" customHeight="1" x14ac:dyDescent="0.25">
      <c r="UG765" s="33"/>
    </row>
    <row r="766" spans="553:553" ht="15.75" customHeight="1" x14ac:dyDescent="0.25">
      <c r="UG766" s="33"/>
    </row>
    <row r="767" spans="553:553" ht="15.75" customHeight="1" x14ac:dyDescent="0.25">
      <c r="UG767" s="33"/>
    </row>
    <row r="768" spans="553:553" ht="15.75" customHeight="1" x14ac:dyDescent="0.25">
      <c r="UG768" s="33"/>
    </row>
    <row r="769" spans="553:553" ht="15.75" customHeight="1" x14ac:dyDescent="0.25">
      <c r="UG769" s="33"/>
    </row>
    <row r="770" spans="553:553" ht="15.75" customHeight="1" x14ac:dyDescent="0.25">
      <c r="UG770" s="33"/>
    </row>
    <row r="771" spans="553:553" ht="15.75" customHeight="1" x14ac:dyDescent="0.25">
      <c r="UG771" s="33"/>
    </row>
    <row r="772" spans="553:553" ht="15.75" customHeight="1" x14ac:dyDescent="0.25">
      <c r="UG772" s="33"/>
    </row>
    <row r="773" spans="553:553" ht="15.75" customHeight="1" x14ac:dyDescent="0.25">
      <c r="UG773" s="33"/>
    </row>
    <row r="774" spans="553:553" ht="15.75" customHeight="1" x14ac:dyDescent="0.25">
      <c r="UG774" s="33"/>
    </row>
    <row r="775" spans="553:553" ht="15.75" customHeight="1" x14ac:dyDescent="0.25">
      <c r="UG775" s="33"/>
    </row>
    <row r="776" spans="553:553" ht="15.75" customHeight="1" x14ac:dyDescent="0.25">
      <c r="UG776" s="33"/>
    </row>
    <row r="777" spans="553:553" ht="15.75" customHeight="1" x14ac:dyDescent="0.25">
      <c r="UG777" s="33"/>
    </row>
    <row r="778" spans="553:553" ht="15.75" customHeight="1" x14ac:dyDescent="0.25">
      <c r="UG778" s="33"/>
    </row>
    <row r="779" spans="553:553" ht="15.75" customHeight="1" x14ac:dyDescent="0.25">
      <c r="UG779" s="33"/>
    </row>
    <row r="780" spans="553:553" ht="15.75" customHeight="1" x14ac:dyDescent="0.25">
      <c r="UG780" s="33"/>
    </row>
    <row r="781" spans="553:553" ht="15.75" customHeight="1" x14ac:dyDescent="0.25">
      <c r="UG781" s="33"/>
    </row>
    <row r="782" spans="553:553" ht="15.75" customHeight="1" x14ac:dyDescent="0.25">
      <c r="UG782" s="33"/>
    </row>
    <row r="783" spans="553:553" ht="15.75" customHeight="1" x14ac:dyDescent="0.25">
      <c r="UG783" s="33"/>
    </row>
    <row r="784" spans="553:553" ht="15.75" customHeight="1" x14ac:dyDescent="0.25">
      <c r="UG784" s="33"/>
    </row>
    <row r="785" spans="553:553" ht="15.75" customHeight="1" x14ac:dyDescent="0.25">
      <c r="UG785" s="33"/>
    </row>
    <row r="786" spans="553:553" ht="15.75" customHeight="1" x14ac:dyDescent="0.25">
      <c r="UG786" s="33"/>
    </row>
    <row r="787" spans="553:553" ht="15.75" customHeight="1" x14ac:dyDescent="0.25">
      <c r="UG787" s="33"/>
    </row>
    <row r="788" spans="553:553" ht="15.75" customHeight="1" x14ac:dyDescent="0.25">
      <c r="UG788" s="33"/>
    </row>
    <row r="789" spans="553:553" ht="15.75" customHeight="1" x14ac:dyDescent="0.25">
      <c r="UG789" s="33"/>
    </row>
    <row r="790" spans="553:553" ht="15.75" customHeight="1" x14ac:dyDescent="0.25">
      <c r="UG790" s="33"/>
    </row>
    <row r="791" spans="553:553" ht="15.75" customHeight="1" x14ac:dyDescent="0.25">
      <c r="UG791" s="33"/>
    </row>
    <row r="792" spans="553:553" ht="15.75" customHeight="1" x14ac:dyDescent="0.25">
      <c r="UG792" s="33"/>
    </row>
    <row r="793" spans="553:553" ht="15.75" customHeight="1" x14ac:dyDescent="0.25">
      <c r="UG793" s="33"/>
    </row>
    <row r="794" spans="553:553" ht="15.75" customHeight="1" x14ac:dyDescent="0.25">
      <c r="UG794" s="33"/>
    </row>
    <row r="795" spans="553:553" ht="15.75" customHeight="1" x14ac:dyDescent="0.25">
      <c r="UG795" s="33"/>
    </row>
    <row r="796" spans="553:553" ht="15.75" customHeight="1" x14ac:dyDescent="0.25">
      <c r="UG796" s="33"/>
    </row>
    <row r="797" spans="553:553" ht="15.75" customHeight="1" x14ac:dyDescent="0.25">
      <c r="UG797" s="33"/>
    </row>
    <row r="798" spans="553:553" ht="15.75" customHeight="1" x14ac:dyDescent="0.25">
      <c r="UG798" s="33"/>
    </row>
    <row r="799" spans="553:553" ht="15.75" customHeight="1" x14ac:dyDescent="0.25">
      <c r="UG799" s="33"/>
    </row>
    <row r="800" spans="553:553" ht="15.75" customHeight="1" x14ac:dyDescent="0.25">
      <c r="UG800" s="33"/>
    </row>
    <row r="801" spans="553:553" ht="15.75" customHeight="1" x14ac:dyDescent="0.25">
      <c r="UG801" s="33"/>
    </row>
    <row r="802" spans="553:553" ht="15.75" customHeight="1" x14ac:dyDescent="0.25">
      <c r="UG802" s="33"/>
    </row>
    <row r="803" spans="553:553" ht="15.75" customHeight="1" x14ac:dyDescent="0.25">
      <c r="UG803" s="33"/>
    </row>
    <row r="804" spans="553:553" ht="15.75" customHeight="1" x14ac:dyDescent="0.25">
      <c r="UG804" s="33"/>
    </row>
    <row r="805" spans="553:553" ht="15.75" customHeight="1" x14ac:dyDescent="0.25">
      <c r="UG805" s="33"/>
    </row>
    <row r="806" spans="553:553" ht="15.75" customHeight="1" x14ac:dyDescent="0.25">
      <c r="UG806" s="33"/>
    </row>
    <row r="807" spans="553:553" ht="15.75" customHeight="1" x14ac:dyDescent="0.25">
      <c r="UG807" s="33"/>
    </row>
    <row r="808" spans="553:553" ht="15.75" customHeight="1" x14ac:dyDescent="0.25">
      <c r="UG808" s="33"/>
    </row>
    <row r="809" spans="553:553" ht="15.75" customHeight="1" x14ac:dyDescent="0.25">
      <c r="UG809" s="33"/>
    </row>
    <row r="810" spans="553:553" ht="15.75" customHeight="1" x14ac:dyDescent="0.25">
      <c r="UG810" s="33"/>
    </row>
    <row r="811" spans="553:553" ht="15.75" customHeight="1" x14ac:dyDescent="0.25">
      <c r="UG811" s="33"/>
    </row>
    <row r="812" spans="553:553" ht="15.75" customHeight="1" x14ac:dyDescent="0.25">
      <c r="UG812" s="33"/>
    </row>
    <row r="813" spans="553:553" ht="15.75" customHeight="1" x14ac:dyDescent="0.25">
      <c r="UG813" s="33"/>
    </row>
    <row r="814" spans="553:553" ht="15.75" customHeight="1" x14ac:dyDescent="0.25">
      <c r="UG814" s="33"/>
    </row>
    <row r="815" spans="553:553" ht="15.75" customHeight="1" x14ac:dyDescent="0.25">
      <c r="UG815" s="33"/>
    </row>
    <row r="816" spans="553:553" ht="15.75" customHeight="1" x14ac:dyDescent="0.25">
      <c r="UG816" s="33"/>
    </row>
    <row r="817" spans="553:553" ht="15.75" customHeight="1" x14ac:dyDescent="0.25">
      <c r="UG817" s="33"/>
    </row>
    <row r="818" spans="553:553" ht="15.75" customHeight="1" x14ac:dyDescent="0.25">
      <c r="UG818" s="33"/>
    </row>
    <row r="819" spans="553:553" ht="15.75" customHeight="1" x14ac:dyDescent="0.25">
      <c r="UG819" s="33"/>
    </row>
    <row r="820" spans="553:553" ht="15.75" customHeight="1" x14ac:dyDescent="0.25">
      <c r="UG820" s="33"/>
    </row>
    <row r="821" spans="553:553" ht="15.75" customHeight="1" x14ac:dyDescent="0.25">
      <c r="UG821" s="33"/>
    </row>
    <row r="822" spans="553:553" ht="15.75" customHeight="1" x14ac:dyDescent="0.25">
      <c r="UG822" s="33"/>
    </row>
    <row r="823" spans="553:553" ht="15.75" customHeight="1" x14ac:dyDescent="0.25">
      <c r="UG823" s="33"/>
    </row>
    <row r="824" spans="553:553" ht="15.75" customHeight="1" x14ac:dyDescent="0.25">
      <c r="UG824" s="33"/>
    </row>
    <row r="825" spans="553:553" ht="15.75" customHeight="1" x14ac:dyDescent="0.25">
      <c r="UG825" s="33"/>
    </row>
    <row r="826" spans="553:553" ht="15.75" customHeight="1" x14ac:dyDescent="0.25">
      <c r="UG826" s="33"/>
    </row>
    <row r="827" spans="553:553" ht="15.75" customHeight="1" x14ac:dyDescent="0.25">
      <c r="UG827" s="33"/>
    </row>
    <row r="828" spans="553:553" ht="15.75" customHeight="1" x14ac:dyDescent="0.25">
      <c r="UG828" s="33"/>
    </row>
    <row r="829" spans="553:553" ht="15.75" customHeight="1" x14ac:dyDescent="0.25">
      <c r="UG829" s="33"/>
    </row>
    <row r="830" spans="553:553" ht="15.75" customHeight="1" x14ac:dyDescent="0.25">
      <c r="UG830" s="33"/>
    </row>
    <row r="831" spans="553:553" ht="15.75" customHeight="1" x14ac:dyDescent="0.25">
      <c r="UG831" s="33"/>
    </row>
    <row r="832" spans="553:553" ht="15.75" customHeight="1" x14ac:dyDescent="0.25">
      <c r="UG832" s="33"/>
    </row>
    <row r="833" spans="553:553" ht="15.75" customHeight="1" x14ac:dyDescent="0.25">
      <c r="UG833" s="33"/>
    </row>
    <row r="834" spans="553:553" ht="15.75" customHeight="1" x14ac:dyDescent="0.25">
      <c r="UG834" s="33"/>
    </row>
    <row r="835" spans="553:553" ht="15.75" customHeight="1" x14ac:dyDescent="0.25">
      <c r="UG835" s="33"/>
    </row>
    <row r="836" spans="553:553" ht="15.75" customHeight="1" x14ac:dyDescent="0.25">
      <c r="UG836" s="33"/>
    </row>
    <row r="837" spans="553:553" ht="15.75" customHeight="1" x14ac:dyDescent="0.25">
      <c r="UG837" s="33"/>
    </row>
    <row r="838" spans="553:553" ht="15.75" customHeight="1" x14ac:dyDescent="0.25">
      <c r="UG838" s="33"/>
    </row>
    <row r="839" spans="553:553" ht="15.75" customHeight="1" x14ac:dyDescent="0.25">
      <c r="UG839" s="33"/>
    </row>
    <row r="840" spans="553:553" ht="15.75" customHeight="1" x14ac:dyDescent="0.25">
      <c r="UG840" s="33"/>
    </row>
    <row r="841" spans="553:553" ht="15.75" customHeight="1" x14ac:dyDescent="0.25">
      <c r="UG841" s="33"/>
    </row>
    <row r="842" spans="553:553" ht="15.75" customHeight="1" x14ac:dyDescent="0.25">
      <c r="UG842" s="33"/>
    </row>
    <row r="843" spans="553:553" ht="15.75" customHeight="1" x14ac:dyDescent="0.25">
      <c r="UG843" s="33"/>
    </row>
    <row r="844" spans="553:553" ht="15.75" customHeight="1" x14ac:dyDescent="0.25">
      <c r="UG844" s="33"/>
    </row>
    <row r="845" spans="553:553" ht="15.75" customHeight="1" x14ac:dyDescent="0.25">
      <c r="UG845" s="33"/>
    </row>
    <row r="846" spans="553:553" ht="15.75" customHeight="1" x14ac:dyDescent="0.25">
      <c r="UG846" s="33"/>
    </row>
    <row r="847" spans="553:553" ht="15.75" customHeight="1" x14ac:dyDescent="0.25">
      <c r="UG847" s="33"/>
    </row>
    <row r="848" spans="553:553" ht="15.75" customHeight="1" x14ac:dyDescent="0.25">
      <c r="UG848" s="33"/>
    </row>
    <row r="849" spans="553:553" ht="15.75" customHeight="1" x14ac:dyDescent="0.25">
      <c r="UG849" s="33"/>
    </row>
    <row r="850" spans="553:553" ht="15.75" customHeight="1" x14ac:dyDescent="0.25">
      <c r="UG850" s="33"/>
    </row>
    <row r="851" spans="553:553" ht="15.75" customHeight="1" x14ac:dyDescent="0.25">
      <c r="UG851" s="33"/>
    </row>
    <row r="852" spans="553:553" ht="15.75" customHeight="1" x14ac:dyDescent="0.25">
      <c r="UG852" s="33"/>
    </row>
    <row r="853" spans="553:553" ht="15.75" customHeight="1" x14ac:dyDescent="0.25">
      <c r="UG853" s="33"/>
    </row>
    <row r="854" spans="553:553" ht="15.75" customHeight="1" x14ac:dyDescent="0.25">
      <c r="UG854" s="33"/>
    </row>
    <row r="855" spans="553:553" ht="15.75" customHeight="1" x14ac:dyDescent="0.25">
      <c r="UG855" s="33"/>
    </row>
    <row r="856" spans="553:553" ht="15.75" customHeight="1" x14ac:dyDescent="0.25">
      <c r="UG856" s="33"/>
    </row>
    <row r="857" spans="553:553" ht="15.75" customHeight="1" x14ac:dyDescent="0.25">
      <c r="UG857" s="33"/>
    </row>
    <row r="858" spans="553:553" ht="15.75" customHeight="1" x14ac:dyDescent="0.25">
      <c r="UG858" s="33"/>
    </row>
    <row r="859" spans="553:553" ht="15.75" customHeight="1" x14ac:dyDescent="0.25">
      <c r="UG859" s="33"/>
    </row>
    <row r="860" spans="553:553" ht="15.75" customHeight="1" x14ac:dyDescent="0.25">
      <c r="UG860" s="33"/>
    </row>
    <row r="861" spans="553:553" ht="15.75" customHeight="1" x14ac:dyDescent="0.25">
      <c r="UG861" s="33"/>
    </row>
    <row r="862" spans="553:553" ht="15.75" customHeight="1" x14ac:dyDescent="0.25">
      <c r="UG862" s="33"/>
    </row>
    <row r="863" spans="553:553" ht="15.75" customHeight="1" x14ac:dyDescent="0.25">
      <c r="UG863" s="33"/>
    </row>
    <row r="864" spans="553:553" ht="15.75" customHeight="1" x14ac:dyDescent="0.25">
      <c r="UG864" s="33"/>
    </row>
    <row r="865" spans="553:553" ht="15.75" customHeight="1" x14ac:dyDescent="0.25">
      <c r="UG865" s="33"/>
    </row>
    <row r="866" spans="553:553" ht="15.75" customHeight="1" x14ac:dyDescent="0.25">
      <c r="UG866" s="33"/>
    </row>
    <row r="867" spans="553:553" ht="15.75" customHeight="1" x14ac:dyDescent="0.25">
      <c r="UG867" s="33"/>
    </row>
    <row r="868" spans="553:553" ht="15.75" customHeight="1" x14ac:dyDescent="0.25">
      <c r="UG868" s="33"/>
    </row>
    <row r="869" spans="553:553" ht="15.75" customHeight="1" x14ac:dyDescent="0.25">
      <c r="UG869" s="33"/>
    </row>
    <row r="870" spans="553:553" ht="15.75" customHeight="1" x14ac:dyDescent="0.25">
      <c r="UG870" s="33"/>
    </row>
    <row r="871" spans="553:553" ht="15.75" customHeight="1" x14ac:dyDescent="0.25">
      <c r="UG871" s="33"/>
    </row>
    <row r="872" spans="553:553" ht="15.75" customHeight="1" x14ac:dyDescent="0.25">
      <c r="UG872" s="33"/>
    </row>
    <row r="873" spans="553:553" ht="15.75" customHeight="1" x14ac:dyDescent="0.25">
      <c r="UG873" s="33"/>
    </row>
    <row r="874" spans="553:553" ht="15.75" customHeight="1" x14ac:dyDescent="0.25">
      <c r="UG874" s="33"/>
    </row>
    <row r="875" spans="553:553" ht="15.75" customHeight="1" x14ac:dyDescent="0.25">
      <c r="UG875" s="33"/>
    </row>
    <row r="876" spans="553:553" ht="15.75" customHeight="1" x14ac:dyDescent="0.25">
      <c r="UG876" s="33"/>
    </row>
    <row r="877" spans="553:553" ht="15.75" customHeight="1" x14ac:dyDescent="0.25">
      <c r="UG877" s="33"/>
    </row>
    <row r="878" spans="553:553" ht="15.75" customHeight="1" x14ac:dyDescent="0.25">
      <c r="UG878" s="33"/>
    </row>
    <row r="879" spans="553:553" ht="15.75" customHeight="1" x14ac:dyDescent="0.25">
      <c r="UG879" s="33"/>
    </row>
    <row r="880" spans="553:553" ht="15.75" customHeight="1" x14ac:dyDescent="0.25">
      <c r="UG880" s="33"/>
    </row>
    <row r="881" spans="553:553" ht="15.75" customHeight="1" x14ac:dyDescent="0.25">
      <c r="UG881" s="33"/>
    </row>
    <row r="882" spans="553:553" ht="15.75" customHeight="1" x14ac:dyDescent="0.25">
      <c r="UG882" s="33"/>
    </row>
    <row r="883" spans="553:553" ht="15.75" customHeight="1" x14ac:dyDescent="0.25">
      <c r="UG883" s="33"/>
    </row>
    <row r="884" spans="553:553" ht="15.75" customHeight="1" x14ac:dyDescent="0.25">
      <c r="UG884" s="33"/>
    </row>
    <row r="885" spans="553:553" ht="15.75" customHeight="1" x14ac:dyDescent="0.25">
      <c r="UG885" s="33"/>
    </row>
    <row r="886" spans="553:553" ht="15.75" customHeight="1" x14ac:dyDescent="0.25">
      <c r="UG886" s="33"/>
    </row>
    <row r="887" spans="553:553" ht="15.75" customHeight="1" x14ac:dyDescent="0.25">
      <c r="UG887" s="33"/>
    </row>
    <row r="888" spans="553:553" ht="15.75" customHeight="1" x14ac:dyDescent="0.25">
      <c r="UG888" s="33"/>
    </row>
    <row r="889" spans="553:553" ht="15.75" customHeight="1" x14ac:dyDescent="0.25">
      <c r="UG889" s="33"/>
    </row>
    <row r="890" spans="553:553" ht="15.75" customHeight="1" x14ac:dyDescent="0.25">
      <c r="UG890" s="33"/>
    </row>
    <row r="891" spans="553:553" ht="15.75" customHeight="1" x14ac:dyDescent="0.25">
      <c r="UG891" s="33"/>
    </row>
    <row r="892" spans="553:553" ht="15.75" customHeight="1" x14ac:dyDescent="0.25">
      <c r="UG892" s="33"/>
    </row>
    <row r="893" spans="553:553" ht="15.75" customHeight="1" x14ac:dyDescent="0.25">
      <c r="UG893" s="33"/>
    </row>
    <row r="894" spans="553:553" ht="15.75" customHeight="1" x14ac:dyDescent="0.25">
      <c r="UG894" s="33"/>
    </row>
    <row r="895" spans="553:553" ht="15.75" customHeight="1" x14ac:dyDescent="0.25">
      <c r="UG895" s="33"/>
    </row>
    <row r="896" spans="553:553" ht="15.75" customHeight="1" x14ac:dyDescent="0.25">
      <c r="UG896" s="33"/>
    </row>
    <row r="897" spans="553:553" ht="15.75" customHeight="1" x14ac:dyDescent="0.25">
      <c r="UG897" s="33"/>
    </row>
    <row r="898" spans="553:553" ht="15.75" customHeight="1" x14ac:dyDescent="0.25">
      <c r="UG898" s="33"/>
    </row>
    <row r="899" spans="553:553" ht="15.75" customHeight="1" x14ac:dyDescent="0.25">
      <c r="UG899" s="33"/>
    </row>
    <row r="900" spans="553:553" ht="15.75" customHeight="1" x14ac:dyDescent="0.25">
      <c r="UG900" s="33"/>
    </row>
    <row r="901" spans="553:553" ht="15.75" customHeight="1" x14ac:dyDescent="0.25">
      <c r="UG901" s="33"/>
    </row>
    <row r="902" spans="553:553" ht="15.75" customHeight="1" x14ac:dyDescent="0.25">
      <c r="UG902" s="33"/>
    </row>
    <row r="903" spans="553:553" ht="15.75" customHeight="1" x14ac:dyDescent="0.25">
      <c r="UG903" s="33"/>
    </row>
    <row r="904" spans="553:553" ht="15.75" customHeight="1" x14ac:dyDescent="0.25">
      <c r="UG904" s="33"/>
    </row>
    <row r="905" spans="553:553" ht="15.75" customHeight="1" x14ac:dyDescent="0.25">
      <c r="UG905" s="33"/>
    </row>
    <row r="906" spans="553:553" ht="15.75" customHeight="1" x14ac:dyDescent="0.25">
      <c r="UG906" s="33"/>
    </row>
    <row r="907" spans="553:553" ht="15.75" customHeight="1" x14ac:dyDescent="0.25">
      <c r="UG907" s="33"/>
    </row>
    <row r="908" spans="553:553" ht="15.75" customHeight="1" x14ac:dyDescent="0.25">
      <c r="UG908" s="33"/>
    </row>
    <row r="909" spans="553:553" ht="15.75" customHeight="1" x14ac:dyDescent="0.25">
      <c r="UG909" s="33"/>
    </row>
    <row r="910" spans="553:553" ht="15.75" customHeight="1" x14ac:dyDescent="0.25">
      <c r="UG910" s="33"/>
    </row>
    <row r="911" spans="553:553" ht="15.75" customHeight="1" x14ac:dyDescent="0.25">
      <c r="UG911" s="33"/>
    </row>
    <row r="912" spans="553:553" ht="15.75" customHeight="1" x14ac:dyDescent="0.25">
      <c r="UG912" s="33"/>
    </row>
    <row r="913" spans="553:553" ht="15.75" customHeight="1" x14ac:dyDescent="0.25">
      <c r="UG913" s="33"/>
    </row>
    <row r="914" spans="553:553" ht="15.75" customHeight="1" x14ac:dyDescent="0.25">
      <c r="UG914" s="33"/>
    </row>
    <row r="915" spans="553:553" ht="15.75" customHeight="1" x14ac:dyDescent="0.25">
      <c r="UG915" s="33"/>
    </row>
    <row r="916" spans="553:553" ht="15.75" customHeight="1" x14ac:dyDescent="0.25">
      <c r="UG916" s="33"/>
    </row>
    <row r="917" spans="553:553" ht="15.75" customHeight="1" x14ac:dyDescent="0.25">
      <c r="UG917" s="33"/>
    </row>
    <row r="918" spans="553:553" ht="15.75" customHeight="1" x14ac:dyDescent="0.25">
      <c r="UG918" s="33"/>
    </row>
    <row r="919" spans="553:553" ht="15.75" customHeight="1" x14ac:dyDescent="0.25">
      <c r="UG919" s="33"/>
    </row>
    <row r="920" spans="553:553" ht="15.75" customHeight="1" x14ac:dyDescent="0.25">
      <c r="UG920" s="33"/>
    </row>
    <row r="921" spans="553:553" ht="15.75" customHeight="1" x14ac:dyDescent="0.25">
      <c r="UG921" s="33"/>
    </row>
    <row r="922" spans="553:553" ht="15.75" customHeight="1" x14ac:dyDescent="0.25">
      <c r="UG922" s="33"/>
    </row>
    <row r="923" spans="553:553" ht="15.75" customHeight="1" x14ac:dyDescent="0.25">
      <c r="UG923" s="33"/>
    </row>
    <row r="924" spans="553:553" ht="15.75" customHeight="1" x14ac:dyDescent="0.25">
      <c r="UG924" s="33"/>
    </row>
    <row r="925" spans="553:553" ht="15.75" customHeight="1" x14ac:dyDescent="0.25">
      <c r="UG925" s="33"/>
    </row>
    <row r="926" spans="553:553" ht="15.75" customHeight="1" x14ac:dyDescent="0.25">
      <c r="UG926" s="33"/>
    </row>
    <row r="927" spans="553:553" ht="15.75" customHeight="1" x14ac:dyDescent="0.25">
      <c r="UG927" s="33"/>
    </row>
    <row r="928" spans="553:553" ht="15.75" customHeight="1" x14ac:dyDescent="0.25">
      <c r="UG928" s="33"/>
    </row>
    <row r="929" spans="553:553" ht="15.75" customHeight="1" x14ac:dyDescent="0.25">
      <c r="UG929" s="33"/>
    </row>
    <row r="930" spans="553:553" ht="15.75" customHeight="1" x14ac:dyDescent="0.25">
      <c r="UG930" s="33"/>
    </row>
    <row r="931" spans="553:553" ht="15.75" customHeight="1" x14ac:dyDescent="0.25">
      <c r="UG931" s="33"/>
    </row>
    <row r="932" spans="553:553" ht="15.75" customHeight="1" x14ac:dyDescent="0.25">
      <c r="UG932" s="33"/>
    </row>
    <row r="933" spans="553:553" ht="15.75" customHeight="1" x14ac:dyDescent="0.25">
      <c r="UG933" s="33"/>
    </row>
    <row r="934" spans="553:553" ht="15.75" customHeight="1" x14ac:dyDescent="0.25">
      <c r="UG934" s="33"/>
    </row>
    <row r="935" spans="553:553" ht="15.75" customHeight="1" x14ac:dyDescent="0.25">
      <c r="UG935" s="33"/>
    </row>
    <row r="936" spans="553:553" ht="15.75" customHeight="1" x14ac:dyDescent="0.25">
      <c r="UG936" s="33"/>
    </row>
    <row r="937" spans="553:553" ht="15.75" customHeight="1" x14ac:dyDescent="0.25">
      <c r="UG937" s="33"/>
    </row>
    <row r="938" spans="553:553" ht="15.75" customHeight="1" x14ac:dyDescent="0.25">
      <c r="UG938" s="33"/>
    </row>
    <row r="939" spans="553:553" ht="15.75" customHeight="1" x14ac:dyDescent="0.25">
      <c r="UG939" s="33"/>
    </row>
    <row r="940" spans="553:553" ht="15.75" customHeight="1" x14ac:dyDescent="0.25">
      <c r="UG940" s="33"/>
    </row>
    <row r="941" spans="553:553" ht="15.75" customHeight="1" x14ac:dyDescent="0.25">
      <c r="UG941" s="33"/>
    </row>
    <row r="942" spans="553:553" ht="15.75" customHeight="1" x14ac:dyDescent="0.25">
      <c r="UG942" s="33"/>
    </row>
    <row r="943" spans="553:553" ht="15.75" customHeight="1" x14ac:dyDescent="0.25">
      <c r="UG943" s="33"/>
    </row>
    <row r="944" spans="553:553" ht="15.75" customHeight="1" x14ac:dyDescent="0.25">
      <c r="UG944" s="33"/>
    </row>
    <row r="945" spans="553:553" ht="15.75" customHeight="1" x14ac:dyDescent="0.25">
      <c r="UG945" s="33"/>
    </row>
    <row r="946" spans="553:553" ht="15.75" customHeight="1" x14ac:dyDescent="0.25">
      <c r="UG946" s="33"/>
    </row>
    <row r="947" spans="553:553" ht="15.75" customHeight="1" x14ac:dyDescent="0.25">
      <c r="UG947" s="33"/>
    </row>
    <row r="948" spans="553:553" ht="15.75" customHeight="1" x14ac:dyDescent="0.25">
      <c r="UG948" s="33"/>
    </row>
    <row r="949" spans="553:553" ht="15.75" customHeight="1" x14ac:dyDescent="0.25">
      <c r="UG949" s="33"/>
    </row>
    <row r="950" spans="553:553" ht="15.75" customHeight="1" x14ac:dyDescent="0.25">
      <c r="UG950" s="33"/>
    </row>
    <row r="951" spans="553:553" ht="15.75" customHeight="1" x14ac:dyDescent="0.25">
      <c r="UG951" s="33"/>
    </row>
    <row r="952" spans="553:553" ht="15.75" customHeight="1" x14ac:dyDescent="0.25">
      <c r="UG952" s="33"/>
    </row>
    <row r="953" spans="553:553" ht="15.75" customHeight="1" x14ac:dyDescent="0.25">
      <c r="UG953" s="33"/>
    </row>
    <row r="954" spans="553:553" ht="15.75" customHeight="1" x14ac:dyDescent="0.25">
      <c r="UG954" s="33"/>
    </row>
    <row r="955" spans="553:553" ht="15.75" customHeight="1" x14ac:dyDescent="0.25">
      <c r="UG955" s="33"/>
    </row>
    <row r="956" spans="553:553" ht="15.75" customHeight="1" x14ac:dyDescent="0.25">
      <c r="UG956" s="33"/>
    </row>
    <row r="957" spans="553:553" ht="15.75" customHeight="1" x14ac:dyDescent="0.25">
      <c r="UG957" s="33"/>
    </row>
    <row r="958" spans="553:553" ht="15.75" customHeight="1" x14ac:dyDescent="0.25">
      <c r="UG958" s="33"/>
    </row>
    <row r="959" spans="553:553" ht="15.75" customHeight="1" x14ac:dyDescent="0.25">
      <c r="UG959" s="33"/>
    </row>
    <row r="960" spans="553:553" ht="15.75" customHeight="1" x14ac:dyDescent="0.25">
      <c r="UG960" s="33"/>
    </row>
    <row r="961" spans="553:553" ht="15.75" customHeight="1" x14ac:dyDescent="0.25">
      <c r="UG961" s="33"/>
    </row>
    <row r="962" spans="553:553" ht="15.75" customHeight="1" x14ac:dyDescent="0.25">
      <c r="UG962" s="33"/>
    </row>
    <row r="963" spans="553:553" ht="15.75" customHeight="1" x14ac:dyDescent="0.25">
      <c r="UG963" s="33"/>
    </row>
    <row r="964" spans="553:553" ht="15.75" customHeight="1" x14ac:dyDescent="0.25">
      <c r="UG964" s="33"/>
    </row>
    <row r="965" spans="553:553" ht="15.75" customHeight="1" x14ac:dyDescent="0.25">
      <c r="UG965" s="33"/>
    </row>
    <row r="966" spans="553:553" ht="15.75" customHeight="1" x14ac:dyDescent="0.25">
      <c r="UG966" s="33"/>
    </row>
    <row r="967" spans="553:553" ht="15.75" customHeight="1" x14ac:dyDescent="0.25">
      <c r="UG967" s="33"/>
    </row>
    <row r="968" spans="553:553" ht="15.75" customHeight="1" x14ac:dyDescent="0.25">
      <c r="UG968" s="33"/>
    </row>
    <row r="969" spans="553:553" ht="15.75" customHeight="1" x14ac:dyDescent="0.25">
      <c r="UG969" s="33"/>
    </row>
    <row r="970" spans="553:553" ht="15.75" customHeight="1" x14ac:dyDescent="0.25">
      <c r="UG970" s="33"/>
    </row>
    <row r="971" spans="553:553" ht="15.75" customHeight="1" x14ac:dyDescent="0.25">
      <c r="UG971" s="33"/>
    </row>
    <row r="972" spans="553:553" ht="15.75" customHeight="1" x14ac:dyDescent="0.25">
      <c r="UG972" s="33"/>
    </row>
    <row r="973" spans="553:553" ht="15.75" customHeight="1" x14ac:dyDescent="0.25">
      <c r="UG973" s="33"/>
    </row>
    <row r="974" spans="553:553" ht="15.75" customHeight="1" x14ac:dyDescent="0.25">
      <c r="UG974" s="33"/>
    </row>
    <row r="975" spans="553:553" ht="15.75" customHeight="1" x14ac:dyDescent="0.25">
      <c r="UG975" s="33"/>
    </row>
    <row r="976" spans="553:553" ht="15.75" customHeight="1" x14ac:dyDescent="0.25">
      <c r="UG976" s="33"/>
    </row>
    <row r="977" spans="553:553" ht="15.75" customHeight="1" x14ac:dyDescent="0.25">
      <c r="UG977" s="33"/>
    </row>
    <row r="978" spans="553:553" ht="15.75" customHeight="1" x14ac:dyDescent="0.25">
      <c r="UG978" s="33"/>
    </row>
    <row r="979" spans="553:553" ht="15.75" customHeight="1" x14ac:dyDescent="0.25">
      <c r="UG979" s="33"/>
    </row>
    <row r="980" spans="553:553" ht="15.75" customHeight="1" x14ac:dyDescent="0.25">
      <c r="UG980" s="33"/>
    </row>
    <row r="981" spans="553:553" ht="15.75" customHeight="1" x14ac:dyDescent="0.25">
      <c r="UG981" s="33"/>
    </row>
    <row r="982" spans="553:553" ht="15.75" customHeight="1" x14ac:dyDescent="0.25">
      <c r="UG982" s="33"/>
    </row>
    <row r="983" spans="553:553" ht="15.75" customHeight="1" x14ac:dyDescent="0.25">
      <c r="UG983" s="33"/>
    </row>
    <row r="984" spans="553:553" ht="15.75" customHeight="1" x14ac:dyDescent="0.25">
      <c r="UG984" s="33"/>
    </row>
    <row r="985" spans="553:553" ht="15.75" customHeight="1" x14ac:dyDescent="0.25">
      <c r="UG985" s="33"/>
    </row>
    <row r="986" spans="553:553" ht="15.75" customHeight="1" x14ac:dyDescent="0.25">
      <c r="UG986" s="33"/>
    </row>
    <row r="987" spans="553:553" ht="15.75" customHeight="1" x14ac:dyDescent="0.25">
      <c r="UG987" s="33"/>
    </row>
    <row r="988" spans="553:553" ht="15.75" customHeight="1" x14ac:dyDescent="0.25">
      <c r="UG988" s="33"/>
    </row>
    <row r="989" spans="553:553" ht="15.75" customHeight="1" x14ac:dyDescent="0.25">
      <c r="UG989" s="33"/>
    </row>
    <row r="990" spans="553:553" ht="15.75" customHeight="1" x14ac:dyDescent="0.25">
      <c r="UG990" s="33"/>
    </row>
    <row r="991" spans="553:553" ht="15.75" customHeight="1" x14ac:dyDescent="0.25">
      <c r="UG991" s="33"/>
    </row>
    <row r="992" spans="553:553" ht="15.75" customHeight="1" x14ac:dyDescent="0.25">
      <c r="UG992" s="33"/>
    </row>
    <row r="993" spans="553:553" ht="15.75" customHeight="1" x14ac:dyDescent="0.25">
      <c r="UG993" s="33"/>
    </row>
    <row r="994" spans="553:553" ht="15.75" customHeight="1" x14ac:dyDescent="0.25">
      <c r="UG994" s="33"/>
    </row>
    <row r="995" spans="553:553" ht="15.75" customHeight="1" x14ac:dyDescent="0.25">
      <c r="UG995" s="33"/>
    </row>
    <row r="996" spans="553:553" ht="15.75" customHeight="1" x14ac:dyDescent="0.25">
      <c r="UG996" s="33"/>
    </row>
    <row r="997" spans="553:553" ht="15.75" customHeight="1" x14ac:dyDescent="0.25">
      <c r="UG997" s="33"/>
    </row>
    <row r="998" spans="553:553" ht="15.75" customHeight="1" x14ac:dyDescent="0.25">
      <c r="UG998" s="33"/>
    </row>
    <row r="999" spans="553:553" ht="15.75" customHeight="1" x14ac:dyDescent="0.25">
      <c r="UG999" s="33"/>
    </row>
    <row r="1000" spans="553:553" ht="15.75" customHeight="1" x14ac:dyDescent="0.25">
      <c r="UG1000" s="33"/>
    </row>
  </sheetData>
  <autoFilter ref="A1:VO45" xr:uid="{00000000-0001-0000-00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04"/>
  <sheetViews>
    <sheetView topLeftCell="A107" workbookViewId="0">
      <selection activeCell="B117" sqref="B117"/>
    </sheetView>
  </sheetViews>
  <sheetFormatPr defaultColWidth="12.625" defaultRowHeight="15" customHeight="1" x14ac:dyDescent="0.2"/>
  <cols>
    <col min="1" max="1" width="7.625" customWidth="1"/>
    <col min="2" max="2" width="19.625" customWidth="1"/>
    <col min="3" max="3" width="29.625" customWidth="1"/>
    <col min="4" max="4" width="22.375" customWidth="1"/>
    <col min="5" max="5" width="22.25" customWidth="1"/>
    <col min="6" max="26" width="7.625" customWidth="1"/>
  </cols>
  <sheetData>
    <row r="1" spans="1:5" x14ac:dyDescent="0.25">
      <c r="A1" s="1" t="s">
        <v>640</v>
      </c>
      <c r="B1" s="39" t="s">
        <v>641</v>
      </c>
      <c r="C1" s="39" t="s">
        <v>642</v>
      </c>
      <c r="D1" s="39" t="s">
        <v>643</v>
      </c>
      <c r="E1" s="39"/>
    </row>
    <row r="2" spans="1:5" x14ac:dyDescent="0.25">
      <c r="A2" s="1" t="s">
        <v>644</v>
      </c>
      <c r="B2" s="1" t="s">
        <v>0</v>
      </c>
      <c r="C2" s="1" t="s">
        <v>645</v>
      </c>
      <c r="D2" s="1" t="s">
        <v>646</v>
      </c>
    </row>
    <row r="3" spans="1:5" x14ac:dyDescent="0.25">
      <c r="A3" s="1" t="s">
        <v>647</v>
      </c>
      <c r="B3" s="1" t="s">
        <v>1</v>
      </c>
      <c r="C3" s="1" t="s">
        <v>645</v>
      </c>
      <c r="D3" s="1" t="s">
        <v>648</v>
      </c>
    </row>
    <row r="4" spans="1:5" x14ac:dyDescent="0.25">
      <c r="A4" s="1" t="s">
        <v>649</v>
      </c>
      <c r="B4" s="1" t="s">
        <v>650</v>
      </c>
      <c r="C4" s="1" t="s">
        <v>645</v>
      </c>
      <c r="D4" s="1" t="s">
        <v>651</v>
      </c>
    </row>
    <row r="5" spans="1:5" x14ac:dyDescent="0.25">
      <c r="A5" s="1" t="s">
        <v>652</v>
      </c>
      <c r="B5" s="1" t="s">
        <v>3</v>
      </c>
      <c r="C5" s="1" t="s">
        <v>645</v>
      </c>
      <c r="D5" s="2" t="s">
        <v>653</v>
      </c>
    </row>
    <row r="6" spans="1:5" x14ac:dyDescent="0.25">
      <c r="A6" s="1" t="s">
        <v>654</v>
      </c>
      <c r="B6" s="1" t="s">
        <v>4</v>
      </c>
      <c r="C6" s="1" t="s">
        <v>645</v>
      </c>
      <c r="D6" s="1" t="s">
        <v>655</v>
      </c>
    </row>
    <row r="7" spans="1:5" x14ac:dyDescent="0.25">
      <c r="A7" s="1" t="s">
        <v>656</v>
      </c>
      <c r="B7" s="1" t="s">
        <v>5</v>
      </c>
      <c r="C7" s="1" t="s">
        <v>645</v>
      </c>
      <c r="D7" s="1" t="s">
        <v>655</v>
      </c>
    </row>
    <row r="8" spans="1:5" x14ac:dyDescent="0.25">
      <c r="A8" s="1" t="s">
        <v>657</v>
      </c>
      <c r="B8" s="1" t="s">
        <v>6</v>
      </c>
      <c r="C8" s="1" t="s">
        <v>645</v>
      </c>
      <c r="D8" s="1" t="s">
        <v>655</v>
      </c>
    </row>
    <row r="9" spans="1:5" x14ac:dyDescent="0.25">
      <c r="A9" s="1" t="s">
        <v>658</v>
      </c>
      <c r="B9" s="1" t="s">
        <v>7</v>
      </c>
      <c r="C9" s="1" t="s">
        <v>645</v>
      </c>
      <c r="D9" s="1" t="s">
        <v>655</v>
      </c>
    </row>
    <row r="10" spans="1:5" x14ac:dyDescent="0.25">
      <c r="A10" s="1" t="s">
        <v>659</v>
      </c>
      <c r="B10" s="1" t="s">
        <v>660</v>
      </c>
      <c r="C10" s="1" t="s">
        <v>645</v>
      </c>
      <c r="D10" s="1" t="s">
        <v>655</v>
      </c>
    </row>
    <row r="11" spans="1:5" x14ac:dyDescent="0.25">
      <c r="A11" s="1" t="s">
        <v>661</v>
      </c>
      <c r="B11" s="1" t="s">
        <v>9</v>
      </c>
      <c r="C11" s="1" t="s">
        <v>645</v>
      </c>
      <c r="D11" s="1" t="s">
        <v>662</v>
      </c>
    </row>
    <row r="12" spans="1:5" x14ac:dyDescent="0.25">
      <c r="A12" s="1" t="s">
        <v>661</v>
      </c>
      <c r="B12" s="1" t="s">
        <v>10</v>
      </c>
      <c r="C12" s="1" t="s">
        <v>663</v>
      </c>
      <c r="D12" s="39" t="s">
        <v>664</v>
      </c>
    </row>
    <row r="13" spans="1:5" x14ac:dyDescent="0.25">
      <c r="A13" s="1" t="s">
        <v>665</v>
      </c>
      <c r="B13" s="1" t="s">
        <v>11</v>
      </c>
      <c r="C13" s="1" t="s">
        <v>663</v>
      </c>
      <c r="D13" s="1" t="s">
        <v>666</v>
      </c>
    </row>
    <row r="14" spans="1:5" x14ac:dyDescent="0.25">
      <c r="A14" s="1" t="s">
        <v>667</v>
      </c>
      <c r="B14" s="1" t="s">
        <v>12</v>
      </c>
      <c r="C14" s="1" t="s">
        <v>663</v>
      </c>
    </row>
    <row r="15" spans="1:5" x14ac:dyDescent="0.25">
      <c r="A15" s="1" t="s">
        <v>668</v>
      </c>
      <c r="B15" s="1" t="s">
        <v>13</v>
      </c>
      <c r="C15" s="1" t="s">
        <v>663</v>
      </c>
    </row>
    <row r="16" spans="1:5" x14ac:dyDescent="0.25">
      <c r="A16" s="1" t="s">
        <v>669</v>
      </c>
      <c r="B16" s="1" t="s">
        <v>14</v>
      </c>
      <c r="C16" s="1" t="s">
        <v>663</v>
      </c>
    </row>
    <row r="17" spans="1:4" x14ac:dyDescent="0.25">
      <c r="A17" s="1" t="s">
        <v>670</v>
      </c>
      <c r="B17" s="1" t="s">
        <v>15</v>
      </c>
      <c r="C17" s="1" t="s">
        <v>663</v>
      </c>
    </row>
    <row r="18" spans="1:4" x14ac:dyDescent="0.25">
      <c r="A18" s="1" t="s">
        <v>671</v>
      </c>
      <c r="B18" s="1" t="s">
        <v>16</v>
      </c>
      <c r="C18" s="1" t="s">
        <v>663</v>
      </c>
    </row>
    <row r="19" spans="1:4" x14ac:dyDescent="0.25">
      <c r="A19" s="1" t="s">
        <v>672</v>
      </c>
      <c r="B19" s="1" t="s">
        <v>17</v>
      </c>
      <c r="C19" s="1" t="s">
        <v>663</v>
      </c>
      <c r="D19" s="1" t="s">
        <v>673</v>
      </c>
    </row>
    <row r="20" spans="1:4" x14ac:dyDescent="0.25">
      <c r="A20" s="1" t="s">
        <v>674</v>
      </c>
      <c r="B20" s="1" t="s">
        <v>18</v>
      </c>
      <c r="C20" s="1" t="s">
        <v>663</v>
      </c>
      <c r="D20" s="1" t="s">
        <v>673</v>
      </c>
    </row>
    <row r="21" spans="1:4" ht="15.75" customHeight="1" x14ac:dyDescent="0.25">
      <c r="A21" s="1" t="s">
        <v>675</v>
      </c>
      <c r="B21" s="1" t="s">
        <v>19</v>
      </c>
      <c r="C21" s="1" t="s">
        <v>663</v>
      </c>
      <c r="D21" s="1" t="s">
        <v>673</v>
      </c>
    </row>
    <row r="22" spans="1:4" ht="15.75" customHeight="1" x14ac:dyDescent="0.25">
      <c r="A22" s="1" t="s">
        <v>676</v>
      </c>
      <c r="B22" s="1" t="s">
        <v>20</v>
      </c>
      <c r="C22" s="1" t="s">
        <v>663</v>
      </c>
      <c r="D22" s="1" t="s">
        <v>673</v>
      </c>
    </row>
    <row r="23" spans="1:4" ht="15.75" customHeight="1" x14ac:dyDescent="0.25">
      <c r="A23" s="1" t="s">
        <v>677</v>
      </c>
      <c r="B23" s="1" t="s">
        <v>21</v>
      </c>
      <c r="C23" s="1" t="s">
        <v>663</v>
      </c>
      <c r="D23" s="1" t="s">
        <v>673</v>
      </c>
    </row>
    <row r="24" spans="1:4" ht="15.75" customHeight="1" x14ac:dyDescent="0.25">
      <c r="A24" s="1" t="s">
        <v>678</v>
      </c>
      <c r="B24" s="1" t="s">
        <v>22</v>
      </c>
      <c r="C24" s="1" t="s">
        <v>663</v>
      </c>
      <c r="D24" s="1" t="s">
        <v>673</v>
      </c>
    </row>
    <row r="25" spans="1:4" ht="15.75" customHeight="1" x14ac:dyDescent="0.25">
      <c r="A25" s="1" t="s">
        <v>679</v>
      </c>
      <c r="B25" s="1" t="s">
        <v>23</v>
      </c>
      <c r="C25" s="1" t="s">
        <v>663</v>
      </c>
      <c r="D25" s="1" t="s">
        <v>673</v>
      </c>
    </row>
    <row r="26" spans="1:4" ht="15.75" customHeight="1" x14ac:dyDescent="0.25">
      <c r="A26" s="1" t="s">
        <v>680</v>
      </c>
      <c r="B26" s="1" t="s">
        <v>24</v>
      </c>
      <c r="C26" s="1" t="s">
        <v>663</v>
      </c>
      <c r="D26" s="1" t="s">
        <v>673</v>
      </c>
    </row>
    <row r="27" spans="1:4" ht="15.75" customHeight="1" x14ac:dyDescent="0.25">
      <c r="A27" s="1" t="s">
        <v>681</v>
      </c>
      <c r="B27" s="1" t="s">
        <v>25</v>
      </c>
      <c r="C27" s="1" t="s">
        <v>663</v>
      </c>
      <c r="D27" s="1" t="s">
        <v>673</v>
      </c>
    </row>
    <row r="28" spans="1:4" ht="15.75" customHeight="1" x14ac:dyDescent="0.25">
      <c r="A28" s="1" t="s">
        <v>682</v>
      </c>
      <c r="B28" s="1" t="s">
        <v>26</v>
      </c>
      <c r="C28" s="1" t="s">
        <v>663</v>
      </c>
      <c r="D28" s="1" t="s">
        <v>673</v>
      </c>
    </row>
    <row r="29" spans="1:4" ht="15.75" customHeight="1" x14ac:dyDescent="0.25">
      <c r="A29" s="1" t="s">
        <v>683</v>
      </c>
      <c r="B29" s="1" t="s">
        <v>27</v>
      </c>
      <c r="C29" s="1" t="s">
        <v>663</v>
      </c>
      <c r="D29" s="1" t="s">
        <v>684</v>
      </c>
    </row>
    <row r="30" spans="1:4" ht="15.75" customHeight="1" x14ac:dyDescent="0.25">
      <c r="A30" s="1" t="s">
        <v>685</v>
      </c>
      <c r="B30" s="1" t="s">
        <v>28</v>
      </c>
      <c r="C30" s="1" t="s">
        <v>663</v>
      </c>
      <c r="D30" s="1" t="s">
        <v>684</v>
      </c>
    </row>
    <row r="31" spans="1:4" ht="15.75" customHeight="1" x14ac:dyDescent="0.25">
      <c r="A31" s="1" t="s">
        <v>686</v>
      </c>
      <c r="B31" s="1" t="s">
        <v>29</v>
      </c>
      <c r="C31" s="1" t="s">
        <v>663</v>
      </c>
      <c r="D31" s="1" t="s">
        <v>684</v>
      </c>
    </row>
    <row r="32" spans="1:4" ht="15.75" customHeight="1" x14ac:dyDescent="0.25">
      <c r="A32" s="1" t="s">
        <v>687</v>
      </c>
      <c r="B32" s="1" t="s">
        <v>30</v>
      </c>
      <c r="C32" s="1" t="s">
        <v>663</v>
      </c>
      <c r="D32" s="1" t="s">
        <v>684</v>
      </c>
    </row>
    <row r="33" spans="1:4" ht="15.75" customHeight="1" x14ac:dyDescent="0.25">
      <c r="A33" s="1" t="s">
        <v>688</v>
      </c>
      <c r="B33" s="1" t="s">
        <v>31</v>
      </c>
      <c r="C33" s="1" t="s">
        <v>663</v>
      </c>
      <c r="D33" s="1" t="s">
        <v>689</v>
      </c>
    </row>
    <row r="34" spans="1:4" ht="15.75" customHeight="1" x14ac:dyDescent="0.25">
      <c r="A34" s="1" t="s">
        <v>690</v>
      </c>
      <c r="B34" s="1" t="s">
        <v>32</v>
      </c>
      <c r="C34" s="1" t="s">
        <v>663</v>
      </c>
      <c r="D34" s="1" t="s">
        <v>691</v>
      </c>
    </row>
    <row r="35" spans="1:4" ht="15.75" customHeight="1" x14ac:dyDescent="0.25">
      <c r="A35" s="1" t="s">
        <v>692</v>
      </c>
      <c r="B35" s="1" t="s">
        <v>33</v>
      </c>
      <c r="C35" s="1" t="s">
        <v>663</v>
      </c>
      <c r="D35" s="1" t="s">
        <v>691</v>
      </c>
    </row>
    <row r="36" spans="1:4" ht="15.75" customHeight="1" x14ac:dyDescent="0.25">
      <c r="A36" s="1" t="s">
        <v>693</v>
      </c>
      <c r="B36" s="1" t="s">
        <v>34</v>
      </c>
      <c r="C36" s="1" t="s">
        <v>663</v>
      </c>
      <c r="D36" s="1" t="s">
        <v>691</v>
      </c>
    </row>
    <row r="37" spans="1:4" ht="15.75" customHeight="1" x14ac:dyDescent="0.25">
      <c r="A37" s="1" t="s">
        <v>694</v>
      </c>
      <c r="B37" s="1" t="s">
        <v>35</v>
      </c>
      <c r="C37" s="1" t="s">
        <v>663</v>
      </c>
      <c r="D37" s="1" t="s">
        <v>691</v>
      </c>
    </row>
    <row r="38" spans="1:4" ht="15.75" customHeight="1" x14ac:dyDescent="0.25">
      <c r="A38" s="1" t="s">
        <v>695</v>
      </c>
      <c r="B38" s="1" t="s">
        <v>36</v>
      </c>
      <c r="C38" s="1" t="s">
        <v>663</v>
      </c>
      <c r="D38" s="1" t="s">
        <v>691</v>
      </c>
    </row>
    <row r="39" spans="1:4" ht="15.75" customHeight="1" x14ac:dyDescent="0.25">
      <c r="A39" s="1" t="s">
        <v>696</v>
      </c>
      <c r="B39" s="1" t="s">
        <v>37</v>
      </c>
      <c r="C39" s="1" t="s">
        <v>663</v>
      </c>
      <c r="D39" s="1" t="s">
        <v>691</v>
      </c>
    </row>
    <row r="40" spans="1:4" ht="15.75" customHeight="1" x14ac:dyDescent="0.25">
      <c r="A40" s="1" t="s">
        <v>697</v>
      </c>
      <c r="B40" s="1" t="s">
        <v>38</v>
      </c>
      <c r="C40" s="1" t="s">
        <v>663</v>
      </c>
      <c r="D40" s="1" t="s">
        <v>691</v>
      </c>
    </row>
    <row r="41" spans="1:4" ht="15.75" customHeight="1" x14ac:dyDescent="0.25">
      <c r="A41" s="1" t="s">
        <v>698</v>
      </c>
      <c r="B41" s="1" t="s">
        <v>39</v>
      </c>
      <c r="C41" s="1" t="s">
        <v>663</v>
      </c>
      <c r="D41" s="1" t="s">
        <v>691</v>
      </c>
    </row>
    <row r="42" spans="1:4" ht="15.75" customHeight="1" x14ac:dyDescent="0.25">
      <c r="A42" s="1" t="s">
        <v>699</v>
      </c>
      <c r="B42" s="1" t="s">
        <v>40</v>
      </c>
      <c r="C42" s="1" t="s">
        <v>663</v>
      </c>
      <c r="D42" s="1" t="s">
        <v>691</v>
      </c>
    </row>
    <row r="43" spans="1:4" ht="15.75" customHeight="1" x14ac:dyDescent="0.25">
      <c r="A43" s="1" t="s">
        <v>700</v>
      </c>
      <c r="B43" s="1" t="s">
        <v>42</v>
      </c>
      <c r="C43" s="1" t="s">
        <v>663</v>
      </c>
      <c r="D43" s="1" t="s">
        <v>691</v>
      </c>
    </row>
    <row r="44" spans="1:4" ht="15.75" customHeight="1" x14ac:dyDescent="0.25">
      <c r="A44" s="1" t="s">
        <v>701</v>
      </c>
      <c r="B44" s="1" t="s">
        <v>43</v>
      </c>
      <c r="C44" s="1" t="s">
        <v>663</v>
      </c>
      <c r="D44" s="1" t="s">
        <v>702</v>
      </c>
    </row>
    <row r="45" spans="1:4" ht="15.75" customHeight="1" x14ac:dyDescent="0.25">
      <c r="A45" s="1" t="s">
        <v>703</v>
      </c>
      <c r="B45" s="1" t="s">
        <v>44</v>
      </c>
      <c r="C45" s="1" t="s">
        <v>663</v>
      </c>
      <c r="D45" s="1" t="s">
        <v>702</v>
      </c>
    </row>
    <row r="46" spans="1:4" ht="15.75" customHeight="1" x14ac:dyDescent="0.25">
      <c r="A46" s="1" t="s">
        <v>704</v>
      </c>
      <c r="B46" s="1" t="s">
        <v>45</v>
      </c>
      <c r="C46" s="1" t="s">
        <v>663</v>
      </c>
      <c r="D46" s="1" t="s">
        <v>702</v>
      </c>
    </row>
    <row r="47" spans="1:4" ht="15.75" customHeight="1" x14ac:dyDescent="0.25">
      <c r="A47" s="1" t="s">
        <v>705</v>
      </c>
      <c r="B47" s="1" t="s">
        <v>46</v>
      </c>
      <c r="C47" s="1" t="s">
        <v>663</v>
      </c>
      <c r="D47" s="1" t="s">
        <v>702</v>
      </c>
    </row>
    <row r="48" spans="1:4" ht="15.75" customHeight="1" x14ac:dyDescent="0.25">
      <c r="A48" s="1" t="s">
        <v>706</v>
      </c>
      <c r="B48" s="1" t="s">
        <v>47</v>
      </c>
      <c r="C48" s="1" t="s">
        <v>663</v>
      </c>
      <c r="D48" s="1" t="s">
        <v>702</v>
      </c>
    </row>
    <row r="49" spans="1:4" ht="15.75" customHeight="1" x14ac:dyDescent="0.25">
      <c r="A49" s="1" t="s">
        <v>707</v>
      </c>
      <c r="B49" s="1" t="s">
        <v>48</v>
      </c>
      <c r="C49" s="1" t="s">
        <v>663</v>
      </c>
      <c r="D49" s="1" t="s">
        <v>702</v>
      </c>
    </row>
    <row r="50" spans="1:4" ht="15.75" customHeight="1" x14ac:dyDescent="0.25">
      <c r="A50" s="1" t="s">
        <v>708</v>
      </c>
      <c r="B50" s="1" t="s">
        <v>49</v>
      </c>
      <c r="C50" s="1" t="s">
        <v>663</v>
      </c>
      <c r="D50" s="1" t="s">
        <v>702</v>
      </c>
    </row>
    <row r="51" spans="1:4" ht="15.75" customHeight="1" x14ac:dyDescent="0.25">
      <c r="A51" s="1" t="s">
        <v>709</v>
      </c>
      <c r="B51" s="1" t="s">
        <v>51</v>
      </c>
      <c r="C51" s="1" t="s">
        <v>663</v>
      </c>
      <c r="D51" s="1" t="s">
        <v>702</v>
      </c>
    </row>
    <row r="52" spans="1:4" ht="15.75" customHeight="1" x14ac:dyDescent="0.25">
      <c r="A52" s="1" t="s">
        <v>710</v>
      </c>
      <c r="B52" s="1" t="s">
        <v>52</v>
      </c>
      <c r="C52" s="1" t="s">
        <v>663</v>
      </c>
      <c r="D52" s="1" t="s">
        <v>702</v>
      </c>
    </row>
    <row r="53" spans="1:4" ht="15.75" customHeight="1" x14ac:dyDescent="0.25">
      <c r="A53" s="1" t="s">
        <v>711</v>
      </c>
      <c r="B53" s="1" t="s">
        <v>53</v>
      </c>
      <c r="C53" s="1" t="s">
        <v>663</v>
      </c>
      <c r="D53" s="1" t="s">
        <v>702</v>
      </c>
    </row>
    <row r="54" spans="1:4" ht="15.75" customHeight="1" x14ac:dyDescent="0.25">
      <c r="A54" s="1" t="s">
        <v>712</v>
      </c>
      <c r="B54" s="1" t="s">
        <v>54</v>
      </c>
      <c r="C54" s="1" t="s">
        <v>663</v>
      </c>
      <c r="D54" s="1" t="s">
        <v>702</v>
      </c>
    </row>
    <row r="55" spans="1:4" ht="15.75" customHeight="1" x14ac:dyDescent="0.25">
      <c r="A55" s="1" t="s">
        <v>713</v>
      </c>
      <c r="B55" s="1" t="s">
        <v>55</v>
      </c>
      <c r="C55" s="1" t="s">
        <v>663</v>
      </c>
      <c r="D55" s="1" t="s">
        <v>702</v>
      </c>
    </row>
    <row r="56" spans="1:4" ht="15.75" customHeight="1" x14ac:dyDescent="0.25">
      <c r="A56" s="1" t="s">
        <v>714</v>
      </c>
      <c r="B56" s="1" t="s">
        <v>56</v>
      </c>
      <c r="C56" s="1" t="s">
        <v>663</v>
      </c>
      <c r="D56" s="1" t="s">
        <v>702</v>
      </c>
    </row>
    <row r="57" spans="1:4" ht="15.75" customHeight="1" x14ac:dyDescent="0.25">
      <c r="A57" s="1" t="s">
        <v>715</v>
      </c>
      <c r="B57" s="1" t="s">
        <v>57</v>
      </c>
      <c r="C57" s="1" t="s">
        <v>663</v>
      </c>
      <c r="D57" s="1" t="s">
        <v>702</v>
      </c>
    </row>
    <row r="58" spans="1:4" ht="15.75" customHeight="1" x14ac:dyDescent="0.25">
      <c r="A58" s="1" t="s">
        <v>716</v>
      </c>
      <c r="B58" s="1" t="s">
        <v>58</v>
      </c>
      <c r="C58" s="1" t="s">
        <v>663</v>
      </c>
      <c r="D58" s="1" t="s">
        <v>717</v>
      </c>
    </row>
    <row r="59" spans="1:4" ht="15.75" customHeight="1" x14ac:dyDescent="0.25">
      <c r="A59" s="1" t="s">
        <v>718</v>
      </c>
      <c r="B59" s="1" t="s">
        <v>719</v>
      </c>
      <c r="C59" s="1" t="s">
        <v>663</v>
      </c>
      <c r="D59" s="1" t="s">
        <v>717</v>
      </c>
    </row>
    <row r="60" spans="1:4" ht="15.75" customHeight="1" x14ac:dyDescent="0.25">
      <c r="A60" s="1" t="s">
        <v>720</v>
      </c>
      <c r="B60" s="1" t="s">
        <v>60</v>
      </c>
      <c r="C60" s="1" t="s">
        <v>663</v>
      </c>
      <c r="D60" s="1" t="s">
        <v>717</v>
      </c>
    </row>
    <row r="61" spans="1:4" ht="15.75" customHeight="1" x14ac:dyDescent="0.25">
      <c r="A61" s="1" t="s">
        <v>721</v>
      </c>
      <c r="B61" s="1" t="s">
        <v>61</v>
      </c>
      <c r="C61" s="1" t="s">
        <v>663</v>
      </c>
      <c r="D61" s="1" t="s">
        <v>717</v>
      </c>
    </row>
    <row r="62" spans="1:4" ht="15.75" customHeight="1" x14ac:dyDescent="0.25">
      <c r="A62" s="1" t="s">
        <v>722</v>
      </c>
      <c r="B62" s="1" t="s">
        <v>62</v>
      </c>
      <c r="C62" s="1" t="s">
        <v>663</v>
      </c>
      <c r="D62" s="1" t="s">
        <v>723</v>
      </c>
    </row>
    <row r="63" spans="1:4" ht="15.75" customHeight="1" x14ac:dyDescent="0.25">
      <c r="A63" s="1" t="s">
        <v>724</v>
      </c>
      <c r="B63" s="1" t="s">
        <v>63</v>
      </c>
      <c r="C63" s="1" t="s">
        <v>663</v>
      </c>
      <c r="D63" s="1" t="s">
        <v>723</v>
      </c>
    </row>
    <row r="64" spans="1:4" ht="15.75" customHeight="1" x14ac:dyDescent="0.25">
      <c r="A64" s="1" t="s">
        <v>725</v>
      </c>
      <c r="B64" s="1" t="s">
        <v>64</v>
      </c>
      <c r="C64" s="1" t="s">
        <v>663</v>
      </c>
      <c r="D64" s="1" t="s">
        <v>723</v>
      </c>
    </row>
    <row r="65" spans="1:4" ht="15.75" customHeight="1" x14ac:dyDescent="0.25">
      <c r="A65" s="1" t="s">
        <v>726</v>
      </c>
      <c r="B65" s="1" t="s">
        <v>65</v>
      </c>
      <c r="C65" s="1" t="s">
        <v>663</v>
      </c>
      <c r="D65" s="1" t="s">
        <v>723</v>
      </c>
    </row>
    <row r="66" spans="1:4" ht="15.75" customHeight="1" x14ac:dyDescent="0.25">
      <c r="A66" s="1" t="s">
        <v>727</v>
      </c>
      <c r="B66" s="1" t="s">
        <v>66</v>
      </c>
      <c r="C66" s="1" t="s">
        <v>663</v>
      </c>
      <c r="D66" s="1" t="s">
        <v>723</v>
      </c>
    </row>
    <row r="67" spans="1:4" ht="15.75" customHeight="1" x14ac:dyDescent="0.25">
      <c r="A67" s="1" t="s">
        <v>728</v>
      </c>
      <c r="B67" s="1" t="s">
        <v>67</v>
      </c>
      <c r="C67" s="1" t="s">
        <v>663</v>
      </c>
      <c r="D67" s="1" t="s">
        <v>723</v>
      </c>
    </row>
    <row r="68" spans="1:4" ht="15.75" customHeight="1" x14ac:dyDescent="0.25">
      <c r="A68" s="1" t="s">
        <v>729</v>
      </c>
      <c r="B68" s="1" t="s">
        <v>68</v>
      </c>
      <c r="C68" s="1" t="s">
        <v>663</v>
      </c>
      <c r="D68" s="1" t="s">
        <v>723</v>
      </c>
    </row>
    <row r="69" spans="1:4" ht="15.75" customHeight="1" x14ac:dyDescent="0.25">
      <c r="A69" s="1" t="s">
        <v>730</v>
      </c>
      <c r="B69" s="1" t="s">
        <v>69</v>
      </c>
      <c r="C69" s="1" t="s">
        <v>663</v>
      </c>
      <c r="D69" s="1" t="s">
        <v>723</v>
      </c>
    </row>
    <row r="70" spans="1:4" ht="15.75" customHeight="1" x14ac:dyDescent="0.25">
      <c r="A70" s="1" t="s">
        <v>731</v>
      </c>
      <c r="B70" s="1" t="s">
        <v>70</v>
      </c>
      <c r="C70" s="1" t="s">
        <v>663</v>
      </c>
      <c r="D70" s="1" t="s">
        <v>723</v>
      </c>
    </row>
    <row r="71" spans="1:4" ht="15.75" customHeight="1" x14ac:dyDescent="0.25">
      <c r="A71" s="1" t="s">
        <v>732</v>
      </c>
      <c r="B71" s="1" t="s">
        <v>71</v>
      </c>
      <c r="C71" s="1" t="s">
        <v>663</v>
      </c>
      <c r="D71" s="1" t="s">
        <v>723</v>
      </c>
    </row>
    <row r="72" spans="1:4" ht="15.75" customHeight="1" x14ac:dyDescent="0.25">
      <c r="A72" s="1" t="s">
        <v>733</v>
      </c>
      <c r="B72" s="1" t="s">
        <v>72</v>
      </c>
      <c r="C72" s="1" t="s">
        <v>663</v>
      </c>
      <c r="D72" s="1" t="s">
        <v>723</v>
      </c>
    </row>
    <row r="73" spans="1:4" ht="15.75" customHeight="1" x14ac:dyDescent="0.25">
      <c r="A73" s="1" t="s">
        <v>734</v>
      </c>
      <c r="B73" s="1" t="s">
        <v>735</v>
      </c>
      <c r="C73" s="1" t="s">
        <v>663</v>
      </c>
      <c r="D73" s="1" t="s">
        <v>736</v>
      </c>
    </row>
    <row r="74" spans="1:4" ht="15.75" customHeight="1" x14ac:dyDescent="0.25">
      <c r="A74" s="1" t="s">
        <v>737</v>
      </c>
      <c r="B74" s="1" t="s">
        <v>74</v>
      </c>
      <c r="C74" s="1" t="s">
        <v>663</v>
      </c>
      <c r="D74" s="1" t="s">
        <v>738</v>
      </c>
    </row>
    <row r="75" spans="1:4" ht="15.75" customHeight="1" x14ac:dyDescent="0.25">
      <c r="A75" s="1" t="s">
        <v>739</v>
      </c>
      <c r="B75" s="1" t="s">
        <v>75</v>
      </c>
      <c r="C75" s="1" t="s">
        <v>663</v>
      </c>
      <c r="D75" s="1" t="s">
        <v>740</v>
      </c>
    </row>
    <row r="76" spans="1:4" ht="15.75" customHeight="1" x14ac:dyDescent="0.25">
      <c r="A76" s="1" t="s">
        <v>741</v>
      </c>
      <c r="B76" s="1" t="s">
        <v>76</v>
      </c>
      <c r="C76" s="1" t="s">
        <v>663</v>
      </c>
      <c r="D76" s="1" t="s">
        <v>742</v>
      </c>
    </row>
    <row r="77" spans="1:4" ht="15.75" customHeight="1" x14ac:dyDescent="0.25">
      <c r="A77" s="1" t="s">
        <v>743</v>
      </c>
      <c r="B77" s="1" t="s">
        <v>77</v>
      </c>
      <c r="C77" s="1" t="s">
        <v>663</v>
      </c>
      <c r="D77" s="1" t="s">
        <v>742</v>
      </c>
    </row>
    <row r="78" spans="1:4" ht="15.75" customHeight="1" x14ac:dyDescent="0.25">
      <c r="A78" s="1" t="s">
        <v>744</v>
      </c>
      <c r="B78" s="1" t="s">
        <v>78</v>
      </c>
      <c r="C78" s="1" t="s">
        <v>663</v>
      </c>
      <c r="D78" s="1" t="s">
        <v>742</v>
      </c>
    </row>
    <row r="79" spans="1:4" ht="15.75" customHeight="1" x14ac:dyDescent="0.25">
      <c r="A79" s="1" t="s">
        <v>745</v>
      </c>
      <c r="B79" s="1" t="s">
        <v>80</v>
      </c>
      <c r="C79" s="1" t="s">
        <v>663</v>
      </c>
      <c r="D79" s="1" t="s">
        <v>742</v>
      </c>
    </row>
    <row r="80" spans="1:4" ht="15.75" customHeight="1" x14ac:dyDescent="0.25">
      <c r="A80" s="1" t="s">
        <v>746</v>
      </c>
      <c r="B80" s="1" t="s">
        <v>81</v>
      </c>
      <c r="C80" s="1" t="s">
        <v>663</v>
      </c>
      <c r="D80" s="1" t="s">
        <v>742</v>
      </c>
    </row>
    <row r="81" spans="1:4" ht="15.75" customHeight="1" x14ac:dyDescent="0.25">
      <c r="A81" s="1" t="s">
        <v>747</v>
      </c>
      <c r="B81" s="1" t="s">
        <v>82</v>
      </c>
      <c r="C81" s="1" t="s">
        <v>663</v>
      </c>
      <c r="D81" s="1" t="s">
        <v>742</v>
      </c>
    </row>
    <row r="82" spans="1:4" ht="15.75" customHeight="1" x14ac:dyDescent="0.25">
      <c r="A82" s="1" t="s">
        <v>748</v>
      </c>
      <c r="B82" s="1" t="s">
        <v>83</v>
      </c>
      <c r="C82" s="1" t="s">
        <v>663</v>
      </c>
      <c r="D82" s="1" t="s">
        <v>749</v>
      </c>
    </row>
    <row r="83" spans="1:4" ht="15.75" customHeight="1" x14ac:dyDescent="0.25">
      <c r="A83" s="1" t="s">
        <v>750</v>
      </c>
      <c r="B83" s="1" t="s">
        <v>84</v>
      </c>
      <c r="C83" s="1" t="s">
        <v>663</v>
      </c>
      <c r="D83" s="1" t="s">
        <v>749</v>
      </c>
    </row>
    <row r="84" spans="1:4" ht="15.75" customHeight="1" x14ac:dyDescent="0.25">
      <c r="A84" s="1" t="s">
        <v>751</v>
      </c>
      <c r="B84" s="1" t="s">
        <v>85</v>
      </c>
      <c r="C84" s="1" t="s">
        <v>663</v>
      </c>
      <c r="D84" s="1" t="s">
        <v>749</v>
      </c>
    </row>
    <row r="85" spans="1:4" ht="15.75" customHeight="1" x14ac:dyDescent="0.25">
      <c r="A85" s="1" t="s">
        <v>752</v>
      </c>
      <c r="B85" s="1" t="s">
        <v>87</v>
      </c>
      <c r="C85" s="1" t="s">
        <v>663</v>
      </c>
      <c r="D85" s="1" t="s">
        <v>749</v>
      </c>
    </row>
    <row r="86" spans="1:4" ht="15.75" customHeight="1" x14ac:dyDescent="0.25">
      <c r="A86" s="1" t="s">
        <v>753</v>
      </c>
      <c r="B86" s="1" t="s">
        <v>88</v>
      </c>
      <c r="C86" s="1" t="s">
        <v>663</v>
      </c>
      <c r="D86" s="1" t="s">
        <v>749</v>
      </c>
    </row>
    <row r="87" spans="1:4" ht="15.75" customHeight="1" x14ac:dyDescent="0.25">
      <c r="A87" s="1" t="s">
        <v>754</v>
      </c>
      <c r="B87" s="1" t="s">
        <v>755</v>
      </c>
      <c r="C87" s="1" t="s">
        <v>663</v>
      </c>
      <c r="D87" s="1" t="s">
        <v>756</v>
      </c>
    </row>
    <row r="88" spans="1:4" ht="15.75" customHeight="1" x14ac:dyDescent="0.25">
      <c r="A88" s="1" t="s">
        <v>757</v>
      </c>
      <c r="B88" s="1" t="s">
        <v>90</v>
      </c>
      <c r="C88" s="1" t="s">
        <v>663</v>
      </c>
      <c r="D88" s="1" t="s">
        <v>758</v>
      </c>
    </row>
    <row r="89" spans="1:4" ht="15.75" customHeight="1" x14ac:dyDescent="0.25">
      <c r="A89" s="1" t="s">
        <v>759</v>
      </c>
      <c r="B89" s="1" t="s">
        <v>91</v>
      </c>
      <c r="C89" s="1" t="s">
        <v>663</v>
      </c>
      <c r="D89" s="1" t="s">
        <v>760</v>
      </c>
    </row>
    <row r="90" spans="1:4" ht="15.75" customHeight="1" x14ac:dyDescent="0.25">
      <c r="A90" s="1" t="s">
        <v>761</v>
      </c>
      <c r="B90" s="1" t="s">
        <v>92</v>
      </c>
      <c r="C90" s="1" t="s">
        <v>663</v>
      </c>
      <c r="D90" s="1" t="s">
        <v>762</v>
      </c>
    </row>
    <row r="91" spans="1:4" ht="15.75" customHeight="1" x14ac:dyDescent="0.25">
      <c r="A91" s="1" t="s">
        <v>763</v>
      </c>
      <c r="B91" s="1" t="s">
        <v>93</v>
      </c>
      <c r="C91" s="1" t="s">
        <v>663</v>
      </c>
      <c r="D91" s="1" t="s">
        <v>764</v>
      </c>
    </row>
    <row r="92" spans="1:4" ht="15.75" customHeight="1" x14ac:dyDescent="0.25">
      <c r="A92" s="1" t="s">
        <v>765</v>
      </c>
      <c r="B92" s="1" t="s">
        <v>94</v>
      </c>
      <c r="C92" s="1" t="s">
        <v>663</v>
      </c>
      <c r="D92" s="1" t="s">
        <v>766</v>
      </c>
    </row>
    <row r="93" spans="1:4" ht="15.75" customHeight="1" x14ac:dyDescent="0.25">
      <c r="A93" s="1" t="s">
        <v>767</v>
      </c>
      <c r="B93" s="1" t="s">
        <v>95</v>
      </c>
      <c r="C93" s="1" t="s">
        <v>663</v>
      </c>
      <c r="D93" s="1" t="s">
        <v>768</v>
      </c>
    </row>
    <row r="94" spans="1:4" ht="15.75" customHeight="1" x14ac:dyDescent="0.25">
      <c r="A94" s="1" t="s">
        <v>769</v>
      </c>
      <c r="B94" s="1" t="s">
        <v>770</v>
      </c>
      <c r="C94" s="1" t="s">
        <v>663</v>
      </c>
      <c r="D94" s="1" t="s">
        <v>771</v>
      </c>
    </row>
    <row r="95" spans="1:4" ht="15.75" customHeight="1" x14ac:dyDescent="0.25">
      <c r="A95" s="1" t="s">
        <v>772</v>
      </c>
      <c r="B95" s="1" t="s">
        <v>773</v>
      </c>
      <c r="C95" s="1" t="s">
        <v>663</v>
      </c>
      <c r="D95" s="1" t="s">
        <v>774</v>
      </c>
    </row>
    <row r="96" spans="1:4" ht="15.75" customHeight="1" x14ac:dyDescent="0.25">
      <c r="A96" s="1" t="s">
        <v>775</v>
      </c>
      <c r="B96" s="1" t="s">
        <v>776</v>
      </c>
      <c r="C96" s="1" t="s">
        <v>663</v>
      </c>
      <c r="D96" s="1" t="s">
        <v>777</v>
      </c>
    </row>
    <row r="97" spans="1:4" ht="15.75" customHeight="1" x14ac:dyDescent="0.25">
      <c r="A97" s="1" t="s">
        <v>778</v>
      </c>
      <c r="B97" s="1" t="s">
        <v>99</v>
      </c>
      <c r="C97" s="1" t="s">
        <v>663</v>
      </c>
      <c r="D97" s="39" t="s">
        <v>779</v>
      </c>
    </row>
    <row r="98" spans="1:4" ht="15.75" customHeight="1" x14ac:dyDescent="0.25">
      <c r="A98" s="1" t="s">
        <v>780</v>
      </c>
      <c r="B98" s="1" t="s">
        <v>100</v>
      </c>
      <c r="C98" s="1" t="s">
        <v>645</v>
      </c>
      <c r="D98" s="1" t="s">
        <v>781</v>
      </c>
    </row>
    <row r="99" spans="1:4" ht="15.75" customHeight="1" x14ac:dyDescent="0.25">
      <c r="A99" s="1" t="s">
        <v>782</v>
      </c>
      <c r="B99" s="1" t="s">
        <v>101</v>
      </c>
      <c r="C99" s="1" t="s">
        <v>645</v>
      </c>
      <c r="D99" s="1" t="s">
        <v>781</v>
      </c>
    </row>
    <row r="100" spans="1:4" ht="15.75" customHeight="1" x14ac:dyDescent="0.25">
      <c r="A100" s="1" t="s">
        <v>783</v>
      </c>
      <c r="B100" s="1" t="s">
        <v>102</v>
      </c>
      <c r="C100" s="1" t="s">
        <v>645</v>
      </c>
      <c r="D100" s="1" t="s">
        <v>781</v>
      </c>
    </row>
    <row r="101" spans="1:4" ht="15.75" customHeight="1" x14ac:dyDescent="0.25">
      <c r="A101" s="1" t="s">
        <v>784</v>
      </c>
      <c r="B101" s="1" t="s">
        <v>103</v>
      </c>
      <c r="C101" s="1" t="s">
        <v>645</v>
      </c>
      <c r="D101" s="1" t="s">
        <v>781</v>
      </c>
    </row>
    <row r="102" spans="1:4" ht="15.75" customHeight="1" x14ac:dyDescent="0.25">
      <c r="A102" s="1" t="s">
        <v>785</v>
      </c>
      <c r="B102" s="1" t="s">
        <v>104</v>
      </c>
      <c r="C102" s="1" t="s">
        <v>645</v>
      </c>
      <c r="D102" s="1" t="s">
        <v>781</v>
      </c>
    </row>
    <row r="103" spans="1:4" ht="15.75" customHeight="1" x14ac:dyDescent="0.25">
      <c r="A103" s="1" t="s">
        <v>786</v>
      </c>
      <c r="B103" s="1" t="s">
        <v>105</v>
      </c>
      <c r="C103" s="1" t="s">
        <v>645</v>
      </c>
      <c r="D103" s="1" t="s">
        <v>787</v>
      </c>
    </row>
    <row r="104" spans="1:4" ht="15.75" customHeight="1" x14ac:dyDescent="0.25">
      <c r="A104" s="1" t="s">
        <v>788</v>
      </c>
      <c r="B104" s="1" t="s">
        <v>106</v>
      </c>
      <c r="C104" s="1" t="s">
        <v>645</v>
      </c>
      <c r="D104" s="1" t="s">
        <v>789</v>
      </c>
    </row>
    <row r="105" spans="1:4" ht="15.75" customHeight="1" x14ac:dyDescent="0.25">
      <c r="A105" s="1" t="s">
        <v>790</v>
      </c>
      <c r="B105" s="1" t="s">
        <v>107</v>
      </c>
      <c r="C105" s="1" t="s">
        <v>645</v>
      </c>
      <c r="D105" s="1" t="s">
        <v>791</v>
      </c>
    </row>
    <row r="106" spans="1:4" ht="15.75" customHeight="1" x14ac:dyDescent="0.25">
      <c r="A106" s="1" t="s">
        <v>792</v>
      </c>
      <c r="B106" s="1" t="s">
        <v>108</v>
      </c>
      <c r="C106" s="1" t="s">
        <v>645</v>
      </c>
      <c r="D106" s="1" t="s">
        <v>793</v>
      </c>
    </row>
    <row r="107" spans="1:4" ht="15.75" customHeight="1" x14ac:dyDescent="0.25">
      <c r="A107" s="1" t="s">
        <v>794</v>
      </c>
      <c r="B107" s="1" t="s">
        <v>109</v>
      </c>
      <c r="C107" s="1" t="s">
        <v>645</v>
      </c>
      <c r="D107" s="1" t="s">
        <v>795</v>
      </c>
    </row>
    <row r="108" spans="1:4" ht="15.75" customHeight="1" x14ac:dyDescent="0.25">
      <c r="A108" s="1" t="s">
        <v>796</v>
      </c>
      <c r="B108" s="1" t="s">
        <v>110</v>
      </c>
      <c r="C108" s="1" t="s">
        <v>645</v>
      </c>
      <c r="D108" s="1" t="s">
        <v>797</v>
      </c>
    </row>
    <row r="109" spans="1:4" ht="15.75" customHeight="1" x14ac:dyDescent="0.25">
      <c r="A109" s="1" t="s">
        <v>798</v>
      </c>
      <c r="B109" s="1" t="s">
        <v>111</v>
      </c>
      <c r="C109" s="1" t="s">
        <v>645</v>
      </c>
      <c r="D109" s="1" t="s">
        <v>799</v>
      </c>
    </row>
    <row r="110" spans="1:4" ht="15.75" customHeight="1" x14ac:dyDescent="0.25">
      <c r="A110" s="1" t="s">
        <v>800</v>
      </c>
      <c r="B110" s="1" t="s">
        <v>112</v>
      </c>
      <c r="C110" s="1" t="s">
        <v>645</v>
      </c>
      <c r="D110" s="1" t="s">
        <v>801</v>
      </c>
    </row>
    <row r="111" spans="1:4" ht="15.75" customHeight="1" x14ac:dyDescent="0.25">
      <c r="A111" s="1" t="s">
        <v>802</v>
      </c>
      <c r="B111" s="1" t="s">
        <v>113</v>
      </c>
      <c r="C111" s="1" t="s">
        <v>645</v>
      </c>
      <c r="D111" s="1" t="s">
        <v>803</v>
      </c>
    </row>
    <row r="112" spans="1:4" ht="15.75" customHeight="1" x14ac:dyDescent="0.25">
      <c r="A112" s="1" t="s">
        <v>804</v>
      </c>
      <c r="B112" s="1" t="s">
        <v>114</v>
      </c>
      <c r="C112" s="1" t="s">
        <v>645</v>
      </c>
      <c r="D112" s="1" t="s">
        <v>805</v>
      </c>
    </row>
    <row r="113" spans="1:4" ht="15.75" customHeight="1" x14ac:dyDescent="0.25">
      <c r="A113" s="1" t="s">
        <v>806</v>
      </c>
      <c r="B113" s="1" t="s">
        <v>115</v>
      </c>
      <c r="C113" s="1" t="s">
        <v>645</v>
      </c>
      <c r="D113" s="1" t="s">
        <v>807</v>
      </c>
    </row>
    <row r="114" spans="1:4" ht="15.75" customHeight="1" x14ac:dyDescent="0.25">
      <c r="A114" s="1" t="s">
        <v>808</v>
      </c>
      <c r="B114" s="1" t="s">
        <v>116</v>
      </c>
      <c r="C114" s="1" t="s">
        <v>645</v>
      </c>
      <c r="D114" s="1" t="s">
        <v>809</v>
      </c>
    </row>
    <row r="115" spans="1:4" ht="15.75" customHeight="1" x14ac:dyDescent="0.25">
      <c r="A115" s="1" t="s">
        <v>810</v>
      </c>
      <c r="B115" s="1" t="s">
        <v>117</v>
      </c>
      <c r="C115" s="1" t="s">
        <v>645</v>
      </c>
      <c r="D115" s="1" t="s">
        <v>811</v>
      </c>
    </row>
    <row r="116" spans="1:4" ht="15.75" customHeight="1" x14ac:dyDescent="0.25">
      <c r="A116" s="1" t="s">
        <v>812</v>
      </c>
      <c r="B116" s="1" t="s">
        <v>118</v>
      </c>
      <c r="C116" s="1" t="s">
        <v>645</v>
      </c>
      <c r="D116" s="1" t="s">
        <v>813</v>
      </c>
    </row>
    <row r="117" spans="1:4" ht="15.75" customHeight="1" x14ac:dyDescent="0.25">
      <c r="A117" s="1" t="s">
        <v>814</v>
      </c>
      <c r="B117" s="1" t="s">
        <v>119</v>
      </c>
      <c r="C117" s="1" t="s">
        <v>645</v>
      </c>
      <c r="D117" s="1" t="s">
        <v>815</v>
      </c>
    </row>
    <row r="118" spans="1:4" ht="15.75" customHeight="1" x14ac:dyDescent="0.25">
      <c r="A118" s="1" t="s">
        <v>816</v>
      </c>
      <c r="B118" s="1" t="s">
        <v>120</v>
      </c>
      <c r="C118" s="1" t="s">
        <v>645</v>
      </c>
      <c r="D118" s="1" t="s">
        <v>817</v>
      </c>
    </row>
    <row r="119" spans="1:4" ht="15.75" customHeight="1" x14ac:dyDescent="0.25">
      <c r="A119" s="1" t="s">
        <v>818</v>
      </c>
      <c r="B119" s="1" t="s">
        <v>121</v>
      </c>
      <c r="C119" s="1" t="s">
        <v>645</v>
      </c>
      <c r="D119" s="1" t="s">
        <v>819</v>
      </c>
    </row>
    <row r="120" spans="1:4" ht="15.75" customHeight="1" x14ac:dyDescent="0.25">
      <c r="A120" s="1" t="s">
        <v>820</v>
      </c>
      <c r="B120" s="1" t="s">
        <v>122</v>
      </c>
      <c r="C120" s="1" t="s">
        <v>645</v>
      </c>
      <c r="D120" s="1" t="s">
        <v>819</v>
      </c>
    </row>
    <row r="121" spans="1:4" ht="15.75" customHeight="1" x14ac:dyDescent="0.25">
      <c r="A121" s="1" t="s">
        <v>821</v>
      </c>
      <c r="B121" s="1" t="s">
        <v>123</v>
      </c>
      <c r="C121" s="1" t="s">
        <v>645</v>
      </c>
      <c r="D121" s="1" t="s">
        <v>819</v>
      </c>
    </row>
    <row r="122" spans="1:4" ht="15.75" customHeight="1" x14ac:dyDescent="0.25">
      <c r="A122" s="1" t="s">
        <v>822</v>
      </c>
      <c r="B122" s="1" t="s">
        <v>124</v>
      </c>
      <c r="C122" s="1" t="s">
        <v>645</v>
      </c>
      <c r="D122" s="1" t="s">
        <v>817</v>
      </c>
    </row>
    <row r="123" spans="1:4" ht="15.75" customHeight="1" x14ac:dyDescent="0.25">
      <c r="A123" s="1" t="s">
        <v>823</v>
      </c>
      <c r="B123" s="1" t="s">
        <v>125</v>
      </c>
      <c r="C123" s="1" t="s">
        <v>645</v>
      </c>
      <c r="D123" s="1" t="s">
        <v>817</v>
      </c>
    </row>
    <row r="124" spans="1:4" ht="15.75" customHeight="1" x14ac:dyDescent="0.25">
      <c r="A124" s="1" t="s">
        <v>824</v>
      </c>
      <c r="B124" s="1" t="s">
        <v>126</v>
      </c>
      <c r="C124" s="1" t="s">
        <v>645</v>
      </c>
      <c r="D124" s="1" t="s">
        <v>817</v>
      </c>
    </row>
    <row r="125" spans="1:4" ht="15.75" customHeight="1" x14ac:dyDescent="0.25">
      <c r="A125" s="1" t="s">
        <v>825</v>
      </c>
      <c r="B125" s="1" t="s">
        <v>127</v>
      </c>
      <c r="C125" s="1" t="s">
        <v>645</v>
      </c>
      <c r="D125" s="1" t="s">
        <v>817</v>
      </c>
    </row>
    <row r="126" spans="1:4" ht="15.75" customHeight="1" x14ac:dyDescent="0.2"/>
    <row r="127" spans="1:4" ht="15.75" customHeight="1" x14ac:dyDescent="0.25">
      <c r="A127" s="1" t="s">
        <v>826</v>
      </c>
      <c r="B127" s="1" t="s">
        <v>128</v>
      </c>
      <c r="C127" s="1" t="s">
        <v>827</v>
      </c>
      <c r="D127" s="1" t="s">
        <v>828</v>
      </c>
    </row>
    <row r="128" spans="1:4" ht="15.75" customHeight="1" x14ac:dyDescent="0.25">
      <c r="A128" s="1" t="s">
        <v>829</v>
      </c>
      <c r="B128" s="1" t="s">
        <v>129</v>
      </c>
      <c r="C128" s="1" t="s">
        <v>827</v>
      </c>
      <c r="D128" s="1" t="s">
        <v>830</v>
      </c>
    </row>
    <row r="129" spans="1:4" ht="15.75" customHeight="1" x14ac:dyDescent="0.25">
      <c r="A129" s="1" t="s">
        <v>831</v>
      </c>
      <c r="B129" s="1" t="s">
        <v>130</v>
      </c>
      <c r="C129" s="1" t="s">
        <v>827</v>
      </c>
      <c r="D129" s="1" t="s">
        <v>832</v>
      </c>
    </row>
    <row r="130" spans="1:4" ht="15.75" customHeight="1" x14ac:dyDescent="0.25">
      <c r="A130" s="1" t="s">
        <v>833</v>
      </c>
      <c r="B130" s="1" t="s">
        <v>131</v>
      </c>
      <c r="C130" s="1" t="s">
        <v>827</v>
      </c>
      <c r="D130" s="1" t="s">
        <v>834</v>
      </c>
    </row>
    <row r="131" spans="1:4" ht="15.75" customHeight="1" x14ac:dyDescent="0.25">
      <c r="A131" s="1" t="s">
        <v>835</v>
      </c>
      <c r="B131" s="1" t="s">
        <v>836</v>
      </c>
      <c r="C131" s="1" t="s">
        <v>827</v>
      </c>
      <c r="D131" s="1" t="s">
        <v>837</v>
      </c>
    </row>
    <row r="132" spans="1:4" ht="15.75" customHeight="1" x14ac:dyDescent="0.25">
      <c r="A132" s="1" t="s">
        <v>838</v>
      </c>
      <c r="B132" s="1" t="s">
        <v>839</v>
      </c>
      <c r="C132" s="1" t="s">
        <v>827</v>
      </c>
      <c r="D132" s="1" t="s">
        <v>840</v>
      </c>
    </row>
    <row r="133" spans="1:4" ht="15.75" customHeight="1" x14ac:dyDescent="0.25">
      <c r="A133" s="1" t="s">
        <v>841</v>
      </c>
      <c r="B133" s="1" t="s">
        <v>842</v>
      </c>
      <c r="C133" s="1" t="s">
        <v>827</v>
      </c>
      <c r="D133" s="1" t="s">
        <v>843</v>
      </c>
    </row>
    <row r="134" spans="1:4" ht="15.75" customHeight="1" x14ac:dyDescent="0.25">
      <c r="A134" s="1" t="s">
        <v>844</v>
      </c>
      <c r="B134" s="1" t="s">
        <v>845</v>
      </c>
      <c r="C134" s="1" t="s">
        <v>827</v>
      </c>
      <c r="D134" s="1" t="s">
        <v>846</v>
      </c>
    </row>
    <row r="135" spans="1:4" ht="15.75" customHeight="1" x14ac:dyDescent="0.25">
      <c r="A135" s="1" t="s">
        <v>847</v>
      </c>
      <c r="B135" s="1" t="s">
        <v>848</v>
      </c>
      <c r="C135" s="1" t="s">
        <v>827</v>
      </c>
      <c r="D135" s="1" t="s">
        <v>849</v>
      </c>
    </row>
    <row r="136" spans="1:4" ht="15.75" customHeight="1" x14ac:dyDescent="0.25">
      <c r="A136" s="1" t="s">
        <v>850</v>
      </c>
      <c r="B136" s="1" t="s">
        <v>851</v>
      </c>
      <c r="C136" s="1" t="s">
        <v>827</v>
      </c>
      <c r="D136" s="1" t="s">
        <v>852</v>
      </c>
    </row>
    <row r="137" spans="1:4" ht="15.75" customHeight="1" x14ac:dyDescent="0.25">
      <c r="A137" s="1" t="s">
        <v>853</v>
      </c>
      <c r="B137" s="1" t="s">
        <v>138</v>
      </c>
      <c r="C137" s="1" t="s">
        <v>827</v>
      </c>
      <c r="D137" s="1" t="s">
        <v>854</v>
      </c>
    </row>
    <row r="138" spans="1:4" ht="15.75" customHeight="1" x14ac:dyDescent="0.25">
      <c r="A138" s="1" t="s">
        <v>855</v>
      </c>
      <c r="B138" s="1" t="s">
        <v>139</v>
      </c>
      <c r="C138" s="1" t="s">
        <v>827</v>
      </c>
      <c r="D138" s="1" t="s">
        <v>856</v>
      </c>
    </row>
    <row r="139" spans="1:4" ht="15.75" customHeight="1" x14ac:dyDescent="0.25">
      <c r="A139" s="1" t="s">
        <v>857</v>
      </c>
      <c r="B139" s="1" t="s">
        <v>140</v>
      </c>
      <c r="C139" s="1" t="s">
        <v>827</v>
      </c>
      <c r="D139" s="1" t="s">
        <v>858</v>
      </c>
    </row>
    <row r="140" spans="1:4" ht="15.75" customHeight="1" x14ac:dyDescent="0.25">
      <c r="A140" s="1" t="s">
        <v>859</v>
      </c>
      <c r="B140" s="1" t="s">
        <v>141</v>
      </c>
      <c r="C140" s="1" t="s">
        <v>827</v>
      </c>
      <c r="D140" s="1" t="s">
        <v>860</v>
      </c>
    </row>
    <row r="141" spans="1:4" ht="15.75" customHeight="1" x14ac:dyDescent="0.25">
      <c r="A141" s="1" t="s">
        <v>861</v>
      </c>
      <c r="B141" s="1" t="s">
        <v>142</v>
      </c>
      <c r="C141" s="1" t="s">
        <v>827</v>
      </c>
      <c r="D141" s="1" t="s">
        <v>862</v>
      </c>
    </row>
    <row r="142" spans="1:4" ht="15.75" customHeight="1" x14ac:dyDescent="0.25">
      <c r="A142" s="1" t="s">
        <v>863</v>
      </c>
      <c r="B142" s="1" t="s">
        <v>143</v>
      </c>
      <c r="C142" s="1" t="s">
        <v>827</v>
      </c>
      <c r="D142" s="1" t="s">
        <v>864</v>
      </c>
    </row>
    <row r="143" spans="1:4" ht="15.75" customHeight="1" x14ac:dyDescent="0.2"/>
    <row r="144" spans="1:4" ht="15.75" customHeight="1" x14ac:dyDescent="0.25">
      <c r="A144" s="1" t="s">
        <v>865</v>
      </c>
      <c r="B144" s="1" t="s">
        <v>144</v>
      </c>
      <c r="C144" s="1" t="s">
        <v>827</v>
      </c>
      <c r="D144" s="1" t="s">
        <v>866</v>
      </c>
    </row>
    <row r="145" spans="1:4" ht="15.75" customHeight="1" x14ac:dyDescent="0.25">
      <c r="A145" s="1" t="s">
        <v>867</v>
      </c>
      <c r="B145" s="1" t="s">
        <v>145</v>
      </c>
      <c r="C145" s="1" t="s">
        <v>827</v>
      </c>
      <c r="D145" s="1" t="s">
        <v>868</v>
      </c>
    </row>
    <row r="146" spans="1:4" ht="15.75" customHeight="1" x14ac:dyDescent="0.25">
      <c r="A146" s="1" t="s">
        <v>869</v>
      </c>
      <c r="B146" s="1" t="s">
        <v>146</v>
      </c>
      <c r="C146" s="1" t="s">
        <v>827</v>
      </c>
      <c r="D146" s="1" t="s">
        <v>866</v>
      </c>
    </row>
    <row r="147" spans="1:4" ht="15.75" customHeight="1" x14ac:dyDescent="0.25">
      <c r="A147" s="1" t="s">
        <v>870</v>
      </c>
      <c r="B147" s="1" t="s">
        <v>147</v>
      </c>
      <c r="C147" s="1" t="s">
        <v>827</v>
      </c>
      <c r="D147" s="1" t="s">
        <v>868</v>
      </c>
    </row>
    <row r="148" spans="1:4" ht="15.75" customHeight="1" x14ac:dyDescent="0.25">
      <c r="A148" s="1" t="s">
        <v>871</v>
      </c>
      <c r="B148" s="1" t="s">
        <v>148</v>
      </c>
      <c r="C148" s="1" t="s">
        <v>827</v>
      </c>
      <c r="D148" s="1" t="s">
        <v>866</v>
      </c>
    </row>
    <row r="149" spans="1:4" ht="15.75" customHeight="1" x14ac:dyDescent="0.25">
      <c r="A149" s="1" t="s">
        <v>872</v>
      </c>
      <c r="B149" s="1" t="s">
        <v>873</v>
      </c>
      <c r="C149" s="1" t="s">
        <v>827</v>
      </c>
      <c r="D149" s="1" t="s">
        <v>868</v>
      </c>
    </row>
    <row r="150" spans="1:4" ht="15.75" customHeight="1" x14ac:dyDescent="0.25">
      <c r="A150" s="1" t="s">
        <v>874</v>
      </c>
      <c r="B150" s="1" t="s">
        <v>150</v>
      </c>
      <c r="C150" s="1" t="s">
        <v>827</v>
      </c>
      <c r="D150" s="1" t="s">
        <v>866</v>
      </c>
    </row>
    <row r="151" spans="1:4" ht="15.75" customHeight="1" x14ac:dyDescent="0.25">
      <c r="A151" s="1" t="s">
        <v>875</v>
      </c>
      <c r="B151" s="1" t="s">
        <v>151</v>
      </c>
      <c r="C151" s="1" t="s">
        <v>827</v>
      </c>
      <c r="D151" s="1" t="s">
        <v>868</v>
      </c>
    </row>
    <row r="152" spans="1:4" ht="15.75" customHeight="1" x14ac:dyDescent="0.25">
      <c r="A152" s="1" t="s">
        <v>876</v>
      </c>
      <c r="B152" s="1" t="s">
        <v>152</v>
      </c>
      <c r="C152" s="1" t="s">
        <v>877</v>
      </c>
      <c r="D152" s="1" t="s">
        <v>866</v>
      </c>
    </row>
    <row r="153" spans="1:4" ht="15.75" customHeight="1" x14ac:dyDescent="0.25">
      <c r="A153" s="1" t="s">
        <v>878</v>
      </c>
      <c r="B153" s="1" t="s">
        <v>153</v>
      </c>
      <c r="C153" s="1" t="s">
        <v>877</v>
      </c>
      <c r="D153" s="1" t="s">
        <v>868</v>
      </c>
    </row>
    <row r="154" spans="1:4" ht="15.75" customHeight="1" x14ac:dyDescent="0.25">
      <c r="A154" s="1" t="s">
        <v>879</v>
      </c>
      <c r="B154" s="1" t="s">
        <v>154</v>
      </c>
      <c r="C154" s="1" t="s">
        <v>827</v>
      </c>
      <c r="D154" s="1" t="s">
        <v>866</v>
      </c>
    </row>
    <row r="155" spans="1:4" ht="15.75" customHeight="1" x14ac:dyDescent="0.25">
      <c r="A155" s="1" t="s">
        <v>880</v>
      </c>
      <c r="B155" s="1" t="s">
        <v>155</v>
      </c>
      <c r="C155" s="1" t="s">
        <v>827</v>
      </c>
      <c r="D155" s="1" t="s">
        <v>868</v>
      </c>
    </row>
    <row r="156" spans="1:4" ht="15.75" customHeight="1" x14ac:dyDescent="0.25">
      <c r="A156" s="1" t="s">
        <v>881</v>
      </c>
      <c r="B156" s="1" t="s">
        <v>156</v>
      </c>
      <c r="C156" s="1" t="s">
        <v>827</v>
      </c>
      <c r="D156" s="1" t="s">
        <v>866</v>
      </c>
    </row>
    <row r="157" spans="1:4" ht="15.75" customHeight="1" x14ac:dyDescent="0.25">
      <c r="A157" s="1" t="s">
        <v>882</v>
      </c>
      <c r="B157" s="1" t="s">
        <v>157</v>
      </c>
      <c r="C157" s="1" t="s">
        <v>827</v>
      </c>
      <c r="D157" s="1" t="s">
        <v>868</v>
      </c>
    </row>
    <row r="158" spans="1:4" ht="15.75" customHeight="1" x14ac:dyDescent="0.25">
      <c r="A158" s="1" t="s">
        <v>883</v>
      </c>
      <c r="B158" s="1" t="s">
        <v>158</v>
      </c>
      <c r="C158" s="1" t="s">
        <v>827</v>
      </c>
      <c r="D158" s="1" t="s">
        <v>866</v>
      </c>
    </row>
    <row r="159" spans="1:4" ht="15.75" customHeight="1" x14ac:dyDescent="0.25">
      <c r="A159" s="1" t="s">
        <v>884</v>
      </c>
      <c r="B159" s="1" t="s">
        <v>159</v>
      </c>
      <c r="C159" s="1" t="s">
        <v>827</v>
      </c>
      <c r="D159" s="1" t="s">
        <v>868</v>
      </c>
    </row>
    <row r="160" spans="1:4" ht="15.75" customHeight="1" x14ac:dyDescent="0.25">
      <c r="A160" s="1" t="s">
        <v>885</v>
      </c>
      <c r="B160" s="1" t="s">
        <v>160</v>
      </c>
      <c r="C160" s="1" t="s">
        <v>827</v>
      </c>
      <c r="D160" s="1" t="s">
        <v>866</v>
      </c>
    </row>
    <row r="161" spans="1:4" ht="15.75" customHeight="1" x14ac:dyDescent="0.25">
      <c r="A161" s="1" t="s">
        <v>886</v>
      </c>
      <c r="B161" s="1" t="s">
        <v>161</v>
      </c>
      <c r="C161" s="1" t="s">
        <v>827</v>
      </c>
      <c r="D161" s="1" t="s">
        <v>868</v>
      </c>
    </row>
    <row r="162" spans="1:4" ht="15.75" customHeight="1" x14ac:dyDescent="0.25">
      <c r="A162" s="1" t="s">
        <v>887</v>
      </c>
      <c r="B162" s="1" t="s">
        <v>162</v>
      </c>
      <c r="C162" s="1" t="s">
        <v>827</v>
      </c>
      <c r="D162" s="1" t="s">
        <v>866</v>
      </c>
    </row>
    <row r="163" spans="1:4" ht="15.75" customHeight="1" x14ac:dyDescent="0.25">
      <c r="A163" s="1" t="s">
        <v>888</v>
      </c>
      <c r="B163" s="1" t="s">
        <v>163</v>
      </c>
      <c r="C163" s="1" t="s">
        <v>827</v>
      </c>
      <c r="D163" s="1" t="s">
        <v>868</v>
      </c>
    </row>
    <row r="164" spans="1:4" ht="15.75" customHeight="1" x14ac:dyDescent="0.25">
      <c r="A164" s="1" t="s">
        <v>889</v>
      </c>
      <c r="B164" s="1" t="s">
        <v>164</v>
      </c>
      <c r="C164" s="1" t="s">
        <v>827</v>
      </c>
      <c r="D164" s="1" t="s">
        <v>866</v>
      </c>
    </row>
    <row r="165" spans="1:4" ht="15.75" customHeight="1" x14ac:dyDescent="0.25">
      <c r="A165" s="1" t="s">
        <v>890</v>
      </c>
      <c r="B165" s="1" t="s">
        <v>165</v>
      </c>
      <c r="C165" s="1" t="s">
        <v>827</v>
      </c>
      <c r="D165" s="1" t="s">
        <v>868</v>
      </c>
    </row>
    <row r="166" spans="1:4" ht="15.75" customHeight="1" x14ac:dyDescent="0.25">
      <c r="A166" s="1" t="s">
        <v>891</v>
      </c>
      <c r="B166" s="1" t="s">
        <v>166</v>
      </c>
      <c r="C166" s="1" t="s">
        <v>827</v>
      </c>
      <c r="D166" s="1" t="s">
        <v>866</v>
      </c>
    </row>
    <row r="167" spans="1:4" ht="15.75" customHeight="1" x14ac:dyDescent="0.25">
      <c r="A167" s="1" t="s">
        <v>892</v>
      </c>
      <c r="B167" s="1" t="s">
        <v>167</v>
      </c>
      <c r="C167" s="1" t="s">
        <v>827</v>
      </c>
      <c r="D167" s="1" t="s">
        <v>868</v>
      </c>
    </row>
    <row r="168" spans="1:4" ht="15.75" customHeight="1" x14ac:dyDescent="0.25">
      <c r="A168" s="1" t="s">
        <v>893</v>
      </c>
      <c r="B168" s="1" t="s">
        <v>168</v>
      </c>
      <c r="C168" s="1" t="s">
        <v>827</v>
      </c>
      <c r="D168" s="1" t="s">
        <v>866</v>
      </c>
    </row>
    <row r="169" spans="1:4" ht="15.75" customHeight="1" x14ac:dyDescent="0.25">
      <c r="A169" s="1" t="s">
        <v>894</v>
      </c>
      <c r="B169" s="1" t="s">
        <v>169</v>
      </c>
      <c r="C169" s="1" t="s">
        <v>827</v>
      </c>
      <c r="D169" s="1" t="s">
        <v>868</v>
      </c>
    </row>
    <row r="170" spans="1:4" ht="15.75" customHeight="1" x14ac:dyDescent="0.25">
      <c r="A170" s="1" t="s">
        <v>895</v>
      </c>
      <c r="B170" s="1" t="s">
        <v>170</v>
      </c>
      <c r="C170" s="1" t="s">
        <v>827</v>
      </c>
      <c r="D170" s="1" t="s">
        <v>866</v>
      </c>
    </row>
    <row r="171" spans="1:4" ht="15.75" customHeight="1" x14ac:dyDescent="0.25">
      <c r="A171" s="1" t="s">
        <v>896</v>
      </c>
      <c r="B171" s="1" t="s">
        <v>171</v>
      </c>
      <c r="C171" s="1" t="s">
        <v>827</v>
      </c>
      <c r="D171" s="1" t="s">
        <v>868</v>
      </c>
    </row>
    <row r="172" spans="1:4" ht="15.75" customHeight="1" x14ac:dyDescent="0.25">
      <c r="A172" s="1" t="s">
        <v>897</v>
      </c>
      <c r="B172" s="1" t="s">
        <v>172</v>
      </c>
      <c r="C172" s="1" t="s">
        <v>827</v>
      </c>
      <c r="D172" s="1" t="s">
        <v>866</v>
      </c>
    </row>
    <row r="173" spans="1:4" ht="15.75" customHeight="1" x14ac:dyDescent="0.25">
      <c r="A173" s="1" t="s">
        <v>898</v>
      </c>
      <c r="B173" s="1" t="s">
        <v>173</v>
      </c>
      <c r="C173" s="1" t="s">
        <v>827</v>
      </c>
      <c r="D173" s="1" t="s">
        <v>868</v>
      </c>
    </row>
    <row r="174" spans="1:4" ht="15.75" customHeight="1" x14ac:dyDescent="0.25">
      <c r="A174" s="1" t="s">
        <v>899</v>
      </c>
      <c r="B174" s="1" t="s">
        <v>174</v>
      </c>
      <c r="C174" s="1" t="s">
        <v>827</v>
      </c>
      <c r="D174" s="1" t="s">
        <v>866</v>
      </c>
    </row>
    <row r="175" spans="1:4" ht="15.75" customHeight="1" x14ac:dyDescent="0.25">
      <c r="A175" s="1" t="s">
        <v>900</v>
      </c>
      <c r="B175" s="1" t="s">
        <v>175</v>
      </c>
      <c r="C175" s="1" t="s">
        <v>827</v>
      </c>
      <c r="D175" s="1" t="s">
        <v>868</v>
      </c>
    </row>
    <row r="176" spans="1:4" ht="15.75" customHeight="1" x14ac:dyDescent="0.25">
      <c r="A176" s="1" t="s">
        <v>901</v>
      </c>
      <c r="B176" s="1" t="s">
        <v>176</v>
      </c>
      <c r="C176" s="1" t="s">
        <v>827</v>
      </c>
      <c r="D176" s="1" t="s">
        <v>866</v>
      </c>
    </row>
    <row r="177" spans="1:4" ht="15.75" customHeight="1" x14ac:dyDescent="0.25">
      <c r="A177" s="1" t="s">
        <v>902</v>
      </c>
      <c r="B177" s="1" t="s">
        <v>177</v>
      </c>
      <c r="C177" s="1" t="s">
        <v>827</v>
      </c>
      <c r="D177" s="1" t="s">
        <v>868</v>
      </c>
    </row>
    <row r="178" spans="1:4" ht="15.75" customHeight="1" x14ac:dyDescent="0.25">
      <c r="A178" s="1" t="s">
        <v>903</v>
      </c>
      <c r="B178" s="1" t="s">
        <v>178</v>
      </c>
      <c r="C178" s="1" t="s">
        <v>827</v>
      </c>
      <c r="D178" s="1" t="s">
        <v>866</v>
      </c>
    </row>
    <row r="179" spans="1:4" ht="15.75" customHeight="1" x14ac:dyDescent="0.25">
      <c r="A179" s="1" t="s">
        <v>904</v>
      </c>
      <c r="B179" s="1" t="s">
        <v>179</v>
      </c>
      <c r="C179" s="1" t="s">
        <v>827</v>
      </c>
      <c r="D179" s="1" t="s">
        <v>868</v>
      </c>
    </row>
    <row r="180" spans="1:4" ht="15.75" customHeight="1" x14ac:dyDescent="0.25">
      <c r="A180" s="1" t="s">
        <v>905</v>
      </c>
      <c r="B180" s="1" t="s">
        <v>180</v>
      </c>
      <c r="C180" s="1" t="s">
        <v>827</v>
      </c>
      <c r="D180" s="1" t="s">
        <v>866</v>
      </c>
    </row>
    <row r="181" spans="1:4" ht="15.75" customHeight="1" x14ac:dyDescent="0.25">
      <c r="A181" s="1" t="s">
        <v>906</v>
      </c>
      <c r="B181" s="1" t="s">
        <v>181</v>
      </c>
      <c r="C181" s="1" t="s">
        <v>827</v>
      </c>
      <c r="D181" s="1" t="s">
        <v>868</v>
      </c>
    </row>
    <row r="182" spans="1:4" ht="15.75" customHeight="1" x14ac:dyDescent="0.25">
      <c r="A182" s="1" t="s">
        <v>907</v>
      </c>
      <c r="B182" s="1" t="s">
        <v>182</v>
      </c>
      <c r="C182" s="1" t="s">
        <v>827</v>
      </c>
      <c r="D182" s="1" t="s">
        <v>866</v>
      </c>
    </row>
    <row r="183" spans="1:4" ht="15.75" customHeight="1" x14ac:dyDescent="0.25">
      <c r="A183" s="1" t="s">
        <v>906</v>
      </c>
      <c r="B183" s="1" t="s">
        <v>183</v>
      </c>
      <c r="C183" s="1" t="s">
        <v>827</v>
      </c>
      <c r="D183" s="1" t="s">
        <v>868</v>
      </c>
    </row>
    <row r="184" spans="1:4" ht="15.75" customHeight="1" x14ac:dyDescent="0.25">
      <c r="A184" s="1" t="s">
        <v>908</v>
      </c>
      <c r="B184" s="1" t="s">
        <v>184</v>
      </c>
      <c r="C184" s="1" t="s">
        <v>827</v>
      </c>
      <c r="D184" s="1" t="s">
        <v>866</v>
      </c>
    </row>
    <row r="185" spans="1:4" ht="15.75" customHeight="1" x14ac:dyDescent="0.25">
      <c r="A185" s="1" t="s">
        <v>909</v>
      </c>
      <c r="B185" s="1" t="s">
        <v>185</v>
      </c>
      <c r="C185" s="1" t="s">
        <v>827</v>
      </c>
      <c r="D185" s="1" t="s">
        <v>910</v>
      </c>
    </row>
    <row r="186" spans="1:4" ht="15.75" customHeight="1" x14ac:dyDescent="0.25">
      <c r="A186" s="1" t="s">
        <v>911</v>
      </c>
      <c r="B186" s="1" t="s">
        <v>186</v>
      </c>
      <c r="C186" s="1" t="s">
        <v>827</v>
      </c>
      <c r="D186" s="1" t="s">
        <v>866</v>
      </c>
    </row>
    <row r="187" spans="1:4" ht="15.75" customHeight="1" x14ac:dyDescent="0.25">
      <c r="A187" s="1" t="s">
        <v>912</v>
      </c>
      <c r="B187" s="1" t="s">
        <v>187</v>
      </c>
      <c r="C187" s="1" t="s">
        <v>827</v>
      </c>
      <c r="D187" s="1" t="s">
        <v>910</v>
      </c>
    </row>
    <row r="188" spans="1:4" ht="15.75" customHeight="1" x14ac:dyDescent="0.25">
      <c r="A188" s="1" t="s">
        <v>913</v>
      </c>
      <c r="B188" s="1" t="s">
        <v>188</v>
      </c>
      <c r="C188" s="1" t="s">
        <v>827</v>
      </c>
      <c r="D188" s="1" t="s">
        <v>866</v>
      </c>
    </row>
    <row r="189" spans="1:4" ht="15.75" customHeight="1" x14ac:dyDescent="0.25">
      <c r="A189" s="1" t="s">
        <v>914</v>
      </c>
      <c r="B189" s="1" t="s">
        <v>189</v>
      </c>
      <c r="C189" s="1" t="s">
        <v>827</v>
      </c>
      <c r="D189" s="1" t="s">
        <v>910</v>
      </c>
    </row>
    <row r="190" spans="1:4" ht="15.75" customHeight="1" x14ac:dyDescent="0.25">
      <c r="A190" s="1" t="s">
        <v>915</v>
      </c>
      <c r="B190" s="1" t="s">
        <v>190</v>
      </c>
      <c r="C190" s="1" t="s">
        <v>827</v>
      </c>
      <c r="D190" s="1" t="s">
        <v>866</v>
      </c>
    </row>
    <row r="191" spans="1:4" ht="15.75" customHeight="1" x14ac:dyDescent="0.25">
      <c r="A191" s="1" t="s">
        <v>916</v>
      </c>
      <c r="B191" s="1" t="s">
        <v>191</v>
      </c>
      <c r="C191" s="1" t="s">
        <v>827</v>
      </c>
      <c r="D191" s="1" t="s">
        <v>868</v>
      </c>
    </row>
    <row r="192" spans="1:4" ht="15.75" customHeight="1" x14ac:dyDescent="0.25">
      <c r="A192" s="1" t="s">
        <v>917</v>
      </c>
      <c r="B192" s="1" t="s">
        <v>192</v>
      </c>
      <c r="C192" s="1" t="s">
        <v>827</v>
      </c>
      <c r="D192" s="1" t="s">
        <v>866</v>
      </c>
    </row>
    <row r="193" spans="1:4" ht="15.75" customHeight="1" x14ac:dyDescent="0.25">
      <c r="A193" s="1" t="s">
        <v>918</v>
      </c>
      <c r="B193" s="1" t="s">
        <v>193</v>
      </c>
      <c r="C193" s="1" t="s">
        <v>827</v>
      </c>
      <c r="D193" s="1" t="s">
        <v>868</v>
      </c>
    </row>
    <row r="194" spans="1:4" ht="15.75" customHeight="1" x14ac:dyDescent="0.25">
      <c r="A194" s="1" t="s">
        <v>919</v>
      </c>
      <c r="B194" s="1" t="s">
        <v>194</v>
      </c>
      <c r="C194" s="1" t="s">
        <v>827</v>
      </c>
      <c r="D194" s="1" t="s">
        <v>866</v>
      </c>
    </row>
    <row r="195" spans="1:4" ht="15.75" customHeight="1" x14ac:dyDescent="0.25">
      <c r="A195" s="1" t="s">
        <v>920</v>
      </c>
      <c r="B195" s="1" t="s">
        <v>195</v>
      </c>
      <c r="C195" s="1" t="s">
        <v>827</v>
      </c>
      <c r="D195" s="1" t="s">
        <v>868</v>
      </c>
    </row>
    <row r="196" spans="1:4" ht="15.75" customHeight="1" x14ac:dyDescent="0.25">
      <c r="A196" s="1" t="s">
        <v>921</v>
      </c>
      <c r="B196" s="1" t="s">
        <v>196</v>
      </c>
      <c r="C196" s="1" t="s">
        <v>827</v>
      </c>
      <c r="D196" s="1" t="s">
        <v>866</v>
      </c>
    </row>
    <row r="197" spans="1:4" ht="15.75" customHeight="1" x14ac:dyDescent="0.25">
      <c r="A197" s="1" t="s">
        <v>922</v>
      </c>
      <c r="B197" s="1" t="s">
        <v>197</v>
      </c>
      <c r="C197" s="1" t="s">
        <v>827</v>
      </c>
      <c r="D197" s="1" t="s">
        <v>868</v>
      </c>
    </row>
    <row r="198" spans="1:4" ht="15.75" customHeight="1" x14ac:dyDescent="0.25">
      <c r="A198" s="1" t="s">
        <v>923</v>
      </c>
      <c r="B198" s="1" t="s">
        <v>198</v>
      </c>
      <c r="C198" s="1" t="s">
        <v>827</v>
      </c>
      <c r="D198" s="1" t="s">
        <v>866</v>
      </c>
    </row>
    <row r="199" spans="1:4" ht="15.75" customHeight="1" x14ac:dyDescent="0.25">
      <c r="A199" s="1" t="s">
        <v>924</v>
      </c>
      <c r="B199" s="1" t="s">
        <v>199</v>
      </c>
      <c r="C199" s="1" t="s">
        <v>827</v>
      </c>
      <c r="D199" s="1" t="s">
        <v>868</v>
      </c>
    </row>
    <row r="200" spans="1:4" ht="15.75" customHeight="1" x14ac:dyDescent="0.25">
      <c r="A200" s="1" t="s">
        <v>925</v>
      </c>
      <c r="B200" s="1" t="s">
        <v>200</v>
      </c>
      <c r="C200" s="1" t="s">
        <v>827</v>
      </c>
      <c r="D200" s="1" t="s">
        <v>866</v>
      </c>
    </row>
    <row r="201" spans="1:4" ht="15.75" customHeight="1" x14ac:dyDescent="0.25">
      <c r="A201" s="1" t="s">
        <v>926</v>
      </c>
      <c r="B201" s="1" t="s">
        <v>201</v>
      </c>
      <c r="C201" s="1" t="s">
        <v>827</v>
      </c>
      <c r="D201" s="1" t="s">
        <v>868</v>
      </c>
    </row>
    <row r="202" spans="1:4" ht="15.75" customHeight="1" x14ac:dyDescent="0.25">
      <c r="A202" s="1" t="s">
        <v>927</v>
      </c>
      <c r="B202" s="1" t="s">
        <v>202</v>
      </c>
      <c r="C202" s="1" t="s">
        <v>827</v>
      </c>
      <c r="D202" s="1" t="s">
        <v>866</v>
      </c>
    </row>
    <row r="203" spans="1:4" ht="15.75" customHeight="1" x14ac:dyDescent="0.25">
      <c r="A203" s="1" t="s">
        <v>928</v>
      </c>
      <c r="B203" s="1" t="s">
        <v>203</v>
      </c>
      <c r="C203" s="1" t="s">
        <v>827</v>
      </c>
      <c r="D203" s="1" t="s">
        <v>868</v>
      </c>
    </row>
    <row r="204" spans="1:4" ht="15.75" customHeight="1" x14ac:dyDescent="0.25">
      <c r="A204" s="1" t="s">
        <v>929</v>
      </c>
      <c r="B204" s="1" t="s">
        <v>204</v>
      </c>
      <c r="C204" s="1" t="s">
        <v>827</v>
      </c>
      <c r="D204" s="1" t="s">
        <v>866</v>
      </c>
    </row>
    <row r="205" spans="1:4" ht="15.75" customHeight="1" x14ac:dyDescent="0.25">
      <c r="A205" s="1" t="s">
        <v>930</v>
      </c>
      <c r="B205" s="1" t="s">
        <v>205</v>
      </c>
      <c r="C205" s="1" t="s">
        <v>827</v>
      </c>
      <c r="D205" s="1" t="s">
        <v>868</v>
      </c>
    </row>
    <row r="206" spans="1:4" ht="15.75" customHeight="1" x14ac:dyDescent="0.25">
      <c r="A206" s="1" t="s">
        <v>931</v>
      </c>
      <c r="B206" s="1" t="s">
        <v>206</v>
      </c>
      <c r="C206" s="1" t="s">
        <v>827</v>
      </c>
      <c r="D206" s="1" t="s">
        <v>866</v>
      </c>
    </row>
    <row r="207" spans="1:4" ht="15.75" customHeight="1" x14ac:dyDescent="0.25">
      <c r="A207" s="1" t="s">
        <v>932</v>
      </c>
      <c r="B207" s="1" t="s">
        <v>207</v>
      </c>
      <c r="C207" s="1" t="s">
        <v>827</v>
      </c>
      <c r="D207" s="1" t="s">
        <v>868</v>
      </c>
    </row>
    <row r="208" spans="1:4" ht="15.75" customHeight="1" x14ac:dyDescent="0.25">
      <c r="A208" s="1" t="s">
        <v>933</v>
      </c>
      <c r="B208" s="1" t="s">
        <v>208</v>
      </c>
      <c r="C208" s="1" t="s">
        <v>827</v>
      </c>
      <c r="D208" s="1" t="s">
        <v>866</v>
      </c>
    </row>
    <row r="209" spans="1:4" ht="15.75" customHeight="1" x14ac:dyDescent="0.25">
      <c r="A209" s="1" t="s">
        <v>934</v>
      </c>
      <c r="B209" s="1" t="s">
        <v>209</v>
      </c>
      <c r="C209" s="1" t="s">
        <v>827</v>
      </c>
      <c r="D209" s="1" t="s">
        <v>868</v>
      </c>
    </row>
    <row r="210" spans="1:4" ht="15.75" customHeight="1" x14ac:dyDescent="0.25">
      <c r="A210" s="1" t="s">
        <v>935</v>
      </c>
      <c r="B210" s="1" t="s">
        <v>210</v>
      </c>
      <c r="C210" s="1" t="s">
        <v>827</v>
      </c>
      <c r="D210" s="1" t="s">
        <v>866</v>
      </c>
    </row>
    <row r="211" spans="1:4" ht="15.75" customHeight="1" x14ac:dyDescent="0.25">
      <c r="A211" s="1" t="s">
        <v>936</v>
      </c>
      <c r="B211" s="1" t="s">
        <v>211</v>
      </c>
      <c r="C211" s="1" t="s">
        <v>827</v>
      </c>
      <c r="D211" s="1" t="s">
        <v>868</v>
      </c>
    </row>
    <row r="212" spans="1:4" ht="15.75" customHeight="1" x14ac:dyDescent="0.25">
      <c r="A212" s="1" t="s">
        <v>937</v>
      </c>
      <c r="B212" s="1" t="s">
        <v>212</v>
      </c>
      <c r="C212" s="1" t="s">
        <v>827</v>
      </c>
      <c r="D212" s="1" t="s">
        <v>866</v>
      </c>
    </row>
    <row r="213" spans="1:4" ht="15.75" customHeight="1" x14ac:dyDescent="0.25">
      <c r="A213" s="1" t="s">
        <v>938</v>
      </c>
      <c r="B213" s="1" t="s">
        <v>213</v>
      </c>
      <c r="C213" s="1" t="s">
        <v>827</v>
      </c>
      <c r="D213" s="1" t="s">
        <v>868</v>
      </c>
    </row>
    <row r="214" spans="1:4" ht="15.75" customHeight="1" x14ac:dyDescent="0.25">
      <c r="A214" s="1" t="s">
        <v>939</v>
      </c>
      <c r="B214" s="1" t="s">
        <v>214</v>
      </c>
      <c r="C214" s="1" t="s">
        <v>827</v>
      </c>
      <c r="D214" s="1" t="s">
        <v>866</v>
      </c>
    </row>
    <row r="215" spans="1:4" ht="15.75" customHeight="1" x14ac:dyDescent="0.25">
      <c r="A215" s="1" t="s">
        <v>940</v>
      </c>
      <c r="B215" s="1" t="s">
        <v>215</v>
      </c>
      <c r="C215" s="1" t="s">
        <v>827</v>
      </c>
      <c r="D215" s="1" t="s">
        <v>868</v>
      </c>
    </row>
    <row r="216" spans="1:4" ht="15.75" customHeight="1" x14ac:dyDescent="0.25">
      <c r="A216" s="1" t="s">
        <v>941</v>
      </c>
      <c r="B216" s="1" t="s">
        <v>216</v>
      </c>
      <c r="C216" s="1" t="s">
        <v>827</v>
      </c>
      <c r="D216" s="1" t="s">
        <v>866</v>
      </c>
    </row>
    <row r="217" spans="1:4" ht="15.75" customHeight="1" x14ac:dyDescent="0.25">
      <c r="A217" s="1" t="s">
        <v>942</v>
      </c>
      <c r="B217" s="1" t="s">
        <v>217</v>
      </c>
      <c r="C217" s="1" t="s">
        <v>827</v>
      </c>
      <c r="D217" s="1" t="s">
        <v>868</v>
      </c>
    </row>
    <row r="218" spans="1:4" ht="15.75" customHeight="1" x14ac:dyDescent="0.25">
      <c r="A218" s="1" t="s">
        <v>943</v>
      </c>
      <c r="B218" s="1" t="s">
        <v>218</v>
      </c>
      <c r="C218" s="1" t="s">
        <v>827</v>
      </c>
      <c r="D218" s="1" t="s">
        <v>866</v>
      </c>
    </row>
    <row r="219" spans="1:4" ht="15.75" customHeight="1" x14ac:dyDescent="0.25">
      <c r="A219" s="1" t="s">
        <v>944</v>
      </c>
      <c r="B219" s="1" t="s">
        <v>219</v>
      </c>
      <c r="C219" s="1" t="s">
        <v>827</v>
      </c>
      <c r="D219" s="1" t="s">
        <v>868</v>
      </c>
    </row>
    <row r="220" spans="1:4" ht="15.75" customHeight="1" x14ac:dyDescent="0.25">
      <c r="A220" s="1" t="s">
        <v>945</v>
      </c>
      <c r="B220" s="1" t="s">
        <v>220</v>
      </c>
      <c r="C220" s="1" t="s">
        <v>827</v>
      </c>
      <c r="D220" s="1" t="s">
        <v>866</v>
      </c>
    </row>
    <row r="221" spans="1:4" ht="15.75" customHeight="1" x14ac:dyDescent="0.25">
      <c r="A221" s="1" t="s">
        <v>946</v>
      </c>
      <c r="B221" s="1" t="s">
        <v>221</v>
      </c>
      <c r="C221" s="1" t="s">
        <v>827</v>
      </c>
      <c r="D221" s="1" t="s">
        <v>868</v>
      </c>
    </row>
    <row r="222" spans="1:4" ht="15.75" customHeight="1" x14ac:dyDescent="0.25">
      <c r="A222" s="1" t="s">
        <v>947</v>
      </c>
      <c r="B222" s="1" t="s">
        <v>222</v>
      </c>
      <c r="C222" s="1" t="s">
        <v>827</v>
      </c>
      <c r="D222" s="1" t="s">
        <v>866</v>
      </c>
    </row>
    <row r="223" spans="1:4" ht="15.75" customHeight="1" x14ac:dyDescent="0.25">
      <c r="A223" s="1" t="s">
        <v>948</v>
      </c>
      <c r="B223" s="1" t="s">
        <v>223</v>
      </c>
      <c r="C223" s="1" t="s">
        <v>827</v>
      </c>
      <c r="D223" s="1" t="s">
        <v>868</v>
      </c>
    </row>
    <row r="224" spans="1:4" ht="15.75" customHeight="1" x14ac:dyDescent="0.25">
      <c r="A224" s="1" t="s">
        <v>949</v>
      </c>
      <c r="B224" s="1" t="s">
        <v>224</v>
      </c>
      <c r="C224" s="1" t="s">
        <v>827</v>
      </c>
      <c r="D224" s="1" t="s">
        <v>866</v>
      </c>
    </row>
    <row r="225" spans="1:4" ht="15.75" customHeight="1" x14ac:dyDescent="0.25">
      <c r="A225" s="1" t="s">
        <v>950</v>
      </c>
      <c r="B225" s="1" t="s">
        <v>225</v>
      </c>
      <c r="C225" s="1" t="s">
        <v>827</v>
      </c>
      <c r="D225" s="1" t="s">
        <v>868</v>
      </c>
    </row>
    <row r="226" spans="1:4" ht="15.75" customHeight="1" x14ac:dyDescent="0.25">
      <c r="A226" s="1" t="s">
        <v>951</v>
      </c>
      <c r="B226" s="1" t="s">
        <v>226</v>
      </c>
      <c r="C226" s="1" t="s">
        <v>827</v>
      </c>
      <c r="D226" s="1" t="s">
        <v>866</v>
      </c>
    </row>
    <row r="227" spans="1:4" ht="15.75" customHeight="1" x14ac:dyDescent="0.25">
      <c r="A227" s="1" t="s">
        <v>952</v>
      </c>
      <c r="B227" s="1" t="s">
        <v>227</v>
      </c>
      <c r="C227" s="1" t="s">
        <v>827</v>
      </c>
      <c r="D227" s="1" t="s">
        <v>868</v>
      </c>
    </row>
    <row r="228" spans="1:4" ht="15.75" customHeight="1" x14ac:dyDescent="0.25">
      <c r="A228" s="1" t="s">
        <v>953</v>
      </c>
      <c r="B228" s="1" t="s">
        <v>228</v>
      </c>
      <c r="C228" s="1" t="s">
        <v>827</v>
      </c>
      <c r="D228" s="1" t="s">
        <v>866</v>
      </c>
    </row>
    <row r="229" spans="1:4" ht="15.75" customHeight="1" x14ac:dyDescent="0.25">
      <c r="A229" s="1" t="s">
        <v>954</v>
      </c>
      <c r="B229" s="1" t="s">
        <v>229</v>
      </c>
      <c r="C229" s="1" t="s">
        <v>827</v>
      </c>
      <c r="D229" s="1" t="s">
        <v>868</v>
      </c>
    </row>
    <row r="230" spans="1:4" ht="15.75" customHeight="1" x14ac:dyDescent="0.25">
      <c r="A230" s="1" t="s">
        <v>955</v>
      </c>
      <c r="B230" s="1" t="s">
        <v>230</v>
      </c>
      <c r="C230" s="1" t="s">
        <v>827</v>
      </c>
      <c r="D230" s="1" t="s">
        <v>866</v>
      </c>
    </row>
    <row r="231" spans="1:4" ht="15.75" customHeight="1" x14ac:dyDescent="0.25">
      <c r="A231" s="1" t="s">
        <v>956</v>
      </c>
      <c r="B231" s="1" t="s">
        <v>231</v>
      </c>
      <c r="C231" s="1" t="s">
        <v>827</v>
      </c>
      <c r="D231" s="1" t="s">
        <v>868</v>
      </c>
    </row>
    <row r="232" spans="1:4" ht="15.75" customHeight="1" x14ac:dyDescent="0.25">
      <c r="A232" s="1" t="s">
        <v>957</v>
      </c>
      <c r="B232" s="1" t="s">
        <v>232</v>
      </c>
      <c r="C232" s="1" t="s">
        <v>827</v>
      </c>
      <c r="D232" s="1" t="s">
        <v>866</v>
      </c>
    </row>
    <row r="233" spans="1:4" ht="15.75" customHeight="1" x14ac:dyDescent="0.25">
      <c r="A233" s="1" t="s">
        <v>958</v>
      </c>
      <c r="B233" s="1" t="s">
        <v>233</v>
      </c>
      <c r="C233" s="1" t="s">
        <v>827</v>
      </c>
      <c r="D233" s="1" t="s">
        <v>868</v>
      </c>
    </row>
    <row r="234" spans="1:4" ht="15.75" customHeight="1" x14ac:dyDescent="0.25">
      <c r="A234" s="1" t="s">
        <v>959</v>
      </c>
      <c r="B234" s="1" t="s">
        <v>234</v>
      </c>
      <c r="C234" s="1" t="s">
        <v>827</v>
      </c>
      <c r="D234" s="1" t="s">
        <v>866</v>
      </c>
    </row>
    <row r="235" spans="1:4" ht="15.75" customHeight="1" x14ac:dyDescent="0.25">
      <c r="A235" s="1" t="s">
        <v>960</v>
      </c>
      <c r="B235" s="1" t="s">
        <v>235</v>
      </c>
      <c r="C235" s="1" t="s">
        <v>827</v>
      </c>
      <c r="D235" s="1" t="s">
        <v>868</v>
      </c>
    </row>
    <row r="236" spans="1:4" ht="15.75" customHeight="1" x14ac:dyDescent="0.25">
      <c r="A236" s="1" t="s">
        <v>961</v>
      </c>
      <c r="B236" s="1" t="s">
        <v>236</v>
      </c>
      <c r="C236" s="1" t="s">
        <v>827</v>
      </c>
      <c r="D236" s="1" t="s">
        <v>866</v>
      </c>
    </row>
    <row r="237" spans="1:4" ht="15.75" customHeight="1" x14ac:dyDescent="0.25">
      <c r="A237" s="1" t="s">
        <v>962</v>
      </c>
      <c r="B237" s="1" t="s">
        <v>237</v>
      </c>
      <c r="C237" s="1" t="s">
        <v>827</v>
      </c>
      <c r="D237" s="1" t="s">
        <v>868</v>
      </c>
    </row>
    <row r="238" spans="1:4" ht="15.75" customHeight="1" x14ac:dyDescent="0.25">
      <c r="A238" s="1" t="s">
        <v>963</v>
      </c>
      <c r="B238" s="1" t="s">
        <v>238</v>
      </c>
      <c r="C238" s="1" t="s">
        <v>827</v>
      </c>
      <c r="D238" s="1" t="s">
        <v>866</v>
      </c>
    </row>
    <row r="239" spans="1:4" ht="15.75" customHeight="1" x14ac:dyDescent="0.25">
      <c r="A239" s="1" t="s">
        <v>964</v>
      </c>
      <c r="B239" s="1" t="s">
        <v>239</v>
      </c>
      <c r="C239" s="1" t="s">
        <v>827</v>
      </c>
      <c r="D239" s="1" t="s">
        <v>868</v>
      </c>
    </row>
    <row r="240" spans="1:4" ht="15.75" customHeight="1" x14ac:dyDescent="0.25">
      <c r="A240" s="1" t="s">
        <v>965</v>
      </c>
      <c r="B240" s="1" t="s">
        <v>240</v>
      </c>
      <c r="C240" s="1" t="s">
        <v>827</v>
      </c>
      <c r="D240" s="1" t="s">
        <v>866</v>
      </c>
    </row>
    <row r="241" spans="1:4" ht="15.75" customHeight="1" x14ac:dyDescent="0.25">
      <c r="A241" s="1" t="s">
        <v>966</v>
      </c>
      <c r="B241" s="1" t="s">
        <v>241</v>
      </c>
      <c r="C241" s="1" t="s">
        <v>827</v>
      </c>
      <c r="D241" s="1" t="s">
        <v>868</v>
      </c>
    </row>
    <row r="242" spans="1:4" ht="15.75" customHeight="1" x14ac:dyDescent="0.25">
      <c r="A242" s="1" t="s">
        <v>967</v>
      </c>
      <c r="B242" s="1" t="s">
        <v>242</v>
      </c>
      <c r="C242" s="1" t="s">
        <v>827</v>
      </c>
      <c r="D242" s="1" t="s">
        <v>866</v>
      </c>
    </row>
    <row r="243" spans="1:4" ht="15.75" customHeight="1" x14ac:dyDescent="0.25">
      <c r="A243" s="1" t="s">
        <v>968</v>
      </c>
      <c r="B243" s="1" t="s">
        <v>243</v>
      </c>
      <c r="C243" s="1" t="s">
        <v>827</v>
      </c>
      <c r="D243" s="1" t="s">
        <v>868</v>
      </c>
    </row>
    <row r="244" spans="1:4" ht="15.75" customHeight="1" x14ac:dyDescent="0.25">
      <c r="A244" s="1" t="s">
        <v>969</v>
      </c>
      <c r="B244" s="1" t="s">
        <v>244</v>
      </c>
      <c r="C244" s="1" t="s">
        <v>827</v>
      </c>
      <c r="D244" s="1" t="s">
        <v>866</v>
      </c>
    </row>
    <row r="245" spans="1:4" ht="15.75" customHeight="1" x14ac:dyDescent="0.25">
      <c r="A245" s="1" t="s">
        <v>970</v>
      </c>
      <c r="B245" s="1" t="s">
        <v>245</v>
      </c>
      <c r="C245" s="1" t="s">
        <v>827</v>
      </c>
      <c r="D245" s="1" t="s">
        <v>868</v>
      </c>
    </row>
    <row r="246" spans="1:4" ht="15.75" customHeight="1" x14ac:dyDescent="0.25">
      <c r="A246" s="1" t="s">
        <v>971</v>
      </c>
      <c r="B246" s="1" t="s">
        <v>246</v>
      </c>
      <c r="C246" s="1" t="s">
        <v>827</v>
      </c>
      <c r="D246" s="1" t="s">
        <v>866</v>
      </c>
    </row>
    <row r="247" spans="1:4" ht="15.75" customHeight="1" x14ac:dyDescent="0.25">
      <c r="A247" s="1" t="s">
        <v>972</v>
      </c>
      <c r="B247" s="1" t="s">
        <v>247</v>
      </c>
      <c r="C247" s="1" t="s">
        <v>827</v>
      </c>
      <c r="D247" s="1" t="s">
        <v>868</v>
      </c>
    </row>
    <row r="248" spans="1:4" ht="15.75" customHeight="1" x14ac:dyDescent="0.25">
      <c r="A248" s="1" t="s">
        <v>973</v>
      </c>
      <c r="B248" s="1" t="s">
        <v>248</v>
      </c>
      <c r="C248" s="1" t="s">
        <v>827</v>
      </c>
      <c r="D248" s="1" t="s">
        <v>866</v>
      </c>
    </row>
    <row r="249" spans="1:4" ht="15.75" customHeight="1" x14ac:dyDescent="0.25">
      <c r="A249" s="1" t="s">
        <v>974</v>
      </c>
      <c r="B249" s="1" t="s">
        <v>249</v>
      </c>
      <c r="C249" s="1" t="s">
        <v>827</v>
      </c>
      <c r="D249" s="1" t="s">
        <v>868</v>
      </c>
    </row>
    <row r="250" spans="1:4" ht="15.75" customHeight="1" x14ac:dyDescent="0.2"/>
    <row r="251" spans="1:4" ht="15.75" customHeight="1" x14ac:dyDescent="0.25">
      <c r="A251" s="1" t="s">
        <v>975</v>
      </c>
      <c r="B251" s="1" t="s">
        <v>251</v>
      </c>
      <c r="C251" s="1" t="s">
        <v>827</v>
      </c>
      <c r="D251" s="1" t="s">
        <v>976</v>
      </c>
    </row>
    <row r="252" spans="1:4" ht="15.75" customHeight="1" x14ac:dyDescent="0.25">
      <c r="A252" s="1" t="s">
        <v>977</v>
      </c>
      <c r="B252" s="1" t="s">
        <v>252</v>
      </c>
      <c r="C252" s="1" t="s">
        <v>827</v>
      </c>
      <c r="D252" s="1" t="s">
        <v>868</v>
      </c>
    </row>
    <row r="253" spans="1:4" ht="15.75" customHeight="1" x14ac:dyDescent="0.25">
      <c r="A253" s="1" t="s">
        <v>978</v>
      </c>
      <c r="B253" s="1" t="s">
        <v>253</v>
      </c>
      <c r="C253" s="1" t="s">
        <v>827</v>
      </c>
      <c r="D253" s="1" t="s">
        <v>976</v>
      </c>
    </row>
    <row r="254" spans="1:4" ht="15.75" customHeight="1" x14ac:dyDescent="0.25">
      <c r="A254" s="1" t="s">
        <v>979</v>
      </c>
      <c r="B254" s="1" t="s">
        <v>254</v>
      </c>
      <c r="C254" s="1" t="s">
        <v>827</v>
      </c>
      <c r="D254" s="1" t="s">
        <v>980</v>
      </c>
    </row>
    <row r="255" spans="1:4" ht="15.75" customHeight="1" x14ac:dyDescent="0.25">
      <c r="A255" s="1" t="s">
        <v>981</v>
      </c>
      <c r="B255" s="1" t="s">
        <v>255</v>
      </c>
      <c r="C255" s="1" t="s">
        <v>827</v>
      </c>
      <c r="D255" s="1" t="s">
        <v>976</v>
      </c>
    </row>
    <row r="256" spans="1:4" ht="15.75" customHeight="1" x14ac:dyDescent="0.25">
      <c r="A256" s="1" t="s">
        <v>982</v>
      </c>
      <c r="B256" s="1" t="s">
        <v>983</v>
      </c>
      <c r="C256" s="1" t="s">
        <v>827</v>
      </c>
      <c r="D256" s="1" t="s">
        <v>980</v>
      </c>
    </row>
    <row r="257" spans="1:4" ht="15.75" customHeight="1" x14ac:dyDescent="0.25">
      <c r="A257" s="1" t="s">
        <v>984</v>
      </c>
      <c r="B257" s="1" t="s">
        <v>257</v>
      </c>
      <c r="C257" s="1" t="s">
        <v>827</v>
      </c>
      <c r="D257" s="1" t="s">
        <v>976</v>
      </c>
    </row>
    <row r="258" spans="1:4" ht="15.75" customHeight="1" x14ac:dyDescent="0.25">
      <c r="A258" s="1" t="s">
        <v>985</v>
      </c>
      <c r="B258" s="1" t="s">
        <v>258</v>
      </c>
      <c r="C258" s="1" t="s">
        <v>827</v>
      </c>
      <c r="D258" s="1" t="s">
        <v>980</v>
      </c>
    </row>
    <row r="259" spans="1:4" ht="15.75" customHeight="1" x14ac:dyDescent="0.25">
      <c r="A259" s="1" t="s">
        <v>986</v>
      </c>
      <c r="B259" s="1" t="s">
        <v>259</v>
      </c>
      <c r="C259" s="1" t="s">
        <v>827</v>
      </c>
      <c r="D259" s="1" t="s">
        <v>866</v>
      </c>
    </row>
    <row r="260" spans="1:4" ht="15.75" customHeight="1" x14ac:dyDescent="0.25">
      <c r="A260" s="1" t="s">
        <v>987</v>
      </c>
      <c r="B260" s="1" t="s">
        <v>260</v>
      </c>
      <c r="C260" s="1" t="s">
        <v>827</v>
      </c>
      <c r="D260" s="1" t="s">
        <v>868</v>
      </c>
    </row>
    <row r="261" spans="1:4" ht="15.75" customHeight="1" x14ac:dyDescent="0.25">
      <c r="A261" s="1" t="s">
        <v>988</v>
      </c>
      <c r="B261" s="1" t="s">
        <v>261</v>
      </c>
      <c r="C261" s="1" t="s">
        <v>827</v>
      </c>
      <c r="D261" s="1" t="s">
        <v>976</v>
      </c>
    </row>
    <row r="262" spans="1:4" ht="15.75" customHeight="1" x14ac:dyDescent="0.25">
      <c r="A262" s="1" t="s">
        <v>989</v>
      </c>
      <c r="B262" s="1" t="s">
        <v>262</v>
      </c>
      <c r="C262" s="1" t="s">
        <v>827</v>
      </c>
      <c r="D262" s="1" t="s">
        <v>980</v>
      </c>
    </row>
    <row r="263" spans="1:4" ht="15.75" customHeight="1" x14ac:dyDescent="0.25">
      <c r="A263" s="1" t="s">
        <v>990</v>
      </c>
      <c r="B263" s="1" t="s">
        <v>263</v>
      </c>
      <c r="C263" s="1" t="s">
        <v>827</v>
      </c>
      <c r="D263" s="1" t="s">
        <v>976</v>
      </c>
    </row>
    <row r="264" spans="1:4" ht="15.75" customHeight="1" x14ac:dyDescent="0.25">
      <c r="A264" s="1" t="s">
        <v>991</v>
      </c>
      <c r="B264" s="1" t="s">
        <v>264</v>
      </c>
      <c r="C264" s="1" t="s">
        <v>827</v>
      </c>
      <c r="D264" s="1" t="s">
        <v>980</v>
      </c>
    </row>
    <row r="265" spans="1:4" ht="15.75" customHeight="1" x14ac:dyDescent="0.25">
      <c r="A265" s="1" t="s">
        <v>992</v>
      </c>
      <c r="B265" s="1" t="s">
        <v>265</v>
      </c>
      <c r="C265" s="1" t="s">
        <v>827</v>
      </c>
      <c r="D265" s="1" t="s">
        <v>976</v>
      </c>
    </row>
    <row r="266" spans="1:4" ht="15.75" customHeight="1" x14ac:dyDescent="0.25">
      <c r="A266" s="1" t="s">
        <v>993</v>
      </c>
      <c r="B266" s="1" t="s">
        <v>266</v>
      </c>
      <c r="C266" s="1" t="s">
        <v>827</v>
      </c>
      <c r="D266" s="1" t="s">
        <v>980</v>
      </c>
    </row>
    <row r="267" spans="1:4" ht="15.75" customHeight="1" x14ac:dyDescent="0.25">
      <c r="A267" s="1" t="s">
        <v>994</v>
      </c>
      <c r="B267" s="1" t="s">
        <v>267</v>
      </c>
      <c r="C267" s="1" t="s">
        <v>827</v>
      </c>
      <c r="D267" s="1" t="s">
        <v>976</v>
      </c>
    </row>
    <row r="268" spans="1:4" ht="15.75" customHeight="1" x14ac:dyDescent="0.25">
      <c r="A268" s="1" t="s">
        <v>995</v>
      </c>
      <c r="B268" s="1" t="s">
        <v>268</v>
      </c>
      <c r="C268" s="1" t="s">
        <v>827</v>
      </c>
      <c r="D268" s="1" t="s">
        <v>980</v>
      </c>
    </row>
    <row r="269" spans="1:4" ht="15.75" customHeight="1" x14ac:dyDescent="0.25">
      <c r="A269" s="1" t="s">
        <v>996</v>
      </c>
      <c r="B269" s="1" t="s">
        <v>269</v>
      </c>
      <c r="C269" s="1" t="s">
        <v>827</v>
      </c>
      <c r="D269" s="1" t="s">
        <v>976</v>
      </c>
    </row>
    <row r="270" spans="1:4" ht="15.75" customHeight="1" x14ac:dyDescent="0.25">
      <c r="A270" s="1" t="s">
        <v>997</v>
      </c>
      <c r="B270" s="1" t="s">
        <v>270</v>
      </c>
      <c r="C270" s="1" t="s">
        <v>827</v>
      </c>
      <c r="D270" s="1" t="s">
        <v>980</v>
      </c>
    </row>
    <row r="271" spans="1:4" ht="15.75" customHeight="1" x14ac:dyDescent="0.25">
      <c r="A271" s="1" t="s">
        <v>998</v>
      </c>
      <c r="B271" s="1" t="s">
        <v>271</v>
      </c>
      <c r="C271" s="1" t="s">
        <v>827</v>
      </c>
      <c r="D271" s="1" t="s">
        <v>976</v>
      </c>
    </row>
    <row r="272" spans="1:4" ht="15.75" customHeight="1" x14ac:dyDescent="0.25">
      <c r="A272" s="1" t="s">
        <v>999</v>
      </c>
      <c r="B272" s="1" t="s">
        <v>272</v>
      </c>
      <c r="C272" s="1" t="s">
        <v>827</v>
      </c>
      <c r="D272" s="1" t="s">
        <v>980</v>
      </c>
    </row>
    <row r="273" spans="1:4" ht="15.75" customHeight="1" x14ac:dyDescent="0.25">
      <c r="A273" s="1" t="s">
        <v>1000</v>
      </c>
      <c r="B273" s="1" t="s">
        <v>273</v>
      </c>
      <c r="C273" s="1" t="s">
        <v>827</v>
      </c>
      <c r="D273" s="1" t="s">
        <v>976</v>
      </c>
    </row>
    <row r="274" spans="1:4" ht="15.75" customHeight="1" x14ac:dyDescent="0.25">
      <c r="A274" s="1" t="s">
        <v>1001</v>
      </c>
      <c r="B274" s="1" t="s">
        <v>274</v>
      </c>
      <c r="C274" s="1" t="s">
        <v>827</v>
      </c>
      <c r="D274" s="1" t="s">
        <v>980</v>
      </c>
    </row>
    <row r="275" spans="1:4" ht="15.75" customHeight="1" x14ac:dyDescent="0.25">
      <c r="A275" s="1" t="s">
        <v>1002</v>
      </c>
      <c r="B275" s="1" t="s">
        <v>275</v>
      </c>
      <c r="C275" s="1" t="s">
        <v>827</v>
      </c>
      <c r="D275" s="1" t="s">
        <v>976</v>
      </c>
    </row>
    <row r="276" spans="1:4" ht="15.75" customHeight="1" x14ac:dyDescent="0.25">
      <c r="A276" s="1" t="s">
        <v>1003</v>
      </c>
      <c r="B276" s="1" t="s">
        <v>276</v>
      </c>
      <c r="C276" s="1" t="s">
        <v>827</v>
      </c>
      <c r="D276" s="1" t="s">
        <v>980</v>
      </c>
    </row>
    <row r="277" spans="1:4" ht="15.75" customHeight="1" x14ac:dyDescent="0.25">
      <c r="A277" s="1" t="s">
        <v>1004</v>
      </c>
      <c r="B277" s="1" t="s">
        <v>277</v>
      </c>
      <c r="C277" s="1" t="s">
        <v>827</v>
      </c>
      <c r="D277" s="1" t="s">
        <v>976</v>
      </c>
    </row>
    <row r="278" spans="1:4" ht="15.75" customHeight="1" x14ac:dyDescent="0.25">
      <c r="A278" s="1" t="s">
        <v>1005</v>
      </c>
      <c r="B278" s="1" t="s">
        <v>278</v>
      </c>
      <c r="C278" s="1" t="s">
        <v>827</v>
      </c>
      <c r="D278" s="1" t="s">
        <v>980</v>
      </c>
    </row>
    <row r="279" spans="1:4" ht="15.75" customHeight="1" x14ac:dyDescent="0.25">
      <c r="A279" s="1" t="s">
        <v>1006</v>
      </c>
      <c r="B279" s="1" t="s">
        <v>279</v>
      </c>
      <c r="C279" s="1" t="s">
        <v>827</v>
      </c>
      <c r="D279" s="1" t="s">
        <v>976</v>
      </c>
    </row>
    <row r="280" spans="1:4" ht="15.75" customHeight="1" x14ac:dyDescent="0.25">
      <c r="A280" s="1" t="s">
        <v>1007</v>
      </c>
      <c r="B280" s="1" t="s">
        <v>280</v>
      </c>
      <c r="C280" s="1" t="s">
        <v>827</v>
      </c>
      <c r="D280" s="1" t="s">
        <v>980</v>
      </c>
    </row>
    <row r="281" spans="1:4" ht="15.75" customHeight="1" x14ac:dyDescent="0.25">
      <c r="A281" s="1" t="s">
        <v>1008</v>
      </c>
      <c r="B281" s="1" t="s">
        <v>281</v>
      </c>
      <c r="C281" s="1" t="s">
        <v>827</v>
      </c>
      <c r="D281" s="1" t="s">
        <v>976</v>
      </c>
    </row>
    <row r="282" spans="1:4" ht="15.75" customHeight="1" x14ac:dyDescent="0.25">
      <c r="A282" s="1" t="s">
        <v>1009</v>
      </c>
      <c r="B282" s="1" t="s">
        <v>282</v>
      </c>
      <c r="C282" s="1" t="s">
        <v>827</v>
      </c>
      <c r="D282" s="1" t="s">
        <v>980</v>
      </c>
    </row>
    <row r="283" spans="1:4" ht="15.75" customHeight="1" x14ac:dyDescent="0.25">
      <c r="A283" s="1" t="s">
        <v>1010</v>
      </c>
      <c r="B283" s="1" t="s">
        <v>283</v>
      </c>
      <c r="C283" s="1" t="s">
        <v>827</v>
      </c>
      <c r="D283" s="1" t="s">
        <v>976</v>
      </c>
    </row>
    <row r="284" spans="1:4" ht="15.75" customHeight="1" x14ac:dyDescent="0.25">
      <c r="A284" s="1" t="s">
        <v>1011</v>
      </c>
      <c r="B284" s="1" t="s">
        <v>284</v>
      </c>
      <c r="C284" s="1" t="s">
        <v>827</v>
      </c>
      <c r="D284" s="1" t="s">
        <v>980</v>
      </c>
    </row>
    <row r="285" spans="1:4" ht="15.75" customHeight="1" x14ac:dyDescent="0.25">
      <c r="A285" s="1" t="s">
        <v>1012</v>
      </c>
      <c r="B285" s="1" t="s">
        <v>285</v>
      </c>
      <c r="C285" s="1" t="s">
        <v>827</v>
      </c>
      <c r="D285" s="1" t="s">
        <v>976</v>
      </c>
    </row>
    <row r="286" spans="1:4" ht="15.75" customHeight="1" x14ac:dyDescent="0.25">
      <c r="A286" s="1" t="s">
        <v>1013</v>
      </c>
      <c r="B286" s="1" t="s">
        <v>286</v>
      </c>
      <c r="C286" s="1" t="s">
        <v>827</v>
      </c>
      <c r="D286" s="1" t="s">
        <v>980</v>
      </c>
    </row>
    <row r="287" spans="1:4" ht="15.75" customHeight="1" x14ac:dyDescent="0.25">
      <c r="A287" s="1" t="s">
        <v>1014</v>
      </c>
      <c r="B287" s="1" t="s">
        <v>287</v>
      </c>
      <c r="C287" s="1" t="s">
        <v>827</v>
      </c>
      <c r="D287" s="1" t="s">
        <v>976</v>
      </c>
    </row>
    <row r="288" spans="1:4" ht="15.75" customHeight="1" x14ac:dyDescent="0.25">
      <c r="A288" s="1" t="s">
        <v>1015</v>
      </c>
      <c r="B288" s="1" t="s">
        <v>288</v>
      </c>
      <c r="C288" s="1" t="s">
        <v>827</v>
      </c>
      <c r="D288" s="1" t="s">
        <v>980</v>
      </c>
    </row>
    <row r="289" spans="1:4" ht="15.75" customHeight="1" x14ac:dyDescent="0.25">
      <c r="A289" s="1" t="s">
        <v>1016</v>
      </c>
      <c r="B289" s="1" t="s">
        <v>289</v>
      </c>
      <c r="C289" s="1" t="s">
        <v>827</v>
      </c>
      <c r="D289" s="1" t="s">
        <v>976</v>
      </c>
    </row>
    <row r="290" spans="1:4" ht="15.75" customHeight="1" x14ac:dyDescent="0.25">
      <c r="A290" s="1" t="s">
        <v>1017</v>
      </c>
      <c r="B290" s="1" t="s">
        <v>290</v>
      </c>
      <c r="C290" s="1" t="s">
        <v>827</v>
      </c>
      <c r="D290" s="1" t="s">
        <v>980</v>
      </c>
    </row>
    <row r="291" spans="1:4" ht="15.75" customHeight="1" x14ac:dyDescent="0.25">
      <c r="A291" s="1" t="s">
        <v>1018</v>
      </c>
      <c r="B291" s="1" t="s">
        <v>291</v>
      </c>
      <c r="C291" s="1" t="s">
        <v>827</v>
      </c>
      <c r="D291" s="1" t="s">
        <v>976</v>
      </c>
    </row>
    <row r="292" spans="1:4" ht="15.75" customHeight="1" x14ac:dyDescent="0.25">
      <c r="A292" s="1" t="s">
        <v>1019</v>
      </c>
      <c r="B292" s="1" t="s">
        <v>292</v>
      </c>
      <c r="C292" s="1" t="s">
        <v>827</v>
      </c>
      <c r="D292" s="1" t="s">
        <v>980</v>
      </c>
    </row>
    <row r="293" spans="1:4" ht="15.75" customHeight="1" x14ac:dyDescent="0.25">
      <c r="A293" s="1" t="s">
        <v>1020</v>
      </c>
      <c r="B293" s="1" t="s">
        <v>293</v>
      </c>
      <c r="C293" s="1" t="s">
        <v>827</v>
      </c>
      <c r="D293" s="1" t="s">
        <v>976</v>
      </c>
    </row>
    <row r="294" spans="1:4" ht="15.75" customHeight="1" x14ac:dyDescent="0.25">
      <c r="A294" s="1" t="s">
        <v>1021</v>
      </c>
      <c r="B294" s="1" t="s">
        <v>294</v>
      </c>
      <c r="C294" s="1" t="s">
        <v>827</v>
      </c>
      <c r="D294" s="1" t="s">
        <v>980</v>
      </c>
    </row>
    <row r="295" spans="1:4" ht="15.75" customHeight="1" x14ac:dyDescent="0.25">
      <c r="A295" s="1" t="s">
        <v>1022</v>
      </c>
      <c r="B295" s="1" t="s">
        <v>295</v>
      </c>
      <c r="C295" s="1" t="s">
        <v>827</v>
      </c>
      <c r="D295" s="1" t="s">
        <v>976</v>
      </c>
    </row>
    <row r="296" spans="1:4" ht="15.75" customHeight="1" x14ac:dyDescent="0.25">
      <c r="A296" s="1" t="s">
        <v>1023</v>
      </c>
      <c r="B296" s="1" t="s">
        <v>296</v>
      </c>
      <c r="C296" s="1" t="s">
        <v>827</v>
      </c>
      <c r="D296" s="1" t="s">
        <v>980</v>
      </c>
    </row>
    <row r="297" spans="1:4" ht="15.75" customHeight="1" x14ac:dyDescent="0.25">
      <c r="A297" s="1" t="s">
        <v>1024</v>
      </c>
      <c r="B297" s="1" t="s">
        <v>297</v>
      </c>
      <c r="C297" s="1" t="s">
        <v>827</v>
      </c>
      <c r="D297" s="1" t="s">
        <v>976</v>
      </c>
    </row>
    <row r="298" spans="1:4" ht="15.75" customHeight="1" x14ac:dyDescent="0.25">
      <c r="A298" s="1" t="s">
        <v>1025</v>
      </c>
      <c r="B298" s="1" t="s">
        <v>298</v>
      </c>
      <c r="C298" s="1" t="s">
        <v>827</v>
      </c>
      <c r="D298" s="1" t="s">
        <v>980</v>
      </c>
    </row>
    <row r="299" spans="1:4" ht="15.75" customHeight="1" x14ac:dyDescent="0.25">
      <c r="A299" s="1" t="s">
        <v>1026</v>
      </c>
      <c r="B299" s="1" t="s">
        <v>299</v>
      </c>
      <c r="C299" s="1" t="s">
        <v>827</v>
      </c>
      <c r="D299" s="1" t="s">
        <v>976</v>
      </c>
    </row>
    <row r="300" spans="1:4" ht="15.75" customHeight="1" x14ac:dyDescent="0.25">
      <c r="A300" s="1" t="s">
        <v>1027</v>
      </c>
      <c r="B300" s="1" t="s">
        <v>300</v>
      </c>
      <c r="C300" s="1" t="s">
        <v>827</v>
      </c>
      <c r="D300" s="1" t="s">
        <v>980</v>
      </c>
    </row>
    <row r="301" spans="1:4" ht="15.75" customHeight="1" x14ac:dyDescent="0.25">
      <c r="A301" s="1" t="s">
        <v>1028</v>
      </c>
      <c r="B301" s="1" t="s">
        <v>301</v>
      </c>
      <c r="C301" s="1" t="s">
        <v>827</v>
      </c>
      <c r="D301" s="1" t="s">
        <v>976</v>
      </c>
    </row>
    <row r="302" spans="1:4" ht="15.75" customHeight="1" x14ac:dyDescent="0.25">
      <c r="A302" s="1" t="s">
        <v>1029</v>
      </c>
      <c r="B302" s="1" t="s">
        <v>302</v>
      </c>
      <c r="C302" s="1" t="s">
        <v>827</v>
      </c>
      <c r="D302" s="1" t="s">
        <v>980</v>
      </c>
    </row>
    <row r="303" spans="1:4" ht="15.75" customHeight="1" x14ac:dyDescent="0.25">
      <c r="A303" s="1" t="s">
        <v>1030</v>
      </c>
      <c r="B303" s="1" t="s">
        <v>303</v>
      </c>
      <c r="C303" s="1" t="s">
        <v>827</v>
      </c>
      <c r="D303" s="1" t="s">
        <v>976</v>
      </c>
    </row>
    <row r="304" spans="1:4" ht="15.75" customHeight="1" x14ac:dyDescent="0.25">
      <c r="A304" s="1" t="s">
        <v>1031</v>
      </c>
      <c r="B304" s="1" t="s">
        <v>304</v>
      </c>
      <c r="C304" s="1" t="s">
        <v>827</v>
      </c>
      <c r="D304" s="1" t="s">
        <v>980</v>
      </c>
    </row>
    <row r="305" spans="1:4" ht="15.75" customHeight="1" x14ac:dyDescent="0.25">
      <c r="A305" s="1" t="s">
        <v>1032</v>
      </c>
      <c r="B305" s="1" t="s">
        <v>305</v>
      </c>
      <c r="C305" s="1" t="s">
        <v>827</v>
      </c>
      <c r="D305" s="1" t="s">
        <v>976</v>
      </c>
    </row>
    <row r="306" spans="1:4" ht="15.75" customHeight="1" x14ac:dyDescent="0.25">
      <c r="A306" s="1" t="s">
        <v>1033</v>
      </c>
      <c r="B306" s="1" t="s">
        <v>306</v>
      </c>
      <c r="C306" s="1" t="s">
        <v>827</v>
      </c>
      <c r="D306" s="1" t="s">
        <v>980</v>
      </c>
    </row>
    <row r="307" spans="1:4" ht="15.75" customHeight="1" x14ac:dyDescent="0.25">
      <c r="A307" s="1" t="s">
        <v>1034</v>
      </c>
      <c r="B307" s="1" t="s">
        <v>307</v>
      </c>
      <c r="C307" s="1" t="s">
        <v>827</v>
      </c>
      <c r="D307" s="1" t="s">
        <v>976</v>
      </c>
    </row>
    <row r="308" spans="1:4" ht="15.75" customHeight="1" x14ac:dyDescent="0.25">
      <c r="A308" s="1" t="s">
        <v>1035</v>
      </c>
      <c r="B308" s="1" t="s">
        <v>308</v>
      </c>
      <c r="C308" s="1" t="s">
        <v>827</v>
      </c>
      <c r="D308" s="1" t="s">
        <v>980</v>
      </c>
    </row>
    <row r="309" spans="1:4" ht="15.75" customHeight="1" x14ac:dyDescent="0.25">
      <c r="A309" s="1" t="s">
        <v>1036</v>
      </c>
      <c r="B309" s="1" t="s">
        <v>309</v>
      </c>
      <c r="C309" s="1" t="s">
        <v>827</v>
      </c>
      <c r="D309" s="1" t="s">
        <v>976</v>
      </c>
    </row>
    <row r="310" spans="1:4" ht="15.75" customHeight="1" x14ac:dyDescent="0.25">
      <c r="A310" s="1" t="s">
        <v>1037</v>
      </c>
      <c r="B310" s="1" t="s">
        <v>310</v>
      </c>
      <c r="C310" s="1" t="s">
        <v>827</v>
      </c>
      <c r="D310" s="1" t="s">
        <v>980</v>
      </c>
    </row>
    <row r="311" spans="1:4" ht="15.75" customHeight="1" x14ac:dyDescent="0.25">
      <c r="A311" s="1" t="s">
        <v>1038</v>
      </c>
      <c r="B311" s="1" t="s">
        <v>311</v>
      </c>
      <c r="C311" s="1" t="s">
        <v>827</v>
      </c>
      <c r="D311" s="1" t="s">
        <v>976</v>
      </c>
    </row>
    <row r="312" spans="1:4" ht="15.75" customHeight="1" x14ac:dyDescent="0.25">
      <c r="A312" s="1" t="s">
        <v>1039</v>
      </c>
      <c r="B312" s="1" t="s">
        <v>312</v>
      </c>
      <c r="C312" s="1" t="s">
        <v>827</v>
      </c>
      <c r="D312" s="1" t="s">
        <v>980</v>
      </c>
    </row>
    <row r="313" spans="1:4" ht="15.75" customHeight="1" x14ac:dyDescent="0.25">
      <c r="A313" s="1" t="s">
        <v>1040</v>
      </c>
      <c r="B313" s="1" t="s">
        <v>313</v>
      </c>
      <c r="C313" s="1" t="s">
        <v>827</v>
      </c>
      <c r="D313" s="1" t="s">
        <v>976</v>
      </c>
    </row>
    <row r="314" spans="1:4" ht="15.75" customHeight="1" x14ac:dyDescent="0.25">
      <c r="A314" s="1" t="s">
        <v>1041</v>
      </c>
      <c r="B314" s="1" t="s">
        <v>314</v>
      </c>
      <c r="C314" s="1" t="s">
        <v>827</v>
      </c>
      <c r="D314" s="1" t="s">
        <v>980</v>
      </c>
    </row>
    <row r="315" spans="1:4" ht="15.75" customHeight="1" x14ac:dyDescent="0.25">
      <c r="A315" s="1" t="s">
        <v>1042</v>
      </c>
      <c r="B315" s="1" t="s">
        <v>315</v>
      </c>
      <c r="C315" s="1" t="s">
        <v>827</v>
      </c>
      <c r="D315" s="1" t="s">
        <v>976</v>
      </c>
    </row>
    <row r="316" spans="1:4" ht="15.75" customHeight="1" x14ac:dyDescent="0.25">
      <c r="A316" s="1" t="s">
        <v>1043</v>
      </c>
      <c r="B316" s="1" t="s">
        <v>316</v>
      </c>
      <c r="C316" s="1" t="s">
        <v>827</v>
      </c>
      <c r="D316" s="1" t="s">
        <v>980</v>
      </c>
    </row>
    <row r="317" spans="1:4" ht="15.75" customHeight="1" x14ac:dyDescent="0.25">
      <c r="A317" s="1" t="s">
        <v>1044</v>
      </c>
      <c r="B317" s="1" t="s">
        <v>317</v>
      </c>
      <c r="C317" s="1" t="s">
        <v>827</v>
      </c>
      <c r="D317" s="1" t="s">
        <v>976</v>
      </c>
    </row>
    <row r="318" spans="1:4" ht="15.75" customHeight="1" x14ac:dyDescent="0.25">
      <c r="A318" s="1" t="s">
        <v>1045</v>
      </c>
      <c r="B318" s="1" t="s">
        <v>318</v>
      </c>
      <c r="C318" s="1" t="s">
        <v>827</v>
      </c>
      <c r="D318" s="1" t="s">
        <v>980</v>
      </c>
    </row>
    <row r="319" spans="1:4" ht="15.75" customHeight="1" x14ac:dyDescent="0.25">
      <c r="A319" s="1" t="s">
        <v>1046</v>
      </c>
      <c r="B319" s="1" t="s">
        <v>319</v>
      </c>
      <c r="C319" s="1" t="s">
        <v>827</v>
      </c>
      <c r="D319" s="1" t="s">
        <v>976</v>
      </c>
    </row>
    <row r="320" spans="1:4" ht="15.75" customHeight="1" x14ac:dyDescent="0.25">
      <c r="A320" s="1" t="s">
        <v>1047</v>
      </c>
      <c r="B320" s="1" t="s">
        <v>320</v>
      </c>
      <c r="C320" s="1" t="s">
        <v>827</v>
      </c>
      <c r="D320" s="1" t="s">
        <v>980</v>
      </c>
    </row>
    <row r="321" spans="1:4" ht="15.75" customHeight="1" x14ac:dyDescent="0.25">
      <c r="A321" s="1" t="s">
        <v>1048</v>
      </c>
      <c r="B321" s="1" t="s">
        <v>321</v>
      </c>
      <c r="C321" s="1" t="s">
        <v>827</v>
      </c>
      <c r="D321" s="1" t="s">
        <v>976</v>
      </c>
    </row>
    <row r="322" spans="1:4" ht="15.75" customHeight="1" x14ac:dyDescent="0.25">
      <c r="A322" s="1" t="s">
        <v>1049</v>
      </c>
      <c r="B322" s="1" t="s">
        <v>322</v>
      </c>
      <c r="C322" s="1" t="s">
        <v>827</v>
      </c>
      <c r="D322" s="1" t="s">
        <v>980</v>
      </c>
    </row>
    <row r="323" spans="1:4" ht="15.75" customHeight="1" x14ac:dyDescent="0.25">
      <c r="A323" s="1" t="s">
        <v>1050</v>
      </c>
      <c r="B323" s="1" t="s">
        <v>323</v>
      </c>
      <c r="C323" s="1" t="s">
        <v>827</v>
      </c>
      <c r="D323" s="1" t="s">
        <v>866</v>
      </c>
    </row>
    <row r="324" spans="1:4" ht="15.75" customHeight="1" x14ac:dyDescent="0.25">
      <c r="A324" s="1" t="s">
        <v>1051</v>
      </c>
      <c r="B324" s="1" t="s">
        <v>324</v>
      </c>
      <c r="C324" s="1" t="s">
        <v>827</v>
      </c>
      <c r="D324" s="1" t="s">
        <v>868</v>
      </c>
    </row>
    <row r="325" spans="1:4" ht="15.75" customHeight="1" x14ac:dyDescent="0.25">
      <c r="A325" s="1" t="s">
        <v>1052</v>
      </c>
      <c r="B325" s="1" t="s">
        <v>327</v>
      </c>
      <c r="C325" s="1" t="s">
        <v>827</v>
      </c>
      <c r="D325" s="1" t="s">
        <v>976</v>
      </c>
    </row>
    <row r="326" spans="1:4" ht="15.75" customHeight="1" x14ac:dyDescent="0.25">
      <c r="A326" s="1" t="s">
        <v>1053</v>
      </c>
      <c r="B326" s="1" t="s">
        <v>328</v>
      </c>
      <c r="C326" s="1" t="s">
        <v>827</v>
      </c>
      <c r="D326" s="1" t="s">
        <v>980</v>
      </c>
    </row>
    <row r="327" spans="1:4" ht="15.75" customHeight="1" x14ac:dyDescent="0.25">
      <c r="A327" s="1" t="s">
        <v>1054</v>
      </c>
      <c r="B327" s="1" t="s">
        <v>325</v>
      </c>
      <c r="C327" s="1" t="s">
        <v>827</v>
      </c>
      <c r="D327" s="1" t="s">
        <v>866</v>
      </c>
    </row>
    <row r="328" spans="1:4" ht="15.75" customHeight="1" x14ac:dyDescent="0.25">
      <c r="A328" s="1" t="s">
        <v>1055</v>
      </c>
      <c r="B328" s="1" t="s">
        <v>326</v>
      </c>
      <c r="C328" s="1" t="s">
        <v>827</v>
      </c>
      <c r="D328" s="1" t="s">
        <v>868</v>
      </c>
    </row>
    <row r="329" spans="1:4" ht="15.75" customHeight="1" x14ac:dyDescent="0.25">
      <c r="A329" s="1" t="s">
        <v>1056</v>
      </c>
      <c r="B329" s="1" t="s">
        <v>329</v>
      </c>
      <c r="C329" s="1" t="s">
        <v>827</v>
      </c>
      <c r="D329" s="1" t="s">
        <v>976</v>
      </c>
    </row>
    <row r="330" spans="1:4" ht="15.75" customHeight="1" x14ac:dyDescent="0.25">
      <c r="A330" s="1" t="s">
        <v>1057</v>
      </c>
      <c r="B330" s="1" t="s">
        <v>330</v>
      </c>
      <c r="C330" s="1" t="s">
        <v>827</v>
      </c>
      <c r="D330" s="1" t="s">
        <v>980</v>
      </c>
    </row>
    <row r="331" spans="1:4" ht="15.75" customHeight="1" x14ac:dyDescent="0.25">
      <c r="A331" s="1" t="s">
        <v>1058</v>
      </c>
      <c r="B331" s="1" t="s">
        <v>331</v>
      </c>
      <c r="C331" s="1" t="s">
        <v>827</v>
      </c>
      <c r="D331" s="1" t="s">
        <v>976</v>
      </c>
    </row>
    <row r="332" spans="1:4" ht="15.75" customHeight="1" x14ac:dyDescent="0.25">
      <c r="A332" s="1" t="s">
        <v>1059</v>
      </c>
      <c r="B332" s="1" t="s">
        <v>332</v>
      </c>
      <c r="C332" s="1" t="s">
        <v>827</v>
      </c>
      <c r="D332" s="1" t="s">
        <v>980</v>
      </c>
    </row>
    <row r="333" spans="1:4" ht="15.75" customHeight="1" x14ac:dyDescent="0.25">
      <c r="A333" s="1" t="s">
        <v>1060</v>
      </c>
      <c r="B333" s="1" t="s">
        <v>333</v>
      </c>
      <c r="C333" s="1" t="s">
        <v>827</v>
      </c>
      <c r="D333" s="1" t="s">
        <v>976</v>
      </c>
    </row>
    <row r="334" spans="1:4" ht="15.75" customHeight="1" x14ac:dyDescent="0.25">
      <c r="A334" s="1" t="s">
        <v>1061</v>
      </c>
      <c r="B334" s="1" t="s">
        <v>334</v>
      </c>
      <c r="C334" s="1" t="s">
        <v>827</v>
      </c>
      <c r="D334" s="1" t="s">
        <v>980</v>
      </c>
    </row>
    <row r="335" spans="1:4" ht="15.75" customHeight="1" x14ac:dyDescent="0.25">
      <c r="A335" s="1" t="s">
        <v>1062</v>
      </c>
      <c r="B335" s="1" t="s">
        <v>335</v>
      </c>
      <c r="C335" s="1" t="s">
        <v>827</v>
      </c>
      <c r="D335" s="1" t="s">
        <v>976</v>
      </c>
    </row>
    <row r="336" spans="1:4" ht="15.75" customHeight="1" x14ac:dyDescent="0.25">
      <c r="A336" s="1" t="s">
        <v>1063</v>
      </c>
      <c r="B336" s="1" t="s">
        <v>336</v>
      </c>
      <c r="C336" s="1" t="s">
        <v>827</v>
      </c>
      <c r="D336" s="1" t="s">
        <v>980</v>
      </c>
    </row>
    <row r="337" spans="1:4" ht="15.75" customHeight="1" x14ac:dyDescent="0.25">
      <c r="A337" s="1" t="s">
        <v>1064</v>
      </c>
      <c r="B337" s="1" t="s">
        <v>337</v>
      </c>
      <c r="C337" s="1" t="s">
        <v>827</v>
      </c>
      <c r="D337" s="1" t="s">
        <v>976</v>
      </c>
    </row>
    <row r="338" spans="1:4" ht="15.75" customHeight="1" x14ac:dyDescent="0.25">
      <c r="A338" s="1" t="s">
        <v>1065</v>
      </c>
      <c r="B338" s="1" t="s">
        <v>338</v>
      </c>
      <c r="C338" s="1" t="s">
        <v>827</v>
      </c>
      <c r="D338" s="1" t="s">
        <v>980</v>
      </c>
    </row>
    <row r="339" spans="1:4" ht="15.75" customHeight="1" x14ac:dyDescent="0.25">
      <c r="A339" s="1" t="s">
        <v>1066</v>
      </c>
      <c r="B339" s="1" t="s">
        <v>339</v>
      </c>
      <c r="C339" s="1" t="s">
        <v>827</v>
      </c>
      <c r="D339" s="1" t="s">
        <v>976</v>
      </c>
    </row>
    <row r="340" spans="1:4" ht="15.75" customHeight="1" x14ac:dyDescent="0.25">
      <c r="A340" s="1" t="s">
        <v>1067</v>
      </c>
      <c r="B340" s="1" t="s">
        <v>340</v>
      </c>
      <c r="C340" s="1" t="s">
        <v>827</v>
      </c>
      <c r="D340" s="1" t="s">
        <v>980</v>
      </c>
    </row>
    <row r="341" spans="1:4" ht="15.75" customHeight="1" x14ac:dyDescent="0.25">
      <c r="A341" s="1" t="s">
        <v>1068</v>
      </c>
      <c r="B341" s="1" t="s">
        <v>341</v>
      </c>
      <c r="C341" s="1" t="s">
        <v>827</v>
      </c>
      <c r="D341" s="1" t="s">
        <v>976</v>
      </c>
    </row>
    <row r="342" spans="1:4" ht="15.75" customHeight="1" x14ac:dyDescent="0.25">
      <c r="A342" s="1" t="s">
        <v>1069</v>
      </c>
      <c r="B342" s="1" t="s">
        <v>342</v>
      </c>
      <c r="C342" s="1" t="s">
        <v>827</v>
      </c>
      <c r="D342" s="1" t="s">
        <v>980</v>
      </c>
    </row>
    <row r="343" spans="1:4" ht="15.75" customHeight="1" x14ac:dyDescent="0.25">
      <c r="A343" s="1" t="s">
        <v>1070</v>
      </c>
      <c r="B343" s="1" t="s">
        <v>343</v>
      </c>
      <c r="C343" s="1" t="s">
        <v>827</v>
      </c>
      <c r="D343" s="1" t="s">
        <v>976</v>
      </c>
    </row>
    <row r="344" spans="1:4" ht="15.75" customHeight="1" x14ac:dyDescent="0.25">
      <c r="A344" s="1" t="s">
        <v>1071</v>
      </c>
      <c r="B344" s="1" t="s">
        <v>344</v>
      </c>
      <c r="C344" s="1" t="s">
        <v>827</v>
      </c>
      <c r="D344" s="1" t="s">
        <v>980</v>
      </c>
    </row>
    <row r="345" spans="1:4" ht="15.75" customHeight="1" x14ac:dyDescent="0.25">
      <c r="A345" s="1" t="s">
        <v>1072</v>
      </c>
      <c r="B345" s="1" t="s">
        <v>345</v>
      </c>
      <c r="C345" s="1" t="s">
        <v>827</v>
      </c>
      <c r="D345" s="1" t="s">
        <v>976</v>
      </c>
    </row>
    <row r="346" spans="1:4" ht="15.75" customHeight="1" x14ac:dyDescent="0.25">
      <c r="A346" s="1" t="s">
        <v>1073</v>
      </c>
      <c r="B346" s="1" t="s">
        <v>346</v>
      </c>
      <c r="C346" s="1" t="s">
        <v>827</v>
      </c>
      <c r="D346" s="1" t="s">
        <v>980</v>
      </c>
    </row>
    <row r="347" spans="1:4" ht="15.75" customHeight="1" x14ac:dyDescent="0.25">
      <c r="A347" s="1" t="s">
        <v>1074</v>
      </c>
      <c r="B347" s="1" t="s">
        <v>347</v>
      </c>
      <c r="C347" s="1" t="s">
        <v>827</v>
      </c>
      <c r="D347" s="1" t="s">
        <v>976</v>
      </c>
    </row>
    <row r="348" spans="1:4" ht="15.75" customHeight="1" x14ac:dyDescent="0.25">
      <c r="A348" s="1" t="s">
        <v>1075</v>
      </c>
      <c r="B348" s="1" t="s">
        <v>348</v>
      </c>
      <c r="C348" s="1" t="s">
        <v>827</v>
      </c>
      <c r="D348" s="1" t="s">
        <v>980</v>
      </c>
    </row>
    <row r="349" spans="1:4" ht="15.75" customHeight="1" x14ac:dyDescent="0.25">
      <c r="A349" s="1" t="s">
        <v>1076</v>
      </c>
      <c r="B349" s="1" t="s">
        <v>349</v>
      </c>
      <c r="C349" s="1" t="s">
        <v>827</v>
      </c>
      <c r="D349" s="1" t="s">
        <v>976</v>
      </c>
    </row>
    <row r="350" spans="1:4" ht="15.75" customHeight="1" x14ac:dyDescent="0.25">
      <c r="A350" s="1" t="s">
        <v>1077</v>
      </c>
      <c r="B350" s="1" t="s">
        <v>350</v>
      </c>
      <c r="C350" s="1" t="s">
        <v>827</v>
      </c>
      <c r="D350" s="1" t="s">
        <v>980</v>
      </c>
    </row>
    <row r="351" spans="1:4" ht="15.75" customHeight="1" x14ac:dyDescent="0.25">
      <c r="A351" s="1" t="s">
        <v>1078</v>
      </c>
      <c r="B351" s="1" t="s">
        <v>351</v>
      </c>
      <c r="C351" s="1" t="s">
        <v>827</v>
      </c>
      <c r="D351" s="1" t="s">
        <v>976</v>
      </c>
    </row>
    <row r="352" spans="1:4" ht="15.75" customHeight="1" x14ac:dyDescent="0.25">
      <c r="A352" s="1" t="s">
        <v>1079</v>
      </c>
      <c r="B352" s="1" t="s">
        <v>352</v>
      </c>
      <c r="C352" s="1" t="s">
        <v>827</v>
      </c>
      <c r="D352" s="1" t="s">
        <v>980</v>
      </c>
    </row>
    <row r="353" spans="1:4" ht="15.75" customHeight="1" x14ac:dyDescent="0.25">
      <c r="A353" s="1" t="s">
        <v>1080</v>
      </c>
      <c r="B353" s="1" t="s">
        <v>353</v>
      </c>
      <c r="C353" s="1" t="s">
        <v>827</v>
      </c>
      <c r="D353" s="1" t="s">
        <v>976</v>
      </c>
    </row>
    <row r="354" spans="1:4" ht="15.75" customHeight="1" x14ac:dyDescent="0.25">
      <c r="A354" s="1" t="s">
        <v>1080</v>
      </c>
      <c r="B354" s="1" t="s">
        <v>354</v>
      </c>
      <c r="C354" s="1" t="s">
        <v>827</v>
      </c>
      <c r="D354" s="1" t="s">
        <v>980</v>
      </c>
    </row>
    <row r="355" spans="1:4" ht="15.75" customHeight="1" x14ac:dyDescent="0.25">
      <c r="A355" s="1" t="s">
        <v>1081</v>
      </c>
      <c r="B355" s="1" t="s">
        <v>355</v>
      </c>
      <c r="C355" s="1" t="s">
        <v>827</v>
      </c>
      <c r="D355" s="1" t="s">
        <v>976</v>
      </c>
    </row>
    <row r="356" spans="1:4" ht="15.75" customHeight="1" x14ac:dyDescent="0.25">
      <c r="A356" s="1" t="s">
        <v>1082</v>
      </c>
      <c r="B356" s="1" t="s">
        <v>356</v>
      </c>
      <c r="C356" s="1" t="s">
        <v>827</v>
      </c>
      <c r="D356" s="1" t="s">
        <v>980</v>
      </c>
    </row>
    <row r="357" spans="1:4" ht="15.75" customHeight="1" x14ac:dyDescent="0.25">
      <c r="A357" s="1" t="s">
        <v>1083</v>
      </c>
      <c r="B357" s="1" t="s">
        <v>357</v>
      </c>
      <c r="C357" s="1" t="s">
        <v>827</v>
      </c>
      <c r="D357" s="1" t="s">
        <v>980</v>
      </c>
    </row>
    <row r="358" spans="1:4" ht="15.75" customHeight="1" x14ac:dyDescent="0.25">
      <c r="A358" s="1" t="s">
        <v>1084</v>
      </c>
      <c r="B358" s="1" t="s">
        <v>358</v>
      </c>
      <c r="C358" s="1" t="s">
        <v>827</v>
      </c>
      <c r="D358" s="1" t="s">
        <v>980</v>
      </c>
    </row>
    <row r="359" spans="1:4" ht="15.75" customHeight="1" x14ac:dyDescent="0.2"/>
    <row r="360" spans="1:4" ht="15.75" customHeight="1" x14ac:dyDescent="0.25">
      <c r="A360" s="1" t="s">
        <v>1085</v>
      </c>
      <c r="B360" s="1" t="s">
        <v>360</v>
      </c>
      <c r="C360" s="1" t="s">
        <v>827</v>
      </c>
      <c r="D360" s="1" t="s">
        <v>1086</v>
      </c>
    </row>
    <row r="361" spans="1:4" ht="15.75" customHeight="1" x14ac:dyDescent="0.25">
      <c r="A361" s="1" t="s">
        <v>1087</v>
      </c>
      <c r="B361" s="1" t="s">
        <v>361</v>
      </c>
      <c r="C361" s="1" t="s">
        <v>827</v>
      </c>
      <c r="D361" s="1" t="s">
        <v>1088</v>
      </c>
    </row>
    <row r="362" spans="1:4" ht="15.75" customHeight="1" x14ac:dyDescent="0.25">
      <c r="A362" s="1" t="s">
        <v>1089</v>
      </c>
      <c r="B362" s="1" t="s">
        <v>362</v>
      </c>
      <c r="C362" s="1" t="s">
        <v>827</v>
      </c>
      <c r="D362" s="1" t="s">
        <v>1090</v>
      </c>
    </row>
    <row r="363" spans="1:4" ht="15.75" customHeight="1" x14ac:dyDescent="0.25">
      <c r="A363" s="1" t="s">
        <v>1091</v>
      </c>
      <c r="B363" s="1" t="s">
        <v>1092</v>
      </c>
      <c r="C363" s="1" t="s">
        <v>877</v>
      </c>
      <c r="D363" s="1" t="s">
        <v>1093</v>
      </c>
    </row>
    <row r="364" spans="1:4" ht="15.75" customHeight="1" x14ac:dyDescent="0.25">
      <c r="A364" s="40" t="s">
        <v>1094</v>
      </c>
      <c r="B364" s="1" t="s">
        <v>364</v>
      </c>
      <c r="C364" s="1" t="s">
        <v>827</v>
      </c>
      <c r="D364" s="1" t="s">
        <v>1095</v>
      </c>
    </row>
    <row r="365" spans="1:4" ht="15.75" customHeight="1" x14ac:dyDescent="0.25">
      <c r="A365" s="1" t="s">
        <v>1096</v>
      </c>
      <c r="B365" s="1" t="s">
        <v>365</v>
      </c>
      <c r="C365" s="1" t="s">
        <v>827</v>
      </c>
      <c r="D365" s="1" t="s">
        <v>787</v>
      </c>
    </row>
    <row r="366" spans="1:4" ht="15.75" customHeight="1" x14ac:dyDescent="0.25">
      <c r="A366" s="1" t="s">
        <v>1097</v>
      </c>
      <c r="B366" s="1" t="s">
        <v>366</v>
      </c>
      <c r="C366" s="1" t="s">
        <v>827</v>
      </c>
      <c r="D366" s="1" t="s">
        <v>1098</v>
      </c>
    </row>
    <row r="367" spans="1:4" ht="15.75" customHeight="1" x14ac:dyDescent="0.25">
      <c r="A367" s="1" t="s">
        <v>1099</v>
      </c>
      <c r="B367" s="1" t="s">
        <v>367</v>
      </c>
      <c r="C367" s="1" t="s">
        <v>827</v>
      </c>
      <c r="D367" s="1" t="s">
        <v>1100</v>
      </c>
    </row>
    <row r="368" spans="1:4" ht="15.75" customHeight="1" x14ac:dyDescent="0.25">
      <c r="A368" s="1" t="s">
        <v>1101</v>
      </c>
      <c r="B368" s="1" t="s">
        <v>368</v>
      </c>
      <c r="C368" s="1" t="s">
        <v>827</v>
      </c>
      <c r="D368" s="1" t="s">
        <v>1102</v>
      </c>
    </row>
    <row r="369" spans="1:4" ht="15.75" customHeight="1" x14ac:dyDescent="0.25">
      <c r="A369" s="1" t="s">
        <v>1103</v>
      </c>
      <c r="B369" s="1" t="s">
        <v>369</v>
      </c>
      <c r="C369" s="1" t="s">
        <v>827</v>
      </c>
      <c r="D369" s="1" t="s">
        <v>1104</v>
      </c>
    </row>
    <row r="370" spans="1:4" ht="15.75" customHeight="1" x14ac:dyDescent="0.25">
      <c r="A370" s="1" t="s">
        <v>1105</v>
      </c>
      <c r="B370" s="1" t="s">
        <v>370</v>
      </c>
      <c r="C370" s="1" t="s">
        <v>827</v>
      </c>
      <c r="D370" s="1" t="s">
        <v>1106</v>
      </c>
    </row>
    <row r="371" spans="1:4" ht="15.75" customHeight="1" x14ac:dyDescent="0.25">
      <c r="A371" s="1" t="s">
        <v>1107</v>
      </c>
      <c r="B371" s="1" t="s">
        <v>371</v>
      </c>
      <c r="C371" s="1" t="s">
        <v>827</v>
      </c>
      <c r="D371" s="1" t="s">
        <v>1108</v>
      </c>
    </row>
    <row r="372" spans="1:4" ht="15.75" customHeight="1" x14ac:dyDescent="0.25">
      <c r="A372" s="1" t="s">
        <v>1109</v>
      </c>
      <c r="B372" s="1" t="s">
        <v>372</v>
      </c>
      <c r="C372" s="1" t="s">
        <v>827</v>
      </c>
      <c r="D372" s="1" t="s">
        <v>1110</v>
      </c>
    </row>
    <row r="373" spans="1:4" ht="15.75" customHeight="1" x14ac:dyDescent="0.25">
      <c r="A373" s="1" t="s">
        <v>1111</v>
      </c>
      <c r="B373" s="1" t="s">
        <v>373</v>
      </c>
      <c r="C373" s="1" t="s">
        <v>827</v>
      </c>
      <c r="D373" s="1" t="s">
        <v>1112</v>
      </c>
    </row>
    <row r="374" spans="1:4" ht="15.75" customHeight="1" x14ac:dyDescent="0.25">
      <c r="A374" s="1" t="s">
        <v>1113</v>
      </c>
      <c r="B374" s="1" t="s">
        <v>374</v>
      </c>
      <c r="C374" s="1" t="s">
        <v>827</v>
      </c>
      <c r="D374" s="1" t="s">
        <v>1114</v>
      </c>
    </row>
    <row r="375" spans="1:4" ht="15.75" customHeight="1" x14ac:dyDescent="0.25">
      <c r="A375" s="1" t="s">
        <v>1115</v>
      </c>
      <c r="B375" s="1" t="s">
        <v>375</v>
      </c>
      <c r="C375" s="1" t="s">
        <v>827</v>
      </c>
      <c r="D375" s="1" t="s">
        <v>1116</v>
      </c>
    </row>
    <row r="376" spans="1:4" ht="15.75" customHeight="1" x14ac:dyDescent="0.25">
      <c r="A376" s="1" t="s">
        <v>1117</v>
      </c>
      <c r="B376" s="1" t="s">
        <v>376</v>
      </c>
      <c r="C376" s="1" t="s">
        <v>827</v>
      </c>
      <c r="D376" s="1" t="s">
        <v>1118</v>
      </c>
    </row>
    <row r="377" spans="1:4" ht="15.75" customHeight="1" x14ac:dyDescent="0.25">
      <c r="A377" s="1" t="s">
        <v>1119</v>
      </c>
      <c r="B377" s="1" t="s">
        <v>377</v>
      </c>
      <c r="C377" s="1" t="s">
        <v>827</v>
      </c>
      <c r="D377" s="1" t="s">
        <v>1120</v>
      </c>
    </row>
    <row r="378" spans="1:4" ht="15.75" customHeight="1" x14ac:dyDescent="0.25">
      <c r="A378" s="1" t="s">
        <v>1121</v>
      </c>
      <c r="B378" s="1" t="s">
        <v>378</v>
      </c>
      <c r="C378" s="1" t="s">
        <v>827</v>
      </c>
      <c r="D378" s="1" t="s">
        <v>1122</v>
      </c>
    </row>
    <row r="379" spans="1:4" ht="15.75" customHeight="1" x14ac:dyDescent="0.25">
      <c r="A379" s="1" t="s">
        <v>1123</v>
      </c>
      <c r="B379" s="1" t="s">
        <v>379</v>
      </c>
      <c r="C379" s="1" t="s">
        <v>877</v>
      </c>
      <c r="D379" s="1" t="s">
        <v>1124</v>
      </c>
    </row>
    <row r="380" spans="1:4" ht="15.75" customHeight="1" x14ac:dyDescent="0.25">
      <c r="A380" s="1" t="s">
        <v>1125</v>
      </c>
      <c r="B380" s="1" t="s">
        <v>380</v>
      </c>
      <c r="C380" s="1" t="s">
        <v>827</v>
      </c>
      <c r="D380" s="1" t="s">
        <v>1126</v>
      </c>
    </row>
    <row r="381" spans="1:4" ht="15.75" customHeight="1" x14ac:dyDescent="0.25">
      <c r="A381" s="1" t="s">
        <v>1127</v>
      </c>
      <c r="B381" s="1" t="s">
        <v>381</v>
      </c>
      <c r="C381" s="1" t="s">
        <v>827</v>
      </c>
      <c r="D381" s="1" t="s">
        <v>1128</v>
      </c>
    </row>
    <row r="382" spans="1:4" ht="15.75" customHeight="1" x14ac:dyDescent="0.25">
      <c r="A382" s="1" t="s">
        <v>1129</v>
      </c>
      <c r="B382" s="1" t="s">
        <v>382</v>
      </c>
      <c r="C382" s="1" t="s">
        <v>827</v>
      </c>
      <c r="D382" s="1" t="s">
        <v>1130</v>
      </c>
    </row>
    <row r="383" spans="1:4" ht="15.75" customHeight="1" x14ac:dyDescent="0.25">
      <c r="A383" s="1" t="s">
        <v>1131</v>
      </c>
      <c r="B383" s="1" t="s">
        <v>383</v>
      </c>
      <c r="C383" s="1" t="s">
        <v>827</v>
      </c>
      <c r="D383" s="1" t="s">
        <v>1132</v>
      </c>
    </row>
    <row r="384" spans="1:4" ht="15.75" customHeight="1" x14ac:dyDescent="0.25">
      <c r="A384" s="1" t="s">
        <v>1133</v>
      </c>
      <c r="B384" s="1" t="s">
        <v>384</v>
      </c>
      <c r="C384" s="1" t="s">
        <v>827</v>
      </c>
      <c r="D384" s="1" t="s">
        <v>1134</v>
      </c>
    </row>
    <row r="385" spans="1:4" ht="15.75" customHeight="1" x14ac:dyDescent="0.25">
      <c r="A385" s="1" t="s">
        <v>1135</v>
      </c>
      <c r="B385" s="1" t="s">
        <v>385</v>
      </c>
      <c r="C385" s="1" t="s">
        <v>827</v>
      </c>
      <c r="D385" s="1" t="s">
        <v>1136</v>
      </c>
    </row>
    <row r="386" spans="1:4" ht="15.75" customHeight="1" x14ac:dyDescent="0.25">
      <c r="A386" s="1" t="s">
        <v>1137</v>
      </c>
      <c r="B386" s="1" t="s">
        <v>386</v>
      </c>
      <c r="C386" s="1" t="s">
        <v>827</v>
      </c>
      <c r="D386" s="1" t="s">
        <v>1138</v>
      </c>
    </row>
    <row r="387" spans="1:4" ht="15.75" customHeight="1" x14ac:dyDescent="0.25">
      <c r="A387" s="1" t="s">
        <v>1139</v>
      </c>
      <c r="B387" s="1" t="s">
        <v>387</v>
      </c>
      <c r="C387" s="1" t="s">
        <v>827</v>
      </c>
      <c r="D387" s="1" t="s">
        <v>1140</v>
      </c>
    </row>
    <row r="388" spans="1:4" ht="15.75" customHeight="1" x14ac:dyDescent="0.25">
      <c r="A388" s="1" t="s">
        <v>1141</v>
      </c>
      <c r="B388" s="1" t="s">
        <v>388</v>
      </c>
      <c r="C388" s="1" t="s">
        <v>827</v>
      </c>
      <c r="D388" s="1" t="s">
        <v>1142</v>
      </c>
    </row>
    <row r="389" spans="1:4" ht="15.75" customHeight="1" x14ac:dyDescent="0.25">
      <c r="A389" s="1" t="s">
        <v>1143</v>
      </c>
    </row>
    <row r="390" spans="1:4" ht="15.75" customHeight="1" x14ac:dyDescent="0.25">
      <c r="A390" s="1" t="s">
        <v>1144</v>
      </c>
      <c r="B390" s="1" t="s">
        <v>390</v>
      </c>
      <c r="C390" s="1" t="s">
        <v>645</v>
      </c>
      <c r="D390" s="1" t="s">
        <v>1145</v>
      </c>
    </row>
    <row r="391" spans="1:4" ht="15.75" customHeight="1" x14ac:dyDescent="0.25">
      <c r="A391" s="1" t="s">
        <v>1146</v>
      </c>
      <c r="B391" s="1" t="s">
        <v>391</v>
      </c>
      <c r="C391" s="1" t="s">
        <v>645</v>
      </c>
      <c r="D391" s="1" t="s">
        <v>1147</v>
      </c>
    </row>
    <row r="392" spans="1:4" ht="15.75" customHeight="1" x14ac:dyDescent="0.25">
      <c r="A392" s="1" t="s">
        <v>1148</v>
      </c>
      <c r="B392" s="1" t="s">
        <v>392</v>
      </c>
      <c r="C392" s="1" t="s">
        <v>663</v>
      </c>
      <c r="D392" s="1" t="s">
        <v>1149</v>
      </c>
    </row>
    <row r="393" spans="1:4" ht="15.75" customHeight="1" x14ac:dyDescent="0.25">
      <c r="A393" s="1" t="s">
        <v>1150</v>
      </c>
      <c r="B393" s="1" t="s">
        <v>393</v>
      </c>
      <c r="C393" s="1" t="s">
        <v>663</v>
      </c>
      <c r="D393" s="1" t="s">
        <v>1151</v>
      </c>
    </row>
    <row r="394" spans="1:4" ht="15.75" customHeight="1" x14ac:dyDescent="0.25">
      <c r="A394" s="1" t="s">
        <v>1152</v>
      </c>
      <c r="B394" s="1" t="s">
        <v>394</v>
      </c>
      <c r="C394" s="1" t="s">
        <v>663</v>
      </c>
      <c r="D394" s="1" t="s">
        <v>1153</v>
      </c>
    </row>
    <row r="395" spans="1:4" ht="15.75" customHeight="1" x14ac:dyDescent="0.25">
      <c r="A395" s="1" t="s">
        <v>1154</v>
      </c>
      <c r="B395" s="1" t="s">
        <v>395</v>
      </c>
      <c r="C395" s="1" t="s">
        <v>663</v>
      </c>
      <c r="D395" s="1" t="s">
        <v>1155</v>
      </c>
    </row>
    <row r="396" spans="1:4" ht="15.75" customHeight="1" x14ac:dyDescent="0.25">
      <c r="A396" s="1" t="s">
        <v>1156</v>
      </c>
      <c r="B396" s="1" t="s">
        <v>396</v>
      </c>
      <c r="C396" s="1" t="s">
        <v>663</v>
      </c>
      <c r="D396" s="1" t="s">
        <v>1157</v>
      </c>
    </row>
    <row r="397" spans="1:4" ht="15.75" customHeight="1" x14ac:dyDescent="0.25">
      <c r="A397" s="1" t="s">
        <v>1158</v>
      </c>
      <c r="B397" s="1" t="s">
        <v>397</v>
      </c>
      <c r="C397" s="1" t="s">
        <v>663</v>
      </c>
      <c r="D397" s="1" t="s">
        <v>1159</v>
      </c>
    </row>
    <row r="398" spans="1:4" ht="15.75" customHeight="1" x14ac:dyDescent="0.25">
      <c r="A398" s="1" t="s">
        <v>1160</v>
      </c>
      <c r="B398" s="1" t="s">
        <v>398</v>
      </c>
      <c r="C398" s="1" t="s">
        <v>663</v>
      </c>
      <c r="D398" s="1" t="s">
        <v>1161</v>
      </c>
    </row>
    <row r="399" spans="1:4" ht="15.75" customHeight="1" x14ac:dyDescent="0.25">
      <c r="A399" s="1" t="s">
        <v>1162</v>
      </c>
      <c r="B399" s="1" t="s">
        <v>399</v>
      </c>
      <c r="C399" s="1" t="s">
        <v>663</v>
      </c>
      <c r="D399" s="1" t="s">
        <v>1161</v>
      </c>
    </row>
    <row r="400" spans="1:4" ht="15.75" customHeight="1" x14ac:dyDescent="0.25">
      <c r="A400" s="1" t="s">
        <v>1163</v>
      </c>
      <c r="B400" s="1" t="s">
        <v>400</v>
      </c>
      <c r="C400" s="1" t="s">
        <v>663</v>
      </c>
      <c r="D400" s="1" t="s">
        <v>1161</v>
      </c>
    </row>
    <row r="401" spans="1:4" ht="15.75" customHeight="1" x14ac:dyDescent="0.25">
      <c r="A401" s="1" t="s">
        <v>1164</v>
      </c>
      <c r="B401" s="1" t="s">
        <v>401</v>
      </c>
      <c r="C401" s="1" t="s">
        <v>663</v>
      </c>
      <c r="D401" s="1" t="s">
        <v>1161</v>
      </c>
    </row>
    <row r="402" spans="1:4" ht="15.75" customHeight="1" x14ac:dyDescent="0.25">
      <c r="A402" s="1" t="s">
        <v>1165</v>
      </c>
      <c r="B402" s="1" t="s">
        <v>402</v>
      </c>
      <c r="C402" s="1" t="s">
        <v>663</v>
      </c>
      <c r="D402" s="1" t="s">
        <v>1161</v>
      </c>
    </row>
    <row r="403" spans="1:4" ht="15.75" customHeight="1" x14ac:dyDescent="0.25">
      <c r="A403" s="1" t="s">
        <v>1166</v>
      </c>
      <c r="B403" s="1" t="s">
        <v>403</v>
      </c>
      <c r="C403" s="1" t="s">
        <v>663</v>
      </c>
      <c r="D403" s="1" t="s">
        <v>1161</v>
      </c>
    </row>
    <row r="404" spans="1:4" ht="15.75" customHeight="1" x14ac:dyDescent="0.25">
      <c r="A404" s="1" t="s">
        <v>1167</v>
      </c>
      <c r="B404" s="1" t="s">
        <v>404</v>
      </c>
      <c r="C404" s="1" t="s">
        <v>663</v>
      </c>
      <c r="D404" s="1" t="s">
        <v>1161</v>
      </c>
    </row>
    <row r="405" spans="1:4" ht="15.75" customHeight="1" x14ac:dyDescent="0.25">
      <c r="A405" s="1" t="s">
        <v>1168</v>
      </c>
      <c r="B405" s="1" t="s">
        <v>405</v>
      </c>
      <c r="C405" s="1" t="s">
        <v>663</v>
      </c>
      <c r="D405" s="1" t="s">
        <v>1169</v>
      </c>
    </row>
    <row r="406" spans="1:4" ht="15.75" customHeight="1" x14ac:dyDescent="0.25">
      <c r="A406" s="1" t="s">
        <v>1170</v>
      </c>
      <c r="B406" s="1" t="s">
        <v>406</v>
      </c>
      <c r="C406" s="1" t="s">
        <v>663</v>
      </c>
      <c r="D406" s="1" t="s">
        <v>1171</v>
      </c>
    </row>
    <row r="407" spans="1:4" ht="15.75" customHeight="1" x14ac:dyDescent="0.25">
      <c r="A407" s="1" t="s">
        <v>1172</v>
      </c>
      <c r="B407" s="1" t="s">
        <v>407</v>
      </c>
      <c r="C407" s="1" t="s">
        <v>663</v>
      </c>
      <c r="D407" s="1" t="s">
        <v>1171</v>
      </c>
    </row>
    <row r="408" spans="1:4" ht="15.75" customHeight="1" x14ac:dyDescent="0.25">
      <c r="A408" s="1" t="s">
        <v>1173</v>
      </c>
      <c r="B408" s="1" t="s">
        <v>408</v>
      </c>
      <c r="C408" s="1" t="s">
        <v>663</v>
      </c>
      <c r="D408" s="1" t="s">
        <v>1174</v>
      </c>
    </row>
    <row r="409" spans="1:4" ht="15.75" customHeight="1" x14ac:dyDescent="0.25">
      <c r="A409" s="1" t="s">
        <v>1175</v>
      </c>
      <c r="B409" s="1" t="s">
        <v>409</v>
      </c>
      <c r="C409" s="1" t="s">
        <v>663</v>
      </c>
      <c r="D409" s="1" t="s">
        <v>1176</v>
      </c>
    </row>
    <row r="410" spans="1:4" ht="15.75" customHeight="1" x14ac:dyDescent="0.25">
      <c r="A410" s="1" t="s">
        <v>1177</v>
      </c>
      <c r="B410" s="1" t="s">
        <v>410</v>
      </c>
      <c r="C410" s="1" t="s">
        <v>663</v>
      </c>
      <c r="D410" s="1" t="s">
        <v>1178</v>
      </c>
    </row>
    <row r="411" spans="1:4" ht="15.75" customHeight="1" x14ac:dyDescent="0.25">
      <c r="A411" s="1" t="s">
        <v>1179</v>
      </c>
      <c r="B411" s="1" t="s">
        <v>411</v>
      </c>
      <c r="C411" s="1" t="s">
        <v>663</v>
      </c>
      <c r="D411" s="1" t="s">
        <v>1180</v>
      </c>
    </row>
    <row r="412" spans="1:4" ht="15.75" customHeight="1" x14ac:dyDescent="0.25">
      <c r="A412" s="1" t="s">
        <v>1181</v>
      </c>
      <c r="B412" s="1" t="s">
        <v>412</v>
      </c>
      <c r="C412" s="1" t="s">
        <v>663</v>
      </c>
      <c r="D412" s="1" t="s">
        <v>1182</v>
      </c>
    </row>
    <row r="413" spans="1:4" ht="15.75" customHeight="1" x14ac:dyDescent="0.25">
      <c r="A413" s="1" t="s">
        <v>1183</v>
      </c>
      <c r="B413" s="1" t="s">
        <v>413</v>
      </c>
      <c r="C413" s="1" t="s">
        <v>663</v>
      </c>
      <c r="D413" s="1" t="s">
        <v>1184</v>
      </c>
    </row>
    <row r="414" spans="1:4" ht="15.75" customHeight="1" x14ac:dyDescent="0.25">
      <c r="A414" s="1" t="s">
        <v>1185</v>
      </c>
      <c r="B414" s="1" t="s">
        <v>1186</v>
      </c>
      <c r="C414" s="1" t="s">
        <v>663</v>
      </c>
      <c r="D414" s="1" t="s">
        <v>1184</v>
      </c>
    </row>
    <row r="415" spans="1:4" ht="15.75" customHeight="1" x14ac:dyDescent="0.25">
      <c r="A415" s="1" t="s">
        <v>1187</v>
      </c>
      <c r="B415" s="1" t="s">
        <v>415</v>
      </c>
      <c r="C415" s="1" t="s">
        <v>663</v>
      </c>
      <c r="D415" s="1" t="s">
        <v>1184</v>
      </c>
    </row>
    <row r="416" spans="1:4" ht="15.75" customHeight="1" x14ac:dyDescent="0.25">
      <c r="A416" s="1" t="s">
        <v>1188</v>
      </c>
      <c r="B416" s="1" t="s">
        <v>1189</v>
      </c>
      <c r="C416" s="1" t="s">
        <v>663</v>
      </c>
      <c r="D416" s="1" t="s">
        <v>1184</v>
      </c>
    </row>
    <row r="417" spans="1:4" ht="15.75" customHeight="1" x14ac:dyDescent="0.25">
      <c r="A417" s="1" t="s">
        <v>1190</v>
      </c>
      <c r="B417" s="1" t="s">
        <v>417</v>
      </c>
      <c r="C417" s="1" t="s">
        <v>663</v>
      </c>
      <c r="D417" s="1" t="s">
        <v>1184</v>
      </c>
    </row>
    <row r="418" spans="1:4" ht="15.75" customHeight="1" x14ac:dyDescent="0.25">
      <c r="A418" s="1" t="s">
        <v>1191</v>
      </c>
      <c r="B418" s="1" t="s">
        <v>418</v>
      </c>
      <c r="C418" s="1" t="s">
        <v>663</v>
      </c>
      <c r="D418" s="1" t="s">
        <v>1184</v>
      </c>
    </row>
    <row r="419" spans="1:4" ht="15.75" customHeight="1" x14ac:dyDescent="0.25">
      <c r="A419" s="1" t="s">
        <v>1192</v>
      </c>
      <c r="B419" s="1" t="s">
        <v>419</v>
      </c>
      <c r="C419" s="1" t="s">
        <v>663</v>
      </c>
      <c r="D419" s="1" t="s">
        <v>1184</v>
      </c>
    </row>
    <row r="420" spans="1:4" ht="15.75" customHeight="1" x14ac:dyDescent="0.25">
      <c r="A420" s="1" t="s">
        <v>1193</v>
      </c>
      <c r="B420" s="1" t="s">
        <v>420</v>
      </c>
      <c r="C420" s="1" t="s">
        <v>663</v>
      </c>
      <c r="D420" s="1" t="s">
        <v>1184</v>
      </c>
    </row>
    <row r="421" spans="1:4" ht="15.75" customHeight="1" x14ac:dyDescent="0.25">
      <c r="A421" s="1" t="s">
        <v>1194</v>
      </c>
      <c r="B421" s="1" t="s">
        <v>421</v>
      </c>
      <c r="C421" s="1" t="s">
        <v>663</v>
      </c>
      <c r="D421" s="1" t="s">
        <v>1195</v>
      </c>
    </row>
    <row r="422" spans="1:4" ht="15.75" customHeight="1" x14ac:dyDescent="0.25">
      <c r="A422" s="1" t="s">
        <v>1196</v>
      </c>
      <c r="B422" s="1" t="s">
        <v>422</v>
      </c>
      <c r="C422" s="1" t="s">
        <v>645</v>
      </c>
      <c r="D422" s="1" t="s">
        <v>1197</v>
      </c>
    </row>
    <row r="423" spans="1:4" ht="15.75" customHeight="1" x14ac:dyDescent="0.25">
      <c r="A423" s="1" t="s">
        <v>1198</v>
      </c>
      <c r="B423" s="1" t="s">
        <v>423</v>
      </c>
      <c r="C423" s="1" t="s">
        <v>645</v>
      </c>
      <c r="D423" s="1" t="s">
        <v>1197</v>
      </c>
    </row>
    <row r="424" spans="1:4" ht="15.75" customHeight="1" x14ac:dyDescent="0.25">
      <c r="A424" s="1" t="s">
        <v>1199</v>
      </c>
      <c r="B424" s="1" t="s">
        <v>424</v>
      </c>
      <c r="C424" s="1" t="s">
        <v>645</v>
      </c>
      <c r="D424" s="1" t="s">
        <v>1197</v>
      </c>
    </row>
    <row r="425" spans="1:4" ht="15.75" customHeight="1" x14ac:dyDescent="0.25">
      <c r="A425" s="1" t="s">
        <v>1200</v>
      </c>
      <c r="B425" s="1" t="s">
        <v>425</v>
      </c>
      <c r="C425" s="1" t="s">
        <v>645</v>
      </c>
      <c r="D425" s="1" t="s">
        <v>1197</v>
      </c>
    </row>
    <row r="426" spans="1:4" ht="15.75" customHeight="1" x14ac:dyDescent="0.25">
      <c r="A426" s="1" t="s">
        <v>1201</v>
      </c>
      <c r="B426" s="1" t="s">
        <v>426</v>
      </c>
      <c r="C426" s="1" t="s">
        <v>645</v>
      </c>
      <c r="D426" s="1" t="s">
        <v>1197</v>
      </c>
    </row>
    <row r="427" spans="1:4" ht="15.75" customHeight="1" x14ac:dyDescent="0.25">
      <c r="A427" s="1" t="s">
        <v>1202</v>
      </c>
      <c r="B427" s="1" t="s">
        <v>427</v>
      </c>
      <c r="C427" s="1" t="s">
        <v>645</v>
      </c>
      <c r="D427" s="1" t="s">
        <v>1197</v>
      </c>
    </row>
    <row r="428" spans="1:4" ht="15.75" customHeight="1" x14ac:dyDescent="0.25">
      <c r="A428" s="1" t="s">
        <v>1203</v>
      </c>
      <c r="B428" s="1" t="s">
        <v>428</v>
      </c>
      <c r="C428" s="1" t="s">
        <v>645</v>
      </c>
      <c r="D428" s="1" t="s">
        <v>1197</v>
      </c>
    </row>
    <row r="429" spans="1:4" ht="15.75" customHeight="1" x14ac:dyDescent="0.25">
      <c r="A429" s="1" t="s">
        <v>1204</v>
      </c>
      <c r="B429" s="1" t="s">
        <v>429</v>
      </c>
      <c r="C429" s="1" t="s">
        <v>645</v>
      </c>
      <c r="D429" s="1" t="s">
        <v>1205</v>
      </c>
    </row>
    <row r="430" spans="1:4" ht="15.75" customHeight="1" x14ac:dyDescent="0.25">
      <c r="A430" s="1" t="s">
        <v>1206</v>
      </c>
      <c r="B430" s="1" t="s">
        <v>430</v>
      </c>
      <c r="C430" s="1" t="s">
        <v>645</v>
      </c>
      <c r="D430" s="1" t="s">
        <v>1205</v>
      </c>
    </row>
    <row r="431" spans="1:4" ht="15.75" customHeight="1" x14ac:dyDescent="0.25">
      <c r="A431" s="1" t="s">
        <v>1207</v>
      </c>
      <c r="B431" s="1" t="s">
        <v>431</v>
      </c>
      <c r="C431" s="1" t="s">
        <v>645</v>
      </c>
      <c r="D431" s="1" t="s">
        <v>1205</v>
      </c>
    </row>
    <row r="432" spans="1:4" ht="15.75" customHeight="1" x14ac:dyDescent="0.25">
      <c r="A432" s="1" t="s">
        <v>1208</v>
      </c>
      <c r="B432" s="1" t="s">
        <v>432</v>
      </c>
      <c r="C432" s="1" t="s">
        <v>645</v>
      </c>
      <c r="D432" s="1" t="s">
        <v>1205</v>
      </c>
    </row>
    <row r="433" spans="1:4" ht="15.75" customHeight="1" x14ac:dyDescent="0.25">
      <c r="A433" s="1" t="s">
        <v>1209</v>
      </c>
      <c r="B433" s="1" t="s">
        <v>433</v>
      </c>
      <c r="C433" s="1" t="s">
        <v>645</v>
      </c>
      <c r="D433" s="1" t="s">
        <v>1205</v>
      </c>
    </row>
    <row r="434" spans="1:4" ht="15.75" customHeight="1" x14ac:dyDescent="0.2">
      <c r="D434" s="2" t="s">
        <v>1210</v>
      </c>
    </row>
    <row r="435" spans="1:4" ht="15.75" customHeight="1" x14ac:dyDescent="0.25">
      <c r="A435" s="1" t="s">
        <v>1211</v>
      </c>
      <c r="B435" s="1" t="s">
        <v>434</v>
      </c>
      <c r="C435" s="1" t="s">
        <v>663</v>
      </c>
      <c r="D435" s="1" t="s">
        <v>1212</v>
      </c>
    </row>
    <row r="436" spans="1:4" ht="15.75" customHeight="1" x14ac:dyDescent="0.25">
      <c r="A436" s="1" t="s">
        <v>1213</v>
      </c>
      <c r="B436" s="1" t="s">
        <v>435</v>
      </c>
      <c r="C436" s="1" t="s">
        <v>663</v>
      </c>
      <c r="D436" s="1" t="s">
        <v>1214</v>
      </c>
    </row>
    <row r="437" spans="1:4" ht="15.75" customHeight="1" x14ac:dyDescent="0.25">
      <c r="A437" s="1" t="s">
        <v>1215</v>
      </c>
      <c r="B437" s="1" t="s">
        <v>436</v>
      </c>
      <c r="C437" s="1" t="s">
        <v>663</v>
      </c>
      <c r="D437" s="1" t="s">
        <v>1216</v>
      </c>
    </row>
    <row r="438" spans="1:4" ht="15.75" customHeight="1" x14ac:dyDescent="0.25">
      <c r="A438" s="1" t="s">
        <v>1217</v>
      </c>
      <c r="B438" s="1" t="s">
        <v>437</v>
      </c>
      <c r="C438" s="1" t="s">
        <v>663</v>
      </c>
      <c r="D438" s="1" t="s">
        <v>1218</v>
      </c>
    </row>
    <row r="439" spans="1:4" ht="15.75" customHeight="1" x14ac:dyDescent="0.25">
      <c r="A439" s="1" t="s">
        <v>1219</v>
      </c>
      <c r="B439" s="1" t="s">
        <v>438</v>
      </c>
      <c r="C439" s="1" t="s">
        <v>663</v>
      </c>
      <c r="D439" s="1" t="s">
        <v>1220</v>
      </c>
    </row>
    <row r="440" spans="1:4" ht="15.75" customHeight="1" x14ac:dyDescent="0.25">
      <c r="A440" s="1" t="s">
        <v>1221</v>
      </c>
      <c r="B440" s="1" t="s">
        <v>439</v>
      </c>
      <c r="C440" s="1" t="s">
        <v>663</v>
      </c>
      <c r="D440" s="1" t="s">
        <v>1222</v>
      </c>
    </row>
    <row r="441" spans="1:4" ht="15.75" customHeight="1" x14ac:dyDescent="0.25">
      <c r="A441" s="1" t="s">
        <v>1223</v>
      </c>
      <c r="B441" s="1" t="s">
        <v>440</v>
      </c>
      <c r="C441" s="1" t="s">
        <v>663</v>
      </c>
      <c r="D441" s="1" t="s">
        <v>1224</v>
      </c>
    </row>
    <row r="442" spans="1:4" ht="15.75" customHeight="1" x14ac:dyDescent="0.25">
      <c r="A442" s="1" t="s">
        <v>1225</v>
      </c>
      <c r="B442" s="1" t="s">
        <v>441</v>
      </c>
      <c r="C442" s="1" t="s">
        <v>663</v>
      </c>
      <c r="D442" s="1" t="s">
        <v>1226</v>
      </c>
    </row>
    <row r="443" spans="1:4" ht="15.75" customHeight="1" x14ac:dyDescent="0.25">
      <c r="A443" s="1" t="s">
        <v>1227</v>
      </c>
      <c r="B443" s="1" t="s">
        <v>442</v>
      </c>
      <c r="C443" s="1" t="s">
        <v>663</v>
      </c>
      <c r="D443" s="1" t="s">
        <v>1228</v>
      </c>
    </row>
    <row r="444" spans="1:4" ht="15.75" customHeight="1" x14ac:dyDescent="0.25">
      <c r="A444" s="1" t="s">
        <v>1229</v>
      </c>
      <c r="B444" s="1" t="s">
        <v>443</v>
      </c>
      <c r="C444" s="1" t="s">
        <v>663</v>
      </c>
      <c r="D444" s="1" t="s">
        <v>1230</v>
      </c>
    </row>
    <row r="445" spans="1:4" ht="15.75" customHeight="1" x14ac:dyDescent="0.25">
      <c r="A445" s="1" t="s">
        <v>1231</v>
      </c>
      <c r="B445" s="1" t="s">
        <v>444</v>
      </c>
      <c r="C445" s="1" t="s">
        <v>663</v>
      </c>
      <c r="D445" s="1" t="s">
        <v>1232</v>
      </c>
    </row>
    <row r="446" spans="1:4" ht="15.75" customHeight="1" x14ac:dyDescent="0.25">
      <c r="A446" s="1" t="s">
        <v>1233</v>
      </c>
      <c r="B446" s="1" t="s">
        <v>445</v>
      </c>
      <c r="C446" s="1" t="s">
        <v>663</v>
      </c>
      <c r="D446" s="1" t="s">
        <v>1234</v>
      </c>
    </row>
    <row r="447" spans="1:4" ht="15.75" customHeight="1" x14ac:dyDescent="0.25">
      <c r="A447" s="1" t="s">
        <v>1235</v>
      </c>
      <c r="B447" s="1" t="s">
        <v>446</v>
      </c>
      <c r="C447" s="1" t="s">
        <v>663</v>
      </c>
      <c r="D447" s="1" t="s">
        <v>1236</v>
      </c>
    </row>
    <row r="448" spans="1:4" ht="15.75" customHeight="1" x14ac:dyDescent="0.25">
      <c r="A448" s="1" t="s">
        <v>1237</v>
      </c>
      <c r="B448" s="1" t="s">
        <v>447</v>
      </c>
      <c r="C448" s="1" t="s">
        <v>663</v>
      </c>
      <c r="D448" s="1" t="s">
        <v>1238</v>
      </c>
    </row>
    <row r="449" spans="1:4" ht="15.75" customHeight="1" x14ac:dyDescent="0.25">
      <c r="A449" s="1" t="s">
        <v>1239</v>
      </c>
      <c r="B449" s="1" t="s">
        <v>448</v>
      </c>
      <c r="C449" s="1" t="s">
        <v>663</v>
      </c>
      <c r="D449" s="1" t="s">
        <v>1240</v>
      </c>
    </row>
    <row r="450" spans="1:4" ht="15.75" customHeight="1" x14ac:dyDescent="0.25">
      <c r="A450" s="1" t="s">
        <v>1241</v>
      </c>
      <c r="B450" s="1" t="s">
        <v>449</v>
      </c>
      <c r="C450" s="1" t="s">
        <v>663</v>
      </c>
      <c r="D450" s="1" t="s">
        <v>1242</v>
      </c>
    </row>
    <row r="451" spans="1:4" ht="15.75" customHeight="1" x14ac:dyDescent="0.25">
      <c r="A451" s="1" t="s">
        <v>1243</v>
      </c>
      <c r="B451" s="1" t="s">
        <v>450</v>
      </c>
      <c r="C451" s="1" t="s">
        <v>663</v>
      </c>
      <c r="D451" s="1" t="s">
        <v>1240</v>
      </c>
    </row>
    <row r="452" spans="1:4" ht="15.75" customHeight="1" x14ac:dyDescent="0.25">
      <c r="A452" s="1" t="s">
        <v>1244</v>
      </c>
      <c r="B452" s="1" t="s">
        <v>451</v>
      </c>
      <c r="C452" s="1" t="s">
        <v>663</v>
      </c>
      <c r="D452" s="1" t="s">
        <v>1245</v>
      </c>
    </row>
    <row r="453" spans="1:4" ht="15.75" customHeight="1" x14ac:dyDescent="0.25">
      <c r="A453" s="1" t="s">
        <v>1246</v>
      </c>
      <c r="B453" s="1" t="s">
        <v>452</v>
      </c>
      <c r="C453" s="1" t="s">
        <v>663</v>
      </c>
      <c r="D453" s="1" t="s">
        <v>1247</v>
      </c>
    </row>
    <row r="454" spans="1:4" ht="15.75" customHeight="1" x14ac:dyDescent="0.25">
      <c r="A454" s="1" t="s">
        <v>1248</v>
      </c>
      <c r="B454" s="1" t="s">
        <v>453</v>
      </c>
      <c r="C454" s="1" t="s">
        <v>663</v>
      </c>
      <c r="D454" s="1" t="s">
        <v>1249</v>
      </c>
    </row>
    <row r="455" spans="1:4" ht="15.75" customHeight="1" x14ac:dyDescent="0.25">
      <c r="A455" s="1" t="s">
        <v>1250</v>
      </c>
      <c r="B455" s="1" t="s">
        <v>454</v>
      </c>
      <c r="C455" s="1" t="s">
        <v>663</v>
      </c>
      <c r="D455" s="1" t="s">
        <v>1251</v>
      </c>
    </row>
    <row r="456" spans="1:4" ht="15.75" customHeight="1" x14ac:dyDescent="0.25">
      <c r="A456" s="1" t="s">
        <v>1252</v>
      </c>
      <c r="D456" s="1" t="s">
        <v>1253</v>
      </c>
    </row>
    <row r="457" spans="1:4" ht="15.75" customHeight="1" x14ac:dyDescent="0.25">
      <c r="A457" s="1" t="s">
        <v>1254</v>
      </c>
      <c r="B457" s="1" t="s">
        <v>456</v>
      </c>
      <c r="C457" s="1" t="s">
        <v>663</v>
      </c>
      <c r="D457" s="1" t="s">
        <v>1255</v>
      </c>
    </row>
    <row r="458" spans="1:4" ht="15.75" customHeight="1" x14ac:dyDescent="0.25">
      <c r="A458" s="1" t="s">
        <v>1256</v>
      </c>
      <c r="B458" s="1" t="s">
        <v>457</v>
      </c>
      <c r="C458" s="1" t="s">
        <v>663</v>
      </c>
      <c r="D458" s="1" t="s">
        <v>1257</v>
      </c>
    </row>
    <row r="459" spans="1:4" ht="15.75" customHeight="1" x14ac:dyDescent="0.25">
      <c r="A459" s="1" t="s">
        <v>1258</v>
      </c>
      <c r="B459" s="1" t="s">
        <v>458</v>
      </c>
      <c r="C459" s="1" t="s">
        <v>663</v>
      </c>
      <c r="D459" s="1" t="s">
        <v>1259</v>
      </c>
    </row>
    <row r="460" spans="1:4" ht="15.75" customHeight="1" x14ac:dyDescent="0.25">
      <c r="A460" s="1" t="s">
        <v>1260</v>
      </c>
      <c r="B460" s="1" t="s">
        <v>459</v>
      </c>
      <c r="C460" s="1" t="s">
        <v>663</v>
      </c>
      <c r="D460" s="1" t="s">
        <v>1261</v>
      </c>
    </row>
    <row r="461" spans="1:4" ht="15.75" customHeight="1" x14ac:dyDescent="0.25">
      <c r="A461" s="1" t="s">
        <v>1262</v>
      </c>
      <c r="B461" s="1" t="s">
        <v>460</v>
      </c>
      <c r="C461" s="1" t="s">
        <v>663</v>
      </c>
      <c r="D461" s="1" t="s">
        <v>1263</v>
      </c>
    </row>
    <row r="462" spans="1:4" ht="15.75" customHeight="1" x14ac:dyDescent="0.25">
      <c r="A462" s="1" t="s">
        <v>1264</v>
      </c>
      <c r="B462" s="1" t="s">
        <v>461</v>
      </c>
      <c r="C462" s="1" t="s">
        <v>663</v>
      </c>
      <c r="D462" s="1" t="s">
        <v>1265</v>
      </c>
    </row>
    <row r="463" spans="1:4" ht="15.75" customHeight="1" x14ac:dyDescent="0.25">
      <c r="A463" s="1" t="s">
        <v>1266</v>
      </c>
      <c r="B463" s="1" t="s">
        <v>462</v>
      </c>
      <c r="C463" s="1" t="s">
        <v>663</v>
      </c>
      <c r="D463" s="1" t="s">
        <v>1267</v>
      </c>
    </row>
    <row r="464" spans="1:4" ht="15.75" customHeight="1" x14ac:dyDescent="0.25">
      <c r="A464" s="1" t="s">
        <v>1268</v>
      </c>
      <c r="B464" s="1" t="s">
        <v>463</v>
      </c>
      <c r="C464" s="1" t="s">
        <v>663</v>
      </c>
      <c r="D464" s="1" t="s">
        <v>1269</v>
      </c>
    </row>
    <row r="465" spans="1:4" ht="15.75" customHeight="1" x14ac:dyDescent="0.25">
      <c r="A465" s="1" t="s">
        <v>1270</v>
      </c>
      <c r="B465" s="1" t="s">
        <v>464</v>
      </c>
      <c r="C465" s="1" t="s">
        <v>663</v>
      </c>
      <c r="D465" s="1" t="s">
        <v>1271</v>
      </c>
    </row>
    <row r="466" spans="1:4" ht="15.75" customHeight="1" x14ac:dyDescent="0.25">
      <c r="A466" s="1" t="s">
        <v>1272</v>
      </c>
      <c r="B466" s="1" t="s">
        <v>465</v>
      </c>
      <c r="C466" s="1" t="s">
        <v>663</v>
      </c>
      <c r="D466" s="1" t="s">
        <v>1273</v>
      </c>
    </row>
    <row r="467" spans="1:4" ht="15.75" customHeight="1" x14ac:dyDescent="0.25">
      <c r="A467" s="1" t="s">
        <v>1274</v>
      </c>
      <c r="B467" s="1" t="s">
        <v>466</v>
      </c>
      <c r="C467" s="1" t="s">
        <v>663</v>
      </c>
      <c r="D467" s="1" t="s">
        <v>1275</v>
      </c>
    </row>
    <row r="468" spans="1:4" ht="15.75" customHeight="1" x14ac:dyDescent="0.25">
      <c r="A468" s="1" t="s">
        <v>1276</v>
      </c>
      <c r="B468" s="1" t="s">
        <v>467</v>
      </c>
      <c r="C468" s="1" t="s">
        <v>663</v>
      </c>
      <c r="D468" s="1" t="s">
        <v>1277</v>
      </c>
    </row>
    <row r="469" spans="1:4" ht="15.75" customHeight="1" x14ac:dyDescent="0.25">
      <c r="A469" s="1" t="s">
        <v>1278</v>
      </c>
      <c r="B469" s="1" t="s">
        <v>468</v>
      </c>
      <c r="C469" s="1" t="s">
        <v>663</v>
      </c>
      <c r="D469" s="1" t="s">
        <v>1279</v>
      </c>
    </row>
    <row r="470" spans="1:4" ht="15.75" customHeight="1" x14ac:dyDescent="0.25">
      <c r="A470" s="1" t="s">
        <v>1280</v>
      </c>
      <c r="B470" s="1" t="s">
        <v>469</v>
      </c>
      <c r="C470" s="1" t="s">
        <v>663</v>
      </c>
      <c r="D470" s="1" t="s">
        <v>1281</v>
      </c>
    </row>
    <row r="471" spans="1:4" ht="15.75" customHeight="1" x14ac:dyDescent="0.25">
      <c r="A471" s="1" t="s">
        <v>1282</v>
      </c>
      <c r="B471" s="1" t="s">
        <v>470</v>
      </c>
      <c r="C471" s="1" t="s">
        <v>663</v>
      </c>
      <c r="D471" s="1" t="s">
        <v>1283</v>
      </c>
    </row>
    <row r="472" spans="1:4" ht="15.75" customHeight="1" x14ac:dyDescent="0.25">
      <c r="A472" s="1" t="s">
        <v>1284</v>
      </c>
      <c r="B472" s="1" t="s">
        <v>471</v>
      </c>
      <c r="C472" s="1" t="s">
        <v>663</v>
      </c>
      <c r="D472" s="1" t="s">
        <v>1285</v>
      </c>
    </row>
    <row r="473" spans="1:4" ht="15.75" customHeight="1" x14ac:dyDescent="0.25">
      <c r="A473" s="1" t="s">
        <v>1286</v>
      </c>
      <c r="B473" s="1" t="s">
        <v>472</v>
      </c>
      <c r="C473" s="1" t="s">
        <v>663</v>
      </c>
      <c r="D473" s="1" t="s">
        <v>1287</v>
      </c>
    </row>
    <row r="474" spans="1:4" ht="15.75" customHeight="1" x14ac:dyDescent="0.25">
      <c r="A474" s="1" t="s">
        <v>1288</v>
      </c>
      <c r="B474" s="1" t="s">
        <v>473</v>
      </c>
      <c r="C474" s="1" t="s">
        <v>663</v>
      </c>
      <c r="D474" s="1" t="s">
        <v>1289</v>
      </c>
    </row>
    <row r="475" spans="1:4" ht="15.75" customHeight="1" x14ac:dyDescent="0.25">
      <c r="A475" s="1" t="s">
        <v>1290</v>
      </c>
      <c r="B475" s="1" t="s">
        <v>474</v>
      </c>
      <c r="C475" s="1" t="s">
        <v>663</v>
      </c>
      <c r="D475" s="1" t="s">
        <v>1291</v>
      </c>
    </row>
    <row r="476" spans="1:4" ht="15.75" customHeight="1" x14ac:dyDescent="0.25">
      <c r="A476" s="1" t="s">
        <v>1292</v>
      </c>
      <c r="B476" s="1" t="s">
        <v>475</v>
      </c>
      <c r="C476" s="1" t="s">
        <v>663</v>
      </c>
      <c r="D476" s="1" t="s">
        <v>1293</v>
      </c>
    </row>
    <row r="477" spans="1:4" ht="15.75" customHeight="1" x14ac:dyDescent="0.25">
      <c r="A477" s="1" t="s">
        <v>1294</v>
      </c>
      <c r="B477" s="1" t="s">
        <v>476</v>
      </c>
      <c r="C477" s="1" t="s">
        <v>663</v>
      </c>
      <c r="D477" s="1" t="s">
        <v>1295</v>
      </c>
    </row>
    <row r="478" spans="1:4" ht="15.75" customHeight="1" x14ac:dyDescent="0.25">
      <c r="A478" s="1" t="s">
        <v>1296</v>
      </c>
      <c r="B478" s="1" t="s">
        <v>477</v>
      </c>
      <c r="C478" s="1" t="s">
        <v>663</v>
      </c>
      <c r="D478" s="1" t="s">
        <v>1297</v>
      </c>
    </row>
    <row r="479" spans="1:4" ht="15.75" customHeight="1" x14ac:dyDescent="0.25">
      <c r="A479" s="1" t="s">
        <v>1298</v>
      </c>
      <c r="B479" s="1" t="s">
        <v>478</v>
      </c>
      <c r="C479" s="1" t="s">
        <v>663</v>
      </c>
      <c r="D479" s="1" t="s">
        <v>1299</v>
      </c>
    </row>
    <row r="480" spans="1:4" ht="15.75" customHeight="1" x14ac:dyDescent="0.25">
      <c r="A480" s="1" t="s">
        <v>1300</v>
      </c>
      <c r="B480" s="1" t="s">
        <v>479</v>
      </c>
      <c r="C480" s="1" t="s">
        <v>663</v>
      </c>
      <c r="D480" s="1" t="s">
        <v>1301</v>
      </c>
    </row>
    <row r="481" spans="1:4" ht="15.75" customHeight="1" x14ac:dyDescent="0.25">
      <c r="A481" s="1" t="s">
        <v>1302</v>
      </c>
      <c r="B481" s="1" t="s">
        <v>480</v>
      </c>
      <c r="C481" s="1" t="s">
        <v>663</v>
      </c>
      <c r="D481" s="1" t="s">
        <v>1303</v>
      </c>
    </row>
    <row r="482" spans="1:4" ht="15.75" customHeight="1" x14ac:dyDescent="0.25">
      <c r="A482" s="1" t="s">
        <v>1304</v>
      </c>
      <c r="B482" s="1" t="s">
        <v>481</v>
      </c>
      <c r="C482" s="1" t="s">
        <v>663</v>
      </c>
      <c r="D482" s="1" t="s">
        <v>1305</v>
      </c>
    </row>
    <row r="483" spans="1:4" ht="15.75" customHeight="1" x14ac:dyDescent="0.25">
      <c r="A483" s="1" t="s">
        <v>1306</v>
      </c>
      <c r="B483" s="1" t="s">
        <v>482</v>
      </c>
      <c r="C483" s="1" t="s">
        <v>663</v>
      </c>
      <c r="D483" s="1" t="s">
        <v>1307</v>
      </c>
    </row>
    <row r="484" spans="1:4" ht="15.75" customHeight="1" x14ac:dyDescent="0.25">
      <c r="A484" s="1" t="s">
        <v>1308</v>
      </c>
      <c r="B484" s="1" t="s">
        <v>483</v>
      </c>
      <c r="C484" s="1" t="s">
        <v>663</v>
      </c>
      <c r="D484" s="1" t="s">
        <v>1309</v>
      </c>
    </row>
    <row r="485" spans="1:4" ht="15.75" customHeight="1" x14ac:dyDescent="0.25">
      <c r="A485" s="1" t="s">
        <v>1310</v>
      </c>
      <c r="B485" s="1" t="s">
        <v>484</v>
      </c>
      <c r="C485" s="1" t="s">
        <v>663</v>
      </c>
      <c r="D485" s="1" t="s">
        <v>1311</v>
      </c>
    </row>
    <row r="486" spans="1:4" ht="15.75" customHeight="1" x14ac:dyDescent="0.25">
      <c r="A486" s="1" t="s">
        <v>1312</v>
      </c>
      <c r="B486" s="1" t="s">
        <v>485</v>
      </c>
      <c r="C486" s="1" t="s">
        <v>663</v>
      </c>
      <c r="D486" s="1" t="s">
        <v>1313</v>
      </c>
    </row>
    <row r="487" spans="1:4" ht="15.75" customHeight="1" x14ac:dyDescent="0.25">
      <c r="A487" s="1" t="s">
        <v>1314</v>
      </c>
      <c r="B487" s="1" t="s">
        <v>486</v>
      </c>
      <c r="C487" s="1" t="s">
        <v>663</v>
      </c>
      <c r="D487" s="1" t="s">
        <v>1315</v>
      </c>
    </row>
    <row r="488" spans="1:4" ht="15.75" customHeight="1" x14ac:dyDescent="0.25">
      <c r="A488" s="1" t="s">
        <v>1316</v>
      </c>
      <c r="B488" s="1" t="s">
        <v>487</v>
      </c>
      <c r="C488" s="1" t="s">
        <v>663</v>
      </c>
      <c r="D488" s="1" t="s">
        <v>1317</v>
      </c>
    </row>
    <row r="489" spans="1:4" ht="15.75" customHeight="1" x14ac:dyDescent="0.25">
      <c r="A489" s="1" t="s">
        <v>1318</v>
      </c>
      <c r="B489" s="1" t="s">
        <v>488</v>
      </c>
      <c r="C489" s="1" t="s">
        <v>663</v>
      </c>
      <c r="D489" s="1" t="s">
        <v>1319</v>
      </c>
    </row>
    <row r="490" spans="1:4" ht="15.75" customHeight="1" x14ac:dyDescent="0.25">
      <c r="A490" s="1" t="s">
        <v>1320</v>
      </c>
      <c r="B490" s="1" t="s">
        <v>489</v>
      </c>
      <c r="C490" s="1" t="s">
        <v>663</v>
      </c>
      <c r="D490" s="1" t="s">
        <v>1321</v>
      </c>
    </row>
    <row r="491" spans="1:4" ht="15.75" customHeight="1" x14ac:dyDescent="0.25">
      <c r="A491" s="1" t="s">
        <v>1322</v>
      </c>
      <c r="B491" s="1" t="s">
        <v>490</v>
      </c>
      <c r="C491" s="1" t="s">
        <v>663</v>
      </c>
      <c r="D491" s="1" t="s">
        <v>1323</v>
      </c>
    </row>
    <row r="492" spans="1:4" ht="15.75" customHeight="1" x14ac:dyDescent="0.25">
      <c r="A492" s="1" t="s">
        <v>1324</v>
      </c>
      <c r="B492" s="1" t="s">
        <v>491</v>
      </c>
      <c r="C492" s="1" t="s">
        <v>663</v>
      </c>
      <c r="D492" s="1" t="s">
        <v>1325</v>
      </c>
    </row>
    <row r="493" spans="1:4" ht="15.75" customHeight="1" x14ac:dyDescent="0.25">
      <c r="A493" s="1" t="s">
        <v>1326</v>
      </c>
      <c r="B493" s="1" t="s">
        <v>492</v>
      </c>
      <c r="C493" s="1" t="s">
        <v>663</v>
      </c>
      <c r="D493" s="1" t="s">
        <v>1327</v>
      </c>
    </row>
    <row r="494" spans="1:4" ht="15.75" customHeight="1" x14ac:dyDescent="0.25">
      <c r="A494" s="1" t="s">
        <v>1328</v>
      </c>
      <c r="B494" s="1" t="s">
        <v>493</v>
      </c>
      <c r="C494" s="1" t="s">
        <v>663</v>
      </c>
      <c r="D494" s="1" t="s">
        <v>1329</v>
      </c>
    </row>
    <row r="495" spans="1:4" ht="15.75" customHeight="1" x14ac:dyDescent="0.25">
      <c r="A495" s="1" t="s">
        <v>1330</v>
      </c>
      <c r="B495" s="1" t="s">
        <v>494</v>
      </c>
      <c r="C495" s="1" t="s">
        <v>663</v>
      </c>
      <c r="D495" s="1" t="s">
        <v>1331</v>
      </c>
    </row>
    <row r="496" spans="1:4" ht="15.75" customHeight="1" x14ac:dyDescent="0.25">
      <c r="A496" s="1" t="s">
        <v>1332</v>
      </c>
      <c r="B496" s="1" t="s">
        <v>495</v>
      </c>
      <c r="C496" s="1" t="s">
        <v>663</v>
      </c>
      <c r="D496" s="1" t="s">
        <v>1333</v>
      </c>
    </row>
    <row r="497" spans="1:4" ht="15.75" customHeight="1" x14ac:dyDescent="0.25">
      <c r="A497" s="1" t="s">
        <v>1334</v>
      </c>
      <c r="B497" s="1" t="s">
        <v>496</v>
      </c>
      <c r="C497" s="1" t="s">
        <v>663</v>
      </c>
      <c r="D497" s="1" t="s">
        <v>1335</v>
      </c>
    </row>
    <row r="498" spans="1:4" ht="15.75" customHeight="1" x14ac:dyDescent="0.25">
      <c r="A498" s="1" t="s">
        <v>1336</v>
      </c>
      <c r="B498" s="1" t="s">
        <v>497</v>
      </c>
      <c r="C498" s="1" t="s">
        <v>663</v>
      </c>
      <c r="D498" s="1" t="s">
        <v>1337</v>
      </c>
    </row>
    <row r="499" spans="1:4" ht="15.75" customHeight="1" x14ac:dyDescent="0.25">
      <c r="A499" s="1" t="s">
        <v>1338</v>
      </c>
      <c r="B499" s="1" t="s">
        <v>498</v>
      </c>
      <c r="C499" s="1" t="s">
        <v>663</v>
      </c>
      <c r="D499" s="1" t="s">
        <v>1339</v>
      </c>
    </row>
    <row r="500" spans="1:4" ht="15.75" customHeight="1" x14ac:dyDescent="0.25">
      <c r="A500" s="1" t="s">
        <v>1340</v>
      </c>
      <c r="B500" s="1" t="s">
        <v>499</v>
      </c>
      <c r="C500" s="1" t="s">
        <v>663</v>
      </c>
      <c r="D500" s="1" t="s">
        <v>1341</v>
      </c>
    </row>
    <row r="501" spans="1:4" ht="15.75" customHeight="1" x14ac:dyDescent="0.25">
      <c r="A501" s="1" t="s">
        <v>1342</v>
      </c>
      <c r="B501" s="1" t="s">
        <v>500</v>
      </c>
      <c r="C501" s="1" t="s">
        <v>663</v>
      </c>
      <c r="D501" s="1" t="s">
        <v>1343</v>
      </c>
    </row>
    <row r="502" spans="1:4" ht="15.75" customHeight="1" x14ac:dyDescent="0.25">
      <c r="A502" s="1" t="s">
        <v>1344</v>
      </c>
      <c r="B502" s="1" t="s">
        <v>501</v>
      </c>
      <c r="C502" s="1" t="s">
        <v>663</v>
      </c>
      <c r="D502" s="1" t="s">
        <v>1345</v>
      </c>
    </row>
    <row r="503" spans="1:4" ht="15.75" customHeight="1" x14ac:dyDescent="0.25">
      <c r="A503" s="1" t="s">
        <v>1346</v>
      </c>
      <c r="B503" s="1" t="s">
        <v>502</v>
      </c>
      <c r="C503" s="1" t="s">
        <v>663</v>
      </c>
      <c r="D503" s="1" t="s">
        <v>1347</v>
      </c>
    </row>
    <row r="504" spans="1:4" ht="15.75" customHeight="1" x14ac:dyDescent="0.25">
      <c r="A504" s="1" t="s">
        <v>1348</v>
      </c>
      <c r="B504" s="1" t="s">
        <v>503</v>
      </c>
      <c r="C504" s="1" t="s">
        <v>663</v>
      </c>
      <c r="D504" s="1" t="s">
        <v>1349</v>
      </c>
    </row>
    <row r="505" spans="1:4" ht="15.75" customHeight="1" x14ac:dyDescent="0.25">
      <c r="A505" s="1" t="s">
        <v>1350</v>
      </c>
      <c r="B505" s="1" t="s">
        <v>504</v>
      </c>
      <c r="C505" s="1" t="s">
        <v>663</v>
      </c>
      <c r="D505" s="1" t="s">
        <v>1351</v>
      </c>
    </row>
    <row r="506" spans="1:4" ht="15.75" customHeight="1" x14ac:dyDescent="0.25">
      <c r="A506" s="1" t="s">
        <v>1352</v>
      </c>
      <c r="B506" s="1" t="s">
        <v>505</v>
      </c>
      <c r="C506" s="1" t="s">
        <v>663</v>
      </c>
      <c r="D506" s="1" t="s">
        <v>1353</v>
      </c>
    </row>
    <row r="507" spans="1:4" ht="15.75" customHeight="1" x14ac:dyDescent="0.25">
      <c r="A507" s="1" t="s">
        <v>1354</v>
      </c>
      <c r="B507" s="1" t="s">
        <v>506</v>
      </c>
      <c r="C507" s="1" t="s">
        <v>663</v>
      </c>
      <c r="D507" s="1" t="s">
        <v>1355</v>
      </c>
    </row>
    <row r="508" spans="1:4" ht="15.75" customHeight="1" x14ac:dyDescent="0.25">
      <c r="A508" s="1" t="s">
        <v>1356</v>
      </c>
      <c r="B508" s="1" t="s">
        <v>507</v>
      </c>
      <c r="C508" s="1" t="s">
        <v>663</v>
      </c>
      <c r="D508" s="1" t="s">
        <v>1357</v>
      </c>
    </row>
    <row r="509" spans="1:4" ht="15.75" customHeight="1" x14ac:dyDescent="0.25">
      <c r="A509" s="1" t="s">
        <v>1358</v>
      </c>
      <c r="B509" s="1" t="s">
        <v>508</v>
      </c>
      <c r="C509" s="1" t="s">
        <v>663</v>
      </c>
      <c r="D509" s="1" t="s">
        <v>1359</v>
      </c>
    </row>
    <row r="510" spans="1:4" ht="15.75" customHeight="1" x14ac:dyDescent="0.25">
      <c r="A510" s="1" t="s">
        <v>1360</v>
      </c>
      <c r="B510" s="1" t="s">
        <v>509</v>
      </c>
      <c r="C510" s="1" t="s">
        <v>663</v>
      </c>
      <c r="D510" s="1" t="s">
        <v>1361</v>
      </c>
    </row>
    <row r="511" spans="1:4" ht="15.75" customHeight="1" x14ac:dyDescent="0.25">
      <c r="A511" s="1" t="s">
        <v>1362</v>
      </c>
      <c r="B511" s="1" t="s">
        <v>510</v>
      </c>
      <c r="C511" s="1" t="s">
        <v>663</v>
      </c>
      <c r="D511" s="1" t="s">
        <v>1363</v>
      </c>
    </row>
    <row r="512" spans="1:4" ht="15.75" customHeight="1" x14ac:dyDescent="0.25">
      <c r="A512" s="1" t="s">
        <v>1364</v>
      </c>
      <c r="B512" s="1" t="s">
        <v>511</v>
      </c>
      <c r="C512" s="1" t="s">
        <v>663</v>
      </c>
      <c r="D512" s="1" t="s">
        <v>1365</v>
      </c>
    </row>
    <row r="513" spans="1:4" ht="15.75" customHeight="1" x14ac:dyDescent="0.25">
      <c r="A513" s="1" t="s">
        <v>1366</v>
      </c>
      <c r="B513" s="1" t="s">
        <v>512</v>
      </c>
      <c r="C513" s="1" t="s">
        <v>663</v>
      </c>
      <c r="D513" s="1" t="s">
        <v>1367</v>
      </c>
    </row>
    <row r="514" spans="1:4" ht="15.75" customHeight="1" x14ac:dyDescent="0.25">
      <c r="A514" s="1" t="s">
        <v>1368</v>
      </c>
      <c r="B514" s="1" t="s">
        <v>513</v>
      </c>
      <c r="C514" s="1" t="s">
        <v>663</v>
      </c>
      <c r="D514" s="1" t="s">
        <v>1369</v>
      </c>
    </row>
    <row r="515" spans="1:4" ht="15.75" customHeight="1" x14ac:dyDescent="0.25">
      <c r="A515" s="1" t="s">
        <v>1370</v>
      </c>
      <c r="B515" s="1" t="s">
        <v>514</v>
      </c>
      <c r="C515" s="1" t="s">
        <v>663</v>
      </c>
      <c r="D515" s="1" t="s">
        <v>1371</v>
      </c>
    </row>
    <row r="516" spans="1:4" ht="15.75" customHeight="1" x14ac:dyDescent="0.25">
      <c r="A516" s="1" t="s">
        <v>1372</v>
      </c>
      <c r="B516" s="1" t="s">
        <v>515</v>
      </c>
      <c r="C516" s="1" t="s">
        <v>663</v>
      </c>
      <c r="D516" s="1" t="s">
        <v>1373</v>
      </c>
    </row>
    <row r="517" spans="1:4" ht="15.75" customHeight="1" x14ac:dyDescent="0.25">
      <c r="A517" s="1" t="s">
        <v>1374</v>
      </c>
      <c r="B517" s="1" t="s">
        <v>516</v>
      </c>
      <c r="C517" s="1" t="s">
        <v>663</v>
      </c>
      <c r="D517" s="1" t="s">
        <v>1375</v>
      </c>
    </row>
    <row r="518" spans="1:4" ht="15.75" customHeight="1" x14ac:dyDescent="0.25">
      <c r="A518" s="1" t="s">
        <v>1376</v>
      </c>
      <c r="B518" s="1" t="s">
        <v>517</v>
      </c>
      <c r="C518" s="1" t="s">
        <v>663</v>
      </c>
      <c r="D518" s="1" t="s">
        <v>1377</v>
      </c>
    </row>
    <row r="519" spans="1:4" ht="15.75" customHeight="1" x14ac:dyDescent="0.25">
      <c r="A519" s="1" t="s">
        <v>1378</v>
      </c>
      <c r="B519" s="1" t="s">
        <v>518</v>
      </c>
      <c r="C519" s="1" t="s">
        <v>663</v>
      </c>
      <c r="D519" s="1" t="s">
        <v>1379</v>
      </c>
    </row>
    <row r="520" spans="1:4" ht="15.75" customHeight="1" x14ac:dyDescent="0.25">
      <c r="A520" s="1" t="s">
        <v>1380</v>
      </c>
      <c r="B520" s="1" t="s">
        <v>519</v>
      </c>
      <c r="C520" s="1" t="s">
        <v>663</v>
      </c>
      <c r="D520" s="1" t="s">
        <v>1381</v>
      </c>
    </row>
    <row r="521" spans="1:4" ht="15.75" customHeight="1" x14ac:dyDescent="0.25">
      <c r="A521" s="1" t="s">
        <v>1382</v>
      </c>
      <c r="B521" s="1" t="s">
        <v>520</v>
      </c>
      <c r="C521" s="1" t="s">
        <v>663</v>
      </c>
      <c r="D521" s="1" t="s">
        <v>1383</v>
      </c>
    </row>
    <row r="522" spans="1:4" ht="15.75" customHeight="1" x14ac:dyDescent="0.25">
      <c r="A522" s="1" t="s">
        <v>1384</v>
      </c>
      <c r="B522" s="1" t="s">
        <v>521</v>
      </c>
      <c r="C522" s="1" t="s">
        <v>663</v>
      </c>
      <c r="D522" s="1" t="s">
        <v>1385</v>
      </c>
    </row>
    <row r="523" spans="1:4" ht="15.75" customHeight="1" x14ac:dyDescent="0.25">
      <c r="A523" s="1" t="s">
        <v>1386</v>
      </c>
      <c r="B523" s="1" t="s">
        <v>522</v>
      </c>
      <c r="C523" s="1" t="s">
        <v>663</v>
      </c>
      <c r="D523" s="1" t="s">
        <v>1387</v>
      </c>
    </row>
    <row r="524" spans="1:4" ht="15.75" customHeight="1" x14ac:dyDescent="0.25">
      <c r="A524" s="1" t="s">
        <v>1388</v>
      </c>
      <c r="B524" s="1" t="s">
        <v>523</v>
      </c>
      <c r="C524" s="1" t="s">
        <v>663</v>
      </c>
      <c r="D524" s="1" t="s">
        <v>1389</v>
      </c>
    </row>
    <row r="525" spans="1:4" ht="15.75" customHeight="1" x14ac:dyDescent="0.25">
      <c r="A525" s="1" t="s">
        <v>1390</v>
      </c>
      <c r="B525" s="1" t="s">
        <v>524</v>
      </c>
      <c r="C525" s="1" t="s">
        <v>663</v>
      </c>
      <c r="D525" s="1" t="s">
        <v>1391</v>
      </c>
    </row>
    <row r="526" spans="1:4" ht="15.75" customHeight="1" x14ac:dyDescent="0.25">
      <c r="A526" s="1" t="s">
        <v>1392</v>
      </c>
      <c r="B526" s="1" t="s">
        <v>525</v>
      </c>
      <c r="C526" s="1" t="s">
        <v>663</v>
      </c>
      <c r="D526" s="1" t="s">
        <v>1393</v>
      </c>
    </row>
    <row r="527" spans="1:4" ht="15.75" customHeight="1" x14ac:dyDescent="0.25">
      <c r="A527" s="1" t="s">
        <v>1394</v>
      </c>
      <c r="B527" s="1" t="s">
        <v>526</v>
      </c>
      <c r="C527" s="1" t="s">
        <v>663</v>
      </c>
      <c r="D527" s="1" t="s">
        <v>1395</v>
      </c>
    </row>
    <row r="528" spans="1:4" ht="15.75" customHeight="1" x14ac:dyDescent="0.25">
      <c r="A528" s="1" t="s">
        <v>1396</v>
      </c>
      <c r="B528" s="1" t="s">
        <v>527</v>
      </c>
      <c r="C528" s="1" t="s">
        <v>663</v>
      </c>
      <c r="D528" s="1" t="s">
        <v>1397</v>
      </c>
    </row>
    <row r="529" spans="1:4" ht="15.75" customHeight="1" x14ac:dyDescent="0.25">
      <c r="A529" s="1" t="s">
        <v>1398</v>
      </c>
      <c r="B529" s="1" t="s">
        <v>528</v>
      </c>
      <c r="C529" s="1" t="s">
        <v>663</v>
      </c>
      <c r="D529" s="1" t="s">
        <v>1399</v>
      </c>
    </row>
    <row r="530" spans="1:4" ht="15.75" customHeight="1" x14ac:dyDescent="0.25">
      <c r="A530" s="1" t="s">
        <v>1400</v>
      </c>
      <c r="B530" s="1" t="s">
        <v>529</v>
      </c>
      <c r="C530" s="1" t="s">
        <v>663</v>
      </c>
      <c r="D530" s="1" t="s">
        <v>1401</v>
      </c>
    </row>
    <row r="531" spans="1:4" ht="15.75" customHeight="1" x14ac:dyDescent="0.25">
      <c r="A531" s="1" t="s">
        <v>1402</v>
      </c>
      <c r="B531" s="1" t="s">
        <v>530</v>
      </c>
      <c r="C531" s="1" t="s">
        <v>663</v>
      </c>
      <c r="D531" s="1" t="s">
        <v>1403</v>
      </c>
    </row>
    <row r="532" spans="1:4" ht="15.75" customHeight="1" x14ac:dyDescent="0.25">
      <c r="A532" s="1" t="s">
        <v>1404</v>
      </c>
      <c r="B532" s="1" t="s">
        <v>531</v>
      </c>
      <c r="C532" s="1" t="s">
        <v>663</v>
      </c>
      <c r="D532" s="1" t="s">
        <v>1405</v>
      </c>
    </row>
    <row r="533" spans="1:4" ht="15.75" customHeight="1" x14ac:dyDescent="0.25">
      <c r="A533" s="1" t="s">
        <v>1406</v>
      </c>
      <c r="B533" s="1" t="s">
        <v>532</v>
      </c>
      <c r="C533" s="1" t="s">
        <v>663</v>
      </c>
      <c r="D533" s="1" t="s">
        <v>1407</v>
      </c>
    </row>
    <row r="534" spans="1:4" ht="15.75" customHeight="1" x14ac:dyDescent="0.25">
      <c r="A534" s="1" t="s">
        <v>1408</v>
      </c>
      <c r="B534" s="1" t="s">
        <v>533</v>
      </c>
      <c r="C534" s="1" t="s">
        <v>663</v>
      </c>
      <c r="D534" s="1" t="s">
        <v>1409</v>
      </c>
    </row>
    <row r="535" spans="1:4" ht="15.75" customHeight="1" x14ac:dyDescent="0.25">
      <c r="A535" s="1" t="s">
        <v>1410</v>
      </c>
      <c r="B535" s="1" t="s">
        <v>1411</v>
      </c>
      <c r="C535" s="1" t="s">
        <v>663</v>
      </c>
      <c r="D535" s="1" t="s">
        <v>1412</v>
      </c>
    </row>
    <row r="536" spans="1:4" ht="15.75" customHeight="1" x14ac:dyDescent="0.25">
      <c r="A536" s="1" t="s">
        <v>1413</v>
      </c>
    </row>
    <row r="537" spans="1:4" ht="15.75" customHeight="1" x14ac:dyDescent="0.25">
      <c r="A537" s="1" t="s">
        <v>1414</v>
      </c>
      <c r="B537" s="1" t="s">
        <v>536</v>
      </c>
      <c r="C537" s="1" t="s">
        <v>663</v>
      </c>
      <c r="D537" s="1" t="s">
        <v>1415</v>
      </c>
    </row>
    <row r="538" spans="1:4" ht="15.75" customHeight="1" x14ac:dyDescent="0.25">
      <c r="A538" s="1" t="s">
        <v>1416</v>
      </c>
      <c r="B538" s="1" t="s">
        <v>537</v>
      </c>
      <c r="C538" s="1" t="s">
        <v>663</v>
      </c>
      <c r="D538" s="1" t="s">
        <v>1417</v>
      </c>
    </row>
    <row r="539" spans="1:4" ht="15.75" customHeight="1" x14ac:dyDescent="0.25">
      <c r="A539" s="1" t="s">
        <v>1418</v>
      </c>
      <c r="B539" s="1" t="s">
        <v>538</v>
      </c>
      <c r="C539" s="1" t="s">
        <v>663</v>
      </c>
      <c r="D539" s="1" t="s">
        <v>1419</v>
      </c>
    </row>
    <row r="540" spans="1:4" ht="15.75" customHeight="1" x14ac:dyDescent="0.25">
      <c r="A540" s="1" t="s">
        <v>1420</v>
      </c>
      <c r="B540" s="1" t="s">
        <v>539</v>
      </c>
      <c r="C540" s="1" t="s">
        <v>663</v>
      </c>
      <c r="D540" s="1" t="s">
        <v>1421</v>
      </c>
    </row>
    <row r="541" spans="1:4" ht="15.75" customHeight="1" x14ac:dyDescent="0.25">
      <c r="A541" s="1" t="s">
        <v>1422</v>
      </c>
      <c r="B541" s="1" t="s">
        <v>540</v>
      </c>
      <c r="C541" s="1" t="s">
        <v>663</v>
      </c>
      <c r="D541" s="1" t="s">
        <v>1423</v>
      </c>
    </row>
    <row r="542" spans="1:4" ht="15.75" customHeight="1" x14ac:dyDescent="0.25">
      <c r="A542" s="1" t="s">
        <v>1424</v>
      </c>
      <c r="B542" s="1" t="s">
        <v>541</v>
      </c>
      <c r="C542" s="1" t="s">
        <v>663</v>
      </c>
      <c r="D542" s="1" t="s">
        <v>1425</v>
      </c>
    </row>
    <row r="543" spans="1:4" ht="15.75" customHeight="1" x14ac:dyDescent="0.25">
      <c r="A543" s="1" t="s">
        <v>1426</v>
      </c>
      <c r="B543" s="1" t="s">
        <v>542</v>
      </c>
      <c r="C543" s="1" t="s">
        <v>663</v>
      </c>
      <c r="D543" s="1" t="s">
        <v>1427</v>
      </c>
    </row>
    <row r="544" spans="1:4" ht="15.75" customHeight="1" x14ac:dyDescent="0.25">
      <c r="A544" s="1" t="s">
        <v>1428</v>
      </c>
      <c r="B544" s="1" t="s">
        <v>543</v>
      </c>
      <c r="C544" s="1" t="s">
        <v>663</v>
      </c>
      <c r="D544" s="1" t="s">
        <v>1429</v>
      </c>
    </row>
    <row r="545" spans="1:5" ht="15.75" customHeight="1" x14ac:dyDescent="0.25">
      <c r="A545" s="1" t="s">
        <v>1430</v>
      </c>
      <c r="B545" s="1" t="s">
        <v>544</v>
      </c>
      <c r="C545" s="1" t="s">
        <v>663</v>
      </c>
      <c r="D545" s="1" t="s">
        <v>1431</v>
      </c>
    </row>
    <row r="546" spans="1:5" ht="15.75" customHeight="1" x14ac:dyDescent="0.25">
      <c r="A546" s="1" t="s">
        <v>1432</v>
      </c>
      <c r="B546" s="1" t="s">
        <v>545</v>
      </c>
      <c r="C546" s="1" t="s">
        <v>663</v>
      </c>
      <c r="D546" s="1" t="s">
        <v>1433</v>
      </c>
    </row>
    <row r="547" spans="1:5" ht="15.75" customHeight="1" x14ac:dyDescent="0.25">
      <c r="A547" s="1" t="s">
        <v>1434</v>
      </c>
      <c r="B547" s="1" t="s">
        <v>1435</v>
      </c>
      <c r="C547" s="1" t="s">
        <v>663</v>
      </c>
      <c r="D547" s="1" t="s">
        <v>1436</v>
      </c>
    </row>
    <row r="548" spans="1:5" ht="15.75" customHeight="1" x14ac:dyDescent="0.25">
      <c r="A548" s="1" t="s">
        <v>1437</v>
      </c>
      <c r="B548" s="1" t="s">
        <v>1438</v>
      </c>
      <c r="C548" s="1" t="s">
        <v>663</v>
      </c>
      <c r="D548" s="1" t="s">
        <v>1439</v>
      </c>
    </row>
    <row r="549" spans="1:5" ht="15.75" customHeight="1" x14ac:dyDescent="0.25">
      <c r="A549" s="1" t="s">
        <v>1440</v>
      </c>
      <c r="B549" s="1" t="s">
        <v>1441</v>
      </c>
      <c r="C549" s="1" t="s">
        <v>663</v>
      </c>
      <c r="D549" s="1" t="s">
        <v>1442</v>
      </c>
    </row>
    <row r="550" spans="1:5" ht="15.75" customHeight="1" x14ac:dyDescent="0.25">
      <c r="A550" s="1" t="s">
        <v>1443</v>
      </c>
      <c r="B550" s="1" t="s">
        <v>549</v>
      </c>
      <c r="C550" s="1" t="s">
        <v>663</v>
      </c>
      <c r="D550" s="1" t="s">
        <v>1444</v>
      </c>
    </row>
    <row r="551" spans="1:5" ht="15.75" customHeight="1" x14ac:dyDescent="0.25">
      <c r="A551" s="1" t="s">
        <v>1445</v>
      </c>
      <c r="B551" s="1" t="s">
        <v>550</v>
      </c>
      <c r="C551" s="1" t="s">
        <v>663</v>
      </c>
      <c r="D551" s="1" t="s">
        <v>1446</v>
      </c>
    </row>
    <row r="552" spans="1:5" ht="15.75" customHeight="1" x14ac:dyDescent="0.25">
      <c r="A552" s="1" t="s">
        <v>1447</v>
      </c>
      <c r="B552" s="1" t="s">
        <v>551</v>
      </c>
      <c r="C552" s="1" t="s">
        <v>663</v>
      </c>
      <c r="D552" s="1" t="s">
        <v>1448</v>
      </c>
    </row>
    <row r="553" spans="1:5" ht="15.75" customHeight="1" x14ac:dyDescent="0.2"/>
    <row r="554" spans="1:5" ht="15.75" customHeight="1" x14ac:dyDescent="0.2">
      <c r="A554" s="2" t="s">
        <v>1449</v>
      </c>
      <c r="B554" s="2" t="s">
        <v>552</v>
      </c>
      <c r="C554" s="2" t="s">
        <v>1450</v>
      </c>
      <c r="D554" s="2" t="s">
        <v>1451</v>
      </c>
      <c r="E554" s="2"/>
    </row>
    <row r="555" spans="1:5" ht="15.75" customHeight="1" x14ac:dyDescent="0.2">
      <c r="A555" s="2" t="s">
        <v>1452</v>
      </c>
      <c r="B555" s="2" t="s">
        <v>553</v>
      </c>
      <c r="C555" s="2" t="s">
        <v>1450</v>
      </c>
      <c r="D555" s="2" t="s">
        <v>1453</v>
      </c>
      <c r="E555" s="2"/>
    </row>
    <row r="556" spans="1:5" ht="15.75" customHeight="1" x14ac:dyDescent="0.2">
      <c r="A556" s="2" t="s">
        <v>1454</v>
      </c>
      <c r="B556" s="2" t="s">
        <v>554</v>
      </c>
      <c r="C556" s="2" t="s">
        <v>1450</v>
      </c>
      <c r="D556" s="2" t="s">
        <v>1455</v>
      </c>
      <c r="E556" s="2"/>
    </row>
    <row r="557" spans="1:5" ht="15.75" customHeight="1" x14ac:dyDescent="0.2">
      <c r="A557" s="2" t="s">
        <v>1456</v>
      </c>
      <c r="B557" s="2" t="s">
        <v>555</v>
      </c>
      <c r="C557" s="2" t="s">
        <v>1450</v>
      </c>
      <c r="D557" s="2" t="s">
        <v>1457</v>
      </c>
      <c r="E557" s="2"/>
    </row>
    <row r="558" spans="1:5" ht="15.75" customHeight="1" x14ac:dyDescent="0.2">
      <c r="A558" s="2" t="s">
        <v>1458</v>
      </c>
      <c r="B558" s="5" t="s">
        <v>556</v>
      </c>
      <c r="C558" s="2" t="s">
        <v>1450</v>
      </c>
      <c r="D558" s="2" t="s">
        <v>1459</v>
      </c>
      <c r="E558" s="5"/>
    </row>
    <row r="559" spans="1:5" ht="15.75" customHeight="1" x14ac:dyDescent="0.2">
      <c r="A559" s="2" t="s">
        <v>1460</v>
      </c>
      <c r="B559" s="5" t="s">
        <v>557</v>
      </c>
      <c r="C559" s="2" t="s">
        <v>1450</v>
      </c>
      <c r="D559" s="2" t="s">
        <v>1461</v>
      </c>
      <c r="E559" s="5"/>
    </row>
    <row r="560" spans="1:5" ht="15.75" customHeight="1" x14ac:dyDescent="0.2">
      <c r="A560" s="2" t="s">
        <v>1462</v>
      </c>
      <c r="B560" s="5" t="s">
        <v>558</v>
      </c>
      <c r="C560" s="2" t="s">
        <v>1450</v>
      </c>
      <c r="D560" s="2" t="s">
        <v>1463</v>
      </c>
      <c r="E560" s="5"/>
    </row>
    <row r="561" spans="1:5" ht="15.75" customHeight="1" x14ac:dyDescent="0.2">
      <c r="A561" s="2" t="s">
        <v>1464</v>
      </c>
      <c r="B561" s="2" t="s">
        <v>559</v>
      </c>
      <c r="C561" s="2" t="s">
        <v>1450</v>
      </c>
      <c r="D561" s="2" t="s">
        <v>1465</v>
      </c>
      <c r="E561" s="2"/>
    </row>
    <row r="562" spans="1:5" ht="15.75" customHeight="1" x14ac:dyDescent="0.2">
      <c r="A562" s="2" t="s">
        <v>1466</v>
      </c>
      <c r="B562" s="5" t="s">
        <v>560</v>
      </c>
      <c r="C562" s="2" t="s">
        <v>1450</v>
      </c>
      <c r="D562" s="2" t="s">
        <v>1467</v>
      </c>
      <c r="E562" s="5"/>
    </row>
    <row r="563" spans="1:5" ht="15.75" customHeight="1" x14ac:dyDescent="0.2">
      <c r="A563" s="2" t="s">
        <v>1468</v>
      </c>
      <c r="B563" s="2" t="s">
        <v>561</v>
      </c>
      <c r="C563" s="2" t="s">
        <v>1450</v>
      </c>
      <c r="D563" s="2" t="s">
        <v>1469</v>
      </c>
      <c r="E563" s="2"/>
    </row>
    <row r="564" spans="1:5" ht="15.75" customHeight="1" x14ac:dyDescent="0.2">
      <c r="A564" s="2" t="s">
        <v>1470</v>
      </c>
      <c r="B564" s="2" t="s">
        <v>562</v>
      </c>
      <c r="C564" s="2" t="s">
        <v>1450</v>
      </c>
      <c r="D564" s="2" t="s">
        <v>1471</v>
      </c>
      <c r="E564" s="2"/>
    </row>
    <row r="565" spans="1:5" ht="15.75" customHeight="1" x14ac:dyDescent="0.2">
      <c r="A565" s="2" t="s">
        <v>1472</v>
      </c>
      <c r="B565" s="5" t="s">
        <v>563</v>
      </c>
      <c r="C565" s="2" t="s">
        <v>1450</v>
      </c>
      <c r="D565" s="2" t="s">
        <v>1473</v>
      </c>
      <c r="E565" s="5"/>
    </row>
    <row r="566" spans="1:5" ht="15.75" customHeight="1" x14ac:dyDescent="0.2">
      <c r="A566" s="2" t="s">
        <v>1474</v>
      </c>
      <c r="B566" s="5" t="s">
        <v>564</v>
      </c>
      <c r="C566" s="2" t="s">
        <v>1450</v>
      </c>
      <c r="D566" s="2" t="s">
        <v>1475</v>
      </c>
      <c r="E566" s="5"/>
    </row>
    <row r="567" spans="1:5" ht="15.75" customHeight="1" x14ac:dyDescent="0.2">
      <c r="A567" s="2" t="s">
        <v>1476</v>
      </c>
      <c r="B567" s="5" t="s">
        <v>565</v>
      </c>
      <c r="C567" s="2" t="s">
        <v>1450</v>
      </c>
      <c r="D567" s="2" t="s">
        <v>1477</v>
      </c>
      <c r="E567" s="5"/>
    </row>
    <row r="568" spans="1:5" ht="15.75" customHeight="1" x14ac:dyDescent="0.2">
      <c r="A568" s="2" t="s">
        <v>1478</v>
      </c>
      <c r="B568" s="2" t="s">
        <v>566</v>
      </c>
      <c r="C568" s="2" t="s">
        <v>1450</v>
      </c>
      <c r="D568" s="2" t="s">
        <v>1479</v>
      </c>
      <c r="E568" s="5"/>
    </row>
    <row r="569" spans="1:5" ht="15.75" customHeight="1" x14ac:dyDescent="0.2">
      <c r="A569" s="2" t="s">
        <v>1480</v>
      </c>
      <c r="B569" s="2" t="s">
        <v>567</v>
      </c>
      <c r="C569" s="2" t="s">
        <v>1450</v>
      </c>
      <c r="D569" s="2" t="s">
        <v>1481</v>
      </c>
      <c r="E569" s="5"/>
    </row>
    <row r="570" spans="1:5" ht="15.75" customHeight="1" x14ac:dyDescent="0.2">
      <c r="A570" s="2" t="s">
        <v>1482</v>
      </c>
      <c r="B570" s="2" t="s">
        <v>568</v>
      </c>
      <c r="C570" s="2" t="s">
        <v>1450</v>
      </c>
      <c r="D570" s="2" t="s">
        <v>1483</v>
      </c>
      <c r="E570" s="2"/>
    </row>
    <row r="571" spans="1:5" ht="15.75" customHeight="1" x14ac:dyDescent="0.2">
      <c r="A571" s="2" t="s">
        <v>1484</v>
      </c>
      <c r="B571" s="2" t="s">
        <v>569</v>
      </c>
      <c r="C571" s="2" t="s">
        <v>1450</v>
      </c>
      <c r="D571" s="2" t="s">
        <v>1485</v>
      </c>
      <c r="E571" s="2"/>
    </row>
    <row r="572" spans="1:5" ht="15.75" customHeight="1" x14ac:dyDescent="0.2">
      <c r="A572" s="2" t="s">
        <v>1486</v>
      </c>
      <c r="B572" s="2" t="s">
        <v>570</v>
      </c>
      <c r="C572" s="2" t="s">
        <v>1450</v>
      </c>
      <c r="D572" s="2" t="s">
        <v>1487</v>
      </c>
      <c r="E572" s="2"/>
    </row>
    <row r="573" spans="1:5" ht="15.75" customHeight="1" x14ac:dyDescent="0.2">
      <c r="A573" s="2" t="s">
        <v>1488</v>
      </c>
      <c r="B573" s="2" t="s">
        <v>571</v>
      </c>
      <c r="C573" s="2" t="s">
        <v>1450</v>
      </c>
      <c r="D573" s="2" t="s">
        <v>1489</v>
      </c>
      <c r="E573" s="2"/>
    </row>
    <row r="574" spans="1:5" ht="15.75" customHeight="1" x14ac:dyDescent="0.2">
      <c r="A574" s="2" t="s">
        <v>1490</v>
      </c>
      <c r="B574" s="2" t="s">
        <v>572</v>
      </c>
      <c r="C574" s="2" t="s">
        <v>1450</v>
      </c>
      <c r="D574" s="2" t="s">
        <v>1491</v>
      </c>
      <c r="E574" s="2"/>
    </row>
    <row r="575" spans="1:5" ht="15.75" customHeight="1" x14ac:dyDescent="0.2">
      <c r="A575" s="2" t="s">
        <v>1492</v>
      </c>
      <c r="B575" s="5" t="s">
        <v>573</v>
      </c>
      <c r="C575" s="2" t="s">
        <v>1450</v>
      </c>
      <c r="D575" s="2" t="s">
        <v>1493</v>
      </c>
      <c r="E575" s="2"/>
    </row>
    <row r="576" spans="1:5" ht="15.75" customHeight="1" x14ac:dyDescent="0.2">
      <c r="A576" s="2" t="s">
        <v>1494</v>
      </c>
      <c r="B576" s="2" t="s">
        <v>574</v>
      </c>
      <c r="C576" s="2" t="s">
        <v>1450</v>
      </c>
      <c r="D576" s="2" t="s">
        <v>1495</v>
      </c>
      <c r="E576" s="2"/>
    </row>
    <row r="577" spans="1:5" ht="15.75" customHeight="1" x14ac:dyDescent="0.2">
      <c r="A577" s="2" t="s">
        <v>1496</v>
      </c>
      <c r="B577" s="2" t="s">
        <v>575</v>
      </c>
      <c r="C577" s="2" t="s">
        <v>1450</v>
      </c>
      <c r="D577" s="2" t="s">
        <v>1497</v>
      </c>
      <c r="E577" s="5"/>
    </row>
    <row r="578" spans="1:5" ht="15.75" customHeight="1" x14ac:dyDescent="0.2">
      <c r="A578" s="2" t="s">
        <v>1498</v>
      </c>
      <c r="B578" s="2" t="s">
        <v>576</v>
      </c>
      <c r="C578" s="2" t="s">
        <v>1450</v>
      </c>
      <c r="D578" s="2" t="s">
        <v>1499</v>
      </c>
      <c r="E578" s="2"/>
    </row>
    <row r="579" spans="1:5" ht="15.75" customHeight="1" x14ac:dyDescent="0.2">
      <c r="A579" s="2" t="s">
        <v>1500</v>
      </c>
      <c r="B579" s="2" t="s">
        <v>577</v>
      </c>
      <c r="C579" s="2" t="s">
        <v>1450</v>
      </c>
      <c r="D579" s="2" t="s">
        <v>1501</v>
      </c>
      <c r="E579" s="2"/>
    </row>
    <row r="580" spans="1:5" ht="15.75" customHeight="1" x14ac:dyDescent="0.2">
      <c r="A580" s="2" t="s">
        <v>1502</v>
      </c>
      <c r="B580" s="5" t="s">
        <v>578</v>
      </c>
      <c r="C580" s="2" t="s">
        <v>1450</v>
      </c>
      <c r="D580" s="2" t="s">
        <v>1503</v>
      </c>
      <c r="E580" s="2"/>
    </row>
    <row r="581" spans="1:5" ht="15.75" customHeight="1" x14ac:dyDescent="0.2">
      <c r="A581" s="2" t="s">
        <v>1504</v>
      </c>
      <c r="B581" s="2" t="s">
        <v>579</v>
      </c>
      <c r="C581" s="2" t="s">
        <v>1450</v>
      </c>
      <c r="D581" s="2" t="s">
        <v>1505</v>
      </c>
      <c r="E581" s="2"/>
    </row>
    <row r="582" spans="1:5" ht="15.75" customHeight="1" x14ac:dyDescent="0.2">
      <c r="A582" s="2" t="s">
        <v>1506</v>
      </c>
      <c r="B582" s="2" t="s">
        <v>580</v>
      </c>
      <c r="C582" s="2" t="s">
        <v>1450</v>
      </c>
      <c r="D582" s="2" t="s">
        <v>1507</v>
      </c>
      <c r="E582" s="5"/>
    </row>
    <row r="583" spans="1:5" ht="15.75" customHeight="1" x14ac:dyDescent="0.2">
      <c r="A583" s="2" t="s">
        <v>1508</v>
      </c>
      <c r="B583" s="2" t="s">
        <v>581</v>
      </c>
      <c r="C583" s="2" t="s">
        <v>1450</v>
      </c>
      <c r="D583" s="2" t="s">
        <v>1509</v>
      </c>
      <c r="E583" s="2"/>
    </row>
    <row r="584" spans="1:5" ht="15.75" customHeight="1" x14ac:dyDescent="0.2">
      <c r="A584" s="2" t="s">
        <v>1510</v>
      </c>
      <c r="B584" s="2" t="s">
        <v>582</v>
      </c>
      <c r="C584" s="2" t="s">
        <v>1450</v>
      </c>
      <c r="D584" s="2" t="s">
        <v>1511</v>
      </c>
    </row>
    <row r="585" spans="1:5" ht="15.75" customHeight="1" x14ac:dyDescent="0.2">
      <c r="A585" s="2" t="s">
        <v>1512</v>
      </c>
      <c r="B585" s="2" t="s">
        <v>583</v>
      </c>
      <c r="C585" s="2" t="s">
        <v>1450</v>
      </c>
      <c r="D585" s="2" t="s">
        <v>1513</v>
      </c>
    </row>
    <row r="586" spans="1:5" ht="15.75" customHeight="1" x14ac:dyDescent="0.2">
      <c r="A586" s="2" t="s">
        <v>1514</v>
      </c>
    </row>
    <row r="587" spans="1:5" ht="15.75" customHeight="1" x14ac:dyDescent="0.2">
      <c r="A587" s="2" t="s">
        <v>1515</v>
      </c>
    </row>
    <row r="588" spans="1:5" ht="15.75" customHeight="1" x14ac:dyDescent="0.2"/>
    <row r="589" spans="1:5" ht="15.75" customHeight="1" x14ac:dyDescent="0.2"/>
    <row r="590" spans="1:5" ht="15.75" customHeight="1" x14ac:dyDescent="0.2"/>
    <row r="591" spans="1:5" ht="15.75" customHeight="1" x14ac:dyDescent="0.2"/>
    <row r="592" spans="1:5"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 22 sites BIOL387 12-11</vt:lpstr>
      <vt:lpstr>Key to column headings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Eirik Andersen</cp:lastModifiedBy>
  <dcterms:created xsi:type="dcterms:W3CDTF">2011-08-01T14:22:18Z</dcterms:created>
  <dcterms:modified xsi:type="dcterms:W3CDTF">2023-04-26T13:28:21Z</dcterms:modified>
</cp:coreProperties>
</file>