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595" yWindow="2595" windowWidth="21600" windowHeight="12645" tabRatio="600" firstSheet="0" activeTab="0" autoFilterDateGrouping="1"/>
  </bookViews>
  <sheets>
    <sheet xmlns:r="http://schemas.openxmlformats.org/officeDocument/2006/relationships" name="CoreLoss" sheetId="1" state="visible" r:id="rId1"/>
    <sheet xmlns:r="http://schemas.openxmlformats.org/officeDocument/2006/relationships" name="CoreLoss(90)" sheetId="2" state="visible" r:id="rId2"/>
    <sheet xmlns:r="http://schemas.openxmlformats.org/officeDocument/2006/relationships" name="CoreLoss(70)" sheetId="3" state="visible" r:id="rId3"/>
    <sheet xmlns:r="http://schemas.openxmlformats.org/officeDocument/2006/relationships" name="CoreLoss(50)" sheetId="4" state="visible" r:id="rId4"/>
    <sheet xmlns:r="http://schemas.openxmlformats.org/officeDocument/2006/relationships" name=" CoreLoss(25)" sheetId="5" state="visible" r:id="rId5"/>
    <sheet xmlns:r="http://schemas.openxmlformats.org/officeDocument/2006/relationships" name="L1W" sheetId="6" state="visible" r:id="rId6"/>
    <sheet xmlns:r="http://schemas.openxmlformats.org/officeDocument/2006/relationships" name="L1off" sheetId="7" state="visible" r:id="rId7"/>
    <sheet xmlns:r="http://schemas.openxmlformats.org/officeDocument/2006/relationships" name="L2W" sheetId="8" state="visible" r:id="rId8"/>
    <sheet xmlns:r="http://schemas.openxmlformats.org/officeDocument/2006/relationships" name="L2off" sheetId="9" state="visible" r:id="rId9"/>
    <sheet xmlns:r="http://schemas.openxmlformats.org/officeDocument/2006/relationships" name="L3W" sheetId="10" state="visible" r:id="rId10"/>
    <sheet xmlns:r="http://schemas.openxmlformats.org/officeDocument/2006/relationships" name="L3off" sheetId="11" state="visible" r:id="rId11"/>
    <sheet xmlns:r="http://schemas.openxmlformats.org/officeDocument/2006/relationships" name="L4W" sheetId="12" state="visible" r:id="rId12"/>
    <sheet xmlns:r="http://schemas.openxmlformats.org/officeDocument/2006/relationships" name="L4off" sheetId="13" state="visible" r:id="rId13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0"/>
  </numFmts>
  <fonts count="8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sz val="11"/>
    </font>
    <font>
      <name val="Calibri"/>
      <color rgb="FFADB9CA"/>
      <sz val="12"/>
    </font>
    <font>
      <name val="Calibri"/>
      <color theme="1"/>
      <sz val="12"/>
      <scheme val="minor"/>
    </font>
    <font>
      <name val="Source Sans Pro"/>
      <b val="1"/>
      <color rgb="FFF38612"/>
      <sz val="12"/>
    </font>
    <font>
      <name val="Calibri"/>
      <color theme="1"/>
      <sz val="11"/>
    </font>
  </fonts>
  <fills count="12">
    <fill>
      <patternFill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434343"/>
        <bgColor rgb="FF434343"/>
      </patternFill>
    </fill>
    <fill>
      <patternFill patternType="solid">
        <fgColor rgb="FF00FFFF"/>
        <bgColor rgb="FF00FFFF"/>
      </patternFill>
    </fill>
    <fill>
      <patternFill patternType="solid">
        <fgColor rgb="FFF1C232"/>
        <bgColor rgb="FFF1C232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rgb="FFFFFF00"/>
      </patternFill>
    </fill>
    <fill>
      <patternFill patternType="solid">
        <fgColor rgb="FFF7CAAC"/>
        <bgColor rgb="FFF7CAAC"/>
      </patternFill>
    </fill>
    <fill>
      <patternFill patternType="solid">
        <fgColor rgb="FFA8D08D"/>
        <bgColor rgb="FFA8D08D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2" fillId="0" borderId="7"/>
  </cellStyleXfs>
  <cellXfs count="59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1" fillId="2" borderId="1" pivotButton="0" quotePrefix="0" xfId="0"/>
    <xf numFmtId="0" fontId="1" fillId="3" borderId="0" pivotButton="0" quotePrefix="0" xfId="0"/>
    <xf numFmtId="2" fontId="1" fillId="4" borderId="1" pivotButton="0" quotePrefix="0" xfId="0"/>
    <xf numFmtId="2" fontId="1" fillId="5" borderId="4" pivotButton="0" quotePrefix="0" xfId="0"/>
    <xf numFmtId="0" fontId="1" fillId="4" borderId="1" pivotButton="0" quotePrefix="0" xfId="0"/>
    <xf numFmtId="0" fontId="1" fillId="4" borderId="0" pivotButton="0" quotePrefix="0" xfId="0"/>
    <xf numFmtId="0" fontId="1" fillId="0" borderId="5" pivotButton="0" quotePrefix="0" xfId="0"/>
    <xf numFmtId="0" fontId="2" fillId="0" borderId="1" pivotButton="0" quotePrefix="0" xfId="0"/>
    <xf numFmtId="164" fontId="2" fillId="5" borderId="1" pivotButton="0" quotePrefix="0" xfId="0"/>
    <xf numFmtId="0" fontId="1" fillId="5" borderId="0" pivotButton="0" quotePrefix="0" xfId="0"/>
    <xf numFmtId="0" fontId="2" fillId="3" borderId="0" pivotButton="0" quotePrefix="0" xfId="0"/>
    <xf numFmtId="0" fontId="1" fillId="6" borderId="1" pivotButton="0" quotePrefix="0" xfId="0"/>
    <xf numFmtId="2" fontId="4" fillId="0" borderId="0" applyAlignment="1" pivotButton="0" quotePrefix="0" xfId="0">
      <alignment vertical="center"/>
    </xf>
    <xf numFmtId="2" fontId="1" fillId="0" borderId="0" applyAlignment="1" pivotButton="0" quotePrefix="0" xfId="0">
      <alignment vertical="center"/>
    </xf>
    <xf numFmtId="2" fontId="5" fillId="7" borderId="6" applyAlignment="1" pivotButton="0" quotePrefix="0" xfId="0">
      <alignment vertical="center"/>
    </xf>
    <xf numFmtId="2" fontId="1" fillId="7" borderId="7" applyAlignment="1" pivotButton="0" quotePrefix="0" xfId="0">
      <alignment vertical="center"/>
    </xf>
    <xf numFmtId="2" fontId="1" fillId="7" borderId="4" applyAlignment="1" pivotButton="0" quotePrefix="0" xfId="0">
      <alignment vertical="center"/>
    </xf>
    <xf numFmtId="2" fontId="4" fillId="7" borderId="4" applyAlignment="1" pivotButton="0" quotePrefix="0" xfId="0">
      <alignment vertical="center"/>
    </xf>
    <xf numFmtId="0" fontId="5" fillId="0" borderId="1" pivotButton="0" quotePrefix="0" xfId="0"/>
    <xf numFmtId="2" fontId="5" fillId="0" borderId="1" applyAlignment="1" pivotButton="0" quotePrefix="0" xfId="0">
      <alignment vertical="center"/>
    </xf>
    <xf numFmtId="2" fontId="5" fillId="0" borderId="0" pivotButton="0" quotePrefix="0" xfId="0"/>
    <xf numFmtId="2" fontId="1" fillId="0" borderId="0" pivotButton="0" quotePrefix="0" xfId="0"/>
    <xf numFmtId="1" fontId="5" fillId="0" borderId="1" pivotButton="0" quotePrefix="0" xfId="0"/>
    <xf numFmtId="1" fontId="5" fillId="0" borderId="1" applyAlignment="1" pivotButton="0" quotePrefix="0" xfId="0">
      <alignment vertical="center"/>
    </xf>
    <xf numFmtId="164" fontId="5" fillId="5" borderId="1" applyAlignment="1" pivotButton="0" quotePrefix="0" xfId="0">
      <alignment vertical="center"/>
    </xf>
    <xf numFmtId="164" fontId="2" fillId="0" borderId="1" pivotButton="0" quotePrefix="0" xfId="0"/>
    <xf numFmtId="0" fontId="5" fillId="0" borderId="0" pivotButton="0" quotePrefix="0" xfId="0"/>
    <xf numFmtId="2" fontId="5" fillId="0" borderId="0" applyAlignment="1" pivotButton="0" quotePrefix="0" xfId="0">
      <alignment vertical="center"/>
    </xf>
    <xf numFmtId="2" fontId="1" fillId="3" borderId="0" pivotButton="0" quotePrefix="0" xfId="0"/>
    <xf numFmtId="2" fontId="1" fillId="0" borderId="1" applyAlignment="1" pivotButton="0" quotePrefix="0" xfId="0">
      <alignment vertical="center"/>
    </xf>
    <xf numFmtId="2" fontId="2" fillId="5" borderId="1" pivotButton="0" quotePrefix="0" xfId="0"/>
    <xf numFmtId="2" fontId="5" fillId="5" borderId="1" applyAlignment="1" pivotButton="0" quotePrefix="0" xfId="0">
      <alignment vertical="center"/>
    </xf>
    <xf numFmtId="2" fontId="1" fillId="5" borderId="1" applyAlignment="1" pivotButton="0" quotePrefix="0" xfId="0">
      <alignment vertical="center"/>
    </xf>
    <xf numFmtId="0" fontId="1" fillId="2" borderId="4" pivotButton="0" quotePrefix="0" xfId="0"/>
    <xf numFmtId="2" fontId="1" fillId="4" borderId="0" pivotButton="0" quotePrefix="0" xfId="0"/>
    <xf numFmtId="11" fontId="1" fillId="0" borderId="0" pivotButton="0" quotePrefix="0" xfId="0"/>
    <xf numFmtId="2" fontId="1" fillId="8" borderId="4" pivotButton="0" quotePrefix="0" xfId="0"/>
    <xf numFmtId="0" fontId="1" fillId="0" borderId="4" pivotButton="0" quotePrefix="0" xfId="0"/>
    <xf numFmtId="0" fontId="1" fillId="6" borderId="4" pivotButton="0" quotePrefix="0" xfId="0"/>
    <xf numFmtId="0" fontId="4" fillId="0" borderId="0" pivotButton="0" quotePrefix="0" xfId="0"/>
    <xf numFmtId="2" fontId="4" fillId="9" borderId="4" applyAlignment="1" pivotButton="0" quotePrefix="0" xfId="0">
      <alignment vertical="center"/>
    </xf>
    <xf numFmtId="2" fontId="1" fillId="10" borderId="4" applyAlignment="1" pivotButton="0" quotePrefix="0" xfId="0">
      <alignment vertical="center"/>
    </xf>
    <xf numFmtId="2" fontId="1" fillId="0" borderId="4" applyAlignment="1" pivotButton="0" quotePrefix="0" xfId="0">
      <alignment vertical="center"/>
    </xf>
    <xf numFmtId="2" fontId="1" fillId="9" borderId="4" pivotButton="0" quotePrefix="0" xfId="0"/>
    <xf numFmtId="2" fontId="1" fillId="11" borderId="4" pivotButton="0" quotePrefix="0" xfId="0"/>
    <xf numFmtId="2" fontId="6" fillId="0" borderId="0" pivotButton="0" quotePrefix="0" xfId="0"/>
    <xf numFmtId="9" fontId="1" fillId="0" borderId="0" pivotButton="0" quotePrefix="0" xfId="0"/>
    <xf numFmtId="11" fontId="7" fillId="0" borderId="0" pivotButton="0" quotePrefix="0" xfId="0"/>
    <xf numFmtId="165" fontId="7" fillId="0" borderId="0" pivotButton="0" quotePrefix="0" xfId="0"/>
    <xf numFmtId="0" fontId="2" fillId="4" borderId="2" applyAlignment="1" pivotButton="0" quotePrefix="0" xfId="0">
      <alignment horizontal="center"/>
    </xf>
    <xf numFmtId="0" fontId="3" fillId="0" borderId="3" pivotButton="0" quotePrefix="0" xfId="0"/>
    <xf numFmtId="0" fontId="2" fillId="0" borderId="0" applyAlignment="1" pivotButton="0" quotePrefix="0" xfId="0">
      <alignment horizontal="center"/>
    </xf>
    <xf numFmtId="0" fontId="0" fillId="0" borderId="0" pivotButton="0" quotePrefix="0" xfId="0"/>
    <xf numFmtId="0" fontId="2" fillId="4" borderId="1" applyAlignment="1" pivotButton="0" quotePrefix="0" xfId="0">
      <alignment horizontal="center"/>
    </xf>
    <xf numFmtId="0" fontId="0" fillId="0" borderId="3" pivotButton="0" quotePrefix="0" xfId="0"/>
    <xf numFmtId="0" fontId="2" fillId="0" borderId="7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b="1">
                <a:solidFill>
                  <a:srgbClr val="757575"/>
                </a:solidFill>
                <a:latin typeface="Arial"/>
              </a:defRPr>
            </a:pPr>
            <a:r>
              <a:rPr lang="en-US" b="1">
                <a:solidFill>
                  <a:srgbClr val="757575"/>
                </a:solidFill>
                <a:latin typeface="Arial"/>
              </a:rPr>
              <a:t>CoreLoss and Quadratic fit</a:t>
            </a:r>
          </a:p>
        </rich>
      </tx>
      <overlay val="0"/>
    </title>
    <plotArea>
      <layout/>
      <lineChart>
        <grouping val="standard"/>
        <varyColors val="1"/>
        <ser>
          <idx val="0"/>
          <order val="0"/>
          <tx>
            <strRef>
              <f>CoreLoss!$C$10</f>
              <strCache>
                <ptCount val="1"/>
                <pt idx="0">
                  <v>CoreLoss</v>
                </pt>
              </strCache>
            </strRef>
          </tx>
          <spPr>
            <a:ln xmlns:a="http://schemas.openxmlformats.org/drawingml/2006/main" cmpd="sng">
              <a:solidFill>
                <a:srgbClr val="5B9BD5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CoreLoss!$A$11:$A$14</f>
              <numCache>
                <formatCode>0</formatCode>
                <ptCount val="4"/>
                <pt idx="0">
                  <v>25</v>
                </pt>
                <pt idx="1">
                  <v>50</v>
                </pt>
                <pt idx="2">
                  <v>70</v>
                </pt>
                <pt idx="3">
                  <v>90</v>
                </pt>
              </numCache>
            </numRef>
          </cat>
          <val>
            <numRef>
              <f>CoreLoss!$C$11:$C$14</f>
              <numCache>
                <formatCode>0.0</formatCode>
                <ptCount val="4"/>
                <pt idx="0">
                  <v>66.59395028666974</v>
                </pt>
                <pt idx="1">
                  <v>55.39982637339726</v>
                </pt>
                <pt idx="2">
                  <v>48.26342584556875</v>
                </pt>
                <pt idx="3">
                  <v>47.177980283577</v>
                </pt>
              </numCache>
            </numRef>
          </val>
          <smooth val="0"/>
        </ser>
        <ser>
          <idx val="1"/>
          <order val="1"/>
          <tx>
            <strRef>
              <f>CoreLoss!$D$10</f>
              <strCache>
                <ptCount val="1"/>
                <pt idx="0">
                  <v>Quadratic fit</v>
                </pt>
              </strCache>
            </strRef>
          </tx>
          <spPr>
            <a:ln xmlns:a="http://schemas.openxmlformats.org/drawingml/2006/main" cmpd="sng">
              <a:solidFill>
                <a:srgbClr val="ED7D3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CoreLoss!$A$11:$A$14</f>
              <numCache>
                <formatCode>0</formatCode>
                <ptCount val="4"/>
                <pt idx="0">
                  <v>25</v>
                </pt>
                <pt idx="1">
                  <v>50</v>
                </pt>
                <pt idx="2">
                  <v>70</v>
                </pt>
                <pt idx="3">
                  <v>90</v>
                </pt>
              </numCache>
            </numRef>
          </cat>
          <val>
            <numRef>
              <f>CoreLoss!$D$11:$D$14</f>
              <numCache>
                <formatCode>0.0</formatCode>
                <ptCount val="4"/>
                <pt idx="0">
                  <v>66.78377087467241</v>
                </pt>
                <pt idx="1">
                  <v>54.70579484851243</v>
                </pt>
                <pt idx="2">
                  <v>49.03457198432967</v>
                </pt>
                <pt idx="3">
                  <v>46.91104508169821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266788097"/>
        <axId val="863132886"/>
      </lineChart>
      <catAx>
        <axId val="1266788097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sz="1800" b="1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1800" b="1">
                    <a:solidFill>
                      <a:srgbClr val="000000"/>
                    </a:solidFill>
                    <a:latin typeface="Arial"/>
                  </a:rPr>
                  <a:t>T(Celsius)</a:t>
                </a:r>
              </a:p>
            </rich>
          </tx>
          <overlay val="0"/>
        </title>
        <numFmt formatCode="0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863132886"/>
        <crosses val="autoZero"/>
        <auto val="1"/>
        <lblAlgn val="ctr"/>
        <lblOffset val="100"/>
        <noMultiLvlLbl val="1"/>
      </catAx>
      <valAx>
        <axId val="863132886"/>
        <scaling>
          <orientation val="minMax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minorGridlines>
          <spPr>
            <a:ln xmlns:a="http://schemas.openxmlformats.org/drawingml/2006/main">
              <a:solidFill>
                <a:srgbClr val="CCCCCC"/>
              </a:solidFill>
              <a:prstDash val="solid"/>
            </a:ln>
          </spPr>
        </min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sz="1800" b="1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1800" b="1">
                    <a:solidFill>
                      <a:srgbClr val="000000"/>
                    </a:solidFill>
                    <a:latin typeface="Arial"/>
                  </a:rPr>
                  <a:t>Core Loss[kW/m^3]</a:t>
                </a:r>
              </a:p>
            </rich>
          </tx>
          <overlay val="0"/>
        </title>
        <numFmt formatCode="0.0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1266788097"/>
        <crosses val="autoZero"/>
        <crossBetween val="between"/>
      </valAx>
    </plotArea>
    <legend>
      <legendPos val="r"/>
      <overlay val="0"/>
      <txPr>
        <a:bodyPr xmlns:a="http://schemas.openxmlformats.org/drawingml/2006/main"/>
        <a:lstStyle xmlns:a="http://schemas.openxmlformats.org/drawingml/2006/main"/>
        <a:p xmlns:a="http://schemas.openxmlformats.org/drawingml/2006/main">
          <a:pPr lvl="0">
            <a:defRPr b="0">
              <a:solidFill>
                <a:srgbClr val="1A1A1A"/>
              </a:solidFill>
              <a:latin typeface="+mn-lt"/>
            </a:defRPr>
          </a:pPr>
          <a:r>
            <a:t/>
          </a:r>
          <a:endParaRPr lang="en-US"/>
        </a:p>
      </txPr>
    </legend>
    <plotVisOnly val="1"/>
    <dispBlanksAs val="zero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B waveshape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spPr>
            <a:ln xmlns:a="http://schemas.openxmlformats.org/drawingml/2006/main" w="28575" cmpd="sng">
              <a:solidFill>
                <a:schemeClr val="accent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'CoreLoss(90)'!$C$10:$Z$10</f>
              <numCache>
                <formatCode>0.00</formatCode>
                <ptCount val="24"/>
                <pt idx="0">
                  <v>-0.1</v>
                </pt>
                <pt idx="1">
                  <v>-0.09629172873477994</v>
                </pt>
                <pt idx="2">
                  <v>-0.08544194045464887</v>
                </pt>
                <pt idx="3">
                  <v>-0.06825531432186542</v>
                </pt>
                <pt idx="4">
                  <v>-0.04600650377311521</v>
                </pt>
                <pt idx="5">
                  <v>-0.02034560130526339</v>
                </pt>
                <pt idx="6">
                  <v>0.006824241336467095</v>
                </pt>
                <pt idx="7">
                  <v>0.0334879612170986</v>
                </pt>
                <pt idx="8">
                  <v>0.05766803221148671</v>
                </pt>
                <pt idx="9">
                  <v>0.077571129070442</v>
                </pt>
                <pt idx="10">
                  <v>0.0917211301505453</v>
                </pt>
                <pt idx="11">
                  <v>0.09906859460363308</v>
                </pt>
                <pt idx="12">
                  <v>0.09906859460363308</v>
                </pt>
                <pt idx="13">
                  <v>0.09172113015054532</v>
                </pt>
                <pt idx="14">
                  <v>0.077571129070442</v>
                </pt>
                <pt idx="15">
                  <v>0.05766803221148672</v>
                </pt>
                <pt idx="16">
                  <v>0.03348796121709863</v>
                </pt>
                <pt idx="17">
                  <v>0.00682424133646713</v>
                </pt>
                <pt idx="18">
                  <v>-0.02034560130526342</v>
                </pt>
                <pt idx="19">
                  <v>-0.04600650377311524</v>
                </pt>
                <pt idx="20">
                  <v>-0.06825531432186537</v>
                </pt>
                <pt idx="21">
                  <v>-0.08544194045464887</v>
                </pt>
                <pt idx="22">
                  <v>-0.09629172873477992</v>
                </pt>
                <pt idx="23">
                  <v>-0.1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69347645"/>
        <axId val="140362749"/>
      </lineChart>
      <catAx>
        <axId val="69347645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140362749"/>
        <crosses val="autoZero"/>
        <auto val="1"/>
        <lblAlgn val="ctr"/>
        <lblOffset val="100"/>
        <noMultiLvlLbl val="1"/>
      </catAx>
      <valAx>
        <axId val="140362749"/>
        <scaling>
          <orientation val="minMax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0.00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69347645"/>
        <crosses val="autoZero"/>
        <crossBetween val="between"/>
      </valAx>
    </plotArea>
    <plotVisOnly val="1"/>
    <dispBlanksAs val="zero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B waveshape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spPr>
            <a:ln xmlns:a="http://schemas.openxmlformats.org/drawingml/2006/main" w="28575" cmpd="sng">
              <a:solidFill>
                <a:schemeClr val="accent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'CoreLoss(70)'!$C$10:$Z$10</f>
              <numCache>
                <formatCode>0.00</formatCode>
                <ptCount val="24"/>
                <pt idx="0">
                  <v>-0.1</v>
                </pt>
                <pt idx="1">
                  <v>-0.09629172873477994</v>
                </pt>
                <pt idx="2">
                  <v>-0.08544194045464887</v>
                </pt>
                <pt idx="3">
                  <v>-0.06825531432186542</v>
                </pt>
                <pt idx="4">
                  <v>-0.04600650377311521</v>
                </pt>
                <pt idx="5">
                  <v>-0.02034560130526339</v>
                </pt>
                <pt idx="6">
                  <v>0.006824241336467095</v>
                </pt>
                <pt idx="7">
                  <v>0.0334879612170986</v>
                </pt>
                <pt idx="8">
                  <v>0.05766803221148671</v>
                </pt>
                <pt idx="9">
                  <v>0.077571129070442</v>
                </pt>
                <pt idx="10">
                  <v>0.0917211301505453</v>
                </pt>
                <pt idx="11">
                  <v>0.09906859460363308</v>
                </pt>
                <pt idx="12">
                  <v>0.09906859460363308</v>
                </pt>
                <pt idx="13">
                  <v>0.09172113015054532</v>
                </pt>
                <pt idx="14">
                  <v>0.077571129070442</v>
                </pt>
                <pt idx="15">
                  <v>0.05766803221148672</v>
                </pt>
                <pt idx="16">
                  <v>0.03348796121709863</v>
                </pt>
                <pt idx="17">
                  <v>0.00682424133646713</v>
                </pt>
                <pt idx="18">
                  <v>-0.02034560130526342</v>
                </pt>
                <pt idx="19">
                  <v>-0.04600650377311524</v>
                </pt>
                <pt idx="20">
                  <v>-0.06825531432186537</v>
                </pt>
                <pt idx="21">
                  <v>-0.08544194045464887</v>
                </pt>
                <pt idx="22">
                  <v>-0.09629172873477992</v>
                </pt>
                <pt idx="23">
                  <v>-0.1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478754547"/>
        <axId val="964074309"/>
      </lineChart>
      <catAx>
        <axId val="478754547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964074309"/>
        <crosses val="autoZero"/>
        <auto val="1"/>
        <lblAlgn val="ctr"/>
        <lblOffset val="100"/>
        <noMultiLvlLbl val="1"/>
      </catAx>
      <valAx>
        <axId val="964074309"/>
        <scaling>
          <orientation val="minMax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0.00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478754547"/>
        <crosses val="autoZero"/>
        <crossBetween val="between"/>
      </valAx>
    </plotArea>
    <plotVisOnly val="1"/>
    <dispBlanksAs val="zero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B waveshape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spPr>
            <a:ln xmlns:a="http://schemas.openxmlformats.org/drawingml/2006/main" w="28575" cmpd="sng">
              <a:solidFill>
                <a:schemeClr val="accent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'CoreLoss(50)'!$C$10:$Z$10</f>
              <numCache>
                <formatCode>0.00</formatCode>
                <ptCount val="24"/>
                <pt idx="0">
                  <v>-0.1</v>
                </pt>
                <pt idx="1">
                  <v>-0.09629172873477994</v>
                </pt>
                <pt idx="2">
                  <v>-0.08544194045464887</v>
                </pt>
                <pt idx="3">
                  <v>-0.06825531432186542</v>
                </pt>
                <pt idx="4">
                  <v>-0.04600650377311521</v>
                </pt>
                <pt idx="5">
                  <v>-0.02034560130526339</v>
                </pt>
                <pt idx="6">
                  <v>0.006824241336467095</v>
                </pt>
                <pt idx="7">
                  <v>0.0334879612170986</v>
                </pt>
                <pt idx="8">
                  <v>0.05766803221148671</v>
                </pt>
                <pt idx="9">
                  <v>0.077571129070442</v>
                </pt>
                <pt idx="10">
                  <v>0.0917211301505453</v>
                </pt>
                <pt idx="11">
                  <v>0.09906859460363308</v>
                </pt>
                <pt idx="12">
                  <v>0.09906859460363308</v>
                </pt>
                <pt idx="13">
                  <v>0.09172113015054532</v>
                </pt>
                <pt idx="14">
                  <v>0.077571129070442</v>
                </pt>
                <pt idx="15">
                  <v>0.05766803221148672</v>
                </pt>
                <pt idx="16">
                  <v>0.03348796121709863</v>
                </pt>
                <pt idx="17">
                  <v>0.00682424133646713</v>
                </pt>
                <pt idx="18">
                  <v>-0.02034560130526342</v>
                </pt>
                <pt idx="19">
                  <v>-0.04600650377311524</v>
                </pt>
                <pt idx="20">
                  <v>-0.06825531432186537</v>
                </pt>
                <pt idx="21">
                  <v>-0.08544194045464887</v>
                </pt>
                <pt idx="22">
                  <v>-0.09629172873477992</v>
                </pt>
                <pt idx="23">
                  <v>-0.1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866939466"/>
        <axId val="2091523284"/>
      </lineChart>
      <catAx>
        <axId val="1866939466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2091523284"/>
        <crosses val="autoZero"/>
        <auto val="1"/>
        <lblAlgn val="ctr"/>
        <lblOffset val="100"/>
        <noMultiLvlLbl val="1"/>
      </catAx>
      <valAx>
        <axId val="2091523284"/>
        <scaling>
          <orientation val="minMax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0.00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1866939466"/>
        <crosses val="autoZero"/>
        <crossBetween val="between"/>
      </valAx>
    </plotArea>
    <plotVisOnly val="1"/>
    <dispBlanksAs val="zero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B waveshape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spPr>
            <a:ln xmlns:a="http://schemas.openxmlformats.org/drawingml/2006/main" w="28575" cmpd="sng">
              <a:solidFill>
                <a:schemeClr val="accent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 CoreLoss(25)'!$C$10:$Z$10</f>
              <numCache>
                <formatCode>0.00</formatCode>
                <ptCount val="24"/>
                <pt idx="0">
                  <v>-0.1</v>
                </pt>
                <pt idx="1">
                  <v>-0.09629172873477994</v>
                </pt>
                <pt idx="2">
                  <v>-0.08544194045464887</v>
                </pt>
                <pt idx="3">
                  <v>-0.06825531432186542</v>
                </pt>
                <pt idx="4">
                  <v>-0.04600650377311521</v>
                </pt>
                <pt idx="5">
                  <v>-0.02034560130526339</v>
                </pt>
                <pt idx="6">
                  <v>0.006824241336467095</v>
                </pt>
                <pt idx="7">
                  <v>0.0334879612170986</v>
                </pt>
                <pt idx="8">
                  <v>0.05766803221148671</v>
                </pt>
                <pt idx="9">
                  <v>0.077571129070442</v>
                </pt>
                <pt idx="10">
                  <v>0.0917211301505453</v>
                </pt>
                <pt idx="11">
                  <v>0.09906859460363308</v>
                </pt>
                <pt idx="12">
                  <v>0.09906859460363308</v>
                </pt>
                <pt idx="13">
                  <v>0.09172113015054532</v>
                </pt>
                <pt idx="14">
                  <v>0.077571129070442</v>
                </pt>
                <pt idx="15">
                  <v>0.05766803221148672</v>
                </pt>
                <pt idx="16">
                  <v>0.03348796121709863</v>
                </pt>
                <pt idx="17">
                  <v>0.00682424133646713</v>
                </pt>
                <pt idx="18">
                  <v>-0.02034560130526342</v>
                </pt>
                <pt idx="19">
                  <v>-0.04600650377311524</v>
                </pt>
                <pt idx="20">
                  <v>-0.06825531432186537</v>
                </pt>
                <pt idx="21">
                  <v>-0.08544194045464887</v>
                </pt>
                <pt idx="22">
                  <v>-0.09629172873477992</v>
                </pt>
                <pt idx="23">
                  <v>-0.1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69829340"/>
        <axId val="575214292"/>
      </lineChart>
      <catAx>
        <axId val="1369829340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575214292"/>
        <crosses val="autoZero"/>
        <auto val="1"/>
        <lblAlgn val="ctr"/>
        <lblOffset val="100"/>
        <noMultiLvlLbl val="1"/>
      </catAx>
      <valAx>
        <axId val="575214292"/>
        <scaling>
          <orientation val="minMax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0.00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1369829340"/>
        <crosses val="autoZero"/>
        <crossBetween val="between"/>
      </valAx>
    </plotArea>
    <plotVisOnly val="1"/>
    <dispBlanksAs val="zero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drawing1.xml><?xml version="1.0" encoding="utf-8"?>
<wsDr xmlns="http://schemas.openxmlformats.org/drawingml/2006/spreadsheetDrawing">
  <oneCellAnchor>
    <from>
      <col>4</col>
      <colOff>47625</colOff>
      <row>3</row>
      <rowOff>9525</rowOff>
    </from>
    <ext cx="5381625" cy="32004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drawings/drawing2.xml><?xml version="1.0" encoding="utf-8"?>
<wsDr xmlns="http://schemas.openxmlformats.org/drawingml/2006/spreadsheetDrawing">
  <oneCellAnchor>
    <from>
      <col>11</col>
      <colOff>438150</colOff>
      <row>15</row>
      <rowOff>95250</rowOff>
    </from>
    <ext cx="4781550" cy="3419475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drawings/drawing3.xml><?xml version="1.0" encoding="utf-8"?>
<wsDr xmlns="http://schemas.openxmlformats.org/drawingml/2006/spreadsheetDrawing">
  <oneCellAnchor>
    <from>
      <col>11</col>
      <colOff>485775</colOff>
      <row>15</row>
      <rowOff>95250</rowOff>
    </from>
    <ext cx="4781550" cy="3419475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drawings/drawing4.xml><?xml version="1.0" encoding="utf-8"?>
<wsDr xmlns="http://schemas.openxmlformats.org/drawingml/2006/spreadsheetDrawing">
  <oneCellAnchor>
    <from>
      <col>11</col>
      <colOff>438150</colOff>
      <row>15</row>
      <rowOff>95250</rowOff>
    </from>
    <ext cx="4781550" cy="3419475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drawings/drawing5.xml><?xml version="1.0" encoding="utf-8"?>
<wsDr xmlns="http://schemas.openxmlformats.org/drawingml/2006/spreadsheetDrawing">
  <oneCellAnchor>
    <from>
      <col>11</col>
      <colOff>438150</colOff>
      <row>15</row>
      <rowOff>95250</rowOff>
    </from>
    <ext cx="4781550" cy="3419475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8"/>
  <sheetViews>
    <sheetView tabSelected="1" workbookViewId="0">
      <selection activeCell="C6" sqref="C6"/>
    </sheetView>
  </sheetViews>
  <sheetFormatPr baseColWidth="8" defaultColWidth="14.42578125" defaultRowHeight="15" customHeight="1" outlineLevelCol="0"/>
  <cols>
    <col width="9.140625" customWidth="1" style="55" min="1" max="1"/>
    <col width="18.5703125" customWidth="1" style="55" min="2" max="2"/>
    <col width="13.28515625" customWidth="1" style="55" min="3" max="3"/>
    <col width="15.85546875" customWidth="1" style="55" min="4" max="4"/>
    <col width="2.85546875" customWidth="1" style="55" min="5" max="5"/>
    <col width="12" customWidth="1" style="55" min="6" max="6"/>
    <col width="7.5703125" customWidth="1" style="55" min="7" max="7"/>
    <col width="9.28515625" customWidth="1" style="55" min="8" max="8"/>
    <col width="12" customWidth="1" style="55" min="9" max="9"/>
    <col width="20.85546875" customWidth="1" style="55" min="10" max="10"/>
    <col width="7" customWidth="1" style="55" min="11" max="11"/>
    <col width="4.85546875" customWidth="1" style="55" min="12" max="12"/>
    <col width="5" customWidth="1" style="55" min="13" max="13"/>
    <col width="15.42578125" customWidth="1" style="55" min="14" max="14"/>
    <col width="18.5703125" customWidth="1" style="55" min="15" max="15"/>
    <col width="7.42578125" customWidth="1" style="55" min="16" max="16"/>
    <col width="5" customWidth="1" style="55" min="17" max="18"/>
    <col width="5.7109375" customWidth="1" style="55" min="19" max="24"/>
    <col width="5" customWidth="1" style="55" min="25" max="25"/>
  </cols>
  <sheetData>
    <row r="1" ht="15.75" customHeight="1" s="55">
      <c r="A1" s="1" t="n"/>
      <c r="B1" s="2" t="inlineStr">
        <is>
          <t>Excel Autogen</t>
        </is>
      </c>
      <c r="C1" s="3" t="inlineStr">
        <is>
          <t>Material 3F4</t>
        </is>
      </c>
      <c r="D1" s="2" t="n"/>
      <c r="E1" s="1" t="inlineStr">
        <is>
          <t>Author</t>
        </is>
      </c>
      <c r="F1" s="1" t="inlineStr">
        <is>
          <t>EH</t>
        </is>
      </c>
      <c r="G1" s="1" t="inlineStr">
        <is>
          <t>2025-07-19_12-17-28</t>
        </is>
      </c>
      <c r="H1" s="1" t="n"/>
      <c r="I1" s="4" t="n"/>
      <c r="J1" s="56" t="inlineStr">
        <is>
          <t>Sample Core (EILP-102)</t>
        </is>
      </c>
      <c r="K1" s="57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ht="15.75" customHeight="1" s="55">
      <c r="A2" s="1" t="n"/>
      <c r="B2" s="2" t="inlineStr">
        <is>
          <t>Frequency</t>
        </is>
      </c>
      <c r="C2" s="5" t="n">
        <v>100000</v>
      </c>
      <c r="D2" s="2" t="inlineStr">
        <is>
          <t>Variable</t>
        </is>
      </c>
      <c r="E2" s="1" t="n"/>
      <c r="F2" s="1" t="inlineStr">
        <is>
          <t>CoreLoss</t>
        </is>
      </c>
      <c r="G2" s="6">
        <f>D19+C19*C3+B19*C3^2</f>
        <v/>
      </c>
      <c r="H2" s="1" t="inlineStr">
        <is>
          <t>kW/m^3</t>
        </is>
      </c>
      <c r="I2" s="4" t="n"/>
      <c r="J2" s="2" t="inlineStr">
        <is>
          <t>Ve(mm^3)</t>
        </is>
      </c>
      <c r="K2" s="7" t="n">
        <v>67745</v>
      </c>
      <c r="N2" s="8" t="n"/>
      <c r="O2" s="1" t="inlineStr">
        <is>
          <t>Change this</t>
        </is>
      </c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 ht="15.75" customHeight="1" s="55">
      <c r="A3" s="9" t="n"/>
      <c r="B3" s="2" t="inlineStr">
        <is>
          <t>T</t>
        </is>
      </c>
      <c r="C3" s="7" t="n">
        <v>35</v>
      </c>
      <c r="D3" s="2" t="n"/>
      <c r="E3" s="1" t="n"/>
      <c r="F3" s="1" t="n"/>
      <c r="G3" s="1" t="n"/>
      <c r="H3" s="1" t="n"/>
      <c r="I3" s="4" t="n"/>
      <c r="J3" s="10" t="inlineStr">
        <is>
          <t>CoreLoss[W]</t>
        </is>
      </c>
      <c r="K3" s="11">
        <f>IFERROR(__xludf.DUMMYFUNCTION("G2*K2*10^-9*10^3"),29.5767847227933)</f>
        <v/>
      </c>
      <c r="N3" s="12" t="n"/>
      <c r="O3" s="1" t="inlineStr">
        <is>
          <t>Get changed</t>
        </is>
      </c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</row>
    <row r="4" ht="15.75" customHeight="1" s="55">
      <c r="A4" s="1" t="n"/>
      <c r="B4" s="2" t="inlineStr">
        <is>
          <t>Bmag</t>
        </is>
      </c>
      <c r="C4" s="7" t="n">
        <v>0.1</v>
      </c>
      <c r="D4" s="2" t="n"/>
      <c r="E4" s="1" t="n"/>
      <c r="I4" s="13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</row>
    <row r="5" ht="15.75" customHeight="1" s="55">
      <c r="A5" s="1" t="n"/>
      <c r="B5" s="2" t="inlineStr">
        <is>
          <t>Sine(1), Triangle(0)</t>
        </is>
      </c>
      <c r="C5" s="7" t="n">
        <v>1</v>
      </c>
      <c r="D5" s="14">
        <f>IF(C5=1,"Sine","Triangle 0.5 duty")</f>
        <v/>
      </c>
      <c r="E5" s="1" t="n"/>
      <c r="I5" s="13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</row>
    <row r="6" ht="15.75" customHeight="1" s="55">
      <c r="A6" s="1" t="n"/>
      <c r="B6" s="1" t="n"/>
      <c r="C6" s="1" t="n"/>
      <c r="D6" s="1" t="n"/>
      <c r="E6" s="1" t="n"/>
      <c r="F6" s="1" t="n"/>
      <c r="G6" s="1" t="n"/>
      <c r="H6" s="1" t="n"/>
      <c r="I6" s="4" t="n"/>
      <c r="J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</row>
    <row r="7" ht="15.75" customHeight="1" s="55">
      <c r="I7" s="4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6" t="n"/>
    </row>
    <row r="8" ht="15.75" customHeight="1" s="55">
      <c r="I8" s="4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6" t="n"/>
    </row>
    <row r="9" ht="15.75" customHeight="1" s="55">
      <c r="A9" s="58" t="inlineStr">
        <is>
          <t>Intermediary results</t>
        </is>
      </c>
      <c r="E9" s="17" t="n"/>
      <c r="F9" s="18" t="n"/>
      <c r="G9" s="18" t="n"/>
      <c r="H9" s="18" t="n"/>
      <c r="I9" s="13" t="n"/>
      <c r="J9" s="19" t="n"/>
      <c r="N9" s="20" t="n"/>
      <c r="O9" s="20" t="n"/>
      <c r="P9" s="20" t="n"/>
      <c r="Q9" s="20" t="n"/>
      <c r="R9" s="20" t="n"/>
      <c r="S9" s="20" t="n"/>
      <c r="T9" s="20" t="n"/>
      <c r="U9" s="20" t="n"/>
      <c r="V9" s="20" t="n"/>
      <c r="W9" s="20" t="n"/>
      <c r="X9" s="20" t="n"/>
      <c r="Y9" s="16" t="n"/>
    </row>
    <row r="10" ht="15.75" customHeight="1" s="55">
      <c r="A10" s="21" t="inlineStr">
        <is>
          <t>T</t>
        </is>
      </c>
      <c r="B10" s="22" t="inlineStr">
        <is>
          <t>T^2</t>
        </is>
      </c>
      <c r="C10" s="22" t="inlineStr">
        <is>
          <t>CoreLoss</t>
        </is>
      </c>
      <c r="D10" s="10" t="inlineStr">
        <is>
          <t>Quadratic fit</t>
        </is>
      </c>
      <c r="E10" s="23" t="n"/>
      <c r="F10" s="23" t="n"/>
      <c r="G10" s="24" t="n"/>
      <c r="H10" s="24" t="n"/>
      <c r="I10" s="13" t="n"/>
      <c r="J10" s="24" t="n"/>
      <c r="K10" s="24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</row>
    <row r="11" ht="15.75" customHeight="1" s="55">
      <c r="A11" s="25" t="n">
        <v>25</v>
      </c>
      <c r="B11" s="26">
        <f>A11^2</f>
        <v/>
      </c>
      <c r="C11" s="27">
        <f>' CoreLoss(25)'!J2</f>
        <v/>
      </c>
      <c r="D11" s="28">
        <f>D$19+A11*C$19+B11*B$19</f>
        <v/>
      </c>
      <c r="E11" s="23" t="n"/>
      <c r="F11" s="23" t="n"/>
      <c r="G11" s="24" t="n"/>
      <c r="H11" s="24" t="n"/>
      <c r="I11" s="4" t="n"/>
      <c r="J11" s="24" t="n"/>
      <c r="K11" s="24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</row>
    <row r="12" ht="15.75" customHeight="1" s="55">
      <c r="A12" s="25" t="n">
        <v>50</v>
      </c>
      <c r="B12" s="26">
        <f>A12^2</f>
        <v/>
      </c>
      <c r="C12" s="27">
        <f>'CoreLoss(50)'!J2</f>
        <v/>
      </c>
      <c r="D12" s="28">
        <f>D$19+A12*C$19+B12*B$19</f>
        <v/>
      </c>
      <c r="E12" s="23" t="n"/>
      <c r="F12" s="23" t="n"/>
      <c r="G12" s="24" t="n"/>
      <c r="H12" s="24" t="n"/>
      <c r="I12" s="4" t="n"/>
      <c r="J12" s="24" t="n"/>
      <c r="K12" s="24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</row>
    <row r="13" ht="15.75" customHeight="1" s="55">
      <c r="A13" s="25" t="n">
        <v>70</v>
      </c>
      <c r="B13" s="26">
        <f>A13^2</f>
        <v/>
      </c>
      <c r="C13" s="27">
        <f>'CoreLoss(70)'!J2</f>
        <v/>
      </c>
      <c r="D13" s="28">
        <f>D$19+A13*C$19+B13*B$19</f>
        <v/>
      </c>
      <c r="E13" s="16" t="n"/>
      <c r="F13" s="24" t="n"/>
      <c r="G13" s="24" t="n"/>
      <c r="H13" s="24" t="n"/>
      <c r="I13" s="4" t="n"/>
      <c r="J13" s="24" t="n"/>
      <c r="K13" s="24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</row>
    <row r="14" ht="15.75" customHeight="1" s="55">
      <c r="A14" s="25" t="n">
        <v>90</v>
      </c>
      <c r="B14" s="26">
        <f>A14^2</f>
        <v/>
      </c>
      <c r="C14" s="27">
        <f>'CoreLoss(90)'!J2</f>
        <v/>
      </c>
      <c r="D14" s="28">
        <f>D$19+A14*C$19+B14*B$19</f>
        <v/>
      </c>
      <c r="E14" s="16" t="n"/>
      <c r="F14" s="24" t="n"/>
      <c r="G14" s="24" t="n"/>
      <c r="H14" s="24" t="n"/>
      <c r="I14" s="13" t="n"/>
      <c r="J14" s="24" t="n"/>
      <c r="K14" s="24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</row>
    <row r="15" ht="15.75" customHeight="1" s="55">
      <c r="A15" s="29" t="n"/>
      <c r="B15" s="30" t="n"/>
      <c r="C15" s="23" t="n"/>
      <c r="D15" s="23" t="n"/>
      <c r="E15" s="24" t="n"/>
      <c r="F15" s="24" t="n"/>
      <c r="G15" s="24" t="n"/>
      <c r="H15" s="24" t="n"/>
      <c r="I15" s="13" t="n"/>
      <c r="J15" s="24" t="n"/>
      <c r="K15" s="24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</row>
    <row r="16" ht="15.75" customHeight="1" s="55">
      <c r="E16" s="24" t="n"/>
      <c r="F16" s="24" t="n"/>
      <c r="G16" s="24" t="n"/>
      <c r="H16" s="24" t="n"/>
      <c r="I16" s="31" t="n"/>
      <c r="J16" s="24" t="n"/>
      <c r="K16" s="24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</row>
    <row r="17" ht="15.75" customHeight="1" s="55">
      <c r="A17" s="58" t="inlineStr">
        <is>
          <t>Quadratic Fit</t>
        </is>
      </c>
      <c r="E17" s="24" t="n"/>
      <c r="F17" s="24" t="n"/>
      <c r="G17" s="24" t="n"/>
      <c r="H17" s="24" t="n"/>
      <c r="I17" s="31" t="n"/>
      <c r="J17" s="24" t="n"/>
      <c r="K17" s="24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</row>
    <row r="18" ht="15.75" customHeight="1" s="55">
      <c r="A18" s="22" t="n"/>
      <c r="B18" s="22" t="inlineStr">
        <is>
          <t>T</t>
        </is>
      </c>
      <c r="C18" s="22" t="inlineStr">
        <is>
          <t>T^2</t>
        </is>
      </c>
      <c r="D18" s="32" t="inlineStr">
        <is>
          <t>T(0)</t>
        </is>
      </c>
      <c r="E18" s="24" t="n"/>
      <c r="F18" s="24" t="n"/>
      <c r="G18" s="24" t="n"/>
      <c r="H18" s="24" t="n"/>
      <c r="I18" s="31" t="n"/>
      <c r="J18" s="24" t="n"/>
      <c r="K18" s="24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</row>
    <row r="19" ht="15.75" customHeight="1" s="55">
      <c r="A19" s="22" t="inlineStr">
        <is>
          <t>Qudratic Fit</t>
        </is>
      </c>
      <c r="B19" s="33">
        <f t="array" ref="B19:D19">LINEST(C11:C14,A11:B14)</f>
        <v/>
      </c>
      <c r="C19" s="34">
        <f/>
        <v/>
      </c>
      <c r="D19" s="35">
        <f/>
        <v/>
      </c>
      <c r="E19" s="24" t="n"/>
      <c r="F19" s="24" t="n"/>
      <c r="G19" s="24" t="n"/>
      <c r="H19" s="24" t="n"/>
      <c r="I19" s="24" t="n"/>
      <c r="J19" s="24" t="n"/>
      <c r="K19" s="24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</row>
    <row r="20" ht="15.75" customHeight="1" s="55">
      <c r="A20" s="24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</row>
    <row r="21" ht="15.75" customHeight="1" s="55">
      <c r="A21" s="24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</row>
    <row r="22" ht="15.75" customHeight="1" s="55">
      <c r="A22" s="24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</row>
    <row r="23" ht="15.75" customHeight="1" s="55">
      <c r="A23" s="24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</row>
    <row r="24" ht="15.75" customHeight="1" s="55">
      <c r="A24" s="24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</row>
    <row r="25" ht="15.75" customHeight="1" s="55">
      <c r="A25" s="24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</row>
    <row r="26" ht="15.75" customHeight="1" s="55">
      <c r="A26" s="24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</row>
    <row r="27" ht="15.75" customHeight="1" s="55">
      <c r="A27" s="24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</row>
    <row r="28" ht="15.75" customHeight="1" s="55">
      <c r="A28" s="24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</row>
    <row r="29" ht="15.75" customHeight="1" s="55">
      <c r="A29" s="24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</row>
    <row r="30" ht="15.75" customHeight="1" s="55">
      <c r="A30" s="24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</row>
    <row r="31" ht="15.75" customHeight="1" s="55">
      <c r="A31" s="24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</row>
    <row r="32" ht="15.75" customHeight="1" s="55">
      <c r="A32" s="24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</row>
    <row r="33" ht="15.75" customHeight="1" s="55">
      <c r="A33" s="24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</row>
    <row r="34" ht="15.75" customHeight="1" s="55">
      <c r="A34" s="24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</row>
    <row r="35" ht="15.75" customHeight="1" s="55">
      <c r="A35" s="24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</row>
    <row r="36" ht="15.75" customHeight="1" s="55">
      <c r="A36" s="24" t="n"/>
      <c r="B36" s="24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</row>
    <row r="37" ht="15.75" customHeight="1" s="55">
      <c r="A37" s="24" t="n"/>
      <c r="B37" s="24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</row>
    <row r="38" ht="15.75" customHeight="1" s="55">
      <c r="A38" s="24" t="n"/>
      <c r="B38" s="24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</row>
    <row r="39" ht="15.75" customHeight="1" s="55">
      <c r="A39" s="24" t="n"/>
      <c r="B39" s="24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</row>
    <row r="40" ht="15.75" customHeight="1" s="55">
      <c r="A40" s="24" t="n"/>
      <c r="B40" s="24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</row>
    <row r="41" ht="15.75" customHeight="1" s="55">
      <c r="A41" s="24" t="n"/>
      <c r="B41" s="24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</row>
    <row r="42" ht="15.75" customHeight="1" s="55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</row>
    <row r="43" ht="15.75" customHeight="1" s="55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</row>
    <row r="44" ht="15.75" customHeight="1" s="55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</row>
    <row r="45" ht="15.75" customHeight="1" s="5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</row>
    <row r="46" ht="15.75" customHeight="1" s="55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</row>
    <row r="47" ht="15.75" customHeight="1" s="55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</row>
    <row r="48" ht="15.75" customHeight="1" s="55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</row>
    <row r="49" ht="15.75" customHeight="1" s="55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</row>
    <row r="50" ht="15.75" customHeight="1" s="55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</row>
    <row r="51" ht="15.75" customHeight="1" s="55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</row>
    <row r="52" ht="15.75" customHeight="1" s="55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</row>
    <row r="53" ht="15.75" customHeight="1" s="55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</row>
    <row r="54" ht="15.75" customHeight="1" s="55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</row>
    <row r="55" ht="15.75" customHeight="1" s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</row>
    <row r="56" ht="15.75" customHeight="1" s="55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</row>
    <row r="57" ht="15.75" customHeight="1" s="5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</row>
    <row r="58" ht="15.75" customHeight="1" s="55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</row>
    <row r="59" ht="15.75" customHeight="1" s="55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</row>
    <row r="60" ht="15.75" customHeight="1" s="55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</row>
    <row r="61" ht="15.75" customHeight="1" s="55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</row>
    <row r="62" ht="15.75" customHeight="1" s="55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</row>
    <row r="63" ht="15.75" customHeight="1" s="55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</row>
    <row r="64" ht="15.75" customHeight="1" s="55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</row>
    <row r="65" ht="15.75" customHeight="1" s="5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</row>
    <row r="66" ht="15.75" customHeight="1" s="55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</row>
    <row r="67" ht="15.75" customHeight="1" s="55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</row>
    <row r="68" ht="15.75" customHeight="1" s="55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</row>
    <row r="69" ht="15.75" customHeight="1" s="55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</row>
    <row r="70" ht="15.75" customHeight="1" s="5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</row>
    <row r="71" ht="15.75" customHeight="1" s="5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</row>
    <row r="72" ht="15.75" customHeight="1" s="5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</row>
    <row r="73" ht="15.75" customHeight="1" s="5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</row>
    <row r="74" ht="15.75" customHeight="1" s="5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</row>
    <row r="75" ht="15.75" customHeight="1" s="5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</row>
    <row r="76" ht="15.75" customHeight="1" s="5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</row>
    <row r="77" ht="15.75" customHeight="1" s="5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</row>
    <row r="78" ht="15.75" customHeight="1" s="5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</row>
    <row r="79" ht="15.75" customHeight="1" s="5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</row>
    <row r="80" ht="15.75" customHeight="1" s="5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</row>
    <row r="81" ht="15.75" customHeight="1" s="5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</row>
    <row r="82" ht="15.75" customHeight="1" s="5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</row>
    <row r="83" ht="15.75" customHeight="1" s="5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</row>
    <row r="84" ht="15.75" customHeight="1" s="5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</row>
    <row r="85" ht="15.75" customHeight="1" s="5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</row>
    <row r="86" ht="15.75" customHeight="1" s="5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</row>
    <row r="87" ht="15.75" customHeight="1" s="5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</row>
    <row r="88" ht="15.75" customHeight="1" s="5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</row>
    <row r="89" ht="15.75" customHeight="1" s="5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</row>
    <row r="90" ht="15.75" customHeight="1" s="5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</row>
    <row r="91" ht="15.75" customHeight="1" s="5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</row>
    <row r="92" ht="15.75" customHeight="1" s="5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</row>
    <row r="93" ht="15.75" customHeight="1" s="5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</row>
    <row r="94" ht="15.75" customHeight="1" s="5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</row>
    <row r="95" ht="15.75" customHeight="1" s="5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</row>
    <row r="96" ht="15.75" customHeight="1" s="5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</row>
    <row r="97" ht="15.75" customHeight="1" s="5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</row>
    <row r="98" ht="15.75" customHeight="1" s="5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</row>
    <row r="99" ht="15.75" customHeight="1" s="5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</row>
    <row r="100" ht="15.75" customHeight="1" s="5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</row>
    <row r="101" ht="15.75" customHeight="1" s="5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</row>
    <row r="102" ht="15.75" customHeight="1" s="5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</row>
    <row r="103" ht="15.75" customHeight="1" s="5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</row>
    <row r="104" ht="15.75" customHeight="1" s="5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</row>
    <row r="105" ht="15.75" customHeight="1" s="5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</row>
    <row r="106" ht="15.75" customHeight="1" s="5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</row>
    <row r="107" ht="15.75" customHeight="1" s="5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</row>
    <row r="108" ht="15.75" customHeight="1" s="5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</row>
    <row r="109" ht="15.75" customHeight="1" s="5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</row>
    <row r="110" ht="15.75" customHeight="1" s="5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</row>
    <row r="111" ht="15.75" customHeight="1" s="5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</row>
    <row r="112" ht="15.75" customHeight="1" s="5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</row>
    <row r="113" ht="15.75" customHeight="1" s="5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</row>
    <row r="114" ht="15.75" customHeight="1" s="5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</row>
    <row r="115" ht="15.75" customHeight="1" s="5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</row>
    <row r="116" ht="15.75" customHeight="1" s="5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</row>
    <row r="117" ht="15.75" customHeight="1" s="5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</row>
    <row r="118" ht="15.75" customHeight="1" s="5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</row>
    <row r="119" ht="15.75" customHeight="1" s="5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</row>
    <row r="120" ht="15.75" customHeight="1" s="5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</row>
    <row r="121" ht="15.75" customHeight="1" s="5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</row>
    <row r="122" ht="15.75" customHeight="1" s="5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</row>
    <row r="123" ht="15.75" customHeight="1" s="5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</row>
    <row r="124" ht="15.75" customHeight="1" s="5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</row>
    <row r="125" ht="15.75" customHeight="1" s="5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</row>
    <row r="126" ht="15.75" customHeight="1" s="5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</row>
    <row r="127" ht="15.75" customHeight="1" s="5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</row>
    <row r="128" ht="15.75" customHeight="1" s="5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</row>
    <row r="129" ht="15.75" customHeight="1" s="5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</row>
    <row r="130" ht="15.75" customHeight="1" s="5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</row>
    <row r="131" ht="15.75" customHeight="1" s="5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</row>
    <row r="132" ht="15.75" customHeight="1" s="5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</row>
    <row r="133" ht="15.75" customHeight="1" s="5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</row>
    <row r="134" ht="15.75" customHeight="1" s="5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</row>
    <row r="135" ht="15.75" customHeight="1" s="5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</row>
    <row r="136" ht="15.75" customHeight="1" s="5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</row>
    <row r="137" ht="15.75" customHeight="1" s="5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</row>
    <row r="138" ht="15.75" customHeight="1" s="5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</row>
    <row r="139" ht="15.75" customHeight="1" s="5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</row>
    <row r="140" ht="15.75" customHeight="1" s="5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</row>
    <row r="141" ht="15.75" customHeight="1" s="5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</row>
    <row r="142" ht="15.75" customHeight="1" s="5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</row>
    <row r="143" ht="15.75" customHeight="1" s="5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</row>
    <row r="144" ht="15.75" customHeight="1" s="5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</row>
    <row r="145" ht="15.75" customHeight="1" s="5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</row>
    <row r="146" ht="15.75" customHeight="1" s="5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</row>
    <row r="147" ht="15.75" customHeight="1" s="5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</row>
    <row r="148" ht="15.75" customHeight="1" s="5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</row>
    <row r="149" ht="15.75" customHeight="1" s="5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</row>
    <row r="150" ht="15.75" customHeight="1" s="5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</row>
    <row r="151" ht="15.75" customHeight="1" s="5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</row>
    <row r="152" ht="15.75" customHeight="1" s="5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</row>
    <row r="153" ht="15.75" customHeight="1" s="5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</row>
    <row r="154" ht="15.75" customHeight="1" s="5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</row>
    <row r="155" ht="15.75" customHeight="1" s="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</row>
    <row r="156" ht="15.75" customHeight="1" s="5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</row>
    <row r="157" ht="15.75" customHeight="1" s="5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</row>
    <row r="158" ht="15.75" customHeight="1" s="5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</row>
    <row r="159" ht="15.75" customHeight="1" s="5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</row>
    <row r="160" ht="15.75" customHeight="1" s="5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</row>
    <row r="161" ht="15.75" customHeight="1" s="5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</row>
    <row r="162" ht="15.75" customHeight="1" s="5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</row>
    <row r="163" ht="15.75" customHeight="1" s="5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</row>
    <row r="164" ht="15.75" customHeight="1" s="5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</row>
    <row r="165" ht="15.75" customHeight="1" s="5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</row>
    <row r="166" ht="15.75" customHeight="1" s="5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</row>
    <row r="167" ht="15.75" customHeight="1" s="5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</row>
    <row r="168" ht="15.75" customHeight="1" s="5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</row>
    <row r="169" ht="15.75" customHeight="1" s="5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</row>
    <row r="170" ht="15.75" customHeight="1" s="5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</row>
    <row r="171" ht="15.75" customHeight="1" s="5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</row>
    <row r="172" ht="15.75" customHeight="1" s="5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</row>
    <row r="173" ht="15.75" customHeight="1" s="5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</row>
    <row r="174" ht="15.75" customHeight="1" s="5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</row>
    <row r="175" ht="15.75" customHeight="1" s="5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</row>
    <row r="176" ht="15.75" customHeight="1" s="5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</row>
    <row r="177" ht="15.75" customHeight="1" s="5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</row>
    <row r="178" ht="15.75" customHeight="1" s="5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</row>
    <row r="179" ht="15.75" customHeight="1" s="5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</row>
    <row r="180" ht="15.75" customHeight="1" s="5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</row>
    <row r="181" ht="15.75" customHeight="1" s="5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</row>
    <row r="182" ht="15.75" customHeight="1" s="5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</row>
    <row r="183" ht="15.75" customHeight="1" s="5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</row>
    <row r="184" ht="15.75" customHeight="1" s="5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</row>
    <row r="185" ht="15.75" customHeight="1" s="5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</row>
    <row r="186" ht="15.75" customHeight="1" s="5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</row>
    <row r="187" ht="15.75" customHeight="1" s="5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</row>
    <row r="188" ht="15.75" customHeight="1" s="5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</row>
    <row r="189" ht="15.75" customHeight="1" s="5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</row>
    <row r="190" ht="15.75" customHeight="1" s="5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</row>
    <row r="191" ht="15.75" customHeight="1" s="5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</row>
    <row r="192" ht="15.75" customHeight="1" s="5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</row>
    <row r="193" ht="15.75" customHeight="1" s="5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</row>
    <row r="194" ht="15.75" customHeight="1" s="5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</row>
    <row r="195" ht="15.75" customHeight="1" s="5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</row>
    <row r="196" ht="15.75" customHeight="1" s="5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</row>
    <row r="197" ht="15.75" customHeight="1" s="5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</row>
    <row r="198" ht="15.75" customHeight="1" s="5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</row>
    <row r="199" ht="15.75" customHeight="1" s="5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</row>
    <row r="200" ht="15.75" customHeight="1" s="5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</row>
    <row r="201" ht="15.75" customHeight="1" s="5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</row>
    <row r="202" ht="15.75" customHeight="1" s="5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</row>
    <row r="203" ht="15.75" customHeight="1" s="5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</row>
    <row r="204" ht="15.75" customHeight="1" s="5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</row>
    <row r="205" ht="15.75" customHeight="1" s="5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</row>
    <row r="206" ht="15.75" customHeight="1" s="5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</row>
    <row r="207" ht="15.75" customHeight="1" s="5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</row>
    <row r="208" ht="15.75" customHeight="1" s="5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</row>
    <row r="209" ht="15.75" customHeight="1" s="5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</row>
    <row r="210" ht="15.75" customHeight="1" s="5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</row>
    <row r="211" ht="15.75" customHeight="1" s="5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</row>
    <row r="212" ht="15.75" customHeight="1" s="5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</row>
    <row r="213" ht="15.75" customHeight="1" s="5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</row>
    <row r="214" ht="15.75" customHeight="1" s="5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</row>
    <row r="215" ht="15.75" customHeight="1" s="5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</row>
    <row r="216" ht="15.75" customHeight="1" s="5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</row>
    <row r="217" ht="15.75" customHeight="1" s="5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</row>
    <row r="218" ht="15.75" customHeight="1" s="5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</row>
    <row r="219" ht="15.75" customHeight="1" s="5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</row>
    <row r="220" ht="15.75" customHeight="1" s="5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</row>
    <row r="221" ht="15.75" customHeight="1" s="5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</row>
    <row r="222" ht="15.75" customHeight="1" s="5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</row>
    <row r="223" ht="15.75" customHeight="1" s="5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</row>
    <row r="224" ht="15.75" customHeight="1" s="5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</row>
    <row r="225" ht="15.75" customHeight="1" s="5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</row>
    <row r="226" ht="15.75" customHeight="1" s="5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</row>
    <row r="227" ht="15.75" customHeight="1" s="5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</row>
    <row r="228" ht="15.75" customHeight="1" s="5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</row>
    <row r="229" ht="15.75" customHeight="1" s="5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</row>
    <row r="230" ht="15.75" customHeight="1" s="5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</row>
    <row r="231" ht="15.75" customHeight="1" s="5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</row>
    <row r="232" ht="15.75" customHeight="1" s="5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</row>
    <row r="233" ht="15.75" customHeight="1" s="5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</row>
    <row r="234" ht="15.75" customHeight="1" s="5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</row>
    <row r="235" ht="15.75" customHeight="1" s="5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</row>
    <row r="236" ht="15.75" customHeight="1" s="5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</row>
    <row r="237" ht="15.75" customHeight="1" s="5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</row>
    <row r="238" ht="15.75" customHeight="1" s="5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</row>
    <row r="239" ht="15.75" customHeight="1" s="5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</row>
    <row r="240" ht="15.75" customHeight="1" s="5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</row>
    <row r="241" ht="15.75" customHeight="1" s="5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</row>
    <row r="242" ht="15.75" customHeight="1" s="5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</row>
    <row r="243" ht="15.75" customHeight="1" s="5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</row>
    <row r="244" ht="15.75" customHeight="1" s="5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</row>
    <row r="245" ht="15.75" customHeight="1" s="5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</row>
    <row r="246" ht="15.75" customHeight="1" s="5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</row>
    <row r="247" ht="15.75" customHeight="1" s="5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</row>
    <row r="248" ht="15.75" customHeight="1" s="5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</row>
    <row r="249" ht="15.75" customHeight="1" s="5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</row>
    <row r="250" ht="15.75" customHeight="1" s="5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</row>
    <row r="251" ht="15.75" customHeight="1" s="5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</row>
    <row r="252" ht="15.75" customHeight="1" s="5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</row>
    <row r="253" ht="15.75" customHeight="1" s="5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</row>
    <row r="254" ht="15.75" customHeight="1" s="5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</row>
    <row r="255" ht="15.75" customHeight="1" s="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</row>
    <row r="256" ht="15.75" customHeight="1" s="5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</row>
    <row r="257" ht="15.75" customHeight="1" s="5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</row>
    <row r="258" ht="15.75" customHeight="1" s="5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</row>
    <row r="259" ht="15.75" customHeight="1" s="5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</row>
    <row r="260" ht="15.75" customHeight="1" s="5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</row>
    <row r="261" ht="15.75" customHeight="1" s="5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</row>
    <row r="262" ht="15.75" customHeight="1" s="5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</row>
    <row r="263" ht="15.75" customHeight="1" s="5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</row>
    <row r="264" ht="15.75" customHeight="1" s="5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</row>
    <row r="265" ht="15.75" customHeight="1" s="5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</row>
    <row r="266" ht="15.75" customHeight="1" s="5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</row>
    <row r="267" ht="15.75" customHeight="1" s="5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</row>
    <row r="268" ht="15.75" customHeight="1" s="5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</row>
    <row r="269" ht="15.75" customHeight="1" s="5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</row>
    <row r="270" ht="15.75" customHeight="1" s="5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</row>
    <row r="271" ht="15.75" customHeight="1" s="5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</row>
    <row r="272" ht="15.75" customHeight="1" s="5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</row>
    <row r="273" ht="15.75" customHeight="1" s="5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</row>
    <row r="274" ht="15.75" customHeight="1" s="5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</row>
    <row r="275" ht="15.75" customHeight="1" s="5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</row>
    <row r="276" ht="15.75" customHeight="1" s="5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</row>
    <row r="277" ht="15.75" customHeight="1" s="5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</row>
    <row r="278" ht="15.75" customHeight="1" s="5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</row>
    <row r="279" ht="15.75" customHeight="1" s="5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</row>
    <row r="280" ht="15.75" customHeight="1" s="5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</row>
    <row r="281" ht="15.75" customHeight="1" s="5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</row>
    <row r="282" ht="15.75" customHeight="1" s="5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</row>
    <row r="283" ht="15.75" customHeight="1" s="5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</row>
    <row r="284" ht="15.75" customHeight="1" s="5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</row>
    <row r="285" ht="15.75" customHeight="1" s="5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</row>
    <row r="286" ht="15.75" customHeight="1" s="5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</row>
    <row r="287" ht="15.75" customHeight="1" s="5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</row>
    <row r="288" ht="15.75" customHeight="1" s="5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</row>
    <row r="289" ht="15.75" customHeight="1" s="5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</row>
    <row r="290" ht="15.75" customHeight="1" s="5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</row>
    <row r="291" ht="15.75" customHeight="1" s="5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</row>
    <row r="292" ht="15.75" customHeight="1" s="5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</row>
    <row r="293" ht="15.75" customHeight="1" s="5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</row>
    <row r="294" ht="15.75" customHeight="1" s="5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</row>
    <row r="295" ht="15.75" customHeight="1" s="5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</row>
    <row r="296" ht="15.75" customHeight="1" s="5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</row>
    <row r="297" ht="15.75" customHeight="1" s="5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</row>
    <row r="298" ht="15.75" customHeight="1" s="5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</row>
    <row r="299" ht="15.75" customHeight="1" s="5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</row>
    <row r="300" ht="15.75" customHeight="1" s="5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</row>
    <row r="301" ht="15.75" customHeight="1" s="5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</row>
    <row r="302" ht="15.75" customHeight="1" s="5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</row>
    <row r="303" ht="15.75" customHeight="1" s="5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</row>
    <row r="304" ht="15.75" customHeight="1" s="5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</row>
    <row r="305" ht="15.75" customHeight="1" s="5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</row>
    <row r="306" ht="15.75" customHeight="1" s="5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</row>
    <row r="307" ht="15.75" customHeight="1" s="5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</row>
    <row r="308" ht="15.75" customHeight="1" s="5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</row>
    <row r="309" ht="15.75" customHeight="1" s="5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</row>
    <row r="310" ht="15.75" customHeight="1" s="5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</row>
    <row r="311" ht="15.75" customHeight="1" s="5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</row>
    <row r="312" ht="15.75" customHeight="1" s="5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</row>
    <row r="313" ht="15.75" customHeight="1" s="5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</row>
    <row r="314" ht="15.75" customHeight="1" s="5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</row>
    <row r="315" ht="15.75" customHeight="1" s="5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</row>
    <row r="316" ht="15.75" customHeight="1" s="5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</row>
    <row r="317" ht="15.75" customHeight="1" s="5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</row>
    <row r="318" ht="15.75" customHeight="1" s="5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</row>
    <row r="319" ht="15.75" customHeight="1" s="5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</row>
    <row r="320" ht="15.75" customHeight="1" s="5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</row>
    <row r="321" ht="15.75" customHeight="1" s="5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</row>
    <row r="322" ht="15.75" customHeight="1" s="5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</row>
    <row r="323" ht="15.75" customHeight="1" s="5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</row>
    <row r="324" ht="15.75" customHeight="1" s="5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</row>
    <row r="325" ht="15.75" customHeight="1" s="5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</row>
    <row r="326" ht="15.75" customHeight="1" s="5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</row>
    <row r="327" ht="15.75" customHeight="1" s="5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</row>
    <row r="328" ht="15.75" customHeight="1" s="5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</row>
    <row r="329" ht="15.75" customHeight="1" s="5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</row>
    <row r="330" ht="15.75" customHeight="1" s="5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</row>
    <row r="331" ht="15.75" customHeight="1" s="5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</row>
    <row r="332" ht="15.75" customHeight="1" s="5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</row>
    <row r="333" ht="15.75" customHeight="1" s="5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</row>
    <row r="334" ht="15.75" customHeight="1" s="5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</row>
    <row r="335" ht="15.75" customHeight="1" s="5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</row>
    <row r="336" ht="15.75" customHeight="1" s="5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</row>
    <row r="337" ht="15.75" customHeight="1" s="5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</row>
    <row r="338" ht="15.75" customHeight="1" s="5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</row>
    <row r="339" ht="15.75" customHeight="1" s="5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</row>
    <row r="340" ht="15.75" customHeight="1" s="5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</row>
    <row r="341" ht="15.75" customHeight="1" s="5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</row>
    <row r="342" ht="15.75" customHeight="1" s="5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</row>
    <row r="343" ht="15.75" customHeight="1" s="5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</row>
    <row r="344" ht="15.75" customHeight="1" s="5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</row>
    <row r="345" ht="15.75" customHeight="1" s="5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</row>
    <row r="346" ht="15.75" customHeight="1" s="5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</row>
    <row r="347" ht="15.75" customHeight="1" s="5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</row>
    <row r="348" ht="15.75" customHeight="1" s="5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</row>
    <row r="349" ht="15.75" customHeight="1" s="5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</row>
    <row r="350" ht="15.75" customHeight="1" s="5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</row>
    <row r="351" ht="15.75" customHeight="1" s="5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</row>
    <row r="352" ht="15.75" customHeight="1" s="5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</row>
    <row r="353" ht="15.75" customHeight="1" s="5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</row>
    <row r="354" ht="15.75" customHeight="1" s="5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</row>
    <row r="355" ht="15.75" customHeight="1" s="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</row>
    <row r="356" ht="15.75" customHeight="1" s="5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</row>
    <row r="357" ht="15.75" customHeight="1" s="5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</row>
    <row r="358" ht="15.75" customHeight="1" s="5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</row>
    <row r="359" ht="15.75" customHeight="1" s="5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</row>
    <row r="360" ht="15.75" customHeight="1" s="5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</row>
    <row r="361" ht="15.75" customHeight="1" s="5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</row>
    <row r="362" ht="15.75" customHeight="1" s="5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</row>
    <row r="363" ht="15.75" customHeight="1" s="5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</row>
    <row r="364" ht="15.75" customHeight="1" s="5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</row>
    <row r="365" ht="15.75" customHeight="1" s="5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</row>
    <row r="366" ht="15.75" customHeight="1" s="5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</row>
    <row r="367" ht="15.75" customHeight="1" s="5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</row>
    <row r="368" ht="15.75" customHeight="1" s="5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</row>
    <row r="369" ht="15.75" customHeight="1" s="5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</row>
    <row r="370" ht="15.75" customHeight="1" s="5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</row>
    <row r="371" ht="15.75" customHeight="1" s="5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</row>
    <row r="372" ht="15.75" customHeight="1" s="5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</row>
    <row r="373" ht="15.75" customHeight="1" s="5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</row>
    <row r="374" ht="15.75" customHeight="1" s="5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</row>
    <row r="375" ht="15.75" customHeight="1" s="5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</row>
    <row r="376" ht="15.75" customHeight="1" s="5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</row>
    <row r="377" ht="15.75" customHeight="1" s="5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</row>
    <row r="378" ht="15.75" customHeight="1" s="5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</row>
    <row r="379" ht="15.75" customHeight="1" s="5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</row>
    <row r="380" ht="15.75" customHeight="1" s="5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</row>
    <row r="381" ht="15.75" customHeight="1" s="5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</row>
    <row r="382" ht="15.75" customHeight="1" s="5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</row>
    <row r="383" ht="15.75" customHeight="1" s="5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</row>
    <row r="384" ht="15.75" customHeight="1" s="5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</row>
    <row r="385" ht="15.75" customHeight="1" s="5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</row>
    <row r="386" ht="15.75" customHeight="1" s="5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</row>
    <row r="387" ht="15.75" customHeight="1" s="5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</row>
    <row r="388" ht="15.75" customHeight="1" s="5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</row>
    <row r="389" ht="15.75" customHeight="1" s="5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</row>
    <row r="390" ht="15.75" customHeight="1" s="5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</row>
    <row r="391" ht="15.75" customHeight="1" s="5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</row>
    <row r="392" ht="15.75" customHeight="1" s="5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</row>
    <row r="393" ht="15.75" customHeight="1" s="5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</row>
    <row r="394" ht="15.75" customHeight="1" s="5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</row>
    <row r="395" ht="15.75" customHeight="1" s="5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</row>
    <row r="396" ht="15.75" customHeight="1" s="5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</row>
    <row r="397" ht="15.75" customHeight="1" s="5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</row>
    <row r="398" ht="15.75" customHeight="1" s="5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</row>
    <row r="399" ht="15.75" customHeight="1" s="5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</row>
    <row r="400" ht="15.75" customHeight="1" s="5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</row>
    <row r="401" ht="15.75" customHeight="1" s="5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</row>
    <row r="402" ht="15.75" customHeight="1" s="5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</row>
    <row r="403" ht="15.75" customHeight="1" s="5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</row>
    <row r="404" ht="15.75" customHeight="1" s="5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</row>
    <row r="405" ht="15.75" customHeight="1" s="5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</row>
    <row r="406" ht="15.75" customHeight="1" s="5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</row>
    <row r="407" ht="15.75" customHeight="1" s="5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</row>
    <row r="408" ht="15.75" customHeight="1" s="5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</row>
    <row r="409" ht="15.75" customHeight="1" s="5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</row>
    <row r="410" ht="15.75" customHeight="1" s="5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</row>
    <row r="411" ht="15.75" customHeight="1" s="5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</row>
    <row r="412" ht="15.75" customHeight="1" s="5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</row>
    <row r="413" ht="15.75" customHeight="1" s="5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</row>
    <row r="414" ht="15.75" customHeight="1" s="5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</row>
    <row r="415" ht="15.75" customHeight="1" s="5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</row>
    <row r="416" ht="15.75" customHeight="1" s="5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</row>
    <row r="417" ht="15.75" customHeight="1" s="5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</row>
    <row r="418" ht="15.75" customHeight="1" s="5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</row>
    <row r="419" ht="15.75" customHeight="1" s="5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</row>
    <row r="420" ht="15.75" customHeight="1" s="5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</row>
    <row r="421" ht="15.75" customHeight="1" s="5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</row>
    <row r="422" ht="15.75" customHeight="1" s="5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</row>
    <row r="423" ht="15.75" customHeight="1" s="5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</row>
    <row r="424" ht="15.75" customHeight="1" s="5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</row>
    <row r="425" ht="15.75" customHeight="1" s="5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</row>
    <row r="426" ht="15.75" customHeight="1" s="5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</row>
    <row r="427" ht="15.75" customHeight="1" s="5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</row>
    <row r="428" ht="15.75" customHeight="1" s="5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</row>
    <row r="429" ht="15.75" customHeight="1" s="5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</row>
    <row r="430" ht="15.75" customHeight="1" s="5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</row>
    <row r="431" ht="15.75" customHeight="1" s="5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</row>
    <row r="432" ht="15.75" customHeight="1" s="5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</row>
    <row r="433" ht="15.75" customHeight="1" s="5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</row>
    <row r="434" ht="15.75" customHeight="1" s="5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</row>
    <row r="435" ht="15.75" customHeight="1" s="5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</row>
    <row r="436" ht="15.75" customHeight="1" s="5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</row>
    <row r="437" ht="15.75" customHeight="1" s="5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</row>
    <row r="438" ht="15.75" customHeight="1" s="5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</row>
    <row r="439" ht="15.75" customHeight="1" s="5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</row>
    <row r="440" ht="15.75" customHeight="1" s="5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</row>
    <row r="441" ht="15.75" customHeight="1" s="5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</row>
    <row r="442" ht="15.75" customHeight="1" s="5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</row>
    <row r="443" ht="15.75" customHeight="1" s="5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</row>
    <row r="444" ht="15.75" customHeight="1" s="5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</row>
    <row r="445" ht="15.75" customHeight="1" s="5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</row>
    <row r="446" ht="15.75" customHeight="1" s="5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</row>
    <row r="447" ht="15.75" customHeight="1" s="5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</row>
    <row r="448" ht="15.75" customHeight="1" s="5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</row>
    <row r="449" ht="15.75" customHeight="1" s="5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</row>
    <row r="450" ht="15.75" customHeight="1" s="5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</row>
    <row r="451" ht="15.75" customHeight="1" s="5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</row>
    <row r="452" ht="15.75" customHeight="1" s="5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</row>
    <row r="453" ht="15.75" customHeight="1" s="5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</row>
    <row r="454" ht="15.75" customHeight="1" s="5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</row>
    <row r="455" ht="15.75" customHeight="1" s="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</row>
    <row r="456" ht="15.75" customHeight="1" s="5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</row>
    <row r="457" ht="15.75" customHeight="1" s="5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</row>
    <row r="458" ht="15.75" customHeight="1" s="5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</row>
    <row r="459" ht="15.75" customHeight="1" s="5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</row>
    <row r="460" ht="15.75" customHeight="1" s="5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</row>
    <row r="461" ht="15.75" customHeight="1" s="5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</row>
    <row r="462" ht="15.75" customHeight="1" s="5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</row>
    <row r="463" ht="15.75" customHeight="1" s="5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</row>
    <row r="464" ht="15.75" customHeight="1" s="5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</row>
    <row r="465" ht="15.75" customHeight="1" s="5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</row>
    <row r="466" ht="15.75" customHeight="1" s="5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</row>
    <row r="467" ht="15.75" customHeight="1" s="5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</row>
    <row r="468" ht="15.75" customHeight="1" s="5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</row>
    <row r="469" ht="15.75" customHeight="1" s="5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</row>
    <row r="470" ht="15.75" customHeight="1" s="5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</row>
    <row r="471" ht="15.75" customHeight="1" s="5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</row>
    <row r="472" ht="15.75" customHeight="1" s="5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</row>
    <row r="473" ht="15.75" customHeight="1" s="5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</row>
    <row r="474" ht="15.75" customHeight="1" s="5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</row>
    <row r="475" ht="15.75" customHeight="1" s="5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</row>
    <row r="476" ht="15.75" customHeight="1" s="5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</row>
    <row r="477" ht="15.75" customHeight="1" s="5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</row>
    <row r="478" ht="15.75" customHeight="1" s="5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</row>
    <row r="479" ht="15.75" customHeight="1" s="5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</row>
    <row r="480" ht="15.75" customHeight="1" s="5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</row>
    <row r="481" ht="15.75" customHeight="1" s="5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</row>
    <row r="482" ht="15.75" customHeight="1" s="5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</row>
    <row r="483" ht="15.75" customHeight="1" s="5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</row>
    <row r="484" ht="15.75" customHeight="1" s="5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</row>
    <row r="485" ht="15.75" customHeight="1" s="5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</row>
    <row r="486" ht="15.75" customHeight="1" s="5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</row>
    <row r="487" ht="15.75" customHeight="1" s="5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</row>
    <row r="488" ht="15.75" customHeight="1" s="5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</row>
    <row r="489" ht="15.75" customHeight="1" s="5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</row>
    <row r="490" ht="15.75" customHeight="1" s="5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</row>
    <row r="491" ht="15.75" customHeight="1" s="5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</row>
    <row r="492" ht="15.75" customHeight="1" s="5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</row>
    <row r="493" ht="15.75" customHeight="1" s="5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</row>
    <row r="494" ht="15.75" customHeight="1" s="5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</row>
    <row r="495" ht="15.75" customHeight="1" s="5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</row>
    <row r="496" ht="15.75" customHeight="1" s="5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</row>
    <row r="497" ht="15.75" customHeight="1" s="5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</row>
    <row r="498" ht="15.75" customHeight="1" s="5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</row>
    <row r="499" ht="15.75" customHeight="1" s="5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</row>
    <row r="500" ht="15.75" customHeight="1" s="5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</row>
    <row r="501" ht="15.75" customHeight="1" s="5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</row>
    <row r="502" ht="15.75" customHeight="1" s="5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</row>
    <row r="503" ht="15.75" customHeight="1" s="5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</row>
    <row r="504" ht="15.75" customHeight="1" s="5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</row>
    <row r="505" ht="15.75" customHeight="1" s="5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</row>
    <row r="506" ht="15.75" customHeight="1" s="5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</row>
    <row r="507" ht="15.75" customHeight="1" s="5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</row>
    <row r="508" ht="15.75" customHeight="1" s="5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</row>
    <row r="509" ht="15.75" customHeight="1" s="5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</row>
    <row r="510" ht="15.75" customHeight="1" s="5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</row>
    <row r="511" ht="15.75" customHeight="1" s="5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</row>
    <row r="512" ht="15.75" customHeight="1" s="5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</row>
    <row r="513" ht="15.75" customHeight="1" s="5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</row>
    <row r="514" ht="15.75" customHeight="1" s="5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</row>
    <row r="515" ht="15.75" customHeight="1" s="5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</row>
    <row r="516" ht="15.75" customHeight="1" s="5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</row>
    <row r="517" ht="15.75" customHeight="1" s="5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</row>
    <row r="518" ht="15.75" customHeight="1" s="5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</row>
    <row r="519" ht="15.75" customHeight="1" s="5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</row>
    <row r="520" ht="15.75" customHeight="1" s="5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</row>
    <row r="521" ht="15.75" customHeight="1" s="5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</row>
    <row r="522" ht="15.75" customHeight="1" s="5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</row>
    <row r="523" ht="15.75" customHeight="1" s="5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</row>
    <row r="524" ht="15.75" customHeight="1" s="5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</row>
    <row r="525" ht="15.75" customHeight="1" s="5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</row>
    <row r="526" ht="15.75" customHeight="1" s="5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</row>
    <row r="527" ht="15.75" customHeight="1" s="5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</row>
    <row r="528" ht="15.75" customHeight="1" s="5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</row>
    <row r="529" ht="15.75" customHeight="1" s="5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</row>
    <row r="530" ht="15.75" customHeight="1" s="5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</row>
    <row r="531" ht="15.75" customHeight="1" s="5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</row>
    <row r="532" ht="15.75" customHeight="1" s="5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</row>
    <row r="533" ht="15.75" customHeight="1" s="5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</row>
    <row r="534" ht="15.75" customHeight="1" s="5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</row>
    <row r="535" ht="15.75" customHeight="1" s="5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</row>
    <row r="536" ht="15.75" customHeight="1" s="5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</row>
    <row r="537" ht="15.75" customHeight="1" s="5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</row>
    <row r="538" ht="15.75" customHeight="1" s="5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</row>
    <row r="539" ht="15.75" customHeight="1" s="5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</row>
    <row r="540" ht="15.75" customHeight="1" s="5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</row>
    <row r="541" ht="15.75" customHeight="1" s="5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</row>
    <row r="542" ht="15.75" customHeight="1" s="5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</row>
    <row r="543" ht="15.75" customHeight="1" s="5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</row>
    <row r="544" ht="15.75" customHeight="1" s="5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</row>
    <row r="545" ht="15.75" customHeight="1" s="5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</row>
    <row r="546" ht="15.75" customHeight="1" s="5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</row>
    <row r="547" ht="15.75" customHeight="1" s="5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</row>
    <row r="548" ht="15.75" customHeight="1" s="5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</row>
    <row r="549" ht="15.75" customHeight="1" s="5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</row>
    <row r="550" ht="15.75" customHeight="1" s="5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</row>
    <row r="551" ht="15.75" customHeight="1" s="5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</row>
    <row r="552" ht="15.75" customHeight="1" s="5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</row>
    <row r="553" ht="15.75" customHeight="1" s="5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</row>
    <row r="554" ht="15.75" customHeight="1" s="5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</row>
    <row r="555" ht="15.75" customHeight="1" s="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</row>
    <row r="556" ht="15.75" customHeight="1" s="5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</row>
    <row r="557" ht="15.75" customHeight="1" s="5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</row>
    <row r="558" ht="15.75" customHeight="1" s="5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</row>
    <row r="559" ht="15.75" customHeight="1" s="5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</row>
    <row r="560" ht="15.75" customHeight="1" s="5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</row>
    <row r="561" ht="15.75" customHeight="1" s="5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</row>
    <row r="562" ht="15.75" customHeight="1" s="5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</row>
    <row r="563" ht="15.75" customHeight="1" s="5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</row>
    <row r="564" ht="15.75" customHeight="1" s="5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</row>
    <row r="565" ht="15.75" customHeight="1" s="5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</row>
    <row r="566" ht="15.75" customHeight="1" s="5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</row>
    <row r="567" ht="15.75" customHeight="1" s="5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</row>
    <row r="568" ht="15.75" customHeight="1" s="5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</row>
    <row r="569" ht="15.75" customHeight="1" s="5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</row>
    <row r="570" ht="15.75" customHeight="1" s="5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</row>
    <row r="571" ht="15.75" customHeight="1" s="5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</row>
    <row r="572" ht="15.75" customHeight="1" s="5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</row>
    <row r="573" ht="15.75" customHeight="1" s="5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</row>
    <row r="574" ht="15.75" customHeight="1" s="5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</row>
    <row r="575" ht="15.75" customHeight="1" s="5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</row>
    <row r="576" ht="15.75" customHeight="1" s="5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</row>
    <row r="577" ht="15.75" customHeight="1" s="5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</row>
    <row r="578" ht="15.75" customHeight="1" s="5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</row>
    <row r="579" ht="15.75" customHeight="1" s="5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</row>
    <row r="580" ht="15.75" customHeight="1" s="5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</row>
    <row r="581" ht="15.75" customHeight="1" s="5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</row>
    <row r="582" ht="15.75" customHeight="1" s="5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</row>
    <row r="583" ht="15.75" customHeight="1" s="5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</row>
    <row r="584" ht="15.75" customHeight="1" s="5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</row>
    <row r="585" ht="15.75" customHeight="1" s="5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</row>
    <row r="586" ht="15.75" customHeight="1" s="5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</row>
    <row r="587" ht="15.75" customHeight="1" s="5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</row>
    <row r="588" ht="15.75" customHeight="1" s="5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</row>
    <row r="589" ht="15.75" customHeight="1" s="5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</row>
    <row r="590" ht="15.75" customHeight="1" s="5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</row>
    <row r="591" ht="15.75" customHeight="1" s="5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</row>
    <row r="592" ht="15.75" customHeight="1" s="5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</row>
    <row r="593" ht="15.75" customHeight="1" s="5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</row>
    <row r="594" ht="15.75" customHeight="1" s="5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</row>
    <row r="595" ht="15.75" customHeight="1" s="5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</row>
    <row r="596" ht="15.75" customHeight="1" s="5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</row>
    <row r="597" ht="15.75" customHeight="1" s="5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</row>
    <row r="598" ht="15.75" customHeight="1" s="5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</row>
    <row r="599" ht="15.75" customHeight="1" s="5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</row>
    <row r="600" ht="15.75" customHeight="1" s="5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</row>
    <row r="601" ht="15.75" customHeight="1" s="5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</row>
    <row r="602" ht="15.75" customHeight="1" s="5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</row>
    <row r="603" ht="15.75" customHeight="1" s="5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</row>
    <row r="604" ht="15.75" customHeight="1" s="5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</row>
    <row r="605" ht="15.75" customHeight="1" s="5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</row>
    <row r="606" ht="15.75" customHeight="1" s="5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</row>
    <row r="607" ht="15.75" customHeight="1" s="5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</row>
    <row r="608" ht="15.75" customHeight="1" s="5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</row>
    <row r="609" ht="15.75" customHeight="1" s="5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</row>
    <row r="610" ht="15.75" customHeight="1" s="5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</row>
    <row r="611" ht="15.75" customHeight="1" s="5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</row>
    <row r="612" ht="15.75" customHeight="1" s="5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</row>
    <row r="613" ht="15.75" customHeight="1" s="5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</row>
    <row r="614" ht="15.75" customHeight="1" s="5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</row>
    <row r="615" ht="15.75" customHeight="1" s="5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</row>
    <row r="616" ht="15.75" customHeight="1" s="5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</row>
    <row r="617" ht="15.75" customHeight="1" s="5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</row>
    <row r="618" ht="15.75" customHeight="1" s="5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</row>
    <row r="619" ht="15.75" customHeight="1" s="5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</row>
    <row r="620" ht="15.75" customHeight="1" s="5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</row>
    <row r="621" ht="15.75" customHeight="1" s="5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</row>
    <row r="622" ht="15.75" customHeight="1" s="5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</row>
    <row r="623" ht="15.75" customHeight="1" s="5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</row>
    <row r="624" ht="15.75" customHeight="1" s="5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</row>
    <row r="625" ht="15.75" customHeight="1" s="5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</row>
    <row r="626" ht="15.75" customHeight="1" s="5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</row>
    <row r="627" ht="15.75" customHeight="1" s="5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</row>
    <row r="628" ht="15.75" customHeight="1" s="5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</row>
    <row r="629" ht="15.75" customHeight="1" s="5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</row>
    <row r="630" ht="15.75" customHeight="1" s="5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</row>
    <row r="631" ht="15.75" customHeight="1" s="5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</row>
    <row r="632" ht="15.75" customHeight="1" s="5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</row>
    <row r="633" ht="15.75" customHeight="1" s="5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</row>
    <row r="634" ht="15.75" customHeight="1" s="5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</row>
    <row r="635" ht="15.75" customHeight="1" s="5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</row>
    <row r="636" ht="15.75" customHeight="1" s="5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</row>
    <row r="637" ht="15.75" customHeight="1" s="5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</row>
    <row r="638" ht="15.75" customHeight="1" s="5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</row>
    <row r="639" ht="15.75" customHeight="1" s="5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</row>
    <row r="640" ht="15.75" customHeight="1" s="5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</row>
    <row r="641" ht="15.75" customHeight="1" s="5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</row>
    <row r="642" ht="15.75" customHeight="1" s="5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</row>
    <row r="643" ht="15.75" customHeight="1" s="5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</row>
    <row r="644" ht="15.75" customHeight="1" s="5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</row>
    <row r="645" ht="15.75" customHeight="1" s="5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</row>
    <row r="646" ht="15.75" customHeight="1" s="5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</row>
    <row r="647" ht="15.75" customHeight="1" s="5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</row>
    <row r="648" ht="15.75" customHeight="1" s="5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</row>
    <row r="649" ht="15.75" customHeight="1" s="5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</row>
    <row r="650" ht="15.75" customHeight="1" s="5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</row>
    <row r="651" ht="15.75" customHeight="1" s="5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</row>
    <row r="652" ht="15.75" customHeight="1" s="5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</row>
    <row r="653" ht="15.75" customHeight="1" s="5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</row>
    <row r="654" ht="15.75" customHeight="1" s="5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</row>
    <row r="655" ht="15.75" customHeight="1" s="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</row>
    <row r="656" ht="15.75" customHeight="1" s="5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</row>
    <row r="657" ht="15.75" customHeight="1" s="5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</row>
    <row r="658" ht="15.75" customHeight="1" s="5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</row>
    <row r="659" ht="15.75" customHeight="1" s="5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</row>
    <row r="660" ht="15.75" customHeight="1" s="5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</row>
    <row r="661" ht="15.75" customHeight="1" s="5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</row>
    <row r="662" ht="15.75" customHeight="1" s="5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</row>
    <row r="663" ht="15.75" customHeight="1" s="5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</row>
    <row r="664" ht="15.75" customHeight="1" s="5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</row>
    <row r="665" ht="15.75" customHeight="1" s="5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</row>
    <row r="666" ht="15.75" customHeight="1" s="5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</row>
    <row r="667" ht="15.75" customHeight="1" s="5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</row>
    <row r="668" ht="15.75" customHeight="1" s="5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</row>
    <row r="669" ht="15.75" customHeight="1" s="5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</row>
    <row r="670" ht="15.75" customHeight="1" s="5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</row>
    <row r="671" ht="15.75" customHeight="1" s="5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</row>
    <row r="672" ht="15.75" customHeight="1" s="5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</row>
    <row r="673" ht="15.75" customHeight="1" s="5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</row>
    <row r="674" ht="15.75" customHeight="1" s="5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</row>
    <row r="675" ht="15.75" customHeight="1" s="5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</row>
    <row r="676" ht="15.75" customHeight="1" s="5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</row>
    <row r="677" ht="15.75" customHeight="1" s="5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</row>
    <row r="678" ht="15.75" customHeight="1" s="5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</row>
    <row r="679" ht="15.75" customHeight="1" s="5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</row>
    <row r="680" ht="15.75" customHeight="1" s="5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</row>
    <row r="681" ht="15.75" customHeight="1" s="5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</row>
    <row r="682" ht="15.75" customHeight="1" s="5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</row>
    <row r="683" ht="15.75" customHeight="1" s="5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</row>
    <row r="684" ht="15.75" customHeight="1" s="5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</row>
    <row r="685" ht="15.75" customHeight="1" s="5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</row>
    <row r="686" ht="15.75" customHeight="1" s="5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</row>
    <row r="687" ht="15.75" customHeight="1" s="5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</row>
    <row r="688" ht="15.75" customHeight="1" s="5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</row>
    <row r="689" ht="15.75" customHeight="1" s="5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</row>
    <row r="690" ht="15.75" customHeight="1" s="5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</row>
    <row r="691" ht="15.75" customHeight="1" s="5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</row>
    <row r="692" ht="15.75" customHeight="1" s="5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</row>
    <row r="693" ht="15.75" customHeight="1" s="5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</row>
    <row r="694" ht="15.75" customHeight="1" s="5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</row>
    <row r="695" ht="15.75" customHeight="1" s="5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</row>
    <row r="696" ht="15.75" customHeight="1" s="5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</row>
    <row r="697" ht="15.75" customHeight="1" s="5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</row>
    <row r="698" ht="15.75" customHeight="1" s="5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</row>
    <row r="699" ht="15.75" customHeight="1" s="5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</row>
    <row r="700" ht="15.75" customHeight="1" s="5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</row>
    <row r="701" ht="15.75" customHeight="1" s="5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</row>
    <row r="702" ht="15.75" customHeight="1" s="5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</row>
    <row r="703" ht="15.75" customHeight="1" s="5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</row>
    <row r="704" ht="15.75" customHeight="1" s="5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</row>
    <row r="705" ht="15.75" customHeight="1" s="5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</row>
    <row r="706" ht="15.75" customHeight="1" s="5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</row>
    <row r="707" ht="15.75" customHeight="1" s="5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</row>
    <row r="708" ht="15.75" customHeight="1" s="5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</row>
    <row r="709" ht="15.75" customHeight="1" s="5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</row>
    <row r="710" ht="15.75" customHeight="1" s="5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</row>
    <row r="711" ht="15.75" customHeight="1" s="5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</row>
    <row r="712" ht="15.75" customHeight="1" s="5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</row>
    <row r="713" ht="15.75" customHeight="1" s="5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</row>
    <row r="714" ht="15.75" customHeight="1" s="5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</row>
    <row r="715" ht="15.75" customHeight="1" s="5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</row>
    <row r="716" ht="15.75" customHeight="1" s="5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</row>
    <row r="717" ht="15.75" customHeight="1" s="5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</row>
    <row r="718" ht="15.75" customHeight="1" s="5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</row>
    <row r="719" ht="15.75" customHeight="1" s="5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</row>
    <row r="720" ht="15.75" customHeight="1" s="5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</row>
    <row r="721" ht="15.75" customHeight="1" s="5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</row>
    <row r="722" ht="15.75" customHeight="1" s="5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</row>
    <row r="723" ht="15.75" customHeight="1" s="5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</row>
    <row r="724" ht="15.75" customHeight="1" s="5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</row>
    <row r="725" ht="15.75" customHeight="1" s="5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</row>
    <row r="726" ht="15.75" customHeight="1" s="5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</row>
    <row r="727" ht="15.75" customHeight="1" s="5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</row>
    <row r="728" ht="15.75" customHeight="1" s="5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</row>
    <row r="729" ht="15.75" customHeight="1" s="5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</row>
    <row r="730" ht="15.75" customHeight="1" s="5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</row>
    <row r="731" ht="15.75" customHeight="1" s="5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</row>
    <row r="732" ht="15.75" customHeight="1" s="5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</row>
    <row r="733" ht="15.75" customHeight="1" s="5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</row>
    <row r="734" ht="15.75" customHeight="1" s="5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</row>
    <row r="735" ht="15.75" customHeight="1" s="5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</row>
    <row r="736" ht="15.75" customHeight="1" s="5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</row>
    <row r="737" ht="15.75" customHeight="1" s="5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</row>
    <row r="738" ht="15.75" customHeight="1" s="5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</row>
    <row r="739" ht="15.75" customHeight="1" s="5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</row>
    <row r="740" ht="15.75" customHeight="1" s="5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</row>
    <row r="741" ht="15.75" customHeight="1" s="5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</row>
    <row r="742" ht="15.75" customHeight="1" s="5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</row>
    <row r="743" ht="15.75" customHeight="1" s="5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</row>
    <row r="744" ht="15.75" customHeight="1" s="5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</row>
    <row r="745" ht="15.75" customHeight="1" s="5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</row>
    <row r="746" ht="15.75" customHeight="1" s="5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</row>
    <row r="747" ht="15.75" customHeight="1" s="5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</row>
    <row r="748" ht="15.75" customHeight="1" s="5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</row>
    <row r="749" ht="15.75" customHeight="1" s="5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</row>
    <row r="750" ht="15.75" customHeight="1" s="5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</row>
    <row r="751" ht="15.75" customHeight="1" s="5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</row>
    <row r="752" ht="15.75" customHeight="1" s="5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</row>
    <row r="753" ht="15.75" customHeight="1" s="5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</row>
    <row r="754" ht="15.75" customHeight="1" s="5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</row>
    <row r="755" ht="15.75" customHeight="1" s="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</row>
    <row r="756" ht="15.75" customHeight="1" s="5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</row>
    <row r="757" ht="15.75" customHeight="1" s="5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</row>
    <row r="758" ht="15.75" customHeight="1" s="5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</row>
    <row r="759" ht="15.75" customHeight="1" s="5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</row>
    <row r="760" ht="15.75" customHeight="1" s="5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</row>
    <row r="761" ht="15.75" customHeight="1" s="5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</row>
    <row r="762" ht="15.75" customHeight="1" s="5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</row>
    <row r="763" ht="15.75" customHeight="1" s="5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</row>
    <row r="764" ht="15.75" customHeight="1" s="5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</row>
    <row r="765" ht="15.75" customHeight="1" s="5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</row>
    <row r="766" ht="15.75" customHeight="1" s="5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</row>
    <row r="767" ht="15.75" customHeight="1" s="5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</row>
    <row r="768" ht="15.75" customHeight="1" s="5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</row>
    <row r="769" ht="15.75" customHeight="1" s="5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</row>
    <row r="770" ht="15.75" customHeight="1" s="5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</row>
    <row r="771" ht="15.75" customHeight="1" s="5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</row>
    <row r="772" ht="15.75" customHeight="1" s="5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</row>
    <row r="773" ht="15.75" customHeight="1" s="5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</row>
    <row r="774" ht="15.75" customHeight="1" s="5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</row>
    <row r="775" ht="15.75" customHeight="1" s="5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</row>
    <row r="776" ht="15.75" customHeight="1" s="5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</row>
    <row r="777" ht="15.75" customHeight="1" s="5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</row>
    <row r="778" ht="15.75" customHeight="1" s="5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</row>
    <row r="779" ht="15.75" customHeight="1" s="5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</row>
    <row r="780" ht="15.75" customHeight="1" s="5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</row>
    <row r="781" ht="15.75" customHeight="1" s="5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</row>
    <row r="782" ht="15.75" customHeight="1" s="5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</row>
    <row r="783" ht="15.75" customHeight="1" s="5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</row>
    <row r="784" ht="15.75" customHeight="1" s="5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</row>
    <row r="785" ht="15.75" customHeight="1" s="5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</row>
    <row r="786" ht="15.75" customHeight="1" s="5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</row>
    <row r="787" ht="15.75" customHeight="1" s="5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</row>
    <row r="788" ht="15.75" customHeight="1" s="5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</row>
    <row r="789" ht="15.75" customHeight="1" s="5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</row>
    <row r="790" ht="15.75" customHeight="1" s="5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</row>
    <row r="791" ht="15.75" customHeight="1" s="5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</row>
    <row r="792" ht="15.75" customHeight="1" s="5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</row>
    <row r="793" ht="15.75" customHeight="1" s="5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</row>
    <row r="794" ht="15.75" customHeight="1" s="5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</row>
    <row r="795" ht="15.75" customHeight="1" s="5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</row>
    <row r="796" ht="15.75" customHeight="1" s="5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</row>
    <row r="797" ht="15.75" customHeight="1" s="5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</row>
    <row r="798" ht="15.75" customHeight="1" s="5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</row>
    <row r="799" ht="15.75" customHeight="1" s="5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</row>
    <row r="800" ht="15.75" customHeight="1" s="5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</row>
    <row r="801" ht="15.75" customHeight="1" s="5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</row>
    <row r="802" ht="15.75" customHeight="1" s="5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</row>
    <row r="803" ht="15.75" customHeight="1" s="5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</row>
    <row r="804" ht="15.75" customHeight="1" s="5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</row>
    <row r="805" ht="15.75" customHeight="1" s="5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</row>
    <row r="806" ht="15.75" customHeight="1" s="5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</row>
    <row r="807" ht="15.75" customHeight="1" s="5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</row>
    <row r="808" ht="15.75" customHeight="1" s="5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</row>
    <row r="809" ht="15.75" customHeight="1" s="5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</row>
    <row r="810" ht="15.75" customHeight="1" s="5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</row>
    <row r="811" ht="15.75" customHeight="1" s="5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</row>
    <row r="812" ht="15.75" customHeight="1" s="5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</row>
    <row r="813" ht="15.75" customHeight="1" s="5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</row>
    <row r="814" ht="15.75" customHeight="1" s="5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</row>
    <row r="815" ht="15.75" customHeight="1" s="5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</row>
    <row r="816" ht="15.75" customHeight="1" s="5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</row>
    <row r="817" ht="15.75" customHeight="1" s="5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</row>
    <row r="818" ht="15.75" customHeight="1" s="5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</row>
    <row r="819" ht="15.75" customHeight="1" s="5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</row>
    <row r="820" ht="15.75" customHeight="1" s="5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</row>
    <row r="821" ht="15.75" customHeight="1" s="5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</row>
    <row r="822" ht="15.75" customHeight="1" s="5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</row>
    <row r="823" ht="15.75" customHeight="1" s="5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</row>
    <row r="824" ht="15.75" customHeight="1" s="5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</row>
    <row r="825" ht="15.75" customHeight="1" s="5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</row>
    <row r="826" ht="15.75" customHeight="1" s="5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</row>
    <row r="827" ht="15.75" customHeight="1" s="5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</row>
    <row r="828" ht="15.75" customHeight="1" s="5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</row>
    <row r="829" ht="15.75" customHeight="1" s="5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</row>
    <row r="830" ht="15.75" customHeight="1" s="5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</row>
    <row r="831" ht="15.75" customHeight="1" s="5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</row>
    <row r="832" ht="15.75" customHeight="1" s="5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</row>
    <row r="833" ht="15.75" customHeight="1" s="5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</row>
    <row r="834" ht="15.75" customHeight="1" s="5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</row>
    <row r="835" ht="15.75" customHeight="1" s="5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</row>
    <row r="836" ht="15.75" customHeight="1" s="5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</row>
    <row r="837" ht="15.75" customHeight="1" s="5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</row>
    <row r="838" ht="15.75" customHeight="1" s="5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</row>
    <row r="839" ht="15.75" customHeight="1" s="5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</row>
    <row r="840" ht="15.75" customHeight="1" s="5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</row>
    <row r="841" ht="15.75" customHeight="1" s="5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</row>
    <row r="842" ht="15.75" customHeight="1" s="5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</row>
    <row r="843" ht="15.75" customHeight="1" s="5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</row>
    <row r="844" ht="15.75" customHeight="1" s="5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</row>
    <row r="845" ht="15.75" customHeight="1" s="5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</row>
    <row r="846" ht="15.75" customHeight="1" s="5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</row>
    <row r="847" ht="15.75" customHeight="1" s="5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</row>
    <row r="848" ht="15.75" customHeight="1" s="5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</row>
    <row r="849" ht="15.75" customHeight="1" s="5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</row>
    <row r="850" ht="15.75" customHeight="1" s="5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</row>
    <row r="851" ht="15.75" customHeight="1" s="5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</row>
    <row r="852" ht="15.75" customHeight="1" s="5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</row>
    <row r="853" ht="15.75" customHeight="1" s="5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</row>
    <row r="854" ht="15.75" customHeight="1" s="5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</row>
    <row r="855" ht="15.75" customHeight="1" s="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</row>
    <row r="856" ht="15.75" customHeight="1" s="5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</row>
    <row r="857" ht="15.75" customHeight="1" s="5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</row>
    <row r="858" ht="15.75" customHeight="1" s="5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</row>
    <row r="859" ht="15.75" customHeight="1" s="5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</row>
    <row r="860" ht="15.75" customHeight="1" s="5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</row>
    <row r="861" ht="15.75" customHeight="1" s="5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</row>
    <row r="862" ht="15.75" customHeight="1" s="5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</row>
    <row r="863" ht="15.75" customHeight="1" s="5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</row>
    <row r="864" ht="15.75" customHeight="1" s="5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</row>
    <row r="865" ht="15.75" customHeight="1" s="5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</row>
    <row r="866" ht="15.75" customHeight="1" s="5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</row>
    <row r="867" ht="15.75" customHeight="1" s="5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</row>
    <row r="868" ht="15.75" customHeight="1" s="5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</row>
    <row r="869" ht="15.75" customHeight="1" s="5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</row>
    <row r="870" ht="15.75" customHeight="1" s="5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</row>
    <row r="871" ht="15.75" customHeight="1" s="5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</row>
    <row r="872" ht="15.75" customHeight="1" s="5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</row>
    <row r="873" ht="15.75" customHeight="1" s="5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</row>
    <row r="874" ht="15.75" customHeight="1" s="5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</row>
    <row r="875" ht="15.75" customHeight="1" s="5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</row>
    <row r="876" ht="15.75" customHeight="1" s="5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</row>
    <row r="877" ht="15.75" customHeight="1" s="5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</row>
    <row r="878" ht="15.75" customHeight="1" s="5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</row>
    <row r="879" ht="15.75" customHeight="1" s="5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</row>
    <row r="880" ht="15.75" customHeight="1" s="5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</row>
    <row r="881" ht="15.75" customHeight="1" s="5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</row>
    <row r="882" ht="15.75" customHeight="1" s="5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</row>
    <row r="883" ht="15.75" customHeight="1" s="5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</row>
    <row r="884" ht="15.75" customHeight="1" s="5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</row>
    <row r="885" ht="15.75" customHeight="1" s="5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</row>
    <row r="886" ht="15.75" customHeight="1" s="5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</row>
    <row r="887" ht="15.75" customHeight="1" s="5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</row>
    <row r="888" ht="15.75" customHeight="1" s="5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</row>
    <row r="889" ht="15.75" customHeight="1" s="5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</row>
    <row r="890" ht="15.75" customHeight="1" s="5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</row>
    <row r="891" ht="15.75" customHeight="1" s="5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</row>
    <row r="892" ht="15.75" customHeight="1" s="5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</row>
    <row r="893" ht="15.75" customHeight="1" s="5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</row>
    <row r="894" ht="15.75" customHeight="1" s="5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</row>
    <row r="895" ht="15.75" customHeight="1" s="5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</row>
    <row r="896" ht="15.75" customHeight="1" s="5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</row>
    <row r="897" ht="15.75" customHeight="1" s="5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</row>
    <row r="898" ht="15.75" customHeight="1" s="5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</row>
    <row r="899" ht="15.75" customHeight="1" s="5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</row>
    <row r="900" ht="15.75" customHeight="1" s="5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</row>
    <row r="901" ht="15.75" customHeight="1" s="5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</row>
    <row r="902" ht="15.75" customHeight="1" s="5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</row>
    <row r="903" ht="15.75" customHeight="1" s="5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</row>
    <row r="904" ht="15.75" customHeight="1" s="5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</row>
    <row r="905" ht="15.75" customHeight="1" s="5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</row>
    <row r="906" ht="15.75" customHeight="1" s="5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</row>
    <row r="907" ht="15.75" customHeight="1" s="5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</row>
    <row r="908" ht="15.75" customHeight="1" s="5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</row>
    <row r="909" ht="15.75" customHeight="1" s="5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</row>
    <row r="910" ht="15.75" customHeight="1" s="5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</row>
    <row r="911" ht="15.75" customHeight="1" s="5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</row>
    <row r="912" ht="15.75" customHeight="1" s="5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</row>
    <row r="913" ht="15.75" customHeight="1" s="5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</row>
    <row r="914" ht="15.75" customHeight="1" s="5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</row>
    <row r="915" ht="15.75" customHeight="1" s="5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</row>
    <row r="916" ht="15.75" customHeight="1" s="5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</row>
    <row r="917" ht="15.75" customHeight="1" s="5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</row>
    <row r="918" ht="15.75" customHeight="1" s="5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</row>
    <row r="919" ht="15.75" customHeight="1" s="5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</row>
    <row r="920" ht="15.75" customHeight="1" s="5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</row>
    <row r="921" ht="15.75" customHeight="1" s="5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</row>
    <row r="922" ht="15.75" customHeight="1" s="5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</row>
    <row r="923" ht="15.75" customHeight="1" s="5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</row>
    <row r="924" ht="15.75" customHeight="1" s="5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</row>
    <row r="925" ht="15.75" customHeight="1" s="5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</row>
    <row r="926" ht="15.75" customHeight="1" s="5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</row>
    <row r="927" ht="15.75" customHeight="1" s="5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</row>
    <row r="928" ht="15.75" customHeight="1" s="5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</row>
    <row r="929" ht="15.75" customHeight="1" s="5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</row>
    <row r="930" ht="15.75" customHeight="1" s="5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</row>
    <row r="931" ht="15.75" customHeight="1" s="5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</row>
    <row r="932" ht="15.75" customHeight="1" s="5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</row>
    <row r="933" ht="15.75" customHeight="1" s="5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</row>
    <row r="934" ht="15.75" customHeight="1" s="5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</row>
    <row r="935" ht="15.75" customHeight="1" s="5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</row>
    <row r="936" ht="15.75" customHeight="1" s="5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</row>
    <row r="937" ht="15.75" customHeight="1" s="5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</row>
    <row r="938" ht="15.75" customHeight="1" s="5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</row>
    <row r="939" ht="15.75" customHeight="1" s="5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</row>
    <row r="940" ht="15.75" customHeight="1" s="5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</row>
    <row r="941" ht="15.75" customHeight="1" s="5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</row>
    <row r="942" ht="15.75" customHeight="1" s="5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</row>
    <row r="943" ht="15.75" customHeight="1" s="5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</row>
    <row r="944" ht="15.75" customHeight="1" s="5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</row>
    <row r="945" ht="15.75" customHeight="1" s="5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</row>
    <row r="946" ht="15.75" customHeight="1" s="5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</row>
    <row r="947" ht="15.75" customHeight="1" s="5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</row>
    <row r="948" ht="15.75" customHeight="1" s="5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</row>
    <row r="949" ht="15.75" customHeight="1" s="5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</row>
    <row r="950" ht="15.75" customHeight="1" s="5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</row>
    <row r="951" ht="15.75" customHeight="1" s="5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</row>
    <row r="952" ht="15.75" customHeight="1" s="5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</row>
    <row r="953" ht="15.75" customHeight="1" s="5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</row>
    <row r="954" ht="15.75" customHeight="1" s="5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</row>
    <row r="955" ht="15.75" customHeight="1" s="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</row>
    <row r="956" ht="15.75" customHeight="1" s="5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</row>
    <row r="957" ht="15.75" customHeight="1" s="5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</row>
    <row r="958" ht="15.75" customHeight="1" s="5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</row>
    <row r="959" ht="15.75" customHeight="1" s="5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</row>
    <row r="960" ht="15.75" customHeight="1" s="5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</row>
    <row r="961" ht="15.75" customHeight="1" s="5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</row>
    <row r="962" ht="15.75" customHeight="1" s="5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</row>
    <row r="963" ht="15.75" customHeight="1" s="5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</row>
    <row r="964" ht="15.75" customHeight="1" s="5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</row>
    <row r="965" ht="15.75" customHeight="1" s="5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</row>
    <row r="966" ht="15.75" customHeight="1" s="5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</row>
    <row r="967" ht="15.75" customHeight="1" s="5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</row>
    <row r="968" ht="15.75" customHeight="1" s="5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</row>
    <row r="969" ht="15.75" customHeight="1" s="5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</row>
    <row r="970" ht="15.75" customHeight="1" s="5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</row>
    <row r="971" ht="15.75" customHeight="1" s="5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</row>
    <row r="972" ht="15.75" customHeight="1" s="5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</row>
    <row r="973" ht="15.75" customHeight="1" s="5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</row>
    <row r="974" ht="15.75" customHeight="1" s="5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</row>
    <row r="975" ht="15.75" customHeight="1" s="5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</row>
    <row r="976" ht="15.75" customHeight="1" s="5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</row>
    <row r="977" ht="15.75" customHeight="1" s="5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</row>
    <row r="978" ht="15.75" customHeight="1" s="5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</row>
    <row r="979" ht="15.75" customHeight="1" s="5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</row>
    <row r="980" ht="15.75" customHeight="1" s="5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</row>
    <row r="981" ht="15.75" customHeight="1" s="5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</row>
    <row r="982" ht="15.75" customHeight="1" s="5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</row>
    <row r="983" ht="15.75" customHeight="1" s="5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</row>
    <row r="984" ht="15.75" customHeight="1" s="5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</row>
    <row r="985" ht="15.75" customHeight="1" s="5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</row>
    <row r="986" ht="15.75" customHeight="1" s="5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</row>
    <row r="987" ht="15.75" customHeight="1" s="5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</row>
    <row r="988" ht="15.75" customHeight="1" s="5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</row>
    <row r="989" ht="15.75" customHeight="1" s="5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</row>
    <row r="990" ht="15.75" customHeight="1" s="5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</row>
    <row r="991" ht="15.75" customHeight="1" s="5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</row>
    <row r="992" ht="15.75" customHeight="1" s="5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</row>
    <row r="993" ht="15.75" customHeight="1" s="55">
      <c r="A993" s="1" t="n"/>
      <c r="B993" s="1" t="n"/>
    </row>
    <row r="994" ht="15.75" customHeight="1" s="55">
      <c r="A994" s="1" t="n"/>
      <c r="B994" s="1" t="n"/>
    </row>
    <row r="995" ht="15.75" customHeight="1" s="55">
      <c r="A995" s="1" t="n"/>
      <c r="B995" s="1" t="n"/>
    </row>
    <row r="996" ht="15.75" customHeight="1" s="55">
      <c r="A996" s="1" t="n"/>
      <c r="B996" s="1" t="n"/>
    </row>
    <row r="997" ht="15.75" customHeight="1" s="55">
      <c r="A997" s="1" t="n"/>
      <c r="B997" s="1" t="n"/>
    </row>
    <row r="998" ht="15.75" customHeight="1" s="55">
      <c r="A998" s="1" t="n"/>
      <c r="B998" s="1" t="n"/>
    </row>
  </sheetData>
  <mergeCells count="3">
    <mergeCell ref="J1:K1"/>
    <mergeCell ref="A17:D17"/>
    <mergeCell ref="A9:D9"/>
  </mergeCells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9.140625" customWidth="1" style="55" min="1" max="1"/>
    <col width="17.7109375" customWidth="1" style="55" min="2" max="2"/>
    <col width="13.28515625" customWidth="1" style="55" min="3" max="3"/>
    <col width="15.85546875" customWidth="1" style="55" min="4" max="4"/>
    <col width="7.5703125" customWidth="1" style="55" min="5" max="5"/>
    <col width="11" customWidth="1" style="55" min="6" max="6"/>
    <col width="7.28515625" customWidth="1" style="55" min="7" max="7"/>
    <col width="7.5703125" customWidth="1" style="55" min="8" max="8"/>
    <col width="11" customWidth="1" style="55" min="9" max="9"/>
    <col width="9.5703125" customWidth="1" style="55" min="10" max="10"/>
    <col width="9.28515625" customWidth="1" style="55" min="11" max="12"/>
    <col width="5" customWidth="1" style="55" min="13" max="13"/>
    <col width="15.42578125" customWidth="1" style="55" min="14" max="14"/>
    <col width="18.5703125" customWidth="1" style="55" min="15" max="15"/>
    <col width="7.42578125" customWidth="1" style="55" min="16" max="16"/>
    <col width="5" customWidth="1" style="55" min="17" max="18"/>
    <col width="5.7109375" customWidth="1" style="55" min="19" max="26"/>
    <col width="5" customWidth="1" style="55" min="27" max="29"/>
  </cols>
  <sheetData>
    <row r="1" ht="15.75" customHeight="1" s="55">
      <c r="A1" s="1" t="n"/>
      <c r="B1" s="1" t="inlineStr">
        <is>
          <t>Excel Demo</t>
        </is>
      </c>
      <c r="C1" s="36" t="inlineStr">
        <is>
          <t>Material 3C95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 ht="15.75" customHeight="1" s="55">
      <c r="A2" s="1" t="n"/>
      <c r="B2" s="1" t="inlineStr">
        <is>
          <t>Frequency</t>
        </is>
      </c>
      <c r="C2" s="37">
        <f>CoreLoss!C2</f>
        <v/>
      </c>
      <c r="D2" s="1" t="inlineStr">
        <is>
          <t>Variable</t>
        </is>
      </c>
      <c r="E2" s="1" t="inlineStr">
        <is>
          <t>Period</t>
        </is>
      </c>
      <c r="F2" s="38">
        <f>1/C2</f>
        <v/>
      </c>
      <c r="G2" s="1" t="n"/>
      <c r="H2" s="1" t="n"/>
      <c r="I2" s="1" t="inlineStr">
        <is>
          <t>CoreLoss</t>
        </is>
      </c>
      <c r="J2" s="39">
        <f>O15</f>
        <v/>
      </c>
      <c r="K2" s="1" t="inlineStr">
        <is>
          <t>kW/m^3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</row>
    <row r="3" ht="15.75" customHeight="1" s="55">
      <c r="A3" s="40" t="n"/>
      <c r="B3" s="1" t="inlineStr">
        <is>
          <t>Bmag</t>
        </is>
      </c>
      <c r="C3" s="8">
        <f>CoreLoss!C4</f>
        <v/>
      </c>
      <c r="D3" s="1" t="inlineStr">
        <is>
          <t>(variable)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</row>
    <row r="4" ht="15.75" customHeight="1" s="55">
      <c r="A4" s="1" t="inlineStr">
        <is>
          <t>.</t>
        </is>
      </c>
      <c r="B4" s="1" t="inlineStr">
        <is>
          <t>Sine(1), Triangle 0</t>
        </is>
      </c>
      <c r="C4" s="8">
        <f>CoreLoss!C5</f>
        <v/>
      </c>
      <c r="D4" s="41">
        <f>IF(C4=1,"Sine","Triangle 0.5 duty")</f>
        <v/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</row>
    <row r="5" ht="15.75" customHeight="1" s="55">
      <c r="A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</row>
    <row r="6" ht="15.75" customHeight="1" s="55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</row>
    <row r="7" ht="15.75" customHeight="1" s="55">
      <c r="A7" s="42" t="n"/>
      <c r="B7" s="15" t="inlineStr">
        <is>
          <t>Triangle</t>
        </is>
      </c>
      <c r="C7" s="15" t="n">
        <v>-0.99</v>
      </c>
      <c r="D7" s="15">
        <f>C7+2/11</f>
        <v/>
      </c>
      <c r="E7" s="15">
        <f>D7+2/11</f>
        <v/>
      </c>
      <c r="F7" s="15">
        <f>E7+2/11</f>
        <v/>
      </c>
      <c r="G7" s="15">
        <f>F7+2/11</f>
        <v/>
      </c>
      <c r="H7" s="15">
        <f>G7+2/11</f>
        <v/>
      </c>
      <c r="I7" s="15">
        <f>H7+2/11</f>
        <v/>
      </c>
      <c r="J7" s="15">
        <f>I7+2/11</f>
        <v/>
      </c>
      <c r="K7" s="15">
        <f>J7+2/11</f>
        <v/>
      </c>
      <c r="L7" s="15">
        <f>K7+2/11</f>
        <v/>
      </c>
      <c r="M7" s="15">
        <f>L7+2/11</f>
        <v/>
      </c>
      <c r="N7" s="15">
        <f>M7+2/11</f>
        <v/>
      </c>
      <c r="O7" s="15">
        <f>N7-1/6</f>
        <v/>
      </c>
      <c r="P7" s="15">
        <f>O7-1/6</f>
        <v/>
      </c>
      <c r="Q7" s="15">
        <f>P7-1/6</f>
        <v/>
      </c>
      <c r="R7" s="15">
        <f>Q7-1/6</f>
        <v/>
      </c>
      <c r="S7" s="15">
        <f>R7-1/6</f>
        <v/>
      </c>
      <c r="T7" s="15">
        <f>S7-1/6</f>
        <v/>
      </c>
      <c r="U7" s="15">
        <f>T7-1/6</f>
        <v/>
      </c>
      <c r="V7" s="15">
        <f>U7-1/6</f>
        <v/>
      </c>
      <c r="W7" s="15">
        <f>V7-1/6</f>
        <v/>
      </c>
      <c r="X7" s="15">
        <f>W7-1/6</f>
        <v/>
      </c>
      <c r="Y7" s="15">
        <f>X7-1/6</f>
        <v/>
      </c>
      <c r="Z7" s="15">
        <f>Y7-1/6</f>
        <v/>
      </c>
      <c r="AA7" s="15" t="n"/>
      <c r="AB7" s="16" t="n"/>
      <c r="AC7" s="16" t="n"/>
    </row>
    <row r="8" ht="15.75" customHeight="1" s="55">
      <c r="A8" s="42" t="inlineStr">
        <is>
          <t>Created</t>
        </is>
      </c>
      <c r="B8" s="15" t="inlineStr">
        <is>
          <t>Time</t>
        </is>
      </c>
      <c r="C8" s="15" t="n">
        <v>0</v>
      </c>
      <c r="D8" s="15">
        <f>1/C2*1/23</f>
        <v/>
      </c>
      <c r="E8" s="15">
        <f>D8+1/$C$2*1/23</f>
        <v/>
      </c>
      <c r="F8" s="15">
        <f>E8+1/$C$2*1/23</f>
        <v/>
      </c>
      <c r="G8" s="15">
        <f>F8+1/$C$2*1/23</f>
        <v/>
      </c>
      <c r="H8" s="15">
        <f>G8+1/$C$2*1/23</f>
        <v/>
      </c>
      <c r="I8" s="15">
        <f>H8+1/$C$2*1/23</f>
        <v/>
      </c>
      <c r="J8" s="15">
        <f>I8+1/$C$2*1/23</f>
        <v/>
      </c>
      <c r="K8" s="15">
        <f>J8+1/$C$2*1/23</f>
        <v/>
      </c>
      <c r="L8" s="15">
        <f>K8+1/$C$2*1/23</f>
        <v/>
      </c>
      <c r="M8" s="15">
        <f>L8+1/$C$2*1/23</f>
        <v/>
      </c>
      <c r="N8" s="15">
        <f>M8+1/$C$2*1/23</f>
        <v/>
      </c>
      <c r="O8" s="15">
        <f>N8+1/$C$2*1/23</f>
        <v/>
      </c>
      <c r="P8" s="15">
        <f>O8+1/$C$2*1/23</f>
        <v/>
      </c>
      <c r="Q8" s="15">
        <f>P8+1/$C$2*1/23</f>
        <v/>
      </c>
      <c r="R8" s="15">
        <f>Q8+1/$C$2*1/23</f>
        <v/>
      </c>
      <c r="S8" s="15">
        <f>R8+1/$C$2*1/23</f>
        <v/>
      </c>
      <c r="T8" s="15">
        <f>S8+1/$C$2*1/23</f>
        <v/>
      </c>
      <c r="U8" s="15">
        <f>T8+1/$C$2*1/23</f>
        <v/>
      </c>
      <c r="V8" s="15">
        <f>U8+1/$C$2*1/23</f>
        <v/>
      </c>
      <c r="W8" s="15">
        <f>V8+1/$C$2*1/23</f>
        <v/>
      </c>
      <c r="X8" s="15">
        <f>W8+1/$C$2*1/23</f>
        <v/>
      </c>
      <c r="Y8" s="15">
        <f>X8+1/$C$2*1/23</f>
        <v/>
      </c>
      <c r="Z8" s="15">
        <f>Y8+1/$C$2*1/23</f>
        <v/>
      </c>
      <c r="AA8" s="15" t="n"/>
      <c r="AB8" s="16" t="n"/>
      <c r="AC8" s="16" t="n"/>
    </row>
    <row r="9" ht="15.75" customHeight="1" s="55">
      <c r="A9" s="42" t="inlineStr">
        <is>
          <t>Created</t>
        </is>
      </c>
      <c r="B9" s="15" t="inlineStr">
        <is>
          <t>B Sine</t>
        </is>
      </c>
      <c r="C9" s="20">
        <f>$C$3*SIN(C8/$F$2*2*PI()-PI()/2)+RAND()*0</f>
        <v/>
      </c>
      <c r="D9" s="20">
        <f>$C$3*SIN(D8/$F$2*2*PI()-PI()/2)+RAND()*0</f>
        <v/>
      </c>
      <c r="E9" s="20">
        <f>$C$3*SIN(E8/$F$2*2*PI()-PI()/2)+RAND()*0</f>
        <v/>
      </c>
      <c r="F9" s="20">
        <f>$C$3*SIN(F8/$F$2*2*PI()-PI()/2)+RAND()*0</f>
        <v/>
      </c>
      <c r="G9" s="20">
        <f>$C$3*SIN(G8/$F$2*2*PI()-PI()/2)+RAND()*0</f>
        <v/>
      </c>
      <c r="H9" s="20">
        <f>$C$3*SIN(H8/$F$2*2*PI()-PI()/2)+RAND()*0</f>
        <v/>
      </c>
      <c r="I9" s="20">
        <f>$C$3*SIN(I8/$F$2*2*PI()-PI()/2)+RAND()*0</f>
        <v/>
      </c>
      <c r="J9" s="20">
        <f>$C$3*SIN(J8/$F$2*2*PI()-PI()/2)+RAND()*0</f>
        <v/>
      </c>
      <c r="K9" s="20">
        <f>$C$3*SIN(K8/$F$2*2*PI()-PI()/2)+RAND()*0</f>
        <v/>
      </c>
      <c r="L9" s="20">
        <f>$C$3*SIN(L8/$F$2*2*PI()-PI()/2)+RAND()*0</f>
        <v/>
      </c>
      <c r="M9" s="20">
        <f>$C$3*SIN(M8/$F$2*2*PI()-PI()/2)+RAND()*0</f>
        <v/>
      </c>
      <c r="N9" s="20">
        <f>$C$3*SIN(N8/$F$2*2*PI()-PI()/2)+RAND()*0</f>
        <v/>
      </c>
      <c r="O9" s="20">
        <f>$C$3*SIN(O8/$F$2*2*PI()-PI()/2)+RAND()*0</f>
        <v/>
      </c>
      <c r="P9" s="20">
        <f>$C$3*SIN(P8/$F$2*2*PI()-PI()/2)+RAND()*0</f>
        <v/>
      </c>
      <c r="Q9" s="20">
        <f>$C$3*SIN(Q8/$F$2*2*PI()-PI()/2)+RAND()*0</f>
        <v/>
      </c>
      <c r="R9" s="20">
        <f>$C$3*SIN(R8/$F$2*2*PI()-PI()/2)+RAND()*0</f>
        <v/>
      </c>
      <c r="S9" s="20">
        <f>$C$3*SIN(S8/$F$2*2*PI()-PI()/2)+RAND()*0</f>
        <v/>
      </c>
      <c r="T9" s="20">
        <f>$C$3*SIN(T8/$F$2*2*PI()-PI()/2)+RAND()*0</f>
        <v/>
      </c>
      <c r="U9" s="20">
        <f>$C$3*SIN(U8/$F$2*2*PI()-PI()/2)+RAND()*0</f>
        <v/>
      </c>
      <c r="V9" s="20">
        <f>$C$3*SIN(V8/$F$2*2*PI()-PI()/2)+RAND()*0</f>
        <v/>
      </c>
      <c r="W9" s="20">
        <f>$C$3*SIN(W8/$F$2*2*PI()-PI()/2)+RAND()*0</f>
        <v/>
      </c>
      <c r="X9" s="20">
        <f>$C$3*SIN(X8/$F$2*2*PI()-PI()/2)+RAND()*0</f>
        <v/>
      </c>
      <c r="Y9" s="20">
        <f>$C$3*SIN(Y8/$F$2*2*PI()-PI()/2)+RAND()*0</f>
        <v/>
      </c>
      <c r="Z9" s="20">
        <f>$C$3*SIN(Z8/$F$2*2*PI()-PI()/2)+RAND()*0</f>
        <v/>
      </c>
      <c r="AA9" s="43" t="n"/>
      <c r="AB9" s="16" t="n"/>
      <c r="AC9" s="16" t="n"/>
    </row>
    <row r="10" ht="15.75" customHeight="1" s="55">
      <c r="A10" s="1" t="n"/>
      <c r="B10" s="16" t="inlineStr">
        <is>
          <t>B Selected</t>
        </is>
      </c>
      <c r="C10" s="44">
        <f>IF($C$4=1,C9,C7*$C$3)</f>
        <v/>
      </c>
      <c r="D10" s="44">
        <f>IF($C$4=1,D9,D7*$C$3)</f>
        <v/>
      </c>
      <c r="E10" s="44">
        <f>IF($C$4=1,E9,E7*$C$3)</f>
        <v/>
      </c>
      <c r="F10" s="44">
        <f>IF($C$4=1,F9,F7*$C$3)</f>
        <v/>
      </c>
      <c r="G10" s="44">
        <f>IF($C$4=1,G9,G7*$C$3)</f>
        <v/>
      </c>
      <c r="H10" s="44">
        <f>IF($C$4=1,H9,H7*$C$3)</f>
        <v/>
      </c>
      <c r="I10" s="44">
        <f>IF($C$4=1,I9,I7*$C$3)</f>
        <v/>
      </c>
      <c r="J10" s="44">
        <f>IF($C$4=1,J9,J7*$C$3)</f>
        <v/>
      </c>
      <c r="K10" s="44">
        <f>IF($C$4=1,K9,K7*$C$3)</f>
        <v/>
      </c>
      <c r="L10" s="44">
        <f>IF($C$4=1,L9,L7*$C$3)</f>
        <v/>
      </c>
      <c r="M10" s="44">
        <f>IF($C$4=1,M9,M7*$C$3)</f>
        <v/>
      </c>
      <c r="N10" s="44">
        <f>IF($C$4=1,N9,N7*$C$3)</f>
        <v/>
      </c>
      <c r="O10" s="44">
        <f>IF($C$4=1,O9,O7*$C$3)</f>
        <v/>
      </c>
      <c r="P10" s="44">
        <f>IF($C$4=1,P9,P7*$C$3)</f>
        <v/>
      </c>
      <c r="Q10" s="44">
        <f>IF($C$4=1,Q9,Q7*$C$3)</f>
        <v/>
      </c>
      <c r="R10" s="44">
        <f>IF($C$4=1,R9,R7*$C$3)</f>
        <v/>
      </c>
      <c r="S10" s="44">
        <f>IF($C$4=1,S9,S7*$C$3)</f>
        <v/>
      </c>
      <c r="T10" s="44">
        <f>IF($C$4=1,T9,T7*$C$3)</f>
        <v/>
      </c>
      <c r="U10" s="44">
        <f>IF($C$4=1,U9,U7*$C$3)</f>
        <v/>
      </c>
      <c r="V10" s="44">
        <f>IF($C$4=1,V9,V7*$C$3)</f>
        <v/>
      </c>
      <c r="W10" s="44">
        <f>IF($C$4=1,W9,W7*$C$3)</f>
        <v/>
      </c>
      <c r="X10" s="44">
        <f>IF($C$4=1,X9,X7*$C$3)</f>
        <v/>
      </c>
      <c r="Y10" s="44">
        <f>IF($C$4=1,Y9,Y7*$C$3)</f>
        <v/>
      </c>
      <c r="Z10" s="44">
        <f>IF($C$4=1,Z9,Z7*$C$3)</f>
        <v/>
      </c>
      <c r="AA10" s="16" t="n"/>
      <c r="AB10" s="16" t="n"/>
      <c r="AC10" s="16" t="n"/>
    </row>
    <row r="11" ht="15.75" customHeight="1" s="55">
      <c r="A11" s="1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  <c r="X11" s="16" t="n"/>
      <c r="Y11" s="16" t="n"/>
      <c r="Z11" s="16" t="n"/>
      <c r="AA11" s="16" t="n"/>
      <c r="AB11" s="16" t="n"/>
      <c r="AC11" s="16" t="n"/>
    </row>
    <row r="12" ht="15.75" customHeight="1" s="55">
      <c r="A12" s="1" t="inlineStr">
        <is>
          <t>F feature</t>
        </is>
      </c>
      <c r="B12" s="16" t="inlineStr">
        <is>
          <t>B Feature</t>
        </is>
      </c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45" t="n"/>
      <c r="AA12" s="45" t="n"/>
      <c r="AB12" s="45" t="n"/>
      <c r="AC12" s="45" t="n"/>
    </row>
    <row r="13" ht="15.75" customHeight="1" s="55">
      <c r="A13" s="46">
        <f>LOG10(C2)</f>
        <v/>
      </c>
      <c r="B13" s="16">
        <f>LOG10(ABS(C10*1024/24))</f>
        <v/>
      </c>
      <c r="C13" s="16">
        <f>LOG10(ABS(D10*1024/24))</f>
        <v/>
      </c>
      <c r="D13" s="16">
        <f>LOG10(ABS(E10*1024/24))</f>
        <v/>
      </c>
      <c r="E13" s="16">
        <f>LOG10(ABS(F10*1024/24))</f>
        <v/>
      </c>
      <c r="F13" s="16">
        <f>LOG10(ABS(G10*1024/24))</f>
        <v/>
      </c>
      <c r="G13" s="16">
        <f>LOG10(ABS(H10*1024/24))</f>
        <v/>
      </c>
      <c r="H13" s="16">
        <f>LOG10(ABS(I10*1024/24))</f>
        <v/>
      </c>
      <c r="I13" s="16">
        <f>LOG10(ABS(J10*1024/24))</f>
        <v/>
      </c>
      <c r="J13" s="16">
        <f>LOG10(ABS(K10*1024/24))</f>
        <v/>
      </c>
      <c r="K13" s="16">
        <f>LOG10(ABS(L10*1024/24))</f>
        <v/>
      </c>
      <c r="L13" s="16">
        <f>LOG10(ABS(M10*1024/24))</f>
        <v/>
      </c>
      <c r="M13" s="16">
        <f>LOG10(ABS(N10*1024/24))</f>
        <v/>
      </c>
      <c r="N13" s="16">
        <f>LOG10(ABS(O10*1024/24))</f>
        <v/>
      </c>
      <c r="O13" s="16">
        <f>LOG10(ABS(P10*1024/24))</f>
        <v/>
      </c>
      <c r="P13" s="16">
        <f>LOG10(ABS(Q10*1024/24))</f>
        <v/>
      </c>
      <c r="Q13" s="16">
        <f>LOG10(ABS(R10*1024/24))</f>
        <v/>
      </c>
      <c r="R13" s="16">
        <f>LOG10(ABS(S10*1024/24))</f>
        <v/>
      </c>
      <c r="S13" s="16">
        <f>LOG10(ABS(T10*1024/24))</f>
        <v/>
      </c>
      <c r="T13" s="16">
        <f>LOG10(ABS(U10*1024/24))</f>
        <v/>
      </c>
      <c r="U13" s="16">
        <f>LOG10(ABS(V10*1024/24))</f>
        <v/>
      </c>
      <c r="V13" s="16">
        <f>LOG10(ABS(W10*1024/24))</f>
        <v/>
      </c>
      <c r="W13" s="16">
        <f>LOG10(ABS(X10*1024/24))</f>
        <v/>
      </c>
      <c r="X13" s="16">
        <f>LOG10(ABS(Y10*1024/24))</f>
        <v/>
      </c>
      <c r="Y13" s="16">
        <f>LOG10(ABS(Z10*1024/24))</f>
        <v/>
      </c>
      <c r="Z13" s="1" t="n">
        <v>0</v>
      </c>
      <c r="AA13" s="45" t="n">
        <v>0</v>
      </c>
      <c r="AB13" s="45" t="n">
        <v>0</v>
      </c>
      <c r="AC13" s="45" t="n">
        <v>1</v>
      </c>
    </row>
    <row r="14" ht="15.75" customHeight="1" s="55">
      <c r="A14" s="1" t="inlineStr">
        <is>
          <t>Input</t>
        </is>
      </c>
      <c r="B14" s="1" t="inlineStr">
        <is>
          <t>L1.W*X</t>
        </is>
      </c>
      <c r="C14" s="1" t="inlineStr">
        <is>
          <t>X+L1.offset</t>
        </is>
      </c>
      <c r="D14" s="1" t="inlineStr">
        <is>
          <t>relu(X)</t>
        </is>
      </c>
      <c r="E14" s="1" t="inlineStr">
        <is>
          <t>L2.W*X</t>
        </is>
      </c>
      <c r="F14" s="1" t="inlineStr">
        <is>
          <t>X+L2.offset</t>
        </is>
      </c>
      <c r="G14" s="1" t="inlineStr">
        <is>
          <t>relu(X)</t>
        </is>
      </c>
      <c r="H14" s="1" t="inlineStr">
        <is>
          <t>L3.W*X</t>
        </is>
      </c>
      <c r="I14" s="1" t="inlineStr">
        <is>
          <t>X+L3.offset</t>
        </is>
      </c>
      <c r="J14" s="1" t="inlineStr">
        <is>
          <t>relu(X)</t>
        </is>
      </c>
      <c r="K14" s="1" t="inlineStr">
        <is>
          <t>L4.W*X</t>
        </is>
      </c>
      <c r="L14" s="1" t="inlineStr">
        <is>
          <t>X+L4.off</t>
        </is>
      </c>
      <c r="M14" s="1" t="n"/>
      <c r="N14" s="1" t="inlineStr">
        <is>
          <t>Core Loss(W/m)</t>
        </is>
      </c>
      <c r="O14" s="1" t="inlineStr">
        <is>
          <t>Core Loss(kW/m^3)</t>
        </is>
      </c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5" t="n"/>
    </row>
    <row r="15" ht="15.75" customHeight="1" s="55">
      <c r="A15" s="24">
        <f t="array" ref="A15:A43">TRANSPOSE(A13:AC13)</f>
        <v/>
      </c>
      <c r="B15" s="24">
        <f t="array" ref="B15:B43">MMULT(L1W!A1:AC29,A15:A43)</f>
        <v/>
      </c>
      <c r="C15" s="24">
        <f>B15+L1off!A1</f>
        <v/>
      </c>
      <c r="D15" s="24">
        <f>MAX(C15,0)</f>
        <v/>
      </c>
      <c r="E15" s="24">
        <f t="array" ref="E15:E29">MMULT(L2W!A1:AC15,'CoreLoss(90)'!D15:D43)</f>
        <v/>
      </c>
      <c r="F15" s="24">
        <f>E15+L2off!A1</f>
        <v/>
      </c>
      <c r="G15" s="24">
        <f>MAX(F15,0)</f>
        <v/>
      </c>
      <c r="H15" s="24">
        <f t="array" ref="H15:H29">MMULT(L3W!A1:O15,'CoreLoss(90)'!G15:G29)</f>
        <v/>
      </c>
      <c r="I15" s="24">
        <f>H15+L3off!A1</f>
        <v/>
      </c>
      <c r="J15" s="24">
        <f>MAX(I15,0)</f>
        <v/>
      </c>
      <c r="K15" s="24">
        <f t="array" ref="K15">MMULT(L4W!A1:O1,'CoreLoss(90)'!J15:J29)</f>
        <v/>
      </c>
      <c r="L15" s="46">
        <f>K15+L4off!A1</f>
        <v/>
      </c>
      <c r="M15" s="24" t="n"/>
      <c r="N15" s="24">
        <f>10^L15</f>
        <v/>
      </c>
      <c r="O15" s="47">
        <f>N15/1000</f>
        <v/>
      </c>
      <c r="P15" s="48" t="n"/>
      <c r="Q15" s="49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 ht="15.75" customHeight="1" s="55">
      <c r="A16" s="24">
        <f/>
        <v/>
      </c>
      <c r="B16" s="24">
        <f/>
        <v/>
      </c>
      <c r="C16" s="24">
        <f>B16+L1off!A2</f>
        <v/>
      </c>
      <c r="D16" s="24">
        <f>MAX(C16,0)</f>
        <v/>
      </c>
      <c r="E16" s="24">
        <f/>
        <v/>
      </c>
      <c r="F16" s="24">
        <f>E16+L2off!A2</f>
        <v/>
      </c>
      <c r="G16" s="24">
        <f>MAX(F16,0)</f>
        <v/>
      </c>
      <c r="H16" s="24">
        <f/>
        <v/>
      </c>
      <c r="I16" s="24">
        <f>H16+L3off!A2</f>
        <v/>
      </c>
      <c r="J16" s="24">
        <f>MAX(I16,0)</f>
        <v/>
      </c>
      <c r="K16" s="24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r="17" ht="15.75" customHeight="1" s="55">
      <c r="A17" s="24">
        <f/>
        <v/>
      </c>
      <c r="B17" s="24">
        <f/>
        <v/>
      </c>
      <c r="C17" s="24">
        <f>B17+L1off!A3</f>
        <v/>
      </c>
      <c r="D17" s="24">
        <f>MAX(C17,0)</f>
        <v/>
      </c>
      <c r="E17" s="24">
        <f/>
        <v/>
      </c>
      <c r="F17" s="24">
        <f>E17+L2off!A3</f>
        <v/>
      </c>
      <c r="G17" s="24">
        <f>MAX(F17,0)</f>
        <v/>
      </c>
      <c r="H17" s="24">
        <f/>
        <v/>
      </c>
      <c r="I17" s="24">
        <f>H17+L3off!A3</f>
        <v/>
      </c>
      <c r="J17" s="24">
        <f>MAX(I17,0)</f>
        <v/>
      </c>
      <c r="K17" s="24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r="18" ht="15.75" customHeight="1" s="55">
      <c r="A18" s="24">
        <f/>
        <v/>
      </c>
      <c r="B18" s="24">
        <f/>
        <v/>
      </c>
      <c r="C18" s="24">
        <f>B18+L1off!A4</f>
        <v/>
      </c>
      <c r="D18" s="24">
        <f>MAX(C18,0)</f>
        <v/>
      </c>
      <c r="E18" s="24">
        <f/>
        <v/>
      </c>
      <c r="F18" s="24">
        <f>E18+L2off!A4</f>
        <v/>
      </c>
      <c r="G18" s="24">
        <f>MAX(F18,0)</f>
        <v/>
      </c>
      <c r="H18" s="24">
        <f/>
        <v/>
      </c>
      <c r="I18" s="24">
        <f>H18+L3off!A4</f>
        <v/>
      </c>
      <c r="J18" s="24">
        <f>MAX(I18,0)</f>
        <v/>
      </c>
      <c r="K18" s="24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</row>
    <row r="19" ht="15.75" customHeight="1" s="55">
      <c r="A19" s="24">
        <f/>
        <v/>
      </c>
      <c r="B19" s="24">
        <f/>
        <v/>
      </c>
      <c r="C19" s="24">
        <f>B19+L1off!A5</f>
        <v/>
      </c>
      <c r="D19" s="24">
        <f>MAX(C19,0)</f>
        <v/>
      </c>
      <c r="E19" s="24">
        <f/>
        <v/>
      </c>
      <c r="F19" s="24">
        <f>E19+L2off!A5</f>
        <v/>
      </c>
      <c r="G19" s="24">
        <f>MAX(F19,0)</f>
        <v/>
      </c>
      <c r="H19" s="24">
        <f/>
        <v/>
      </c>
      <c r="I19" s="24">
        <f>H19+L3off!A5</f>
        <v/>
      </c>
      <c r="J19" s="24">
        <f>MAX(I19,0)</f>
        <v/>
      </c>
      <c r="K19" s="24" t="n"/>
      <c r="L19" s="1" t="n"/>
      <c r="M19" s="1" t="inlineStr">
        <is>
          <t>-</t>
        </is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</row>
    <row r="20" ht="15.75" customHeight="1" s="55">
      <c r="A20" s="24">
        <f/>
        <v/>
      </c>
      <c r="B20" s="24">
        <f/>
        <v/>
      </c>
      <c r="C20" s="24">
        <f>B20+L1off!A6</f>
        <v/>
      </c>
      <c r="D20" s="24">
        <f>MAX(C20,0)</f>
        <v/>
      </c>
      <c r="E20" s="24">
        <f/>
        <v/>
      </c>
      <c r="F20" s="24">
        <f>E20+L2off!A6</f>
        <v/>
      </c>
      <c r="G20" s="24">
        <f>MAX(F20,0)</f>
        <v/>
      </c>
      <c r="H20" s="24">
        <f/>
        <v/>
      </c>
      <c r="I20" s="24">
        <f>H20+L3off!A6</f>
        <v/>
      </c>
      <c r="J20" s="24">
        <f>MAX(I20,0)</f>
        <v/>
      </c>
      <c r="K20" s="24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</row>
    <row r="21" ht="15.75" customHeight="1" s="55">
      <c r="A21" s="24">
        <f/>
        <v/>
      </c>
      <c r="B21" s="24">
        <f/>
        <v/>
      </c>
      <c r="C21" s="24">
        <f>B21+L1off!A7</f>
        <v/>
      </c>
      <c r="D21" s="24">
        <f>MAX(C21,0)</f>
        <v/>
      </c>
      <c r="E21" s="24">
        <f/>
        <v/>
      </c>
      <c r="F21" s="24">
        <f>E21+L2off!A7</f>
        <v/>
      </c>
      <c r="G21" s="24">
        <f>MAX(F21,0)</f>
        <v/>
      </c>
      <c r="H21" s="24">
        <f/>
        <v/>
      </c>
      <c r="I21" s="24">
        <f>H21+L3off!A7</f>
        <v/>
      </c>
      <c r="J21" s="24">
        <f>MAX(I21,0)</f>
        <v/>
      </c>
      <c r="K21" s="24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</row>
    <row r="22" ht="15.75" customHeight="1" s="55">
      <c r="A22" s="24">
        <f/>
        <v/>
      </c>
      <c r="B22" s="24">
        <f/>
        <v/>
      </c>
      <c r="C22" s="24">
        <f>B22+L1off!A8</f>
        <v/>
      </c>
      <c r="D22" s="24">
        <f>MAX(C22,0)</f>
        <v/>
      </c>
      <c r="E22" s="24">
        <f/>
        <v/>
      </c>
      <c r="F22" s="24">
        <f>E22+L2off!A8</f>
        <v/>
      </c>
      <c r="G22" s="24">
        <f>MAX(F22,0)</f>
        <v/>
      </c>
      <c r="H22" s="24">
        <f/>
        <v/>
      </c>
      <c r="I22" s="24">
        <f>H22+L3off!A8</f>
        <v/>
      </c>
      <c r="J22" s="24">
        <f>MAX(I22,0)</f>
        <v/>
      </c>
      <c r="K22" s="24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</row>
    <row r="23" ht="15.75" customHeight="1" s="55">
      <c r="A23" s="24">
        <f/>
        <v/>
      </c>
      <c r="B23" s="24">
        <f/>
        <v/>
      </c>
      <c r="C23" s="24">
        <f>B23+L1off!A9</f>
        <v/>
      </c>
      <c r="D23" s="24">
        <f>MAX(C23,0)</f>
        <v/>
      </c>
      <c r="E23" s="24">
        <f/>
        <v/>
      </c>
      <c r="F23" s="24">
        <f>E23+L2off!A9</f>
        <v/>
      </c>
      <c r="G23" s="24">
        <f>MAX(F23,0)</f>
        <v/>
      </c>
      <c r="H23" s="24">
        <f/>
        <v/>
      </c>
      <c r="I23" s="24">
        <f>H23+L3off!A9</f>
        <v/>
      </c>
      <c r="J23" s="24">
        <f>MAX(I23,0)</f>
        <v/>
      </c>
      <c r="K23" s="24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</row>
    <row r="24" ht="15.75" customHeight="1" s="55">
      <c r="A24" s="24">
        <f/>
        <v/>
      </c>
      <c r="B24" s="24">
        <f/>
        <v/>
      </c>
      <c r="C24" s="24">
        <f>B24+L1off!A10</f>
        <v/>
      </c>
      <c r="D24" s="24">
        <f>MAX(C24,0)</f>
        <v/>
      </c>
      <c r="E24" s="24">
        <f/>
        <v/>
      </c>
      <c r="F24" s="24">
        <f>E24+L2off!A10</f>
        <v/>
      </c>
      <c r="G24" s="24">
        <f>MAX(F24,0)</f>
        <v/>
      </c>
      <c r="H24" s="24">
        <f/>
        <v/>
      </c>
      <c r="I24" s="24">
        <f>H24+L3off!A10</f>
        <v/>
      </c>
      <c r="J24" s="24">
        <f>MAX(I24,0)</f>
        <v/>
      </c>
      <c r="K24" s="24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 ht="15.75" customHeight="1" s="55">
      <c r="A25" s="24">
        <f/>
        <v/>
      </c>
      <c r="B25" s="24">
        <f/>
        <v/>
      </c>
      <c r="C25" s="24">
        <f>B25+L1off!A11</f>
        <v/>
      </c>
      <c r="D25" s="24">
        <f>MAX(C25,0)</f>
        <v/>
      </c>
      <c r="E25" s="24">
        <f/>
        <v/>
      </c>
      <c r="F25" s="24">
        <f>E25+L2off!A11</f>
        <v/>
      </c>
      <c r="G25" s="24">
        <f>MAX(F25,0)</f>
        <v/>
      </c>
      <c r="H25" s="24">
        <f/>
        <v/>
      </c>
      <c r="I25" s="24">
        <f>H25+L3off!A11</f>
        <v/>
      </c>
      <c r="J25" s="24">
        <f>MAX(I25,0)</f>
        <v/>
      </c>
      <c r="K25" s="24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</row>
    <row r="26" ht="15.75" customHeight="1" s="55">
      <c r="A26" s="24">
        <f/>
        <v/>
      </c>
      <c r="B26" s="24">
        <f/>
        <v/>
      </c>
      <c r="C26" s="24">
        <f>B26+L1off!A12</f>
        <v/>
      </c>
      <c r="D26" s="24">
        <f>MAX(C26,0)</f>
        <v/>
      </c>
      <c r="E26" s="24">
        <f/>
        <v/>
      </c>
      <c r="F26" s="24">
        <f>E26+L2off!A12</f>
        <v/>
      </c>
      <c r="G26" s="24">
        <f>MAX(F26,0)</f>
        <v/>
      </c>
      <c r="H26" s="24">
        <f/>
        <v/>
      </c>
      <c r="I26" s="24">
        <f>H26+L3off!A12</f>
        <v/>
      </c>
      <c r="J26" s="24">
        <f>MAX(I26,0)</f>
        <v/>
      </c>
      <c r="K26" s="24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</row>
    <row r="27" ht="15.75" customHeight="1" s="55">
      <c r="A27" s="24">
        <f/>
        <v/>
      </c>
      <c r="B27" s="24">
        <f/>
        <v/>
      </c>
      <c r="C27" s="24">
        <f>B27+L1off!A13</f>
        <v/>
      </c>
      <c r="D27" s="24">
        <f>MAX(C27,0)</f>
        <v/>
      </c>
      <c r="E27" s="24">
        <f/>
        <v/>
      </c>
      <c r="F27" s="24">
        <f>E27+L2off!A13</f>
        <v/>
      </c>
      <c r="G27" s="24">
        <f>MAX(F27,0)</f>
        <v/>
      </c>
      <c r="H27" s="24">
        <f/>
        <v/>
      </c>
      <c r="I27" s="24">
        <f>H27+L3off!A13</f>
        <v/>
      </c>
      <c r="J27" s="24">
        <f>MAX(I27,0)</f>
        <v/>
      </c>
      <c r="K27" s="24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</row>
    <row r="28" ht="15.75" customHeight="1" s="55">
      <c r="A28" s="24">
        <f/>
        <v/>
      </c>
      <c r="B28" s="24">
        <f/>
        <v/>
      </c>
      <c r="C28" s="24">
        <f>B28+L1off!A14</f>
        <v/>
      </c>
      <c r="D28" s="24">
        <f>MAX(C28,0)</f>
        <v/>
      </c>
      <c r="E28" s="24">
        <f/>
        <v/>
      </c>
      <c r="F28" s="24">
        <f>E28+L2off!A14</f>
        <v/>
      </c>
      <c r="G28" s="24">
        <f>MAX(F28,0)</f>
        <v/>
      </c>
      <c r="H28" s="24">
        <f/>
        <v/>
      </c>
      <c r="I28" s="24">
        <f>H28+L3off!A14</f>
        <v/>
      </c>
      <c r="J28" s="24">
        <f>MAX(I28,0)</f>
        <v/>
      </c>
      <c r="K28" s="24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</row>
    <row r="29" ht="15.75" customHeight="1" s="55">
      <c r="A29" s="24">
        <f/>
        <v/>
      </c>
      <c r="B29" s="24">
        <f/>
        <v/>
      </c>
      <c r="C29" s="24">
        <f>B29+L1off!A15</f>
        <v/>
      </c>
      <c r="D29" s="24">
        <f>MAX(C29,0)</f>
        <v/>
      </c>
      <c r="E29" s="24">
        <f/>
        <v/>
      </c>
      <c r="F29" s="24">
        <f>E29+L2off!A15</f>
        <v/>
      </c>
      <c r="G29" s="24">
        <f>MAX(F29,0)</f>
        <v/>
      </c>
      <c r="H29" s="24">
        <f/>
        <v/>
      </c>
      <c r="I29" s="24">
        <f>H29+L3off!A15</f>
        <v/>
      </c>
      <c r="J29" s="24">
        <f>MAX(I29,0)</f>
        <v/>
      </c>
      <c r="K29" s="24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</row>
    <row r="30" ht="15.75" customHeight="1" s="55">
      <c r="A30" s="24">
        <f/>
        <v/>
      </c>
      <c r="B30" s="24">
        <f/>
        <v/>
      </c>
      <c r="C30" s="24">
        <f>B30+L1off!A16</f>
        <v/>
      </c>
      <c r="D30" s="24">
        <f>MAX(C30,0)</f>
        <v/>
      </c>
      <c r="E30" s="24" t="n"/>
      <c r="F30" s="24" t="n"/>
      <c r="G30" s="24" t="n"/>
      <c r="H30" s="24" t="n"/>
      <c r="I30" s="24" t="n"/>
      <c r="J30" s="24" t="n"/>
      <c r="K30" s="24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</row>
    <row r="31" ht="15.75" customHeight="1" s="55">
      <c r="A31" s="24">
        <f/>
        <v/>
      </c>
      <c r="B31" s="24">
        <f/>
        <v/>
      </c>
      <c r="C31" s="24">
        <f>B31+L1off!A17</f>
        <v/>
      </c>
      <c r="D31" s="24">
        <f>MAX(C31,0)</f>
        <v/>
      </c>
      <c r="E31" s="24" t="n"/>
      <c r="F31" s="24" t="n"/>
      <c r="G31" s="24" t="n"/>
      <c r="H31" s="24" t="n"/>
      <c r="I31" s="24" t="n"/>
      <c r="J31" s="24" t="n"/>
      <c r="K31" s="24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</row>
    <row r="32" ht="15.75" customHeight="1" s="55">
      <c r="A32" s="24">
        <f/>
        <v/>
      </c>
      <c r="B32" s="24">
        <f/>
        <v/>
      </c>
      <c r="C32" s="24">
        <f>B32+L1off!A18</f>
        <v/>
      </c>
      <c r="D32" s="24">
        <f>MAX(C32,0)</f>
        <v/>
      </c>
      <c r="E32" s="24" t="n"/>
      <c r="F32" s="24" t="n"/>
      <c r="G32" s="24" t="n"/>
      <c r="H32" s="24" t="n"/>
      <c r="I32" s="24" t="n"/>
      <c r="J32" s="24" t="n"/>
      <c r="K32" s="24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</row>
    <row r="33" ht="15.75" customHeight="1" s="55">
      <c r="A33" s="24">
        <f/>
        <v/>
      </c>
      <c r="B33" s="24">
        <f/>
        <v/>
      </c>
      <c r="C33" s="24">
        <f>B33+L1off!A19</f>
        <v/>
      </c>
      <c r="D33" s="24">
        <f>MAX(C33,0)</f>
        <v/>
      </c>
      <c r="E33" s="24" t="n"/>
      <c r="F33" s="24" t="n"/>
      <c r="G33" s="24" t="n"/>
      <c r="H33" s="24" t="n"/>
      <c r="I33" s="24" t="n"/>
      <c r="J33" s="24" t="n"/>
      <c r="K33" s="24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</row>
    <row r="34" ht="15.75" customHeight="1" s="55">
      <c r="A34" s="24">
        <f/>
        <v/>
      </c>
      <c r="B34" s="24">
        <f/>
        <v/>
      </c>
      <c r="C34" s="24">
        <f>B34+L1off!A20</f>
        <v/>
      </c>
      <c r="D34" s="24">
        <f>MAX(C34,0)</f>
        <v/>
      </c>
      <c r="E34" s="24" t="n"/>
      <c r="F34" s="24" t="n"/>
      <c r="G34" s="24" t="n"/>
      <c r="H34" s="24" t="n"/>
      <c r="I34" s="24" t="n"/>
      <c r="J34" s="24" t="n"/>
      <c r="K34" s="24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</row>
    <row r="35" ht="15.75" customHeight="1" s="55">
      <c r="A35" s="24">
        <f/>
        <v/>
      </c>
      <c r="B35" s="24">
        <f/>
        <v/>
      </c>
      <c r="C35" s="24">
        <f>B35+L1off!A21</f>
        <v/>
      </c>
      <c r="D35" s="24">
        <f>MAX(C35,0)</f>
        <v/>
      </c>
      <c r="E35" s="24" t="n"/>
      <c r="F35" s="24" t="n"/>
      <c r="G35" s="24" t="n"/>
      <c r="H35" s="24" t="n"/>
      <c r="I35" s="24" t="n"/>
      <c r="J35" s="24" t="n"/>
      <c r="K35" s="24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</row>
    <row r="36" ht="15.75" customHeight="1" s="55">
      <c r="A36" s="24">
        <f/>
        <v/>
      </c>
      <c r="B36" s="24">
        <f/>
        <v/>
      </c>
      <c r="C36" s="24">
        <f>B36+L1off!A22</f>
        <v/>
      </c>
      <c r="D36" s="24">
        <f>MAX(C36,0)</f>
        <v/>
      </c>
      <c r="E36" s="24" t="n"/>
      <c r="F36" s="24" t="n"/>
      <c r="G36" s="24" t="n"/>
      <c r="H36" s="24" t="n"/>
      <c r="I36" s="24" t="n"/>
      <c r="J36" s="24" t="n"/>
      <c r="K36" s="24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</row>
    <row r="37" ht="15.75" customHeight="1" s="55">
      <c r="A37" s="24">
        <f/>
        <v/>
      </c>
      <c r="B37" s="24">
        <f/>
        <v/>
      </c>
      <c r="C37" s="24">
        <f>B37+L1off!A23</f>
        <v/>
      </c>
      <c r="D37" s="24">
        <f>MAX(C37,0)</f>
        <v/>
      </c>
      <c r="E37" s="24" t="n"/>
      <c r="F37" s="24" t="n"/>
      <c r="G37" s="24" t="n"/>
      <c r="H37" s="24" t="n"/>
      <c r="I37" s="24" t="n"/>
      <c r="J37" s="24" t="n"/>
      <c r="K37" s="24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</row>
    <row r="38" ht="15.75" customHeight="1" s="55">
      <c r="A38" s="24">
        <f/>
        <v/>
      </c>
      <c r="B38" s="24">
        <f/>
        <v/>
      </c>
      <c r="C38" s="24">
        <f>B38+L1off!A24</f>
        <v/>
      </c>
      <c r="D38" s="24">
        <f>MAX(C38,0)</f>
        <v/>
      </c>
      <c r="E38" s="24" t="n"/>
      <c r="F38" s="24" t="n"/>
      <c r="G38" s="24" t="n"/>
      <c r="H38" s="24" t="n"/>
      <c r="I38" s="24" t="n"/>
      <c r="J38" s="24" t="n"/>
      <c r="K38" s="24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</row>
    <row r="39" ht="15.75" customHeight="1" s="55">
      <c r="A39" s="24">
        <f/>
        <v/>
      </c>
      <c r="B39" s="24">
        <f/>
        <v/>
      </c>
      <c r="C39" s="24">
        <f>B39+L1off!A25</f>
        <v/>
      </c>
      <c r="D39" s="24">
        <f>MAX(C39,0)</f>
        <v/>
      </c>
      <c r="E39" s="24" t="n"/>
      <c r="F39" s="24" t="n"/>
      <c r="G39" s="24" t="n"/>
      <c r="H39" s="24" t="n"/>
      <c r="I39" s="24" t="n"/>
      <c r="J39" s="24" t="n"/>
      <c r="K39" s="24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</row>
    <row r="40" ht="15.75" customHeight="1" s="55">
      <c r="A40" s="24" t="n">
        <v>0</v>
      </c>
      <c r="B40" s="24">
        <f/>
        <v/>
      </c>
      <c r="C40" s="24">
        <f>B40+L1off!A26</f>
        <v/>
      </c>
      <c r="D40" s="24">
        <f>MAX(C40,0)</f>
        <v/>
      </c>
      <c r="E40" s="24" t="n"/>
      <c r="F40" s="24" t="n"/>
      <c r="G40" s="24" t="n"/>
      <c r="H40" s="24" t="n"/>
      <c r="I40" s="24" t="n"/>
      <c r="J40" s="24" t="n"/>
      <c r="K40" s="24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</row>
    <row r="41" ht="15.75" customHeight="1" s="55">
      <c r="A41" s="24" t="n">
        <v>0</v>
      </c>
      <c r="B41" s="24">
        <f/>
        <v/>
      </c>
      <c r="C41" s="24">
        <f>B41+L1off!A27</f>
        <v/>
      </c>
      <c r="D41" s="24">
        <f>MAX(C41,0)</f>
        <v/>
      </c>
      <c r="E41" s="24" t="n"/>
      <c r="F41" s="24" t="n"/>
      <c r="G41" s="24" t="n"/>
      <c r="H41" s="24" t="n"/>
      <c r="I41" s="24" t="n"/>
      <c r="J41" s="24" t="n"/>
      <c r="K41" s="24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</row>
    <row r="42" ht="15.75" customHeight="1" s="55">
      <c r="A42" s="24" t="n">
        <v>0</v>
      </c>
      <c r="B42" s="24">
        <f/>
        <v/>
      </c>
      <c r="C42" s="24">
        <f>B42+L1off!A28</f>
        <v/>
      </c>
      <c r="D42" s="24">
        <f>MAX(C42,0)</f>
        <v/>
      </c>
      <c r="E42" s="24" t="n"/>
      <c r="F42" s="24" t="n"/>
      <c r="G42" s="24" t="n"/>
      <c r="H42" s="24" t="n"/>
      <c r="I42" s="24" t="n"/>
      <c r="J42" s="24" t="n"/>
      <c r="K42" s="24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</row>
    <row r="43" ht="15.75" customHeight="1" s="55">
      <c r="A43" s="24" t="n">
        <v>1</v>
      </c>
      <c r="B43" s="24">
        <f/>
        <v/>
      </c>
      <c r="C43" s="24">
        <f>B43+L1off!A29</f>
        <v/>
      </c>
      <c r="D43" s="24">
        <f>MAX(C43,0)</f>
        <v/>
      </c>
      <c r="E43" s="24" t="n"/>
      <c r="F43" s="24" t="n"/>
      <c r="G43" s="24" t="n"/>
      <c r="H43" s="24" t="n"/>
      <c r="I43" s="24" t="n"/>
      <c r="J43" s="24" t="n"/>
      <c r="K43" s="24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</row>
    <row r="44" ht="15.75" customHeight="1" s="55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</row>
    <row r="45" ht="15.75" customHeight="1" s="5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</row>
    <row r="46" ht="15.75" customHeight="1" s="55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</row>
    <row r="47" ht="15.75" customHeight="1" s="55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</row>
    <row r="48" ht="15.75" customHeight="1" s="55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</row>
    <row r="49" ht="15.75" customHeight="1" s="55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</row>
    <row r="50" ht="15.75" customHeight="1" s="55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</row>
    <row r="51" ht="15.75" customHeight="1" s="55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</row>
    <row r="52" ht="15.75" customHeight="1" s="55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</row>
    <row r="53" ht="15.75" customHeight="1" s="55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</row>
    <row r="54" ht="15.75" customHeight="1" s="55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</row>
    <row r="55" ht="15.75" customHeight="1" s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</row>
    <row r="56" ht="15.75" customHeight="1" s="55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</row>
    <row r="57" ht="15.75" customHeight="1" s="5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</row>
    <row r="58" ht="15.75" customHeight="1" s="55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</row>
    <row r="59" ht="15.75" customHeight="1" s="55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</row>
    <row r="60" ht="15.75" customHeight="1" s="55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</row>
    <row r="61" ht="15.75" customHeight="1" s="55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</row>
    <row r="62" ht="15.75" customHeight="1" s="55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</row>
    <row r="63" ht="15.75" customHeight="1" s="55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</row>
    <row r="64" ht="15.75" customHeight="1" s="55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</row>
    <row r="65" ht="15.75" customHeight="1" s="5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</row>
    <row r="66" ht="15.75" customHeight="1" s="55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</row>
    <row r="67" ht="15.75" customHeight="1" s="55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</row>
    <row r="68" ht="15.75" customHeight="1" s="55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</row>
    <row r="69" ht="15.75" customHeight="1" s="55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</row>
    <row r="70" ht="15.75" customHeight="1" s="5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</row>
    <row r="71" ht="15.75" customHeight="1" s="5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</row>
    <row r="72" ht="15.75" customHeight="1" s="5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</row>
    <row r="73" ht="15.75" customHeight="1" s="5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</row>
    <row r="74" ht="15.75" customHeight="1" s="5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</row>
    <row r="75" ht="15.75" customHeight="1" s="5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</row>
    <row r="76" ht="15.75" customHeight="1" s="5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</row>
    <row r="77" ht="15.75" customHeight="1" s="5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</row>
    <row r="78" ht="15.75" customHeight="1" s="5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</row>
    <row r="79" ht="15.75" customHeight="1" s="5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</row>
    <row r="80" ht="15.75" customHeight="1" s="5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</row>
    <row r="81" ht="15.75" customHeight="1" s="5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</row>
    <row r="82" ht="15.75" customHeight="1" s="5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</row>
    <row r="83" ht="15.75" customHeight="1" s="5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</row>
    <row r="84" ht="15.75" customHeight="1" s="5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</row>
    <row r="85" ht="15.75" customHeight="1" s="5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</row>
    <row r="86" ht="15.75" customHeight="1" s="5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</row>
    <row r="87" ht="15.75" customHeight="1" s="5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</row>
    <row r="88" ht="15.75" customHeight="1" s="5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</row>
    <row r="89" ht="15.75" customHeight="1" s="5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</row>
    <row r="90" ht="15.75" customHeight="1" s="5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</row>
    <row r="91" ht="15.75" customHeight="1" s="5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</row>
    <row r="92" ht="15.75" customHeight="1" s="5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</row>
    <row r="93" ht="15.75" customHeight="1" s="5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</row>
    <row r="94" ht="15.75" customHeight="1" s="5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</row>
    <row r="95" ht="15.75" customHeight="1" s="5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</row>
    <row r="96" ht="15.75" customHeight="1" s="5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</row>
    <row r="97" ht="15.75" customHeight="1" s="5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</row>
    <row r="98" ht="15.75" customHeight="1" s="5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</row>
    <row r="99" ht="15.75" customHeight="1" s="5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</row>
    <row r="100" ht="15.75" customHeight="1" s="5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</row>
    <row r="101" ht="15.75" customHeight="1" s="5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</row>
    <row r="102" ht="15.75" customHeight="1" s="5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</row>
    <row r="103" ht="15.75" customHeight="1" s="5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</row>
    <row r="104" ht="15.75" customHeight="1" s="5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</row>
    <row r="105" ht="15.75" customHeight="1" s="5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</row>
    <row r="106" ht="15.75" customHeight="1" s="5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</row>
    <row r="107" ht="15.75" customHeight="1" s="5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</row>
    <row r="108" ht="15.75" customHeight="1" s="5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</row>
    <row r="109" ht="15.75" customHeight="1" s="5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</row>
    <row r="110" ht="15.75" customHeight="1" s="5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</row>
    <row r="111" ht="15.75" customHeight="1" s="5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</row>
    <row r="112" ht="15.75" customHeight="1" s="5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</row>
    <row r="113" ht="15.75" customHeight="1" s="5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</row>
    <row r="114" ht="15.75" customHeight="1" s="5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</row>
    <row r="115" ht="15.75" customHeight="1" s="5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</row>
    <row r="116" ht="15.75" customHeight="1" s="5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</row>
    <row r="117" ht="15.75" customHeight="1" s="5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</row>
    <row r="118" ht="15.75" customHeight="1" s="5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</row>
    <row r="119" ht="15.75" customHeight="1" s="5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</row>
    <row r="120" ht="15.75" customHeight="1" s="5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</row>
    <row r="121" ht="15.75" customHeight="1" s="5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</row>
    <row r="122" ht="15.75" customHeight="1" s="5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</row>
    <row r="123" ht="15.75" customHeight="1" s="5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</row>
    <row r="124" ht="15.75" customHeight="1" s="5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</row>
    <row r="125" ht="15.75" customHeight="1" s="5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</row>
    <row r="126" ht="15.75" customHeight="1" s="5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</row>
    <row r="127" ht="15.75" customHeight="1" s="5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</row>
    <row r="128" ht="15.75" customHeight="1" s="5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</row>
    <row r="129" ht="15.75" customHeight="1" s="5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</row>
    <row r="130" ht="15.75" customHeight="1" s="5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</row>
    <row r="131" ht="15.75" customHeight="1" s="5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</row>
    <row r="132" ht="15.75" customHeight="1" s="5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</row>
    <row r="133" ht="15.75" customHeight="1" s="5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</row>
    <row r="134" ht="15.75" customHeight="1" s="5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</row>
    <row r="135" ht="15.75" customHeight="1" s="5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</row>
    <row r="136" ht="15.75" customHeight="1" s="5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</row>
    <row r="137" ht="15.75" customHeight="1" s="5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</row>
    <row r="138" ht="15.75" customHeight="1" s="5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</row>
    <row r="139" ht="15.75" customHeight="1" s="5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</row>
    <row r="140" ht="15.75" customHeight="1" s="5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</row>
    <row r="141" ht="15.75" customHeight="1" s="5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</row>
    <row r="142" ht="15.75" customHeight="1" s="5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</row>
    <row r="143" ht="15.75" customHeight="1" s="5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</row>
    <row r="144" ht="15.75" customHeight="1" s="5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</row>
    <row r="145" ht="15.75" customHeight="1" s="5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</row>
    <row r="146" ht="15.75" customHeight="1" s="5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</row>
    <row r="147" ht="15.75" customHeight="1" s="5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</row>
    <row r="148" ht="15.75" customHeight="1" s="5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</row>
    <row r="149" ht="15.75" customHeight="1" s="5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</row>
    <row r="150" ht="15.75" customHeight="1" s="5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</row>
    <row r="151" ht="15.75" customHeight="1" s="5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</row>
    <row r="152" ht="15.75" customHeight="1" s="5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</row>
    <row r="153" ht="15.75" customHeight="1" s="5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</row>
    <row r="154" ht="15.75" customHeight="1" s="5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</row>
    <row r="155" ht="15.75" customHeight="1" s="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</row>
    <row r="156" ht="15.75" customHeight="1" s="5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</row>
    <row r="157" ht="15.75" customHeight="1" s="5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</row>
    <row r="158" ht="15.75" customHeight="1" s="5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</row>
    <row r="159" ht="15.75" customHeight="1" s="5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</row>
    <row r="160" ht="15.75" customHeight="1" s="5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</row>
    <row r="161" ht="15.75" customHeight="1" s="5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</row>
    <row r="162" ht="15.75" customHeight="1" s="5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</row>
    <row r="163" ht="15.75" customHeight="1" s="5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</row>
    <row r="164" ht="15.75" customHeight="1" s="5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</row>
    <row r="165" ht="15.75" customHeight="1" s="5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</row>
    <row r="166" ht="15.75" customHeight="1" s="5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</row>
    <row r="167" ht="15.75" customHeight="1" s="5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</row>
    <row r="168" ht="15.75" customHeight="1" s="5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</row>
    <row r="169" ht="15.75" customHeight="1" s="5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</row>
    <row r="170" ht="15.75" customHeight="1" s="5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</row>
    <row r="171" ht="15.75" customHeight="1" s="5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</row>
    <row r="172" ht="15.75" customHeight="1" s="5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</row>
    <row r="173" ht="15.75" customHeight="1" s="5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</row>
    <row r="174" ht="15.75" customHeight="1" s="5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</row>
    <row r="175" ht="15.75" customHeight="1" s="5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</row>
    <row r="176" ht="15.75" customHeight="1" s="5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</row>
    <row r="177" ht="15.75" customHeight="1" s="5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</row>
    <row r="178" ht="15.75" customHeight="1" s="5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</row>
    <row r="179" ht="15.75" customHeight="1" s="5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</row>
    <row r="180" ht="15.75" customHeight="1" s="5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</row>
    <row r="181" ht="15.75" customHeight="1" s="5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</row>
    <row r="182" ht="15.75" customHeight="1" s="5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</row>
    <row r="183" ht="15.75" customHeight="1" s="5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</row>
    <row r="184" ht="15.75" customHeight="1" s="5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</row>
    <row r="185" ht="15.75" customHeight="1" s="5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</row>
    <row r="186" ht="15.75" customHeight="1" s="5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</row>
    <row r="187" ht="15.75" customHeight="1" s="5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</row>
    <row r="188" ht="15.75" customHeight="1" s="5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</row>
    <row r="189" ht="15.75" customHeight="1" s="5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</row>
    <row r="190" ht="15.75" customHeight="1" s="5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</row>
    <row r="191" ht="15.75" customHeight="1" s="5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</row>
    <row r="192" ht="15.75" customHeight="1" s="5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</row>
    <row r="193" ht="15.75" customHeight="1" s="5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</row>
    <row r="194" ht="15.75" customHeight="1" s="5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</row>
    <row r="195" ht="15.75" customHeight="1" s="5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</row>
    <row r="196" ht="15.75" customHeight="1" s="5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</row>
    <row r="197" ht="15.75" customHeight="1" s="5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</row>
    <row r="198" ht="15.75" customHeight="1" s="5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</row>
    <row r="199" ht="15.75" customHeight="1" s="5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</row>
    <row r="200" ht="15.75" customHeight="1" s="5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</row>
    <row r="201" ht="15.75" customHeight="1" s="5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</row>
    <row r="202" ht="15.75" customHeight="1" s="5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</row>
    <row r="203" ht="15.75" customHeight="1" s="5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</row>
    <row r="204" ht="15.75" customHeight="1" s="5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</row>
    <row r="205" ht="15.75" customHeight="1" s="5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</row>
    <row r="206" ht="15.75" customHeight="1" s="5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</row>
    <row r="207" ht="15.75" customHeight="1" s="5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</row>
    <row r="208" ht="15.75" customHeight="1" s="5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</row>
    <row r="209" ht="15.75" customHeight="1" s="5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</row>
    <row r="210" ht="15.75" customHeight="1" s="5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</row>
    <row r="211" ht="15.75" customHeight="1" s="5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</row>
    <row r="212" ht="15.75" customHeight="1" s="5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</row>
    <row r="213" ht="15.75" customHeight="1" s="5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</row>
    <row r="214" ht="15.75" customHeight="1" s="5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</row>
    <row r="215" ht="15.75" customHeight="1" s="5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</row>
    <row r="216" ht="15.75" customHeight="1" s="5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</row>
    <row r="217" ht="15.75" customHeight="1" s="5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</row>
    <row r="218" ht="15.75" customHeight="1" s="5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</row>
    <row r="219" ht="15.75" customHeight="1" s="5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</row>
    <row r="220" ht="15.75" customHeight="1" s="5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</row>
    <row r="221" ht="15.75" customHeight="1" s="5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</row>
    <row r="222" ht="15.75" customHeight="1" s="5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</row>
    <row r="223" ht="15.75" customHeight="1" s="5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</row>
    <row r="224" ht="15.75" customHeight="1" s="5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</row>
    <row r="225" ht="15.75" customHeight="1" s="5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</row>
    <row r="226" ht="15.75" customHeight="1" s="5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</row>
    <row r="227" ht="15.75" customHeight="1" s="5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</row>
    <row r="228" ht="15.75" customHeight="1" s="5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</row>
    <row r="229" ht="15.75" customHeight="1" s="5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</row>
    <row r="230" ht="15.75" customHeight="1" s="5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</row>
    <row r="231" ht="15.75" customHeight="1" s="5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</row>
    <row r="232" ht="15.75" customHeight="1" s="5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</row>
    <row r="233" ht="15.75" customHeight="1" s="5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</row>
    <row r="234" ht="15.75" customHeight="1" s="5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</row>
    <row r="235" ht="15.75" customHeight="1" s="5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</row>
    <row r="236" ht="15.75" customHeight="1" s="5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</row>
    <row r="237" ht="15.75" customHeight="1" s="5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</row>
    <row r="238" ht="15.75" customHeight="1" s="5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</row>
    <row r="239" ht="15.75" customHeight="1" s="5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</row>
    <row r="240" ht="15.75" customHeight="1" s="5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</row>
    <row r="241" ht="15.75" customHeight="1" s="5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</row>
    <row r="242" ht="15.75" customHeight="1" s="5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</row>
    <row r="243" ht="15.75" customHeight="1" s="5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</row>
    <row r="244" ht="15.75" customHeight="1" s="5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</row>
    <row r="245" ht="15.75" customHeight="1" s="5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</row>
    <row r="246" ht="15.75" customHeight="1" s="5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</row>
    <row r="247" ht="15.75" customHeight="1" s="5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</row>
    <row r="248" ht="15.75" customHeight="1" s="5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</row>
    <row r="249" ht="15.75" customHeight="1" s="5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</row>
    <row r="250" ht="15.75" customHeight="1" s="5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</row>
    <row r="251" ht="15.75" customHeight="1" s="5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</row>
    <row r="252" ht="15.75" customHeight="1" s="5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</row>
    <row r="253" ht="15.75" customHeight="1" s="5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</row>
    <row r="254" ht="15.75" customHeight="1" s="5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</row>
    <row r="255" ht="15.75" customHeight="1" s="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</row>
    <row r="256" ht="15.75" customHeight="1" s="5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</row>
    <row r="257" ht="15.75" customHeight="1" s="5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</row>
    <row r="258" ht="15.75" customHeight="1" s="5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</row>
    <row r="259" ht="15.75" customHeight="1" s="5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</row>
    <row r="260" ht="15.75" customHeight="1" s="5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</row>
    <row r="261" ht="15.75" customHeight="1" s="5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</row>
    <row r="262" ht="15.75" customHeight="1" s="5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</row>
    <row r="263" ht="15.75" customHeight="1" s="5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</row>
    <row r="264" ht="15.75" customHeight="1" s="5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</row>
    <row r="265" ht="15.75" customHeight="1" s="5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</row>
    <row r="266" ht="15.75" customHeight="1" s="5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</row>
    <row r="267" ht="15.75" customHeight="1" s="5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</row>
    <row r="268" ht="15.75" customHeight="1" s="5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</row>
    <row r="269" ht="15.75" customHeight="1" s="5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</row>
    <row r="270" ht="15.75" customHeight="1" s="5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</row>
    <row r="271" ht="15.75" customHeight="1" s="5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</row>
    <row r="272" ht="15.75" customHeight="1" s="5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</row>
    <row r="273" ht="15.75" customHeight="1" s="5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</row>
    <row r="274" ht="15.75" customHeight="1" s="5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</row>
    <row r="275" ht="15.75" customHeight="1" s="5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</row>
    <row r="276" ht="15.75" customHeight="1" s="5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</row>
    <row r="277" ht="15.75" customHeight="1" s="5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</row>
    <row r="278" ht="15.75" customHeight="1" s="5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</row>
    <row r="279" ht="15.75" customHeight="1" s="5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</row>
    <row r="280" ht="15.75" customHeight="1" s="5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</row>
    <row r="281" ht="15.75" customHeight="1" s="5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</row>
    <row r="282" ht="15.75" customHeight="1" s="5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</row>
    <row r="283" ht="15.75" customHeight="1" s="5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</row>
    <row r="284" ht="15.75" customHeight="1" s="5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</row>
    <row r="285" ht="15.75" customHeight="1" s="5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</row>
    <row r="286" ht="15.75" customHeight="1" s="5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</row>
    <row r="287" ht="15.75" customHeight="1" s="5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</row>
    <row r="288" ht="15.75" customHeight="1" s="5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</row>
    <row r="289" ht="15.75" customHeight="1" s="5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</row>
    <row r="290" ht="15.75" customHeight="1" s="5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</row>
    <row r="291" ht="15.75" customHeight="1" s="5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</row>
    <row r="292" ht="15.75" customHeight="1" s="5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</row>
    <row r="293" ht="15.75" customHeight="1" s="5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</row>
    <row r="294" ht="15.75" customHeight="1" s="5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</row>
    <row r="295" ht="15.75" customHeight="1" s="5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</row>
    <row r="296" ht="15.75" customHeight="1" s="5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</row>
    <row r="297" ht="15.75" customHeight="1" s="5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</row>
    <row r="298" ht="15.75" customHeight="1" s="5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</row>
    <row r="299" ht="15.75" customHeight="1" s="5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</row>
    <row r="300" ht="15.75" customHeight="1" s="5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</row>
    <row r="301" ht="15.75" customHeight="1" s="5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</row>
    <row r="302" ht="15.75" customHeight="1" s="5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</row>
    <row r="303" ht="15.75" customHeight="1" s="5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</row>
    <row r="304" ht="15.75" customHeight="1" s="5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</row>
    <row r="305" ht="15.75" customHeight="1" s="5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</row>
    <row r="306" ht="15.75" customHeight="1" s="5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</row>
    <row r="307" ht="15.75" customHeight="1" s="5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</row>
    <row r="308" ht="15.75" customHeight="1" s="5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</row>
    <row r="309" ht="15.75" customHeight="1" s="5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</row>
    <row r="310" ht="15.75" customHeight="1" s="5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</row>
    <row r="311" ht="15.75" customHeight="1" s="5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</row>
    <row r="312" ht="15.75" customHeight="1" s="5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</row>
    <row r="313" ht="15.75" customHeight="1" s="5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</row>
    <row r="314" ht="15.75" customHeight="1" s="5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</row>
    <row r="315" ht="15.75" customHeight="1" s="5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</row>
    <row r="316" ht="15.75" customHeight="1" s="5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</row>
    <row r="317" ht="15.75" customHeight="1" s="5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</row>
    <row r="318" ht="15.75" customHeight="1" s="5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</row>
    <row r="319" ht="15.75" customHeight="1" s="5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</row>
    <row r="320" ht="15.75" customHeight="1" s="5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</row>
    <row r="321" ht="15.75" customHeight="1" s="5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</row>
    <row r="322" ht="15.75" customHeight="1" s="5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</row>
    <row r="323" ht="15.75" customHeight="1" s="5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</row>
    <row r="324" ht="15.75" customHeight="1" s="5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</row>
    <row r="325" ht="15.75" customHeight="1" s="5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</row>
    <row r="326" ht="15.75" customHeight="1" s="5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</row>
    <row r="327" ht="15.75" customHeight="1" s="5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</row>
    <row r="328" ht="15.75" customHeight="1" s="5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</row>
    <row r="329" ht="15.75" customHeight="1" s="5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</row>
    <row r="330" ht="15.75" customHeight="1" s="5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</row>
    <row r="331" ht="15.75" customHeight="1" s="5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</row>
    <row r="332" ht="15.75" customHeight="1" s="5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</row>
    <row r="333" ht="15.75" customHeight="1" s="5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</row>
    <row r="334" ht="15.75" customHeight="1" s="5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</row>
    <row r="335" ht="15.75" customHeight="1" s="5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</row>
    <row r="336" ht="15.75" customHeight="1" s="5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</row>
    <row r="337" ht="15.75" customHeight="1" s="5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</row>
    <row r="338" ht="15.75" customHeight="1" s="5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</row>
    <row r="339" ht="15.75" customHeight="1" s="5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</row>
    <row r="340" ht="15.75" customHeight="1" s="5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</row>
    <row r="341" ht="15.75" customHeight="1" s="5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</row>
    <row r="342" ht="15.75" customHeight="1" s="5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</row>
    <row r="343" ht="15.75" customHeight="1" s="5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</row>
    <row r="344" ht="15.75" customHeight="1" s="5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</row>
    <row r="345" ht="15.75" customHeight="1" s="5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</row>
    <row r="346" ht="15.75" customHeight="1" s="5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</row>
    <row r="347" ht="15.75" customHeight="1" s="5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</row>
    <row r="348" ht="15.75" customHeight="1" s="5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</row>
    <row r="349" ht="15.75" customHeight="1" s="5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</row>
    <row r="350" ht="15.75" customHeight="1" s="5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</row>
    <row r="351" ht="15.75" customHeight="1" s="5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</row>
    <row r="352" ht="15.75" customHeight="1" s="5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</row>
    <row r="353" ht="15.75" customHeight="1" s="5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</row>
    <row r="354" ht="15.75" customHeight="1" s="5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</row>
    <row r="355" ht="15.75" customHeight="1" s="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</row>
    <row r="356" ht="15.75" customHeight="1" s="5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</row>
    <row r="357" ht="15.75" customHeight="1" s="5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</row>
    <row r="358" ht="15.75" customHeight="1" s="5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</row>
    <row r="359" ht="15.75" customHeight="1" s="5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</row>
    <row r="360" ht="15.75" customHeight="1" s="5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</row>
    <row r="361" ht="15.75" customHeight="1" s="5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</row>
    <row r="362" ht="15.75" customHeight="1" s="5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</row>
    <row r="363" ht="15.75" customHeight="1" s="5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</row>
    <row r="364" ht="15.75" customHeight="1" s="5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</row>
    <row r="365" ht="15.75" customHeight="1" s="5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</row>
    <row r="366" ht="15.75" customHeight="1" s="5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</row>
    <row r="367" ht="15.75" customHeight="1" s="5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</row>
    <row r="368" ht="15.75" customHeight="1" s="5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</row>
    <row r="369" ht="15.75" customHeight="1" s="5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</row>
    <row r="370" ht="15.75" customHeight="1" s="5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</row>
    <row r="371" ht="15.75" customHeight="1" s="5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</row>
    <row r="372" ht="15.75" customHeight="1" s="5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</row>
    <row r="373" ht="15.75" customHeight="1" s="5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</row>
    <row r="374" ht="15.75" customHeight="1" s="5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</row>
    <row r="375" ht="15.75" customHeight="1" s="5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</row>
    <row r="376" ht="15.75" customHeight="1" s="5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</row>
    <row r="377" ht="15.75" customHeight="1" s="5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</row>
    <row r="378" ht="15.75" customHeight="1" s="5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</row>
    <row r="379" ht="15.75" customHeight="1" s="5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</row>
    <row r="380" ht="15.75" customHeight="1" s="5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</row>
    <row r="381" ht="15.75" customHeight="1" s="5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</row>
    <row r="382" ht="15.75" customHeight="1" s="5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</row>
    <row r="383" ht="15.75" customHeight="1" s="5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</row>
    <row r="384" ht="15.75" customHeight="1" s="5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</row>
    <row r="385" ht="15.75" customHeight="1" s="5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</row>
    <row r="386" ht="15.75" customHeight="1" s="5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</row>
    <row r="387" ht="15.75" customHeight="1" s="5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</row>
    <row r="388" ht="15.75" customHeight="1" s="5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</row>
    <row r="389" ht="15.75" customHeight="1" s="5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</row>
    <row r="390" ht="15.75" customHeight="1" s="5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</row>
    <row r="391" ht="15.75" customHeight="1" s="5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</row>
    <row r="392" ht="15.75" customHeight="1" s="5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</row>
    <row r="393" ht="15.75" customHeight="1" s="5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</row>
    <row r="394" ht="15.75" customHeight="1" s="5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</row>
    <row r="395" ht="15.75" customHeight="1" s="5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</row>
    <row r="396" ht="15.75" customHeight="1" s="5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</row>
    <row r="397" ht="15.75" customHeight="1" s="5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</row>
    <row r="398" ht="15.75" customHeight="1" s="5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</row>
    <row r="399" ht="15.75" customHeight="1" s="5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</row>
    <row r="400" ht="15.75" customHeight="1" s="5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</row>
    <row r="401" ht="15.75" customHeight="1" s="5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</row>
    <row r="402" ht="15.75" customHeight="1" s="5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</row>
    <row r="403" ht="15.75" customHeight="1" s="5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</row>
    <row r="404" ht="15.75" customHeight="1" s="5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</row>
    <row r="405" ht="15.75" customHeight="1" s="5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</row>
    <row r="406" ht="15.75" customHeight="1" s="5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</row>
    <row r="407" ht="15.75" customHeight="1" s="5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</row>
    <row r="408" ht="15.75" customHeight="1" s="5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</row>
    <row r="409" ht="15.75" customHeight="1" s="5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</row>
    <row r="410" ht="15.75" customHeight="1" s="5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</row>
    <row r="411" ht="15.75" customHeight="1" s="5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</row>
    <row r="412" ht="15.75" customHeight="1" s="5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</row>
    <row r="413" ht="15.75" customHeight="1" s="5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</row>
    <row r="414" ht="15.75" customHeight="1" s="5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</row>
    <row r="415" ht="15.75" customHeight="1" s="5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</row>
    <row r="416" ht="15.75" customHeight="1" s="5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</row>
    <row r="417" ht="15.75" customHeight="1" s="5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</row>
    <row r="418" ht="15.75" customHeight="1" s="5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</row>
    <row r="419" ht="15.75" customHeight="1" s="5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</row>
    <row r="420" ht="15.75" customHeight="1" s="5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</row>
    <row r="421" ht="15.75" customHeight="1" s="5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</row>
    <row r="422" ht="15.75" customHeight="1" s="5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</row>
    <row r="423" ht="15.75" customHeight="1" s="5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</row>
    <row r="424" ht="15.75" customHeight="1" s="5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</row>
    <row r="425" ht="15.75" customHeight="1" s="5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</row>
    <row r="426" ht="15.75" customHeight="1" s="5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</row>
    <row r="427" ht="15.75" customHeight="1" s="5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</row>
    <row r="428" ht="15.75" customHeight="1" s="5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</row>
    <row r="429" ht="15.75" customHeight="1" s="5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</row>
    <row r="430" ht="15.75" customHeight="1" s="5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</row>
    <row r="431" ht="15.75" customHeight="1" s="5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</row>
    <row r="432" ht="15.75" customHeight="1" s="5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</row>
    <row r="433" ht="15.75" customHeight="1" s="5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</row>
    <row r="434" ht="15.75" customHeight="1" s="5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</row>
    <row r="435" ht="15.75" customHeight="1" s="5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</row>
    <row r="436" ht="15.75" customHeight="1" s="5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</row>
    <row r="437" ht="15.75" customHeight="1" s="5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</row>
    <row r="438" ht="15.75" customHeight="1" s="5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</row>
    <row r="439" ht="15.75" customHeight="1" s="5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</row>
    <row r="440" ht="15.75" customHeight="1" s="5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</row>
    <row r="441" ht="15.75" customHeight="1" s="5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</row>
    <row r="442" ht="15.75" customHeight="1" s="5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</row>
    <row r="443" ht="15.75" customHeight="1" s="5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</row>
    <row r="444" ht="15.75" customHeight="1" s="5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</row>
    <row r="445" ht="15.75" customHeight="1" s="5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</row>
    <row r="446" ht="15.75" customHeight="1" s="5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</row>
    <row r="447" ht="15.75" customHeight="1" s="5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</row>
    <row r="448" ht="15.75" customHeight="1" s="5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</row>
    <row r="449" ht="15.75" customHeight="1" s="5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</row>
    <row r="450" ht="15.75" customHeight="1" s="5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</row>
    <row r="451" ht="15.75" customHeight="1" s="5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</row>
    <row r="452" ht="15.75" customHeight="1" s="5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</row>
    <row r="453" ht="15.75" customHeight="1" s="5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</row>
    <row r="454" ht="15.75" customHeight="1" s="5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</row>
    <row r="455" ht="15.75" customHeight="1" s="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</row>
    <row r="456" ht="15.75" customHeight="1" s="5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</row>
    <row r="457" ht="15.75" customHeight="1" s="5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</row>
    <row r="458" ht="15.75" customHeight="1" s="5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</row>
    <row r="459" ht="15.75" customHeight="1" s="5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</row>
    <row r="460" ht="15.75" customHeight="1" s="5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</row>
    <row r="461" ht="15.75" customHeight="1" s="5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</row>
    <row r="462" ht="15.75" customHeight="1" s="5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</row>
    <row r="463" ht="15.75" customHeight="1" s="5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</row>
    <row r="464" ht="15.75" customHeight="1" s="5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</row>
    <row r="465" ht="15.75" customHeight="1" s="5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</row>
    <row r="466" ht="15.75" customHeight="1" s="5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</row>
    <row r="467" ht="15.75" customHeight="1" s="5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</row>
    <row r="468" ht="15.75" customHeight="1" s="5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</row>
    <row r="469" ht="15.75" customHeight="1" s="5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</row>
    <row r="470" ht="15.75" customHeight="1" s="5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</row>
    <row r="471" ht="15.75" customHeight="1" s="5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</row>
    <row r="472" ht="15.75" customHeight="1" s="5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</row>
    <row r="473" ht="15.75" customHeight="1" s="5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</row>
    <row r="474" ht="15.75" customHeight="1" s="5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</row>
    <row r="475" ht="15.75" customHeight="1" s="5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</row>
    <row r="476" ht="15.75" customHeight="1" s="5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</row>
    <row r="477" ht="15.75" customHeight="1" s="5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</row>
    <row r="478" ht="15.75" customHeight="1" s="5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</row>
    <row r="479" ht="15.75" customHeight="1" s="5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</row>
    <row r="480" ht="15.75" customHeight="1" s="5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</row>
    <row r="481" ht="15.75" customHeight="1" s="5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</row>
    <row r="482" ht="15.75" customHeight="1" s="5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</row>
    <row r="483" ht="15.75" customHeight="1" s="5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</row>
    <row r="484" ht="15.75" customHeight="1" s="5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</row>
    <row r="485" ht="15.75" customHeight="1" s="5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</row>
    <row r="486" ht="15.75" customHeight="1" s="5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</row>
    <row r="487" ht="15.75" customHeight="1" s="5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</row>
    <row r="488" ht="15.75" customHeight="1" s="5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</row>
    <row r="489" ht="15.75" customHeight="1" s="5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</row>
    <row r="490" ht="15.75" customHeight="1" s="5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</row>
    <row r="491" ht="15.75" customHeight="1" s="5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</row>
    <row r="492" ht="15.75" customHeight="1" s="5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</row>
    <row r="493" ht="15.75" customHeight="1" s="5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</row>
    <row r="494" ht="15.75" customHeight="1" s="5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</row>
    <row r="495" ht="15.75" customHeight="1" s="5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</row>
    <row r="496" ht="15.75" customHeight="1" s="5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</row>
    <row r="497" ht="15.75" customHeight="1" s="5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</row>
    <row r="498" ht="15.75" customHeight="1" s="5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</row>
    <row r="499" ht="15.75" customHeight="1" s="5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</row>
    <row r="500" ht="15.75" customHeight="1" s="5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</row>
    <row r="501" ht="15.75" customHeight="1" s="5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</row>
    <row r="502" ht="15.75" customHeight="1" s="5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</row>
    <row r="503" ht="15.75" customHeight="1" s="5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</row>
    <row r="504" ht="15.75" customHeight="1" s="5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</row>
    <row r="505" ht="15.75" customHeight="1" s="5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</row>
    <row r="506" ht="15.75" customHeight="1" s="5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</row>
    <row r="507" ht="15.75" customHeight="1" s="5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</row>
    <row r="508" ht="15.75" customHeight="1" s="5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</row>
    <row r="509" ht="15.75" customHeight="1" s="5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</row>
    <row r="510" ht="15.75" customHeight="1" s="5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</row>
    <row r="511" ht="15.75" customHeight="1" s="5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</row>
    <row r="512" ht="15.75" customHeight="1" s="5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</row>
    <row r="513" ht="15.75" customHeight="1" s="5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</row>
    <row r="514" ht="15.75" customHeight="1" s="5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</row>
    <row r="515" ht="15.75" customHeight="1" s="5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</row>
    <row r="516" ht="15.75" customHeight="1" s="5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</row>
    <row r="517" ht="15.75" customHeight="1" s="5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</row>
    <row r="518" ht="15.75" customHeight="1" s="5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</row>
    <row r="519" ht="15.75" customHeight="1" s="5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</row>
    <row r="520" ht="15.75" customHeight="1" s="5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</row>
    <row r="521" ht="15.75" customHeight="1" s="5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</row>
    <row r="522" ht="15.75" customHeight="1" s="5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</row>
    <row r="523" ht="15.75" customHeight="1" s="5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</row>
    <row r="524" ht="15.75" customHeight="1" s="5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</row>
    <row r="525" ht="15.75" customHeight="1" s="5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</row>
    <row r="526" ht="15.75" customHeight="1" s="5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</row>
    <row r="527" ht="15.75" customHeight="1" s="5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</row>
    <row r="528" ht="15.75" customHeight="1" s="5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</row>
    <row r="529" ht="15.75" customHeight="1" s="5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</row>
    <row r="530" ht="15.75" customHeight="1" s="5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</row>
    <row r="531" ht="15.75" customHeight="1" s="5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</row>
    <row r="532" ht="15.75" customHeight="1" s="5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</row>
    <row r="533" ht="15.75" customHeight="1" s="5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</row>
    <row r="534" ht="15.75" customHeight="1" s="5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</row>
    <row r="535" ht="15.75" customHeight="1" s="5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</row>
    <row r="536" ht="15.75" customHeight="1" s="5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</row>
    <row r="537" ht="15.75" customHeight="1" s="5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</row>
    <row r="538" ht="15.75" customHeight="1" s="5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</row>
    <row r="539" ht="15.75" customHeight="1" s="5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</row>
    <row r="540" ht="15.75" customHeight="1" s="5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</row>
    <row r="541" ht="15.75" customHeight="1" s="5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</row>
    <row r="542" ht="15.75" customHeight="1" s="5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</row>
    <row r="543" ht="15.75" customHeight="1" s="5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</row>
    <row r="544" ht="15.75" customHeight="1" s="5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</row>
    <row r="545" ht="15.75" customHeight="1" s="5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</row>
    <row r="546" ht="15.75" customHeight="1" s="5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</row>
    <row r="547" ht="15.75" customHeight="1" s="5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</row>
    <row r="548" ht="15.75" customHeight="1" s="5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</row>
    <row r="549" ht="15.75" customHeight="1" s="5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</row>
    <row r="550" ht="15.75" customHeight="1" s="5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</row>
    <row r="551" ht="15.75" customHeight="1" s="5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</row>
    <row r="552" ht="15.75" customHeight="1" s="5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</row>
    <row r="553" ht="15.75" customHeight="1" s="5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</row>
    <row r="554" ht="15.75" customHeight="1" s="5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</row>
    <row r="555" ht="15.75" customHeight="1" s="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</row>
    <row r="556" ht="15.75" customHeight="1" s="5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</row>
    <row r="557" ht="15.75" customHeight="1" s="5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</row>
    <row r="558" ht="15.75" customHeight="1" s="5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</row>
    <row r="559" ht="15.75" customHeight="1" s="5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</row>
    <row r="560" ht="15.75" customHeight="1" s="5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</row>
    <row r="561" ht="15.75" customHeight="1" s="5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</row>
    <row r="562" ht="15.75" customHeight="1" s="5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</row>
    <row r="563" ht="15.75" customHeight="1" s="5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</row>
    <row r="564" ht="15.75" customHeight="1" s="5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</row>
    <row r="565" ht="15.75" customHeight="1" s="5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</row>
    <row r="566" ht="15.75" customHeight="1" s="5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</row>
    <row r="567" ht="15.75" customHeight="1" s="5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</row>
    <row r="568" ht="15.75" customHeight="1" s="5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</row>
    <row r="569" ht="15.75" customHeight="1" s="5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</row>
    <row r="570" ht="15.75" customHeight="1" s="5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</row>
    <row r="571" ht="15.75" customHeight="1" s="5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</row>
    <row r="572" ht="15.75" customHeight="1" s="5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</row>
    <row r="573" ht="15.75" customHeight="1" s="5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</row>
    <row r="574" ht="15.75" customHeight="1" s="5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</row>
    <row r="575" ht="15.75" customHeight="1" s="5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</row>
    <row r="576" ht="15.75" customHeight="1" s="5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</row>
    <row r="577" ht="15.75" customHeight="1" s="5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</row>
    <row r="578" ht="15.75" customHeight="1" s="5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</row>
    <row r="579" ht="15.75" customHeight="1" s="5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</row>
    <row r="580" ht="15.75" customHeight="1" s="5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</row>
    <row r="581" ht="15.75" customHeight="1" s="5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</row>
    <row r="582" ht="15.75" customHeight="1" s="5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</row>
    <row r="583" ht="15.75" customHeight="1" s="5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</row>
    <row r="584" ht="15.75" customHeight="1" s="5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</row>
    <row r="585" ht="15.75" customHeight="1" s="5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</row>
    <row r="586" ht="15.75" customHeight="1" s="5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</row>
    <row r="587" ht="15.75" customHeight="1" s="5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</row>
    <row r="588" ht="15.75" customHeight="1" s="5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</row>
    <row r="589" ht="15.75" customHeight="1" s="5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</row>
    <row r="590" ht="15.75" customHeight="1" s="5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</row>
    <row r="591" ht="15.75" customHeight="1" s="5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</row>
    <row r="592" ht="15.75" customHeight="1" s="5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</row>
    <row r="593" ht="15.75" customHeight="1" s="5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</row>
    <row r="594" ht="15.75" customHeight="1" s="5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</row>
    <row r="595" ht="15.75" customHeight="1" s="5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</row>
    <row r="596" ht="15.75" customHeight="1" s="5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</row>
    <row r="597" ht="15.75" customHeight="1" s="5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</row>
    <row r="598" ht="15.75" customHeight="1" s="5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</row>
    <row r="599" ht="15.75" customHeight="1" s="5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</row>
    <row r="600" ht="15.75" customHeight="1" s="5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</row>
    <row r="601" ht="15.75" customHeight="1" s="5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</row>
    <row r="602" ht="15.75" customHeight="1" s="5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</row>
    <row r="603" ht="15.75" customHeight="1" s="5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</row>
    <row r="604" ht="15.75" customHeight="1" s="5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</row>
    <row r="605" ht="15.75" customHeight="1" s="5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</row>
    <row r="606" ht="15.75" customHeight="1" s="5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</row>
    <row r="607" ht="15.75" customHeight="1" s="5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</row>
    <row r="608" ht="15.75" customHeight="1" s="5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</row>
    <row r="609" ht="15.75" customHeight="1" s="5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</row>
    <row r="610" ht="15.75" customHeight="1" s="5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</row>
    <row r="611" ht="15.75" customHeight="1" s="5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</row>
    <row r="612" ht="15.75" customHeight="1" s="5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</row>
    <row r="613" ht="15.75" customHeight="1" s="5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</row>
    <row r="614" ht="15.75" customHeight="1" s="5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</row>
    <row r="615" ht="15.75" customHeight="1" s="5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</row>
    <row r="616" ht="15.75" customHeight="1" s="5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</row>
    <row r="617" ht="15.75" customHeight="1" s="5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</row>
    <row r="618" ht="15.75" customHeight="1" s="5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</row>
    <row r="619" ht="15.75" customHeight="1" s="5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</row>
    <row r="620" ht="15.75" customHeight="1" s="5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</row>
    <row r="621" ht="15.75" customHeight="1" s="5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</row>
    <row r="622" ht="15.75" customHeight="1" s="5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</row>
    <row r="623" ht="15.75" customHeight="1" s="5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</row>
    <row r="624" ht="15.75" customHeight="1" s="5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</row>
    <row r="625" ht="15.75" customHeight="1" s="5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</row>
    <row r="626" ht="15.75" customHeight="1" s="5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</row>
    <row r="627" ht="15.75" customHeight="1" s="5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</row>
    <row r="628" ht="15.75" customHeight="1" s="5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</row>
    <row r="629" ht="15.75" customHeight="1" s="5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</row>
    <row r="630" ht="15.75" customHeight="1" s="5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</row>
    <row r="631" ht="15.75" customHeight="1" s="5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</row>
    <row r="632" ht="15.75" customHeight="1" s="5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</row>
    <row r="633" ht="15.75" customHeight="1" s="5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</row>
    <row r="634" ht="15.75" customHeight="1" s="5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</row>
    <row r="635" ht="15.75" customHeight="1" s="5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</row>
    <row r="636" ht="15.75" customHeight="1" s="5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</row>
    <row r="637" ht="15.75" customHeight="1" s="5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</row>
    <row r="638" ht="15.75" customHeight="1" s="5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</row>
    <row r="639" ht="15.75" customHeight="1" s="5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</row>
    <row r="640" ht="15.75" customHeight="1" s="5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</row>
    <row r="641" ht="15.75" customHeight="1" s="5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</row>
    <row r="642" ht="15.75" customHeight="1" s="5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</row>
    <row r="643" ht="15.75" customHeight="1" s="5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</row>
    <row r="644" ht="15.75" customHeight="1" s="5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</row>
    <row r="645" ht="15.75" customHeight="1" s="5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</row>
    <row r="646" ht="15.75" customHeight="1" s="5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</row>
    <row r="647" ht="15.75" customHeight="1" s="5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</row>
    <row r="648" ht="15.75" customHeight="1" s="5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</row>
    <row r="649" ht="15.75" customHeight="1" s="5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</row>
    <row r="650" ht="15.75" customHeight="1" s="5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</row>
    <row r="651" ht="15.75" customHeight="1" s="5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</row>
    <row r="652" ht="15.75" customHeight="1" s="5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</row>
    <row r="653" ht="15.75" customHeight="1" s="5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</row>
    <row r="654" ht="15.75" customHeight="1" s="5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</row>
    <row r="655" ht="15.75" customHeight="1" s="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</row>
    <row r="656" ht="15.75" customHeight="1" s="5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</row>
    <row r="657" ht="15.75" customHeight="1" s="5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</row>
    <row r="658" ht="15.75" customHeight="1" s="5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</row>
    <row r="659" ht="15.75" customHeight="1" s="5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</row>
    <row r="660" ht="15.75" customHeight="1" s="5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</row>
    <row r="661" ht="15.75" customHeight="1" s="5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</row>
    <row r="662" ht="15.75" customHeight="1" s="5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</row>
    <row r="663" ht="15.75" customHeight="1" s="5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</row>
    <row r="664" ht="15.75" customHeight="1" s="5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</row>
    <row r="665" ht="15.75" customHeight="1" s="5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</row>
    <row r="666" ht="15.75" customHeight="1" s="5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</row>
    <row r="667" ht="15.75" customHeight="1" s="5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</row>
    <row r="668" ht="15.75" customHeight="1" s="5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</row>
    <row r="669" ht="15.75" customHeight="1" s="5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</row>
    <row r="670" ht="15.75" customHeight="1" s="5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</row>
    <row r="671" ht="15.75" customHeight="1" s="5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</row>
    <row r="672" ht="15.75" customHeight="1" s="5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</row>
    <row r="673" ht="15.75" customHeight="1" s="5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</row>
    <row r="674" ht="15.75" customHeight="1" s="5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</row>
    <row r="675" ht="15.75" customHeight="1" s="5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</row>
    <row r="676" ht="15.75" customHeight="1" s="5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</row>
    <row r="677" ht="15.75" customHeight="1" s="5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</row>
    <row r="678" ht="15.75" customHeight="1" s="5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</row>
    <row r="679" ht="15.75" customHeight="1" s="5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</row>
    <row r="680" ht="15.75" customHeight="1" s="5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</row>
    <row r="681" ht="15.75" customHeight="1" s="5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</row>
    <row r="682" ht="15.75" customHeight="1" s="5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</row>
    <row r="683" ht="15.75" customHeight="1" s="5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</row>
    <row r="684" ht="15.75" customHeight="1" s="5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</row>
    <row r="685" ht="15.75" customHeight="1" s="5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</row>
    <row r="686" ht="15.75" customHeight="1" s="5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</row>
    <row r="687" ht="15.75" customHeight="1" s="5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</row>
    <row r="688" ht="15.75" customHeight="1" s="5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</row>
    <row r="689" ht="15.75" customHeight="1" s="5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</row>
    <row r="690" ht="15.75" customHeight="1" s="5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</row>
    <row r="691" ht="15.75" customHeight="1" s="5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</row>
    <row r="692" ht="15.75" customHeight="1" s="5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</row>
    <row r="693" ht="15.75" customHeight="1" s="5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</row>
    <row r="694" ht="15.75" customHeight="1" s="5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</row>
    <row r="695" ht="15.75" customHeight="1" s="5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</row>
    <row r="696" ht="15.75" customHeight="1" s="5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</row>
    <row r="697" ht="15.75" customHeight="1" s="5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</row>
    <row r="698" ht="15.75" customHeight="1" s="5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</row>
    <row r="699" ht="15.75" customHeight="1" s="5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</row>
    <row r="700" ht="15.75" customHeight="1" s="5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</row>
    <row r="701" ht="15.75" customHeight="1" s="5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</row>
    <row r="702" ht="15.75" customHeight="1" s="5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</row>
    <row r="703" ht="15.75" customHeight="1" s="5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</row>
    <row r="704" ht="15.75" customHeight="1" s="5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</row>
    <row r="705" ht="15.75" customHeight="1" s="5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</row>
    <row r="706" ht="15.75" customHeight="1" s="5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</row>
    <row r="707" ht="15.75" customHeight="1" s="5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</row>
    <row r="708" ht="15.75" customHeight="1" s="5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</row>
    <row r="709" ht="15.75" customHeight="1" s="5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</row>
    <row r="710" ht="15.75" customHeight="1" s="5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</row>
    <row r="711" ht="15.75" customHeight="1" s="5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</row>
    <row r="712" ht="15.75" customHeight="1" s="5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</row>
    <row r="713" ht="15.75" customHeight="1" s="5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</row>
    <row r="714" ht="15.75" customHeight="1" s="5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</row>
    <row r="715" ht="15.75" customHeight="1" s="5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</row>
    <row r="716" ht="15.75" customHeight="1" s="5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</row>
    <row r="717" ht="15.75" customHeight="1" s="5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</row>
    <row r="718" ht="15.75" customHeight="1" s="5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</row>
    <row r="719" ht="15.75" customHeight="1" s="5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</row>
    <row r="720" ht="15.75" customHeight="1" s="5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</row>
    <row r="721" ht="15.75" customHeight="1" s="5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</row>
    <row r="722" ht="15.75" customHeight="1" s="5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</row>
    <row r="723" ht="15.75" customHeight="1" s="5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</row>
    <row r="724" ht="15.75" customHeight="1" s="5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</row>
    <row r="725" ht="15.75" customHeight="1" s="5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</row>
    <row r="726" ht="15.75" customHeight="1" s="5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</row>
    <row r="727" ht="15.75" customHeight="1" s="5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</row>
    <row r="728" ht="15.75" customHeight="1" s="5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</row>
    <row r="729" ht="15.75" customHeight="1" s="5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</row>
    <row r="730" ht="15.75" customHeight="1" s="5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</row>
    <row r="731" ht="15.75" customHeight="1" s="5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</row>
    <row r="732" ht="15.75" customHeight="1" s="5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</row>
    <row r="733" ht="15.75" customHeight="1" s="5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</row>
    <row r="734" ht="15.75" customHeight="1" s="5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</row>
    <row r="735" ht="15.75" customHeight="1" s="5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</row>
    <row r="736" ht="15.75" customHeight="1" s="5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</row>
    <row r="737" ht="15.75" customHeight="1" s="5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</row>
    <row r="738" ht="15.75" customHeight="1" s="5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</row>
    <row r="739" ht="15.75" customHeight="1" s="5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</row>
    <row r="740" ht="15.75" customHeight="1" s="5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</row>
    <row r="741" ht="15.75" customHeight="1" s="5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</row>
    <row r="742" ht="15.75" customHeight="1" s="5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</row>
    <row r="743" ht="15.75" customHeight="1" s="5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</row>
    <row r="744" ht="15.75" customHeight="1" s="5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</row>
    <row r="745" ht="15.75" customHeight="1" s="5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</row>
    <row r="746" ht="15.75" customHeight="1" s="5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</row>
    <row r="747" ht="15.75" customHeight="1" s="5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</row>
    <row r="748" ht="15.75" customHeight="1" s="5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</row>
    <row r="749" ht="15.75" customHeight="1" s="5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</row>
    <row r="750" ht="15.75" customHeight="1" s="5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</row>
    <row r="751" ht="15.75" customHeight="1" s="5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</row>
    <row r="752" ht="15.75" customHeight="1" s="5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</row>
    <row r="753" ht="15.75" customHeight="1" s="5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</row>
    <row r="754" ht="15.75" customHeight="1" s="5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</row>
    <row r="755" ht="15.75" customHeight="1" s="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</row>
    <row r="756" ht="15.75" customHeight="1" s="5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</row>
    <row r="757" ht="15.75" customHeight="1" s="5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</row>
    <row r="758" ht="15.75" customHeight="1" s="5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</row>
    <row r="759" ht="15.75" customHeight="1" s="5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</row>
    <row r="760" ht="15.75" customHeight="1" s="5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</row>
    <row r="761" ht="15.75" customHeight="1" s="5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</row>
    <row r="762" ht="15.75" customHeight="1" s="5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</row>
    <row r="763" ht="15.75" customHeight="1" s="5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</row>
    <row r="764" ht="15.75" customHeight="1" s="5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</row>
    <row r="765" ht="15.75" customHeight="1" s="5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</row>
    <row r="766" ht="15.75" customHeight="1" s="5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</row>
    <row r="767" ht="15.75" customHeight="1" s="5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</row>
    <row r="768" ht="15.75" customHeight="1" s="5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</row>
    <row r="769" ht="15.75" customHeight="1" s="5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</row>
    <row r="770" ht="15.75" customHeight="1" s="5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</row>
    <row r="771" ht="15.75" customHeight="1" s="5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</row>
    <row r="772" ht="15.75" customHeight="1" s="5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</row>
    <row r="773" ht="15.75" customHeight="1" s="5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</row>
    <row r="774" ht="15.75" customHeight="1" s="5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</row>
    <row r="775" ht="15.75" customHeight="1" s="5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</row>
    <row r="776" ht="15.75" customHeight="1" s="5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</row>
    <row r="777" ht="15.75" customHeight="1" s="5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</row>
    <row r="778" ht="15.75" customHeight="1" s="5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</row>
    <row r="779" ht="15.75" customHeight="1" s="5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</row>
    <row r="780" ht="15.75" customHeight="1" s="5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</row>
    <row r="781" ht="15.75" customHeight="1" s="5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</row>
    <row r="782" ht="15.75" customHeight="1" s="5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</row>
    <row r="783" ht="15.75" customHeight="1" s="5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</row>
    <row r="784" ht="15.75" customHeight="1" s="5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</row>
    <row r="785" ht="15.75" customHeight="1" s="5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</row>
    <row r="786" ht="15.75" customHeight="1" s="5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</row>
    <row r="787" ht="15.75" customHeight="1" s="5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</row>
    <row r="788" ht="15.75" customHeight="1" s="5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</row>
    <row r="789" ht="15.75" customHeight="1" s="5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</row>
    <row r="790" ht="15.75" customHeight="1" s="5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</row>
    <row r="791" ht="15.75" customHeight="1" s="5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</row>
    <row r="792" ht="15.75" customHeight="1" s="5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</row>
    <row r="793" ht="15.75" customHeight="1" s="5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</row>
    <row r="794" ht="15.75" customHeight="1" s="5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</row>
    <row r="795" ht="15.75" customHeight="1" s="5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</row>
    <row r="796" ht="15.75" customHeight="1" s="5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</row>
    <row r="797" ht="15.75" customHeight="1" s="5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</row>
    <row r="798" ht="15.75" customHeight="1" s="5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</row>
    <row r="799" ht="15.75" customHeight="1" s="5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</row>
    <row r="800" ht="15.75" customHeight="1" s="5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</row>
    <row r="801" ht="15.75" customHeight="1" s="5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</row>
    <row r="802" ht="15.75" customHeight="1" s="5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</row>
    <row r="803" ht="15.75" customHeight="1" s="5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</row>
    <row r="804" ht="15.75" customHeight="1" s="5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</row>
    <row r="805" ht="15.75" customHeight="1" s="5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</row>
    <row r="806" ht="15.75" customHeight="1" s="5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</row>
    <row r="807" ht="15.75" customHeight="1" s="5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</row>
    <row r="808" ht="15.75" customHeight="1" s="5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</row>
    <row r="809" ht="15.75" customHeight="1" s="5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</row>
    <row r="810" ht="15.75" customHeight="1" s="5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</row>
    <row r="811" ht="15.75" customHeight="1" s="5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</row>
    <row r="812" ht="15.75" customHeight="1" s="5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</row>
    <row r="813" ht="15.75" customHeight="1" s="5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</row>
    <row r="814" ht="15.75" customHeight="1" s="5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</row>
    <row r="815" ht="15.75" customHeight="1" s="5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</row>
    <row r="816" ht="15.75" customHeight="1" s="5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</row>
    <row r="817" ht="15.75" customHeight="1" s="5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</row>
    <row r="818" ht="15.75" customHeight="1" s="5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</row>
    <row r="819" ht="15.75" customHeight="1" s="5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</row>
    <row r="820" ht="15.75" customHeight="1" s="5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</row>
    <row r="821" ht="15.75" customHeight="1" s="5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</row>
    <row r="822" ht="15.75" customHeight="1" s="5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</row>
    <row r="823" ht="15.75" customHeight="1" s="5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</row>
    <row r="824" ht="15.75" customHeight="1" s="5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</row>
    <row r="825" ht="15.75" customHeight="1" s="5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</row>
    <row r="826" ht="15.75" customHeight="1" s="5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</row>
    <row r="827" ht="15.75" customHeight="1" s="5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</row>
    <row r="828" ht="15.75" customHeight="1" s="5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</row>
    <row r="829" ht="15.75" customHeight="1" s="5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</row>
    <row r="830" ht="15.75" customHeight="1" s="5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</row>
    <row r="831" ht="15.75" customHeight="1" s="5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</row>
    <row r="832" ht="15.75" customHeight="1" s="5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</row>
    <row r="833" ht="15.75" customHeight="1" s="5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</row>
    <row r="834" ht="15.75" customHeight="1" s="5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</row>
    <row r="835" ht="15.75" customHeight="1" s="5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</row>
    <row r="836" ht="15.75" customHeight="1" s="5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</row>
    <row r="837" ht="15.75" customHeight="1" s="5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</row>
    <row r="838" ht="15.75" customHeight="1" s="5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</row>
    <row r="839" ht="15.75" customHeight="1" s="5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</row>
    <row r="840" ht="15.75" customHeight="1" s="5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</row>
    <row r="841" ht="15.75" customHeight="1" s="5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</row>
    <row r="842" ht="15.75" customHeight="1" s="5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</row>
    <row r="843" ht="15.75" customHeight="1" s="5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</row>
    <row r="844" ht="15.75" customHeight="1" s="5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</row>
    <row r="845" ht="15.75" customHeight="1" s="5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</row>
    <row r="846" ht="15.75" customHeight="1" s="5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</row>
    <row r="847" ht="15.75" customHeight="1" s="5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</row>
    <row r="848" ht="15.75" customHeight="1" s="5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</row>
    <row r="849" ht="15.75" customHeight="1" s="5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</row>
    <row r="850" ht="15.75" customHeight="1" s="5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</row>
    <row r="851" ht="15.75" customHeight="1" s="5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</row>
    <row r="852" ht="15.75" customHeight="1" s="5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</row>
    <row r="853" ht="15.75" customHeight="1" s="5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</row>
    <row r="854" ht="15.75" customHeight="1" s="5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</row>
    <row r="855" ht="15.75" customHeight="1" s="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</row>
    <row r="856" ht="15.75" customHeight="1" s="5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</row>
    <row r="857" ht="15.75" customHeight="1" s="5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</row>
    <row r="858" ht="15.75" customHeight="1" s="5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</row>
    <row r="859" ht="15.75" customHeight="1" s="5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</row>
    <row r="860" ht="15.75" customHeight="1" s="5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</row>
    <row r="861" ht="15.75" customHeight="1" s="5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</row>
    <row r="862" ht="15.75" customHeight="1" s="5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</row>
    <row r="863" ht="15.75" customHeight="1" s="5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</row>
    <row r="864" ht="15.75" customHeight="1" s="5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</row>
    <row r="865" ht="15.75" customHeight="1" s="5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</row>
    <row r="866" ht="15.75" customHeight="1" s="5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</row>
    <row r="867" ht="15.75" customHeight="1" s="5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</row>
    <row r="868" ht="15.75" customHeight="1" s="5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</row>
    <row r="869" ht="15.75" customHeight="1" s="5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</row>
    <row r="870" ht="15.75" customHeight="1" s="5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</row>
    <row r="871" ht="15.75" customHeight="1" s="5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</row>
    <row r="872" ht="15.75" customHeight="1" s="5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</row>
    <row r="873" ht="15.75" customHeight="1" s="5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</row>
    <row r="874" ht="15.75" customHeight="1" s="5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</row>
    <row r="875" ht="15.75" customHeight="1" s="5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</row>
    <row r="876" ht="15.75" customHeight="1" s="5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</row>
    <row r="877" ht="15.75" customHeight="1" s="5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</row>
    <row r="878" ht="15.75" customHeight="1" s="5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</row>
    <row r="879" ht="15.75" customHeight="1" s="5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</row>
    <row r="880" ht="15.75" customHeight="1" s="5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</row>
    <row r="881" ht="15.75" customHeight="1" s="5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</row>
    <row r="882" ht="15.75" customHeight="1" s="5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</row>
    <row r="883" ht="15.75" customHeight="1" s="5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</row>
    <row r="884" ht="15.75" customHeight="1" s="5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</row>
    <row r="885" ht="15.75" customHeight="1" s="5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</row>
    <row r="886" ht="15.75" customHeight="1" s="5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</row>
    <row r="887" ht="15.75" customHeight="1" s="5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</row>
    <row r="888" ht="15.75" customHeight="1" s="5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</row>
    <row r="889" ht="15.75" customHeight="1" s="5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</row>
    <row r="890" ht="15.75" customHeight="1" s="5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</row>
    <row r="891" ht="15.75" customHeight="1" s="5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</row>
    <row r="892" ht="15.75" customHeight="1" s="5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</row>
    <row r="893" ht="15.75" customHeight="1" s="5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</row>
    <row r="894" ht="15.75" customHeight="1" s="5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</row>
    <row r="895" ht="15.75" customHeight="1" s="5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</row>
    <row r="896" ht="15.75" customHeight="1" s="5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</row>
    <row r="897" ht="15.75" customHeight="1" s="5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</row>
    <row r="898" ht="15.75" customHeight="1" s="5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</row>
    <row r="899" ht="15.75" customHeight="1" s="5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</row>
    <row r="900" ht="15.75" customHeight="1" s="5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</row>
    <row r="901" ht="15.75" customHeight="1" s="5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</row>
    <row r="902" ht="15.75" customHeight="1" s="5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</row>
    <row r="903" ht="15.75" customHeight="1" s="5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</row>
    <row r="904" ht="15.75" customHeight="1" s="5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</row>
    <row r="905" ht="15.75" customHeight="1" s="5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</row>
    <row r="906" ht="15.75" customHeight="1" s="5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</row>
    <row r="907" ht="15.75" customHeight="1" s="5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</row>
    <row r="908" ht="15.75" customHeight="1" s="5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</row>
    <row r="909" ht="15.75" customHeight="1" s="5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</row>
    <row r="910" ht="15.75" customHeight="1" s="5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</row>
    <row r="911" ht="15.75" customHeight="1" s="5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</row>
    <row r="912" ht="15.75" customHeight="1" s="5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</row>
    <row r="913" ht="15.75" customHeight="1" s="5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</row>
    <row r="914" ht="15.75" customHeight="1" s="5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</row>
    <row r="915" ht="15.75" customHeight="1" s="5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</row>
    <row r="916" ht="15.75" customHeight="1" s="5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</row>
    <row r="917" ht="15.75" customHeight="1" s="5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</row>
    <row r="918" ht="15.75" customHeight="1" s="5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</row>
    <row r="919" ht="15.75" customHeight="1" s="5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</row>
    <row r="920" ht="15.75" customHeight="1" s="5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</row>
    <row r="921" ht="15.75" customHeight="1" s="5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</row>
    <row r="922" ht="15.75" customHeight="1" s="5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</row>
    <row r="923" ht="15.75" customHeight="1" s="5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</row>
    <row r="924" ht="15.75" customHeight="1" s="5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</row>
    <row r="925" ht="15.75" customHeight="1" s="5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</row>
    <row r="926" ht="15.75" customHeight="1" s="5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</row>
    <row r="927" ht="15.75" customHeight="1" s="5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</row>
    <row r="928" ht="15.75" customHeight="1" s="5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</row>
    <row r="929" ht="15.75" customHeight="1" s="5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</row>
    <row r="930" ht="15.75" customHeight="1" s="5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</row>
    <row r="931" ht="15.75" customHeight="1" s="5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</row>
    <row r="932" ht="15.75" customHeight="1" s="5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</row>
    <row r="933" ht="15.75" customHeight="1" s="5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</row>
    <row r="934" ht="15.75" customHeight="1" s="5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</row>
    <row r="935" ht="15.75" customHeight="1" s="5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</row>
    <row r="936" ht="15.75" customHeight="1" s="5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</row>
    <row r="937" ht="15.75" customHeight="1" s="5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</row>
    <row r="938" ht="15.75" customHeight="1" s="5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</row>
    <row r="939" ht="15.75" customHeight="1" s="5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</row>
    <row r="940" ht="15.75" customHeight="1" s="5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</row>
    <row r="941" ht="15.75" customHeight="1" s="5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</row>
    <row r="942" ht="15.75" customHeight="1" s="5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</row>
    <row r="943" ht="15.75" customHeight="1" s="5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</row>
    <row r="944" ht="15.75" customHeight="1" s="5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</row>
    <row r="945" ht="15.75" customHeight="1" s="5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</row>
    <row r="946" ht="15.75" customHeight="1" s="5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</row>
    <row r="947" ht="15.75" customHeight="1" s="5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</row>
    <row r="948" ht="15.75" customHeight="1" s="5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</row>
    <row r="949" ht="15.75" customHeight="1" s="5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</row>
    <row r="950" ht="15.75" customHeight="1" s="5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</row>
    <row r="951" ht="15.75" customHeight="1" s="5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</row>
    <row r="952" ht="15.75" customHeight="1" s="5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</row>
    <row r="953" ht="15.75" customHeight="1" s="5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</row>
    <row r="954" ht="15.75" customHeight="1" s="5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</row>
    <row r="955" ht="15.75" customHeight="1" s="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</row>
    <row r="956" ht="15.75" customHeight="1" s="5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</row>
    <row r="957" ht="15.75" customHeight="1" s="5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</row>
    <row r="958" ht="15.75" customHeight="1" s="5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</row>
    <row r="959" ht="15.75" customHeight="1" s="5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</row>
    <row r="960" ht="15.75" customHeight="1" s="5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</row>
    <row r="961" ht="15.75" customHeight="1" s="5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</row>
    <row r="962" ht="15.75" customHeight="1" s="5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</row>
    <row r="963" ht="15.75" customHeight="1" s="5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</row>
    <row r="964" ht="15.75" customHeight="1" s="5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</row>
    <row r="965" ht="15.75" customHeight="1" s="5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</row>
    <row r="966" ht="15.75" customHeight="1" s="5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</row>
    <row r="967" ht="15.75" customHeight="1" s="5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</row>
    <row r="968" ht="15.75" customHeight="1" s="5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</row>
    <row r="969" ht="15.75" customHeight="1" s="5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</row>
    <row r="970" ht="15.75" customHeight="1" s="5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</row>
    <row r="971" ht="15.75" customHeight="1" s="5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</row>
    <row r="972" ht="15.75" customHeight="1" s="5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</row>
    <row r="973" ht="15.75" customHeight="1" s="5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</row>
    <row r="974" ht="15.75" customHeight="1" s="5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</row>
    <row r="975" ht="15.75" customHeight="1" s="5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</row>
    <row r="976" ht="15.75" customHeight="1" s="5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</row>
    <row r="977" ht="15.75" customHeight="1" s="5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</row>
    <row r="978" ht="15.75" customHeight="1" s="5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</row>
    <row r="979" ht="15.75" customHeight="1" s="5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</row>
    <row r="980" ht="15.75" customHeight="1" s="5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</row>
    <row r="981" ht="15.75" customHeight="1" s="5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</row>
    <row r="982" ht="15.75" customHeight="1" s="5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</row>
    <row r="983" ht="15.75" customHeight="1" s="5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</row>
    <row r="984" ht="15.75" customHeight="1" s="5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</row>
    <row r="985" ht="15.75" customHeight="1" s="5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</row>
    <row r="986" ht="15.75" customHeight="1" s="5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</row>
    <row r="987" ht="15.75" customHeight="1" s="5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</row>
    <row r="988" ht="15.75" customHeight="1" s="5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</row>
    <row r="989" ht="15.75" customHeight="1" s="5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</row>
    <row r="990" ht="15.75" customHeight="1" s="5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</row>
    <row r="991" ht="15.75" customHeight="1" s="5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</row>
    <row r="992" ht="15.75" customHeight="1" s="5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</row>
    <row r="993" ht="15.75" customHeight="1" s="55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</row>
    <row r="994" ht="15.75" customHeight="1" s="55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</row>
    <row r="995" ht="15.75" customHeight="1" s="5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</row>
    <row r="996" ht="15.75" customHeight="1" s="55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</row>
    <row r="997" ht="15.75" customHeight="1" s="55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</row>
    <row r="998" ht="15.75" customHeight="1" s="55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</row>
    <row r="999" ht="15.75" customHeight="1" s="55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</row>
    <row r="1000" ht="15.75" customHeight="1" s="55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</row>
  </sheetData>
  <conditionalFormatting sqref="A15:J4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Z13:AC13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9.140625" customWidth="1" style="55" min="1" max="1"/>
    <col width="17.7109375" customWidth="1" style="55" min="2" max="2"/>
    <col width="13.28515625" customWidth="1" style="55" min="3" max="3"/>
    <col width="15.85546875" customWidth="1" style="55" min="4" max="4"/>
    <col width="7.5703125" customWidth="1" style="55" min="5" max="5"/>
    <col width="11" customWidth="1" style="55" min="6" max="6"/>
    <col width="7.28515625" customWidth="1" style="55" min="7" max="7"/>
    <col width="7.5703125" customWidth="1" style="55" min="8" max="8"/>
    <col width="11" customWidth="1" style="55" min="9" max="9"/>
    <col width="9.5703125" customWidth="1" style="55" min="10" max="10"/>
    <col width="9.28515625" customWidth="1" style="55" min="11" max="12"/>
    <col width="5" customWidth="1" style="55" min="13" max="13"/>
    <col width="15.42578125" customWidth="1" style="55" min="14" max="14"/>
    <col width="18.5703125" customWidth="1" style="55" min="15" max="15"/>
    <col width="7.42578125" customWidth="1" style="55" min="16" max="16"/>
    <col width="5" customWidth="1" style="55" min="17" max="18"/>
    <col width="5.7109375" customWidth="1" style="55" min="19" max="26"/>
    <col width="5" customWidth="1" style="55" min="27" max="29"/>
  </cols>
  <sheetData>
    <row r="1" ht="15.75" customHeight="1" s="55">
      <c r="A1" s="1" t="n"/>
      <c r="B1" s="1" t="inlineStr">
        <is>
          <t>Excel Demo</t>
        </is>
      </c>
      <c r="C1" s="36" t="inlineStr">
        <is>
          <t>Material 3C95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 ht="15.75" customHeight="1" s="55">
      <c r="A2" s="1" t="n"/>
      <c r="B2" s="1" t="inlineStr">
        <is>
          <t>Frequency</t>
        </is>
      </c>
      <c r="C2" s="37">
        <f>CoreLoss!C2</f>
        <v/>
      </c>
      <c r="D2" s="1" t="inlineStr">
        <is>
          <t>Variable</t>
        </is>
      </c>
      <c r="E2" s="1" t="inlineStr">
        <is>
          <t>Period</t>
        </is>
      </c>
      <c r="F2" s="38">
        <f>1/C2</f>
        <v/>
      </c>
      <c r="G2" s="1" t="n"/>
      <c r="H2" s="1" t="n"/>
      <c r="I2" s="1" t="inlineStr">
        <is>
          <t>CoreLoss</t>
        </is>
      </c>
      <c r="J2" s="39">
        <f>O15</f>
        <v/>
      </c>
      <c r="K2" s="1" t="inlineStr">
        <is>
          <t>kW/m^3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</row>
    <row r="3" ht="15.75" customHeight="1" s="55">
      <c r="A3" s="40" t="n"/>
      <c r="B3" s="1" t="inlineStr">
        <is>
          <t>Bmag</t>
        </is>
      </c>
      <c r="C3" s="37">
        <f>CoreLoss!C4</f>
        <v/>
      </c>
      <c r="D3" s="1" t="inlineStr">
        <is>
          <t>(variable)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</row>
    <row r="4" ht="15.75" customHeight="1" s="55">
      <c r="A4" s="1" t="inlineStr">
        <is>
          <t>.</t>
        </is>
      </c>
      <c r="B4" s="1" t="inlineStr">
        <is>
          <t>Sine(1), Triangle 0</t>
        </is>
      </c>
      <c r="C4" s="37">
        <f>CoreLoss!C5</f>
        <v/>
      </c>
      <c r="D4" s="41">
        <f>IF(C4=1,"Sine","Triangle 0.5 duty")</f>
        <v/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</row>
    <row r="5" ht="15.75" customHeight="1" s="55">
      <c r="A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</row>
    <row r="6" ht="15.75" customHeight="1" s="55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</row>
    <row r="7" ht="15.75" customHeight="1" s="55">
      <c r="A7" s="42" t="n"/>
      <c r="B7" s="15" t="inlineStr">
        <is>
          <t>Triangle</t>
        </is>
      </c>
      <c r="C7" s="15" t="n">
        <v>-0.99</v>
      </c>
      <c r="D7" s="15">
        <f>C7+2/11</f>
        <v/>
      </c>
      <c r="E7" s="15">
        <f>D7+2/11</f>
        <v/>
      </c>
      <c r="F7" s="15">
        <f>E7+2/11</f>
        <v/>
      </c>
      <c r="G7" s="15">
        <f>F7+2/11</f>
        <v/>
      </c>
      <c r="H7" s="15">
        <f>G7+2/11</f>
        <v/>
      </c>
      <c r="I7" s="15">
        <f>H7+2/11</f>
        <v/>
      </c>
      <c r="J7" s="15">
        <f>I7+2/11</f>
        <v/>
      </c>
      <c r="K7" s="15">
        <f>J7+2/11</f>
        <v/>
      </c>
      <c r="L7" s="15">
        <f>K7+2/11</f>
        <v/>
      </c>
      <c r="M7" s="15">
        <f>L7+2/11</f>
        <v/>
      </c>
      <c r="N7" s="15">
        <f>M7+2/11</f>
        <v/>
      </c>
      <c r="O7" s="15">
        <f>N7-1/6</f>
        <v/>
      </c>
      <c r="P7" s="15">
        <f>O7-1/6</f>
        <v/>
      </c>
      <c r="Q7" s="15">
        <f>P7-1/6</f>
        <v/>
      </c>
      <c r="R7" s="15">
        <f>Q7-1/6</f>
        <v/>
      </c>
      <c r="S7" s="15">
        <f>R7-1/6</f>
        <v/>
      </c>
      <c r="T7" s="15">
        <f>S7-1/6</f>
        <v/>
      </c>
      <c r="U7" s="15">
        <f>T7-1/6</f>
        <v/>
      </c>
      <c r="V7" s="15">
        <f>U7-1/6</f>
        <v/>
      </c>
      <c r="W7" s="15">
        <f>V7-1/6</f>
        <v/>
      </c>
      <c r="X7" s="15">
        <f>W7-1/6</f>
        <v/>
      </c>
      <c r="Y7" s="15">
        <f>X7-1/6</f>
        <v/>
      </c>
      <c r="Z7" s="15">
        <f>Y7-1/6</f>
        <v/>
      </c>
      <c r="AA7" s="15" t="n"/>
      <c r="AB7" s="16" t="n"/>
      <c r="AC7" s="16" t="n"/>
    </row>
    <row r="8" ht="15.75" customHeight="1" s="55">
      <c r="A8" s="42" t="inlineStr">
        <is>
          <t>Created</t>
        </is>
      </c>
      <c r="B8" s="15" t="inlineStr">
        <is>
          <t>Time</t>
        </is>
      </c>
      <c r="C8" s="15" t="n">
        <v>0</v>
      </c>
      <c r="D8" s="15">
        <f>1/C2*1/23</f>
        <v/>
      </c>
      <c r="E8" s="15">
        <f>D8+1/$C$2*1/23</f>
        <v/>
      </c>
      <c r="F8" s="15">
        <f>E8+1/$C$2*1/23</f>
        <v/>
      </c>
      <c r="G8" s="15">
        <f>F8+1/$C$2*1/23</f>
        <v/>
      </c>
      <c r="H8" s="15">
        <f>G8+1/$C$2*1/23</f>
        <v/>
      </c>
      <c r="I8" s="15">
        <f>H8+1/$C$2*1/23</f>
        <v/>
      </c>
      <c r="J8" s="15">
        <f>I8+1/$C$2*1/23</f>
        <v/>
      </c>
      <c r="K8" s="15">
        <f>J8+1/$C$2*1/23</f>
        <v/>
      </c>
      <c r="L8" s="15">
        <f>K8+1/$C$2*1/23</f>
        <v/>
      </c>
      <c r="M8" s="15">
        <f>L8+1/$C$2*1/23</f>
        <v/>
      </c>
      <c r="N8" s="15">
        <f>M8+1/$C$2*1/23</f>
        <v/>
      </c>
      <c r="O8" s="15">
        <f>N8+1/$C$2*1/23</f>
        <v/>
      </c>
      <c r="P8" s="15">
        <f>O8+1/$C$2*1/23</f>
        <v/>
      </c>
      <c r="Q8" s="15">
        <f>P8+1/$C$2*1/23</f>
        <v/>
      </c>
      <c r="R8" s="15">
        <f>Q8+1/$C$2*1/23</f>
        <v/>
      </c>
      <c r="S8" s="15">
        <f>R8+1/$C$2*1/23</f>
        <v/>
      </c>
      <c r="T8" s="15">
        <f>S8+1/$C$2*1/23</f>
        <v/>
      </c>
      <c r="U8" s="15">
        <f>T8+1/$C$2*1/23</f>
        <v/>
      </c>
      <c r="V8" s="15">
        <f>U8+1/$C$2*1/23</f>
        <v/>
      </c>
      <c r="W8" s="15">
        <f>V8+1/$C$2*1/23</f>
        <v/>
      </c>
      <c r="X8" s="15">
        <f>W8+1/$C$2*1/23</f>
        <v/>
      </c>
      <c r="Y8" s="15">
        <f>X8+1/$C$2*1/23</f>
        <v/>
      </c>
      <c r="Z8" s="15">
        <f>Y8+1/$C$2*1/23</f>
        <v/>
      </c>
      <c r="AA8" s="15" t="n"/>
      <c r="AB8" s="16" t="n"/>
      <c r="AC8" s="16" t="n"/>
    </row>
    <row r="9" ht="15.75" customHeight="1" s="55">
      <c r="A9" s="42" t="inlineStr">
        <is>
          <t>Created</t>
        </is>
      </c>
      <c r="B9" s="15" t="inlineStr">
        <is>
          <t>B Sine</t>
        </is>
      </c>
      <c r="C9" s="20">
        <f>$C$3*SIN(C8/$F$2*2*PI()-PI()/2)+RAND()*0</f>
        <v/>
      </c>
      <c r="D9" s="20">
        <f>$C$3*SIN(D8/$F$2*2*PI()-PI()/2)+RAND()*0</f>
        <v/>
      </c>
      <c r="E9" s="20">
        <f>$C$3*SIN(E8/$F$2*2*PI()-PI()/2)+RAND()*0</f>
        <v/>
      </c>
      <c r="F9" s="20">
        <f>$C$3*SIN(F8/$F$2*2*PI()-PI()/2)+RAND()*0</f>
        <v/>
      </c>
      <c r="G9" s="20">
        <f>$C$3*SIN(G8/$F$2*2*PI()-PI()/2)+RAND()*0</f>
        <v/>
      </c>
      <c r="H9" s="20">
        <f>$C$3*SIN(H8/$F$2*2*PI()-PI()/2)+RAND()*0</f>
        <v/>
      </c>
      <c r="I9" s="20">
        <f>$C$3*SIN(I8/$F$2*2*PI()-PI()/2)+RAND()*0</f>
        <v/>
      </c>
      <c r="J9" s="20">
        <f>$C$3*SIN(J8/$F$2*2*PI()-PI()/2)+RAND()*0</f>
        <v/>
      </c>
      <c r="K9" s="20">
        <f>$C$3*SIN(K8/$F$2*2*PI()-PI()/2)+RAND()*0</f>
        <v/>
      </c>
      <c r="L9" s="20">
        <f>$C$3*SIN(L8/$F$2*2*PI()-PI()/2)+RAND()*0</f>
        <v/>
      </c>
      <c r="M9" s="20">
        <f>$C$3*SIN(M8/$F$2*2*PI()-PI()/2)+RAND()*0</f>
        <v/>
      </c>
      <c r="N9" s="20">
        <f>$C$3*SIN(N8/$F$2*2*PI()-PI()/2)+RAND()*0</f>
        <v/>
      </c>
      <c r="O9" s="20">
        <f>$C$3*SIN(O8/$F$2*2*PI()-PI()/2)+RAND()*0</f>
        <v/>
      </c>
      <c r="P9" s="20">
        <f>$C$3*SIN(P8/$F$2*2*PI()-PI()/2)+RAND()*0</f>
        <v/>
      </c>
      <c r="Q9" s="20">
        <f>$C$3*SIN(Q8/$F$2*2*PI()-PI()/2)+RAND()*0</f>
        <v/>
      </c>
      <c r="R9" s="20">
        <f>$C$3*SIN(R8/$F$2*2*PI()-PI()/2)+RAND()*0</f>
        <v/>
      </c>
      <c r="S9" s="20">
        <f>$C$3*SIN(S8/$F$2*2*PI()-PI()/2)+RAND()*0</f>
        <v/>
      </c>
      <c r="T9" s="20">
        <f>$C$3*SIN(T8/$F$2*2*PI()-PI()/2)+RAND()*0</f>
        <v/>
      </c>
      <c r="U9" s="20">
        <f>$C$3*SIN(U8/$F$2*2*PI()-PI()/2)+RAND()*0</f>
        <v/>
      </c>
      <c r="V9" s="20">
        <f>$C$3*SIN(V8/$F$2*2*PI()-PI()/2)+RAND()*0</f>
        <v/>
      </c>
      <c r="W9" s="20">
        <f>$C$3*SIN(W8/$F$2*2*PI()-PI()/2)+RAND()*0</f>
        <v/>
      </c>
      <c r="X9" s="20">
        <f>$C$3*SIN(X8/$F$2*2*PI()-PI()/2)+RAND()*0</f>
        <v/>
      </c>
      <c r="Y9" s="20">
        <f>$C$3*SIN(Y8/$F$2*2*PI()-PI()/2)+RAND()*0</f>
        <v/>
      </c>
      <c r="Z9" s="20">
        <f>$C$3*SIN(Z8/$F$2*2*PI()-PI()/2)+RAND()*0</f>
        <v/>
      </c>
      <c r="AA9" s="43" t="n"/>
      <c r="AB9" s="16" t="n"/>
      <c r="AC9" s="16" t="n"/>
    </row>
    <row r="10" ht="15.75" customHeight="1" s="55">
      <c r="A10" s="1" t="n"/>
      <c r="B10" s="16" t="inlineStr">
        <is>
          <t>B Selected</t>
        </is>
      </c>
      <c r="C10" s="44">
        <f>IF($C$4=1,C9,C7*$C$3)</f>
        <v/>
      </c>
      <c r="D10" s="44">
        <f>IF($C$4=1,D9,D7*$C$3)</f>
        <v/>
      </c>
      <c r="E10" s="44">
        <f>IF($C$4=1,E9,E7*$C$3)</f>
        <v/>
      </c>
      <c r="F10" s="44">
        <f>IF($C$4=1,F9,F7*$C$3)</f>
        <v/>
      </c>
      <c r="G10" s="44">
        <f>IF($C$4=1,G9,G7*$C$3)</f>
        <v/>
      </c>
      <c r="H10" s="44">
        <f>IF($C$4=1,H9,H7*$C$3)</f>
        <v/>
      </c>
      <c r="I10" s="44">
        <f>IF($C$4=1,I9,I7*$C$3)</f>
        <v/>
      </c>
      <c r="J10" s="44">
        <f>IF($C$4=1,J9,J7*$C$3)</f>
        <v/>
      </c>
      <c r="K10" s="44">
        <f>IF($C$4=1,K9,K7*$C$3)</f>
        <v/>
      </c>
      <c r="L10" s="44">
        <f>IF($C$4=1,L9,L7*$C$3)</f>
        <v/>
      </c>
      <c r="M10" s="44">
        <f>IF($C$4=1,M9,M7*$C$3)</f>
        <v/>
      </c>
      <c r="N10" s="44">
        <f>IF($C$4=1,N9,N7*$C$3)</f>
        <v/>
      </c>
      <c r="O10" s="44">
        <f>IF($C$4=1,O9,O7*$C$3)</f>
        <v/>
      </c>
      <c r="P10" s="44">
        <f>IF($C$4=1,P9,P7*$C$3)</f>
        <v/>
      </c>
      <c r="Q10" s="44">
        <f>IF($C$4=1,Q9,Q7*$C$3)</f>
        <v/>
      </c>
      <c r="R10" s="44">
        <f>IF($C$4=1,R9,R7*$C$3)</f>
        <v/>
      </c>
      <c r="S10" s="44">
        <f>IF($C$4=1,S9,S7*$C$3)</f>
        <v/>
      </c>
      <c r="T10" s="44">
        <f>IF($C$4=1,T9,T7*$C$3)</f>
        <v/>
      </c>
      <c r="U10" s="44">
        <f>IF($C$4=1,U9,U7*$C$3)</f>
        <v/>
      </c>
      <c r="V10" s="44">
        <f>IF($C$4=1,V9,V7*$C$3)</f>
        <v/>
      </c>
      <c r="W10" s="44">
        <f>IF($C$4=1,W9,W7*$C$3)</f>
        <v/>
      </c>
      <c r="X10" s="44">
        <f>IF($C$4=1,X9,X7*$C$3)</f>
        <v/>
      </c>
      <c r="Y10" s="44">
        <f>IF($C$4=1,Y9,Y7*$C$3)</f>
        <v/>
      </c>
      <c r="Z10" s="44">
        <f>IF($C$4=1,Z9,Z7*$C$3)</f>
        <v/>
      </c>
      <c r="AA10" s="16" t="n"/>
      <c r="AB10" s="16" t="n"/>
      <c r="AC10" s="16" t="n"/>
    </row>
    <row r="11" ht="15.75" customHeight="1" s="55">
      <c r="A11" s="1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  <c r="X11" s="16" t="n"/>
      <c r="Y11" s="16" t="n"/>
      <c r="Z11" s="16" t="n"/>
      <c r="AA11" s="16" t="n"/>
      <c r="AB11" s="16" t="n"/>
      <c r="AC11" s="16" t="n"/>
    </row>
    <row r="12" ht="15.75" customHeight="1" s="55">
      <c r="A12" s="1" t="inlineStr">
        <is>
          <t>F feature</t>
        </is>
      </c>
      <c r="B12" s="16" t="inlineStr">
        <is>
          <t>B Feature</t>
        </is>
      </c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45" t="n"/>
      <c r="AA12" s="45" t="n"/>
      <c r="AB12" s="45" t="n"/>
      <c r="AC12" s="45" t="n"/>
    </row>
    <row r="13" ht="15.75" customHeight="1" s="55">
      <c r="A13" s="46">
        <f>LOG10(C2)</f>
        <v/>
      </c>
      <c r="B13" s="16">
        <f>LOG10(ABS(C10*1024/24))</f>
        <v/>
      </c>
      <c r="C13" s="16">
        <f>LOG10(ABS(D10*1024/24))</f>
        <v/>
      </c>
      <c r="D13" s="16">
        <f>LOG10(ABS(E10*1024/24))</f>
        <v/>
      </c>
      <c r="E13" s="16">
        <f>LOG10(ABS(F10*1024/24))</f>
        <v/>
      </c>
      <c r="F13" s="16">
        <f>LOG10(ABS(G10*1024/24))</f>
        <v/>
      </c>
      <c r="G13" s="16">
        <f>LOG10(ABS(H10*1024/24))</f>
        <v/>
      </c>
      <c r="H13" s="16">
        <f>LOG10(ABS(I10*1024/24))</f>
        <v/>
      </c>
      <c r="I13" s="16">
        <f>LOG10(ABS(J10*1024/24))</f>
        <v/>
      </c>
      <c r="J13" s="16">
        <f>LOG10(ABS(K10*1024/24))</f>
        <v/>
      </c>
      <c r="K13" s="16">
        <f>LOG10(ABS(L10*1024/24))</f>
        <v/>
      </c>
      <c r="L13" s="16">
        <f>LOG10(ABS(M10*1024/24))</f>
        <v/>
      </c>
      <c r="M13" s="16">
        <f>LOG10(ABS(N10*1024/24))</f>
        <v/>
      </c>
      <c r="N13" s="16">
        <f>LOG10(ABS(O10*1024/24))</f>
        <v/>
      </c>
      <c r="O13" s="16">
        <f>LOG10(ABS(P10*1024/24))</f>
        <v/>
      </c>
      <c r="P13" s="16">
        <f>LOG10(ABS(Q10*1024/24))</f>
        <v/>
      </c>
      <c r="Q13" s="16">
        <f>LOG10(ABS(R10*1024/24))</f>
        <v/>
      </c>
      <c r="R13" s="16">
        <f>LOG10(ABS(S10*1024/24))</f>
        <v/>
      </c>
      <c r="S13" s="16">
        <f>LOG10(ABS(T10*1024/24))</f>
        <v/>
      </c>
      <c r="T13" s="16">
        <f>LOG10(ABS(U10*1024/24))</f>
        <v/>
      </c>
      <c r="U13" s="16">
        <f>LOG10(ABS(V10*1024/24))</f>
        <v/>
      </c>
      <c r="V13" s="16">
        <f>LOG10(ABS(W10*1024/24))</f>
        <v/>
      </c>
      <c r="W13" s="16">
        <f>LOG10(ABS(X10*1024/24))</f>
        <v/>
      </c>
      <c r="X13" s="16">
        <f>LOG10(ABS(Y10*1024/24))</f>
        <v/>
      </c>
      <c r="Y13" s="16">
        <f>LOG10(ABS(Z10*1024/24))</f>
        <v/>
      </c>
      <c r="Z13" s="1" t="n">
        <v>0</v>
      </c>
      <c r="AA13" s="45" t="n">
        <v>0</v>
      </c>
      <c r="AB13" s="45" t="n">
        <v>1</v>
      </c>
      <c r="AC13" s="45" t="n">
        <v>0</v>
      </c>
    </row>
    <row r="14" ht="15.75" customHeight="1" s="55">
      <c r="A14" s="1" t="inlineStr">
        <is>
          <t>Input</t>
        </is>
      </c>
      <c r="B14" s="1" t="inlineStr">
        <is>
          <t>L1.W*X</t>
        </is>
      </c>
      <c r="C14" s="1" t="inlineStr">
        <is>
          <t>X+L1.offset</t>
        </is>
      </c>
      <c r="D14" s="1" t="inlineStr">
        <is>
          <t>relu(X)</t>
        </is>
      </c>
      <c r="E14" s="1" t="inlineStr">
        <is>
          <t>L2.W*X</t>
        </is>
      </c>
      <c r="F14" s="1" t="inlineStr">
        <is>
          <t>X+L2.offset</t>
        </is>
      </c>
      <c r="G14" s="1" t="inlineStr">
        <is>
          <t>relu(X)</t>
        </is>
      </c>
      <c r="H14" s="1" t="inlineStr">
        <is>
          <t>L3.W*X</t>
        </is>
      </c>
      <c r="I14" s="1" t="inlineStr">
        <is>
          <t>X+L3.offset</t>
        </is>
      </c>
      <c r="J14" s="1" t="inlineStr">
        <is>
          <t>relu(X)</t>
        </is>
      </c>
      <c r="K14" s="1" t="inlineStr">
        <is>
          <t>L4.W*X</t>
        </is>
      </c>
      <c r="L14" s="1" t="inlineStr">
        <is>
          <t>X+L4.off</t>
        </is>
      </c>
      <c r="M14" s="1" t="n"/>
      <c r="N14" s="1" t="inlineStr">
        <is>
          <t>Core Loss(W/m)</t>
        </is>
      </c>
      <c r="O14" s="1" t="inlineStr">
        <is>
          <t>Core Loss(kW/m^3)</t>
        </is>
      </c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5" t="n"/>
    </row>
    <row r="15" ht="15.75" customHeight="1" s="55">
      <c r="A15" s="24">
        <f t="array" ref="A15:A43">TRANSPOSE(A13:AC13)</f>
        <v/>
      </c>
      <c r="B15" s="24">
        <f t="array" ref="B15:B43">MMULT(L1W!A1:AC29,A15:A43)</f>
        <v/>
      </c>
      <c r="C15" s="24">
        <f>B15+L1off!A1</f>
        <v/>
      </c>
      <c r="D15" s="24">
        <f>MAX(C15,0)</f>
        <v/>
      </c>
      <c r="E15" s="24">
        <f t="array" ref="E15:E29">MMULT(L2W!A1:AC15,'CoreLoss(70)'!D15:D43)</f>
        <v/>
      </c>
      <c r="F15" s="24">
        <f>E15+L2off!A1</f>
        <v/>
      </c>
      <c r="G15" s="24">
        <f>MAX(F15,0)</f>
        <v/>
      </c>
      <c r="H15" s="24">
        <f t="array" ref="H15:H29">MMULT(L3W!A1:O15,'CoreLoss(70)'!G15:G29)</f>
        <v/>
      </c>
      <c r="I15" s="24">
        <f>H15+L3off!A1</f>
        <v/>
      </c>
      <c r="J15" s="24">
        <f>MAX(I15,0)</f>
        <v/>
      </c>
      <c r="K15" s="24">
        <f t="array" ref="K15">MMULT(L4W!A1:O1,'CoreLoss(70)'!J15:J29)</f>
        <v/>
      </c>
      <c r="L15" s="46">
        <f>K15+L4off!A1</f>
        <v/>
      </c>
      <c r="M15" s="24" t="n"/>
      <c r="N15" s="24">
        <f>10^L15</f>
        <v/>
      </c>
      <c r="O15" s="47">
        <f>N15/1000</f>
        <v/>
      </c>
      <c r="P15" s="48" t="n"/>
      <c r="Q15" s="49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 ht="15.75" customHeight="1" s="55">
      <c r="A16" s="24">
        <f/>
        <v/>
      </c>
      <c r="B16" s="24">
        <f/>
        <v/>
      </c>
      <c r="C16" s="24">
        <f>B16+L1off!A2</f>
        <v/>
      </c>
      <c r="D16" s="24">
        <f>MAX(C16,0)</f>
        <v/>
      </c>
      <c r="E16" s="24">
        <f/>
        <v/>
      </c>
      <c r="F16" s="24">
        <f>E16+L2off!A2</f>
        <v/>
      </c>
      <c r="G16" s="24">
        <f>MAX(F16,0)</f>
        <v/>
      </c>
      <c r="H16" s="24">
        <f/>
        <v/>
      </c>
      <c r="I16" s="24">
        <f>H16+L3off!A2</f>
        <v/>
      </c>
      <c r="J16" s="24">
        <f>MAX(I16,0)</f>
        <v/>
      </c>
      <c r="K16" s="24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r="17" ht="15.75" customHeight="1" s="55">
      <c r="A17" s="24">
        <f/>
        <v/>
      </c>
      <c r="B17" s="24">
        <f/>
        <v/>
      </c>
      <c r="C17" s="24">
        <f>B17+L1off!A3</f>
        <v/>
      </c>
      <c r="D17" s="24">
        <f>MAX(C17,0)</f>
        <v/>
      </c>
      <c r="E17" s="24">
        <f/>
        <v/>
      </c>
      <c r="F17" s="24">
        <f>E17+L2off!A3</f>
        <v/>
      </c>
      <c r="G17" s="24">
        <f>MAX(F17,0)</f>
        <v/>
      </c>
      <c r="H17" s="24">
        <f/>
        <v/>
      </c>
      <c r="I17" s="24">
        <f>H17+L3off!A3</f>
        <v/>
      </c>
      <c r="J17" s="24">
        <f>MAX(I17,0)</f>
        <v/>
      </c>
      <c r="K17" s="24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r="18" ht="15.75" customHeight="1" s="55">
      <c r="A18" s="24">
        <f/>
        <v/>
      </c>
      <c r="B18" s="24">
        <f/>
        <v/>
      </c>
      <c r="C18" s="24">
        <f>B18+L1off!A4</f>
        <v/>
      </c>
      <c r="D18" s="24">
        <f>MAX(C18,0)</f>
        <v/>
      </c>
      <c r="E18" s="24">
        <f/>
        <v/>
      </c>
      <c r="F18" s="24">
        <f>E18+L2off!A4</f>
        <v/>
      </c>
      <c r="G18" s="24">
        <f>MAX(F18,0)</f>
        <v/>
      </c>
      <c r="H18" s="24">
        <f/>
        <v/>
      </c>
      <c r="I18" s="24">
        <f>H18+L3off!A4</f>
        <v/>
      </c>
      <c r="J18" s="24">
        <f>MAX(I18,0)</f>
        <v/>
      </c>
      <c r="K18" s="24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</row>
    <row r="19" ht="15.75" customHeight="1" s="55">
      <c r="A19" s="24">
        <f/>
        <v/>
      </c>
      <c r="B19" s="24">
        <f/>
        <v/>
      </c>
      <c r="C19" s="24">
        <f>B19+L1off!A5</f>
        <v/>
      </c>
      <c r="D19" s="24">
        <f>MAX(C19,0)</f>
        <v/>
      </c>
      <c r="E19" s="24">
        <f/>
        <v/>
      </c>
      <c r="F19" s="24">
        <f>E19+L2off!A5</f>
        <v/>
      </c>
      <c r="G19" s="24">
        <f>MAX(F19,0)</f>
        <v/>
      </c>
      <c r="H19" s="24">
        <f/>
        <v/>
      </c>
      <c r="I19" s="24">
        <f>H19+L3off!A5</f>
        <v/>
      </c>
      <c r="J19" s="24">
        <f>MAX(I19,0)</f>
        <v/>
      </c>
      <c r="K19" s="24" t="n"/>
      <c r="L19" s="1" t="n"/>
      <c r="M19" s="1" t="inlineStr">
        <is>
          <t>-</t>
        </is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</row>
    <row r="20" ht="15.75" customHeight="1" s="55">
      <c r="A20" s="24">
        <f/>
        <v/>
      </c>
      <c r="B20" s="24">
        <f/>
        <v/>
      </c>
      <c r="C20" s="24">
        <f>B20+L1off!A6</f>
        <v/>
      </c>
      <c r="D20" s="24">
        <f>MAX(C20,0)</f>
        <v/>
      </c>
      <c r="E20" s="24">
        <f/>
        <v/>
      </c>
      <c r="F20" s="24">
        <f>E20+L2off!A6</f>
        <v/>
      </c>
      <c r="G20" s="24">
        <f>MAX(F20,0)</f>
        <v/>
      </c>
      <c r="H20" s="24">
        <f/>
        <v/>
      </c>
      <c r="I20" s="24">
        <f>H20+L3off!A6</f>
        <v/>
      </c>
      <c r="J20" s="24">
        <f>MAX(I20,0)</f>
        <v/>
      </c>
      <c r="K20" s="24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</row>
    <row r="21" ht="15.75" customHeight="1" s="55">
      <c r="A21" s="24">
        <f/>
        <v/>
      </c>
      <c r="B21" s="24">
        <f/>
        <v/>
      </c>
      <c r="C21" s="24">
        <f>B21+L1off!A7</f>
        <v/>
      </c>
      <c r="D21" s="24">
        <f>MAX(C21,0)</f>
        <v/>
      </c>
      <c r="E21" s="24">
        <f/>
        <v/>
      </c>
      <c r="F21" s="24">
        <f>E21+L2off!A7</f>
        <v/>
      </c>
      <c r="G21" s="24">
        <f>MAX(F21,0)</f>
        <v/>
      </c>
      <c r="H21" s="24">
        <f/>
        <v/>
      </c>
      <c r="I21" s="24">
        <f>H21+L3off!A7</f>
        <v/>
      </c>
      <c r="J21" s="24">
        <f>MAX(I21,0)</f>
        <v/>
      </c>
      <c r="K21" s="24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</row>
    <row r="22" ht="15.75" customHeight="1" s="55">
      <c r="A22" s="24">
        <f/>
        <v/>
      </c>
      <c r="B22" s="24">
        <f/>
        <v/>
      </c>
      <c r="C22" s="24">
        <f>B22+L1off!A8</f>
        <v/>
      </c>
      <c r="D22" s="24">
        <f>MAX(C22,0)</f>
        <v/>
      </c>
      <c r="E22" s="24">
        <f/>
        <v/>
      </c>
      <c r="F22" s="24">
        <f>E22+L2off!A8</f>
        <v/>
      </c>
      <c r="G22" s="24">
        <f>MAX(F22,0)</f>
        <v/>
      </c>
      <c r="H22" s="24">
        <f/>
        <v/>
      </c>
      <c r="I22" s="24">
        <f>H22+L3off!A8</f>
        <v/>
      </c>
      <c r="J22" s="24">
        <f>MAX(I22,0)</f>
        <v/>
      </c>
      <c r="K22" s="24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</row>
    <row r="23" ht="15.75" customHeight="1" s="55">
      <c r="A23" s="24">
        <f/>
        <v/>
      </c>
      <c r="B23" s="24">
        <f/>
        <v/>
      </c>
      <c r="C23" s="24">
        <f>B23+L1off!A9</f>
        <v/>
      </c>
      <c r="D23" s="24">
        <f>MAX(C23,0)</f>
        <v/>
      </c>
      <c r="E23" s="24">
        <f/>
        <v/>
      </c>
      <c r="F23" s="24">
        <f>E23+L2off!A9</f>
        <v/>
      </c>
      <c r="G23" s="24">
        <f>MAX(F23,0)</f>
        <v/>
      </c>
      <c r="H23" s="24">
        <f/>
        <v/>
      </c>
      <c r="I23" s="24">
        <f>H23+L3off!A9</f>
        <v/>
      </c>
      <c r="J23" s="24">
        <f>MAX(I23,0)</f>
        <v/>
      </c>
      <c r="K23" s="24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</row>
    <row r="24" ht="15.75" customHeight="1" s="55">
      <c r="A24" s="24">
        <f/>
        <v/>
      </c>
      <c r="B24" s="24">
        <f/>
        <v/>
      </c>
      <c r="C24" s="24">
        <f>B24+L1off!A10</f>
        <v/>
      </c>
      <c r="D24" s="24">
        <f>MAX(C24,0)</f>
        <v/>
      </c>
      <c r="E24" s="24">
        <f/>
        <v/>
      </c>
      <c r="F24" s="24">
        <f>E24+L2off!A10</f>
        <v/>
      </c>
      <c r="G24" s="24">
        <f>MAX(F24,0)</f>
        <v/>
      </c>
      <c r="H24" s="24">
        <f/>
        <v/>
      </c>
      <c r="I24" s="24">
        <f>H24+L3off!A10</f>
        <v/>
      </c>
      <c r="J24" s="24">
        <f>MAX(I24,0)</f>
        <v/>
      </c>
      <c r="K24" s="24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 ht="15.75" customHeight="1" s="55">
      <c r="A25" s="24">
        <f/>
        <v/>
      </c>
      <c r="B25" s="24">
        <f/>
        <v/>
      </c>
      <c r="C25" s="24">
        <f>B25+L1off!A11</f>
        <v/>
      </c>
      <c r="D25" s="24">
        <f>MAX(C25,0)</f>
        <v/>
      </c>
      <c r="E25" s="24">
        <f/>
        <v/>
      </c>
      <c r="F25" s="24">
        <f>E25+L2off!A11</f>
        <v/>
      </c>
      <c r="G25" s="24">
        <f>MAX(F25,0)</f>
        <v/>
      </c>
      <c r="H25" s="24">
        <f/>
        <v/>
      </c>
      <c r="I25" s="24">
        <f>H25+L3off!A11</f>
        <v/>
      </c>
      <c r="J25" s="24">
        <f>MAX(I25,0)</f>
        <v/>
      </c>
      <c r="K25" s="24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</row>
    <row r="26" ht="15.75" customHeight="1" s="55">
      <c r="A26" s="24">
        <f/>
        <v/>
      </c>
      <c r="B26" s="24">
        <f/>
        <v/>
      </c>
      <c r="C26" s="24">
        <f>B26+L1off!A12</f>
        <v/>
      </c>
      <c r="D26" s="24">
        <f>MAX(C26,0)</f>
        <v/>
      </c>
      <c r="E26" s="24">
        <f/>
        <v/>
      </c>
      <c r="F26" s="24">
        <f>E26+L2off!A12</f>
        <v/>
      </c>
      <c r="G26" s="24">
        <f>MAX(F26,0)</f>
        <v/>
      </c>
      <c r="H26" s="24">
        <f/>
        <v/>
      </c>
      <c r="I26" s="24">
        <f>H26+L3off!A12</f>
        <v/>
      </c>
      <c r="J26" s="24">
        <f>MAX(I26,0)</f>
        <v/>
      </c>
      <c r="K26" s="24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</row>
    <row r="27" ht="15.75" customHeight="1" s="55">
      <c r="A27" s="24">
        <f/>
        <v/>
      </c>
      <c r="B27" s="24">
        <f/>
        <v/>
      </c>
      <c r="C27" s="24">
        <f>B27+L1off!A13</f>
        <v/>
      </c>
      <c r="D27" s="24">
        <f>MAX(C27,0)</f>
        <v/>
      </c>
      <c r="E27" s="24">
        <f/>
        <v/>
      </c>
      <c r="F27" s="24">
        <f>E27+L2off!A13</f>
        <v/>
      </c>
      <c r="G27" s="24">
        <f>MAX(F27,0)</f>
        <v/>
      </c>
      <c r="H27" s="24">
        <f/>
        <v/>
      </c>
      <c r="I27" s="24">
        <f>H27+L3off!A13</f>
        <v/>
      </c>
      <c r="J27" s="24">
        <f>MAX(I27,0)</f>
        <v/>
      </c>
      <c r="K27" s="24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</row>
    <row r="28" ht="15.75" customHeight="1" s="55">
      <c r="A28" s="24">
        <f/>
        <v/>
      </c>
      <c r="B28" s="24">
        <f/>
        <v/>
      </c>
      <c r="C28" s="24">
        <f>B28+L1off!A14</f>
        <v/>
      </c>
      <c r="D28" s="24">
        <f>MAX(C28,0)</f>
        <v/>
      </c>
      <c r="E28" s="24">
        <f/>
        <v/>
      </c>
      <c r="F28" s="24">
        <f>E28+L2off!A14</f>
        <v/>
      </c>
      <c r="G28" s="24">
        <f>MAX(F28,0)</f>
        <v/>
      </c>
      <c r="H28" s="24">
        <f/>
        <v/>
      </c>
      <c r="I28" s="24">
        <f>H28+L3off!A14</f>
        <v/>
      </c>
      <c r="J28" s="24">
        <f>MAX(I28,0)</f>
        <v/>
      </c>
      <c r="K28" s="24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</row>
    <row r="29" ht="15.75" customHeight="1" s="55">
      <c r="A29" s="24">
        <f/>
        <v/>
      </c>
      <c r="B29" s="24">
        <f/>
        <v/>
      </c>
      <c r="C29" s="24">
        <f>B29+L1off!A15</f>
        <v/>
      </c>
      <c r="D29" s="24">
        <f>MAX(C29,0)</f>
        <v/>
      </c>
      <c r="E29" s="24">
        <f/>
        <v/>
      </c>
      <c r="F29" s="24">
        <f>E29+L2off!A15</f>
        <v/>
      </c>
      <c r="G29" s="24">
        <f>MAX(F29,0)</f>
        <v/>
      </c>
      <c r="H29" s="24">
        <f/>
        <v/>
      </c>
      <c r="I29" s="24">
        <f>H29+L3off!A15</f>
        <v/>
      </c>
      <c r="J29" s="24">
        <f>MAX(I29,0)</f>
        <v/>
      </c>
      <c r="K29" s="24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</row>
    <row r="30" ht="15.75" customHeight="1" s="55">
      <c r="A30" s="24">
        <f/>
        <v/>
      </c>
      <c r="B30" s="24">
        <f/>
        <v/>
      </c>
      <c r="C30" s="24">
        <f>B30+L1off!A16</f>
        <v/>
      </c>
      <c r="D30" s="24">
        <f>MAX(C30,0)</f>
        <v/>
      </c>
      <c r="E30" s="24" t="n"/>
      <c r="F30" s="24" t="n"/>
      <c r="G30" s="24" t="n"/>
      <c r="H30" s="24" t="n"/>
      <c r="I30" s="24" t="n"/>
      <c r="J30" s="24" t="n"/>
      <c r="K30" s="24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</row>
    <row r="31" ht="15.75" customHeight="1" s="55">
      <c r="A31" s="24">
        <f/>
        <v/>
      </c>
      <c r="B31" s="24">
        <f/>
        <v/>
      </c>
      <c r="C31" s="24">
        <f>B31+L1off!A17</f>
        <v/>
      </c>
      <c r="D31" s="24">
        <f>MAX(C31,0)</f>
        <v/>
      </c>
      <c r="E31" s="24" t="n"/>
      <c r="F31" s="24" t="n"/>
      <c r="G31" s="24" t="n"/>
      <c r="H31" s="24" t="n"/>
      <c r="I31" s="24" t="n"/>
      <c r="J31" s="24" t="n"/>
      <c r="K31" s="24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</row>
    <row r="32" ht="15.75" customHeight="1" s="55">
      <c r="A32" s="24">
        <f/>
        <v/>
      </c>
      <c r="B32" s="24">
        <f/>
        <v/>
      </c>
      <c r="C32" s="24">
        <f>B32+L1off!A18</f>
        <v/>
      </c>
      <c r="D32" s="24">
        <f>MAX(C32,0)</f>
        <v/>
      </c>
      <c r="E32" s="24" t="n"/>
      <c r="F32" s="24" t="n"/>
      <c r="G32" s="24" t="n"/>
      <c r="H32" s="24" t="n"/>
      <c r="I32" s="24" t="n"/>
      <c r="J32" s="24" t="n"/>
      <c r="K32" s="24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</row>
    <row r="33" ht="15.75" customHeight="1" s="55">
      <c r="A33" s="24">
        <f/>
        <v/>
      </c>
      <c r="B33" s="24">
        <f/>
        <v/>
      </c>
      <c r="C33" s="24">
        <f>B33+L1off!A19</f>
        <v/>
      </c>
      <c r="D33" s="24">
        <f>MAX(C33,0)</f>
        <v/>
      </c>
      <c r="E33" s="24" t="n"/>
      <c r="F33" s="24" t="n"/>
      <c r="G33" s="24" t="n"/>
      <c r="H33" s="24" t="n"/>
      <c r="I33" s="24" t="n"/>
      <c r="J33" s="24" t="n"/>
      <c r="K33" s="24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</row>
    <row r="34" ht="15.75" customHeight="1" s="55">
      <c r="A34" s="24">
        <f/>
        <v/>
      </c>
      <c r="B34" s="24">
        <f/>
        <v/>
      </c>
      <c r="C34" s="24">
        <f>B34+L1off!A20</f>
        <v/>
      </c>
      <c r="D34" s="24">
        <f>MAX(C34,0)</f>
        <v/>
      </c>
      <c r="E34" s="24" t="n"/>
      <c r="F34" s="24" t="n"/>
      <c r="G34" s="24" t="n"/>
      <c r="H34" s="24" t="n"/>
      <c r="I34" s="24" t="n"/>
      <c r="J34" s="24" t="n"/>
      <c r="K34" s="24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</row>
    <row r="35" ht="15.75" customHeight="1" s="55">
      <c r="A35" s="24">
        <f/>
        <v/>
      </c>
      <c r="B35" s="24">
        <f/>
        <v/>
      </c>
      <c r="C35" s="24">
        <f>B35+L1off!A21</f>
        <v/>
      </c>
      <c r="D35" s="24">
        <f>MAX(C35,0)</f>
        <v/>
      </c>
      <c r="E35" s="24" t="n"/>
      <c r="F35" s="24" t="n"/>
      <c r="G35" s="24" t="n"/>
      <c r="H35" s="24" t="n"/>
      <c r="I35" s="24" t="n"/>
      <c r="J35" s="24" t="n"/>
      <c r="K35" s="24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</row>
    <row r="36" ht="15.75" customHeight="1" s="55">
      <c r="A36" s="24">
        <f/>
        <v/>
      </c>
      <c r="B36" s="24">
        <f/>
        <v/>
      </c>
      <c r="C36" s="24">
        <f>B36+L1off!A22</f>
        <v/>
      </c>
      <c r="D36" s="24">
        <f>MAX(C36,0)</f>
        <v/>
      </c>
      <c r="E36" s="24" t="n"/>
      <c r="F36" s="24" t="n"/>
      <c r="G36" s="24" t="n"/>
      <c r="H36" s="24" t="n"/>
      <c r="I36" s="24" t="n"/>
      <c r="J36" s="24" t="n"/>
      <c r="K36" s="24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</row>
    <row r="37" ht="15.75" customHeight="1" s="55">
      <c r="A37" s="24">
        <f/>
        <v/>
      </c>
      <c r="B37" s="24">
        <f/>
        <v/>
      </c>
      <c r="C37" s="24">
        <f>B37+L1off!A23</f>
        <v/>
      </c>
      <c r="D37" s="24">
        <f>MAX(C37,0)</f>
        <v/>
      </c>
      <c r="E37" s="24" t="n"/>
      <c r="F37" s="24" t="n"/>
      <c r="G37" s="24" t="n"/>
      <c r="H37" s="24" t="n"/>
      <c r="I37" s="24" t="n"/>
      <c r="J37" s="24" t="n"/>
      <c r="K37" s="24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</row>
    <row r="38" ht="15.75" customHeight="1" s="55">
      <c r="A38" s="24">
        <f/>
        <v/>
      </c>
      <c r="B38" s="24">
        <f/>
        <v/>
      </c>
      <c r="C38" s="24">
        <f>B38+L1off!A24</f>
        <v/>
      </c>
      <c r="D38" s="24">
        <f>MAX(C38,0)</f>
        <v/>
      </c>
      <c r="E38" s="24" t="n"/>
      <c r="F38" s="24" t="n"/>
      <c r="G38" s="24" t="n"/>
      <c r="H38" s="24" t="n"/>
      <c r="I38" s="24" t="n"/>
      <c r="J38" s="24" t="n"/>
      <c r="K38" s="24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</row>
    <row r="39" ht="15.75" customHeight="1" s="55">
      <c r="A39" s="24">
        <f/>
        <v/>
      </c>
      <c r="B39" s="24">
        <f/>
        <v/>
      </c>
      <c r="C39" s="24">
        <f>B39+L1off!A25</f>
        <v/>
      </c>
      <c r="D39" s="24">
        <f>MAX(C39,0)</f>
        <v/>
      </c>
      <c r="E39" s="24" t="n"/>
      <c r="F39" s="24" t="n"/>
      <c r="G39" s="24" t="n"/>
      <c r="H39" s="24" t="n"/>
      <c r="I39" s="24" t="n"/>
      <c r="J39" s="24" t="n"/>
      <c r="K39" s="24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</row>
    <row r="40" ht="15.75" customHeight="1" s="55">
      <c r="A40" s="24" t="n">
        <v>0</v>
      </c>
      <c r="B40" s="24">
        <f/>
        <v/>
      </c>
      <c r="C40" s="24">
        <f>B40+L1off!A26</f>
        <v/>
      </c>
      <c r="D40" s="24">
        <f>MAX(C40,0)</f>
        <v/>
      </c>
      <c r="E40" s="24" t="n"/>
      <c r="F40" s="24" t="n"/>
      <c r="G40" s="24" t="n"/>
      <c r="H40" s="24" t="n"/>
      <c r="I40" s="24" t="n"/>
      <c r="J40" s="24" t="n"/>
      <c r="K40" s="24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</row>
    <row r="41" ht="15.75" customHeight="1" s="55">
      <c r="A41" s="24" t="n">
        <v>0</v>
      </c>
      <c r="B41" s="24">
        <f/>
        <v/>
      </c>
      <c r="C41" s="24">
        <f>B41+L1off!A27</f>
        <v/>
      </c>
      <c r="D41" s="24">
        <f>MAX(C41,0)</f>
        <v/>
      </c>
      <c r="E41" s="24" t="n"/>
      <c r="F41" s="24" t="n"/>
      <c r="G41" s="24" t="n"/>
      <c r="H41" s="24" t="n"/>
      <c r="I41" s="24" t="n"/>
      <c r="J41" s="24" t="n"/>
      <c r="K41" s="24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</row>
    <row r="42" ht="15.75" customHeight="1" s="55">
      <c r="A42" s="24" t="n">
        <v>1</v>
      </c>
      <c r="B42" s="24">
        <f/>
        <v/>
      </c>
      <c r="C42" s="24">
        <f>B42+L1off!A28</f>
        <v/>
      </c>
      <c r="D42" s="24">
        <f>MAX(C42,0)</f>
        <v/>
      </c>
      <c r="E42" s="24" t="n"/>
      <c r="F42" s="24" t="n"/>
      <c r="G42" s="24" t="n"/>
      <c r="H42" s="24" t="n"/>
      <c r="I42" s="24" t="n"/>
      <c r="J42" s="24" t="n"/>
      <c r="K42" s="24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</row>
    <row r="43" ht="15.75" customHeight="1" s="55">
      <c r="A43" s="24" t="n">
        <v>0</v>
      </c>
      <c r="B43" s="24">
        <f/>
        <v/>
      </c>
      <c r="C43" s="24">
        <f>B43+L1off!A29</f>
        <v/>
      </c>
      <c r="D43" s="24">
        <f>MAX(C43,0)</f>
        <v/>
      </c>
      <c r="E43" s="24" t="n"/>
      <c r="F43" s="24" t="n"/>
      <c r="G43" s="24" t="n"/>
      <c r="H43" s="24" t="n"/>
      <c r="I43" s="24" t="n"/>
      <c r="J43" s="24" t="n"/>
      <c r="K43" s="24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</row>
    <row r="44" ht="15.75" customHeight="1" s="55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</row>
    <row r="45" ht="15.75" customHeight="1" s="5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</row>
    <row r="46" ht="15.75" customHeight="1" s="55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</row>
    <row r="47" ht="15.75" customHeight="1" s="55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</row>
    <row r="48" ht="15.75" customHeight="1" s="55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</row>
    <row r="49" ht="15.75" customHeight="1" s="55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</row>
    <row r="50" ht="15.75" customHeight="1" s="55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</row>
    <row r="51" ht="15.75" customHeight="1" s="55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</row>
    <row r="52" ht="15.75" customHeight="1" s="55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</row>
    <row r="53" ht="15.75" customHeight="1" s="55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</row>
    <row r="54" ht="15.75" customHeight="1" s="55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</row>
    <row r="55" ht="15.75" customHeight="1" s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</row>
    <row r="56" ht="15.75" customHeight="1" s="55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</row>
    <row r="57" ht="15.75" customHeight="1" s="5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</row>
    <row r="58" ht="15.75" customHeight="1" s="55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</row>
    <row r="59" ht="15.75" customHeight="1" s="55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</row>
    <row r="60" ht="15.75" customHeight="1" s="55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</row>
    <row r="61" ht="15.75" customHeight="1" s="55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</row>
    <row r="62" ht="15.75" customHeight="1" s="55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</row>
    <row r="63" ht="15.75" customHeight="1" s="55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</row>
    <row r="64" ht="15.75" customHeight="1" s="55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</row>
    <row r="65" ht="15.75" customHeight="1" s="5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</row>
    <row r="66" ht="15.75" customHeight="1" s="55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</row>
    <row r="67" ht="15.75" customHeight="1" s="55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</row>
    <row r="68" ht="15.75" customHeight="1" s="55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</row>
    <row r="69" ht="15.75" customHeight="1" s="55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</row>
    <row r="70" ht="15.75" customHeight="1" s="5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</row>
    <row r="71" ht="15.75" customHeight="1" s="5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</row>
    <row r="72" ht="15.75" customHeight="1" s="5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</row>
    <row r="73" ht="15.75" customHeight="1" s="5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</row>
    <row r="74" ht="15.75" customHeight="1" s="5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</row>
    <row r="75" ht="15.75" customHeight="1" s="5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</row>
    <row r="76" ht="15.75" customHeight="1" s="5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</row>
    <row r="77" ht="15.75" customHeight="1" s="5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</row>
    <row r="78" ht="15.75" customHeight="1" s="5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</row>
    <row r="79" ht="15.75" customHeight="1" s="5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</row>
    <row r="80" ht="15.75" customHeight="1" s="5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</row>
    <row r="81" ht="15.75" customHeight="1" s="5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</row>
    <row r="82" ht="15.75" customHeight="1" s="5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</row>
    <row r="83" ht="15.75" customHeight="1" s="5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</row>
    <row r="84" ht="15.75" customHeight="1" s="5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</row>
    <row r="85" ht="15.75" customHeight="1" s="5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</row>
    <row r="86" ht="15.75" customHeight="1" s="5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</row>
    <row r="87" ht="15.75" customHeight="1" s="5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</row>
    <row r="88" ht="15.75" customHeight="1" s="5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</row>
    <row r="89" ht="15.75" customHeight="1" s="5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</row>
    <row r="90" ht="15.75" customHeight="1" s="5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</row>
    <row r="91" ht="15.75" customHeight="1" s="5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</row>
    <row r="92" ht="15.75" customHeight="1" s="5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</row>
    <row r="93" ht="15.75" customHeight="1" s="5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</row>
    <row r="94" ht="15.75" customHeight="1" s="5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</row>
    <row r="95" ht="15.75" customHeight="1" s="5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</row>
    <row r="96" ht="15.75" customHeight="1" s="5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</row>
    <row r="97" ht="15.75" customHeight="1" s="5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</row>
    <row r="98" ht="15.75" customHeight="1" s="5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</row>
    <row r="99" ht="15.75" customHeight="1" s="5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</row>
    <row r="100" ht="15.75" customHeight="1" s="5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</row>
    <row r="101" ht="15.75" customHeight="1" s="5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</row>
    <row r="102" ht="15.75" customHeight="1" s="5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</row>
    <row r="103" ht="15.75" customHeight="1" s="5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</row>
    <row r="104" ht="15.75" customHeight="1" s="5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</row>
    <row r="105" ht="15.75" customHeight="1" s="5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</row>
    <row r="106" ht="15.75" customHeight="1" s="5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</row>
    <row r="107" ht="15.75" customHeight="1" s="5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</row>
    <row r="108" ht="15.75" customHeight="1" s="5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</row>
    <row r="109" ht="15.75" customHeight="1" s="5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</row>
    <row r="110" ht="15.75" customHeight="1" s="5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</row>
    <row r="111" ht="15.75" customHeight="1" s="5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</row>
    <row r="112" ht="15.75" customHeight="1" s="5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</row>
    <row r="113" ht="15.75" customHeight="1" s="5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</row>
    <row r="114" ht="15.75" customHeight="1" s="5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</row>
    <row r="115" ht="15.75" customHeight="1" s="5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</row>
    <row r="116" ht="15.75" customHeight="1" s="5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</row>
    <row r="117" ht="15.75" customHeight="1" s="5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</row>
    <row r="118" ht="15.75" customHeight="1" s="5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</row>
    <row r="119" ht="15.75" customHeight="1" s="5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</row>
    <row r="120" ht="15.75" customHeight="1" s="5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</row>
    <row r="121" ht="15.75" customHeight="1" s="5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</row>
    <row r="122" ht="15.75" customHeight="1" s="5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</row>
    <row r="123" ht="15.75" customHeight="1" s="5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</row>
    <row r="124" ht="15.75" customHeight="1" s="5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</row>
    <row r="125" ht="15.75" customHeight="1" s="5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</row>
    <row r="126" ht="15.75" customHeight="1" s="5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</row>
    <row r="127" ht="15.75" customHeight="1" s="5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</row>
    <row r="128" ht="15.75" customHeight="1" s="5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</row>
    <row r="129" ht="15.75" customHeight="1" s="5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</row>
    <row r="130" ht="15.75" customHeight="1" s="5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</row>
    <row r="131" ht="15.75" customHeight="1" s="5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</row>
    <row r="132" ht="15.75" customHeight="1" s="5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</row>
    <row r="133" ht="15.75" customHeight="1" s="5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</row>
    <row r="134" ht="15.75" customHeight="1" s="5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</row>
    <row r="135" ht="15.75" customHeight="1" s="5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</row>
    <row r="136" ht="15.75" customHeight="1" s="5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</row>
    <row r="137" ht="15.75" customHeight="1" s="5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</row>
    <row r="138" ht="15.75" customHeight="1" s="5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</row>
    <row r="139" ht="15.75" customHeight="1" s="5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</row>
    <row r="140" ht="15.75" customHeight="1" s="5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</row>
    <row r="141" ht="15.75" customHeight="1" s="5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</row>
    <row r="142" ht="15.75" customHeight="1" s="5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</row>
    <row r="143" ht="15.75" customHeight="1" s="5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</row>
    <row r="144" ht="15.75" customHeight="1" s="5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</row>
    <row r="145" ht="15.75" customHeight="1" s="5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</row>
    <row r="146" ht="15.75" customHeight="1" s="5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</row>
    <row r="147" ht="15.75" customHeight="1" s="5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</row>
    <row r="148" ht="15.75" customHeight="1" s="5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</row>
    <row r="149" ht="15.75" customHeight="1" s="5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</row>
    <row r="150" ht="15.75" customHeight="1" s="5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</row>
    <row r="151" ht="15.75" customHeight="1" s="5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</row>
    <row r="152" ht="15.75" customHeight="1" s="5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</row>
    <row r="153" ht="15.75" customHeight="1" s="5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</row>
    <row r="154" ht="15.75" customHeight="1" s="5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</row>
    <row r="155" ht="15.75" customHeight="1" s="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</row>
    <row r="156" ht="15.75" customHeight="1" s="5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</row>
    <row r="157" ht="15.75" customHeight="1" s="5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</row>
    <row r="158" ht="15.75" customHeight="1" s="5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</row>
    <row r="159" ht="15.75" customHeight="1" s="5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</row>
    <row r="160" ht="15.75" customHeight="1" s="5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</row>
    <row r="161" ht="15.75" customHeight="1" s="5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</row>
    <row r="162" ht="15.75" customHeight="1" s="5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</row>
    <row r="163" ht="15.75" customHeight="1" s="5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</row>
    <row r="164" ht="15.75" customHeight="1" s="5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</row>
    <row r="165" ht="15.75" customHeight="1" s="5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</row>
    <row r="166" ht="15.75" customHeight="1" s="5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</row>
    <row r="167" ht="15.75" customHeight="1" s="5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</row>
    <row r="168" ht="15.75" customHeight="1" s="5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</row>
    <row r="169" ht="15.75" customHeight="1" s="5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</row>
    <row r="170" ht="15.75" customHeight="1" s="5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</row>
    <row r="171" ht="15.75" customHeight="1" s="5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</row>
    <row r="172" ht="15.75" customHeight="1" s="5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</row>
    <row r="173" ht="15.75" customHeight="1" s="5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</row>
    <row r="174" ht="15.75" customHeight="1" s="5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</row>
    <row r="175" ht="15.75" customHeight="1" s="5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</row>
    <row r="176" ht="15.75" customHeight="1" s="5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</row>
    <row r="177" ht="15.75" customHeight="1" s="5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</row>
    <row r="178" ht="15.75" customHeight="1" s="5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</row>
    <row r="179" ht="15.75" customHeight="1" s="5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</row>
    <row r="180" ht="15.75" customHeight="1" s="5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</row>
    <row r="181" ht="15.75" customHeight="1" s="5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</row>
    <row r="182" ht="15.75" customHeight="1" s="5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</row>
    <row r="183" ht="15.75" customHeight="1" s="5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</row>
    <row r="184" ht="15.75" customHeight="1" s="5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</row>
    <row r="185" ht="15.75" customHeight="1" s="5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</row>
    <row r="186" ht="15.75" customHeight="1" s="5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</row>
    <row r="187" ht="15.75" customHeight="1" s="5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</row>
    <row r="188" ht="15.75" customHeight="1" s="5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</row>
    <row r="189" ht="15.75" customHeight="1" s="5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</row>
    <row r="190" ht="15.75" customHeight="1" s="5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</row>
    <row r="191" ht="15.75" customHeight="1" s="5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</row>
    <row r="192" ht="15.75" customHeight="1" s="5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</row>
    <row r="193" ht="15.75" customHeight="1" s="5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</row>
    <row r="194" ht="15.75" customHeight="1" s="5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</row>
    <row r="195" ht="15.75" customHeight="1" s="5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</row>
    <row r="196" ht="15.75" customHeight="1" s="5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</row>
    <row r="197" ht="15.75" customHeight="1" s="5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</row>
    <row r="198" ht="15.75" customHeight="1" s="5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</row>
    <row r="199" ht="15.75" customHeight="1" s="5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</row>
    <row r="200" ht="15.75" customHeight="1" s="5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</row>
    <row r="201" ht="15.75" customHeight="1" s="5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</row>
    <row r="202" ht="15.75" customHeight="1" s="5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</row>
    <row r="203" ht="15.75" customHeight="1" s="5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</row>
    <row r="204" ht="15.75" customHeight="1" s="5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</row>
    <row r="205" ht="15.75" customHeight="1" s="5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</row>
    <row r="206" ht="15.75" customHeight="1" s="5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</row>
    <row r="207" ht="15.75" customHeight="1" s="5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</row>
    <row r="208" ht="15.75" customHeight="1" s="5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</row>
    <row r="209" ht="15.75" customHeight="1" s="5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</row>
    <row r="210" ht="15.75" customHeight="1" s="5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</row>
    <row r="211" ht="15.75" customHeight="1" s="5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</row>
    <row r="212" ht="15.75" customHeight="1" s="5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</row>
    <row r="213" ht="15.75" customHeight="1" s="5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</row>
    <row r="214" ht="15.75" customHeight="1" s="5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</row>
    <row r="215" ht="15.75" customHeight="1" s="5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</row>
    <row r="216" ht="15.75" customHeight="1" s="5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</row>
    <row r="217" ht="15.75" customHeight="1" s="5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</row>
    <row r="218" ht="15.75" customHeight="1" s="5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</row>
    <row r="219" ht="15.75" customHeight="1" s="5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</row>
    <row r="220" ht="15.75" customHeight="1" s="5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</row>
    <row r="221" ht="15.75" customHeight="1" s="5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</row>
    <row r="222" ht="15.75" customHeight="1" s="5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</row>
    <row r="223" ht="15.75" customHeight="1" s="5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</row>
    <row r="224" ht="15.75" customHeight="1" s="5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</row>
    <row r="225" ht="15.75" customHeight="1" s="5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</row>
    <row r="226" ht="15.75" customHeight="1" s="5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</row>
    <row r="227" ht="15.75" customHeight="1" s="5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</row>
    <row r="228" ht="15.75" customHeight="1" s="5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</row>
    <row r="229" ht="15.75" customHeight="1" s="5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</row>
    <row r="230" ht="15.75" customHeight="1" s="5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</row>
    <row r="231" ht="15.75" customHeight="1" s="5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</row>
    <row r="232" ht="15.75" customHeight="1" s="5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</row>
    <row r="233" ht="15.75" customHeight="1" s="5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</row>
    <row r="234" ht="15.75" customHeight="1" s="5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</row>
    <row r="235" ht="15.75" customHeight="1" s="5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</row>
    <row r="236" ht="15.75" customHeight="1" s="5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</row>
    <row r="237" ht="15.75" customHeight="1" s="5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</row>
    <row r="238" ht="15.75" customHeight="1" s="5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</row>
    <row r="239" ht="15.75" customHeight="1" s="5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</row>
    <row r="240" ht="15.75" customHeight="1" s="5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</row>
    <row r="241" ht="15.75" customHeight="1" s="5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</row>
    <row r="242" ht="15.75" customHeight="1" s="5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</row>
    <row r="243" ht="15.75" customHeight="1" s="5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</row>
    <row r="244" ht="15.75" customHeight="1" s="5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</row>
    <row r="245" ht="15.75" customHeight="1" s="5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</row>
    <row r="246" ht="15.75" customHeight="1" s="5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</row>
    <row r="247" ht="15.75" customHeight="1" s="5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</row>
    <row r="248" ht="15.75" customHeight="1" s="5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</row>
    <row r="249" ht="15.75" customHeight="1" s="5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</row>
    <row r="250" ht="15.75" customHeight="1" s="5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</row>
    <row r="251" ht="15.75" customHeight="1" s="5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</row>
    <row r="252" ht="15.75" customHeight="1" s="5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</row>
    <row r="253" ht="15.75" customHeight="1" s="5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</row>
    <row r="254" ht="15.75" customHeight="1" s="5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</row>
    <row r="255" ht="15.75" customHeight="1" s="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</row>
    <row r="256" ht="15.75" customHeight="1" s="5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</row>
    <row r="257" ht="15.75" customHeight="1" s="5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</row>
    <row r="258" ht="15.75" customHeight="1" s="5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</row>
    <row r="259" ht="15.75" customHeight="1" s="5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</row>
    <row r="260" ht="15.75" customHeight="1" s="5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</row>
    <row r="261" ht="15.75" customHeight="1" s="5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</row>
    <row r="262" ht="15.75" customHeight="1" s="5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</row>
    <row r="263" ht="15.75" customHeight="1" s="5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</row>
    <row r="264" ht="15.75" customHeight="1" s="5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</row>
    <row r="265" ht="15.75" customHeight="1" s="5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</row>
    <row r="266" ht="15.75" customHeight="1" s="5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</row>
    <row r="267" ht="15.75" customHeight="1" s="5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</row>
    <row r="268" ht="15.75" customHeight="1" s="5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</row>
    <row r="269" ht="15.75" customHeight="1" s="5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</row>
    <row r="270" ht="15.75" customHeight="1" s="5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</row>
    <row r="271" ht="15.75" customHeight="1" s="5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</row>
    <row r="272" ht="15.75" customHeight="1" s="5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</row>
    <row r="273" ht="15.75" customHeight="1" s="5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</row>
    <row r="274" ht="15.75" customHeight="1" s="5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</row>
    <row r="275" ht="15.75" customHeight="1" s="5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</row>
    <row r="276" ht="15.75" customHeight="1" s="5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</row>
    <row r="277" ht="15.75" customHeight="1" s="5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</row>
    <row r="278" ht="15.75" customHeight="1" s="5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</row>
    <row r="279" ht="15.75" customHeight="1" s="5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</row>
    <row r="280" ht="15.75" customHeight="1" s="5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</row>
    <row r="281" ht="15.75" customHeight="1" s="5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</row>
    <row r="282" ht="15.75" customHeight="1" s="5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</row>
    <row r="283" ht="15.75" customHeight="1" s="5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</row>
    <row r="284" ht="15.75" customHeight="1" s="5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</row>
    <row r="285" ht="15.75" customHeight="1" s="5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</row>
    <row r="286" ht="15.75" customHeight="1" s="5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</row>
    <row r="287" ht="15.75" customHeight="1" s="5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</row>
    <row r="288" ht="15.75" customHeight="1" s="5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</row>
    <row r="289" ht="15.75" customHeight="1" s="5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</row>
    <row r="290" ht="15.75" customHeight="1" s="5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</row>
    <row r="291" ht="15.75" customHeight="1" s="5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</row>
    <row r="292" ht="15.75" customHeight="1" s="5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</row>
    <row r="293" ht="15.75" customHeight="1" s="5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</row>
    <row r="294" ht="15.75" customHeight="1" s="5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</row>
    <row r="295" ht="15.75" customHeight="1" s="5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</row>
    <row r="296" ht="15.75" customHeight="1" s="5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</row>
    <row r="297" ht="15.75" customHeight="1" s="5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</row>
    <row r="298" ht="15.75" customHeight="1" s="5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</row>
    <row r="299" ht="15.75" customHeight="1" s="5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</row>
    <row r="300" ht="15.75" customHeight="1" s="5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</row>
    <row r="301" ht="15.75" customHeight="1" s="5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</row>
    <row r="302" ht="15.75" customHeight="1" s="5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</row>
    <row r="303" ht="15.75" customHeight="1" s="5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</row>
    <row r="304" ht="15.75" customHeight="1" s="5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</row>
    <row r="305" ht="15.75" customHeight="1" s="5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</row>
    <row r="306" ht="15.75" customHeight="1" s="5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</row>
    <row r="307" ht="15.75" customHeight="1" s="5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</row>
    <row r="308" ht="15.75" customHeight="1" s="5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</row>
    <row r="309" ht="15.75" customHeight="1" s="5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</row>
    <row r="310" ht="15.75" customHeight="1" s="5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</row>
    <row r="311" ht="15.75" customHeight="1" s="5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</row>
    <row r="312" ht="15.75" customHeight="1" s="5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</row>
    <row r="313" ht="15.75" customHeight="1" s="5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</row>
    <row r="314" ht="15.75" customHeight="1" s="5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</row>
    <row r="315" ht="15.75" customHeight="1" s="5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</row>
    <row r="316" ht="15.75" customHeight="1" s="5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</row>
    <row r="317" ht="15.75" customHeight="1" s="5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</row>
    <row r="318" ht="15.75" customHeight="1" s="5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</row>
    <row r="319" ht="15.75" customHeight="1" s="5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</row>
    <row r="320" ht="15.75" customHeight="1" s="5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</row>
    <row r="321" ht="15.75" customHeight="1" s="5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</row>
    <row r="322" ht="15.75" customHeight="1" s="5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</row>
    <row r="323" ht="15.75" customHeight="1" s="5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</row>
    <row r="324" ht="15.75" customHeight="1" s="5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</row>
    <row r="325" ht="15.75" customHeight="1" s="5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</row>
    <row r="326" ht="15.75" customHeight="1" s="5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</row>
    <row r="327" ht="15.75" customHeight="1" s="5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</row>
    <row r="328" ht="15.75" customHeight="1" s="5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</row>
    <row r="329" ht="15.75" customHeight="1" s="5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</row>
    <row r="330" ht="15.75" customHeight="1" s="5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</row>
    <row r="331" ht="15.75" customHeight="1" s="5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</row>
    <row r="332" ht="15.75" customHeight="1" s="5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</row>
    <row r="333" ht="15.75" customHeight="1" s="5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</row>
    <row r="334" ht="15.75" customHeight="1" s="5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</row>
    <row r="335" ht="15.75" customHeight="1" s="5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</row>
    <row r="336" ht="15.75" customHeight="1" s="5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</row>
    <row r="337" ht="15.75" customHeight="1" s="5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</row>
    <row r="338" ht="15.75" customHeight="1" s="5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</row>
    <row r="339" ht="15.75" customHeight="1" s="5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</row>
    <row r="340" ht="15.75" customHeight="1" s="5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</row>
    <row r="341" ht="15.75" customHeight="1" s="5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</row>
    <row r="342" ht="15.75" customHeight="1" s="5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</row>
    <row r="343" ht="15.75" customHeight="1" s="5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</row>
    <row r="344" ht="15.75" customHeight="1" s="5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</row>
    <row r="345" ht="15.75" customHeight="1" s="5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</row>
    <row r="346" ht="15.75" customHeight="1" s="5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</row>
    <row r="347" ht="15.75" customHeight="1" s="5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</row>
    <row r="348" ht="15.75" customHeight="1" s="5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</row>
    <row r="349" ht="15.75" customHeight="1" s="5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</row>
    <row r="350" ht="15.75" customHeight="1" s="5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</row>
    <row r="351" ht="15.75" customHeight="1" s="5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</row>
    <row r="352" ht="15.75" customHeight="1" s="5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</row>
    <row r="353" ht="15.75" customHeight="1" s="5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</row>
    <row r="354" ht="15.75" customHeight="1" s="5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</row>
    <row r="355" ht="15.75" customHeight="1" s="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</row>
    <row r="356" ht="15.75" customHeight="1" s="5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</row>
    <row r="357" ht="15.75" customHeight="1" s="5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</row>
    <row r="358" ht="15.75" customHeight="1" s="5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</row>
    <row r="359" ht="15.75" customHeight="1" s="5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</row>
    <row r="360" ht="15.75" customHeight="1" s="5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</row>
    <row r="361" ht="15.75" customHeight="1" s="5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</row>
    <row r="362" ht="15.75" customHeight="1" s="5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</row>
    <row r="363" ht="15.75" customHeight="1" s="5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</row>
    <row r="364" ht="15.75" customHeight="1" s="5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</row>
    <row r="365" ht="15.75" customHeight="1" s="5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</row>
    <row r="366" ht="15.75" customHeight="1" s="5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</row>
    <row r="367" ht="15.75" customHeight="1" s="5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</row>
    <row r="368" ht="15.75" customHeight="1" s="5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</row>
    <row r="369" ht="15.75" customHeight="1" s="5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</row>
    <row r="370" ht="15.75" customHeight="1" s="5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</row>
    <row r="371" ht="15.75" customHeight="1" s="5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</row>
    <row r="372" ht="15.75" customHeight="1" s="5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</row>
    <row r="373" ht="15.75" customHeight="1" s="5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</row>
    <row r="374" ht="15.75" customHeight="1" s="5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</row>
    <row r="375" ht="15.75" customHeight="1" s="5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</row>
    <row r="376" ht="15.75" customHeight="1" s="5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</row>
    <row r="377" ht="15.75" customHeight="1" s="5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</row>
    <row r="378" ht="15.75" customHeight="1" s="5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</row>
    <row r="379" ht="15.75" customHeight="1" s="5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</row>
    <row r="380" ht="15.75" customHeight="1" s="5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</row>
    <row r="381" ht="15.75" customHeight="1" s="5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</row>
    <row r="382" ht="15.75" customHeight="1" s="5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</row>
    <row r="383" ht="15.75" customHeight="1" s="5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</row>
    <row r="384" ht="15.75" customHeight="1" s="5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</row>
    <row r="385" ht="15.75" customHeight="1" s="5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</row>
    <row r="386" ht="15.75" customHeight="1" s="5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</row>
    <row r="387" ht="15.75" customHeight="1" s="5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</row>
    <row r="388" ht="15.75" customHeight="1" s="5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</row>
    <row r="389" ht="15.75" customHeight="1" s="5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</row>
    <row r="390" ht="15.75" customHeight="1" s="5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</row>
    <row r="391" ht="15.75" customHeight="1" s="5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</row>
    <row r="392" ht="15.75" customHeight="1" s="5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</row>
    <row r="393" ht="15.75" customHeight="1" s="5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</row>
    <row r="394" ht="15.75" customHeight="1" s="5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</row>
    <row r="395" ht="15.75" customHeight="1" s="5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</row>
    <row r="396" ht="15.75" customHeight="1" s="5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</row>
    <row r="397" ht="15.75" customHeight="1" s="5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</row>
    <row r="398" ht="15.75" customHeight="1" s="5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</row>
    <row r="399" ht="15.75" customHeight="1" s="5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</row>
    <row r="400" ht="15.75" customHeight="1" s="5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</row>
    <row r="401" ht="15.75" customHeight="1" s="5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</row>
    <row r="402" ht="15.75" customHeight="1" s="5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</row>
    <row r="403" ht="15.75" customHeight="1" s="5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</row>
    <row r="404" ht="15.75" customHeight="1" s="5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</row>
    <row r="405" ht="15.75" customHeight="1" s="5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</row>
    <row r="406" ht="15.75" customHeight="1" s="5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</row>
    <row r="407" ht="15.75" customHeight="1" s="5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</row>
    <row r="408" ht="15.75" customHeight="1" s="5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</row>
    <row r="409" ht="15.75" customHeight="1" s="5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</row>
    <row r="410" ht="15.75" customHeight="1" s="5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</row>
    <row r="411" ht="15.75" customHeight="1" s="5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</row>
    <row r="412" ht="15.75" customHeight="1" s="5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</row>
    <row r="413" ht="15.75" customHeight="1" s="5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</row>
    <row r="414" ht="15.75" customHeight="1" s="5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</row>
    <row r="415" ht="15.75" customHeight="1" s="5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</row>
    <row r="416" ht="15.75" customHeight="1" s="5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</row>
    <row r="417" ht="15.75" customHeight="1" s="5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</row>
    <row r="418" ht="15.75" customHeight="1" s="5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</row>
    <row r="419" ht="15.75" customHeight="1" s="5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</row>
    <row r="420" ht="15.75" customHeight="1" s="5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</row>
    <row r="421" ht="15.75" customHeight="1" s="5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</row>
    <row r="422" ht="15.75" customHeight="1" s="5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</row>
    <row r="423" ht="15.75" customHeight="1" s="5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</row>
    <row r="424" ht="15.75" customHeight="1" s="5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</row>
    <row r="425" ht="15.75" customHeight="1" s="5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</row>
    <row r="426" ht="15.75" customHeight="1" s="5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</row>
    <row r="427" ht="15.75" customHeight="1" s="5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</row>
    <row r="428" ht="15.75" customHeight="1" s="5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</row>
    <row r="429" ht="15.75" customHeight="1" s="5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</row>
    <row r="430" ht="15.75" customHeight="1" s="5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</row>
    <row r="431" ht="15.75" customHeight="1" s="5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</row>
    <row r="432" ht="15.75" customHeight="1" s="5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</row>
    <row r="433" ht="15.75" customHeight="1" s="5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</row>
    <row r="434" ht="15.75" customHeight="1" s="5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</row>
    <row r="435" ht="15.75" customHeight="1" s="5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</row>
    <row r="436" ht="15.75" customHeight="1" s="5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</row>
    <row r="437" ht="15.75" customHeight="1" s="5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</row>
    <row r="438" ht="15.75" customHeight="1" s="5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</row>
    <row r="439" ht="15.75" customHeight="1" s="5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</row>
    <row r="440" ht="15.75" customHeight="1" s="5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</row>
    <row r="441" ht="15.75" customHeight="1" s="5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</row>
    <row r="442" ht="15.75" customHeight="1" s="5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</row>
    <row r="443" ht="15.75" customHeight="1" s="5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</row>
    <row r="444" ht="15.75" customHeight="1" s="5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</row>
    <row r="445" ht="15.75" customHeight="1" s="5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</row>
    <row r="446" ht="15.75" customHeight="1" s="5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</row>
    <row r="447" ht="15.75" customHeight="1" s="5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</row>
    <row r="448" ht="15.75" customHeight="1" s="5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</row>
    <row r="449" ht="15.75" customHeight="1" s="5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</row>
    <row r="450" ht="15.75" customHeight="1" s="5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</row>
    <row r="451" ht="15.75" customHeight="1" s="5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</row>
    <row r="452" ht="15.75" customHeight="1" s="5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</row>
    <row r="453" ht="15.75" customHeight="1" s="5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</row>
    <row r="454" ht="15.75" customHeight="1" s="5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</row>
    <row r="455" ht="15.75" customHeight="1" s="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</row>
    <row r="456" ht="15.75" customHeight="1" s="5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</row>
    <row r="457" ht="15.75" customHeight="1" s="5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</row>
    <row r="458" ht="15.75" customHeight="1" s="5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</row>
    <row r="459" ht="15.75" customHeight="1" s="5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</row>
    <row r="460" ht="15.75" customHeight="1" s="5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</row>
    <row r="461" ht="15.75" customHeight="1" s="5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</row>
    <row r="462" ht="15.75" customHeight="1" s="5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</row>
    <row r="463" ht="15.75" customHeight="1" s="5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</row>
    <row r="464" ht="15.75" customHeight="1" s="5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</row>
    <row r="465" ht="15.75" customHeight="1" s="5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</row>
    <row r="466" ht="15.75" customHeight="1" s="5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</row>
    <row r="467" ht="15.75" customHeight="1" s="5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</row>
    <row r="468" ht="15.75" customHeight="1" s="5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</row>
    <row r="469" ht="15.75" customHeight="1" s="5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</row>
    <row r="470" ht="15.75" customHeight="1" s="5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</row>
    <row r="471" ht="15.75" customHeight="1" s="5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</row>
    <row r="472" ht="15.75" customHeight="1" s="5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</row>
    <row r="473" ht="15.75" customHeight="1" s="5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</row>
    <row r="474" ht="15.75" customHeight="1" s="5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</row>
    <row r="475" ht="15.75" customHeight="1" s="5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</row>
    <row r="476" ht="15.75" customHeight="1" s="5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</row>
    <row r="477" ht="15.75" customHeight="1" s="5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</row>
    <row r="478" ht="15.75" customHeight="1" s="5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</row>
    <row r="479" ht="15.75" customHeight="1" s="5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</row>
    <row r="480" ht="15.75" customHeight="1" s="5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</row>
    <row r="481" ht="15.75" customHeight="1" s="5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</row>
    <row r="482" ht="15.75" customHeight="1" s="5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</row>
    <row r="483" ht="15.75" customHeight="1" s="5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</row>
    <row r="484" ht="15.75" customHeight="1" s="5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</row>
    <row r="485" ht="15.75" customHeight="1" s="5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</row>
    <row r="486" ht="15.75" customHeight="1" s="5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</row>
    <row r="487" ht="15.75" customHeight="1" s="5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</row>
    <row r="488" ht="15.75" customHeight="1" s="5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</row>
    <row r="489" ht="15.75" customHeight="1" s="5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</row>
    <row r="490" ht="15.75" customHeight="1" s="5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</row>
    <row r="491" ht="15.75" customHeight="1" s="5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</row>
    <row r="492" ht="15.75" customHeight="1" s="5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</row>
    <row r="493" ht="15.75" customHeight="1" s="5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</row>
    <row r="494" ht="15.75" customHeight="1" s="5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</row>
    <row r="495" ht="15.75" customHeight="1" s="5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</row>
    <row r="496" ht="15.75" customHeight="1" s="5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</row>
    <row r="497" ht="15.75" customHeight="1" s="5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</row>
    <row r="498" ht="15.75" customHeight="1" s="5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</row>
    <row r="499" ht="15.75" customHeight="1" s="5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</row>
    <row r="500" ht="15.75" customHeight="1" s="5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</row>
    <row r="501" ht="15.75" customHeight="1" s="5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</row>
    <row r="502" ht="15.75" customHeight="1" s="5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</row>
    <row r="503" ht="15.75" customHeight="1" s="5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</row>
    <row r="504" ht="15.75" customHeight="1" s="5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</row>
    <row r="505" ht="15.75" customHeight="1" s="5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</row>
    <row r="506" ht="15.75" customHeight="1" s="5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</row>
    <row r="507" ht="15.75" customHeight="1" s="5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</row>
    <row r="508" ht="15.75" customHeight="1" s="5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</row>
    <row r="509" ht="15.75" customHeight="1" s="5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</row>
    <row r="510" ht="15.75" customHeight="1" s="5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</row>
    <row r="511" ht="15.75" customHeight="1" s="5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</row>
    <row r="512" ht="15.75" customHeight="1" s="5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</row>
    <row r="513" ht="15.75" customHeight="1" s="5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</row>
    <row r="514" ht="15.75" customHeight="1" s="5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</row>
    <row r="515" ht="15.75" customHeight="1" s="5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</row>
    <row r="516" ht="15.75" customHeight="1" s="5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</row>
    <row r="517" ht="15.75" customHeight="1" s="5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</row>
    <row r="518" ht="15.75" customHeight="1" s="5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</row>
    <row r="519" ht="15.75" customHeight="1" s="5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</row>
    <row r="520" ht="15.75" customHeight="1" s="5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</row>
    <row r="521" ht="15.75" customHeight="1" s="5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</row>
    <row r="522" ht="15.75" customHeight="1" s="5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</row>
    <row r="523" ht="15.75" customHeight="1" s="5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</row>
    <row r="524" ht="15.75" customHeight="1" s="5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</row>
    <row r="525" ht="15.75" customHeight="1" s="5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</row>
    <row r="526" ht="15.75" customHeight="1" s="5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</row>
    <row r="527" ht="15.75" customHeight="1" s="5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</row>
    <row r="528" ht="15.75" customHeight="1" s="5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</row>
    <row r="529" ht="15.75" customHeight="1" s="5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</row>
    <row r="530" ht="15.75" customHeight="1" s="5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</row>
    <row r="531" ht="15.75" customHeight="1" s="5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</row>
    <row r="532" ht="15.75" customHeight="1" s="5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</row>
    <row r="533" ht="15.75" customHeight="1" s="5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</row>
    <row r="534" ht="15.75" customHeight="1" s="5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</row>
    <row r="535" ht="15.75" customHeight="1" s="5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</row>
    <row r="536" ht="15.75" customHeight="1" s="5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</row>
    <row r="537" ht="15.75" customHeight="1" s="5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</row>
    <row r="538" ht="15.75" customHeight="1" s="5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</row>
    <row r="539" ht="15.75" customHeight="1" s="5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</row>
    <row r="540" ht="15.75" customHeight="1" s="5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</row>
    <row r="541" ht="15.75" customHeight="1" s="5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</row>
    <row r="542" ht="15.75" customHeight="1" s="5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</row>
    <row r="543" ht="15.75" customHeight="1" s="5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</row>
    <row r="544" ht="15.75" customHeight="1" s="5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</row>
    <row r="545" ht="15.75" customHeight="1" s="5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</row>
    <row r="546" ht="15.75" customHeight="1" s="5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</row>
    <row r="547" ht="15.75" customHeight="1" s="5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</row>
    <row r="548" ht="15.75" customHeight="1" s="5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</row>
    <row r="549" ht="15.75" customHeight="1" s="5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</row>
    <row r="550" ht="15.75" customHeight="1" s="5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</row>
    <row r="551" ht="15.75" customHeight="1" s="5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</row>
    <row r="552" ht="15.75" customHeight="1" s="5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</row>
    <row r="553" ht="15.75" customHeight="1" s="5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</row>
    <row r="554" ht="15.75" customHeight="1" s="5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</row>
    <row r="555" ht="15.75" customHeight="1" s="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</row>
    <row r="556" ht="15.75" customHeight="1" s="5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</row>
    <row r="557" ht="15.75" customHeight="1" s="5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</row>
    <row r="558" ht="15.75" customHeight="1" s="5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</row>
    <row r="559" ht="15.75" customHeight="1" s="5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</row>
    <row r="560" ht="15.75" customHeight="1" s="5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</row>
    <row r="561" ht="15.75" customHeight="1" s="5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</row>
    <row r="562" ht="15.75" customHeight="1" s="5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</row>
    <row r="563" ht="15.75" customHeight="1" s="5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</row>
    <row r="564" ht="15.75" customHeight="1" s="5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</row>
    <row r="565" ht="15.75" customHeight="1" s="5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</row>
    <row r="566" ht="15.75" customHeight="1" s="5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</row>
    <row r="567" ht="15.75" customHeight="1" s="5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</row>
    <row r="568" ht="15.75" customHeight="1" s="5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</row>
    <row r="569" ht="15.75" customHeight="1" s="5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</row>
    <row r="570" ht="15.75" customHeight="1" s="5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</row>
    <row r="571" ht="15.75" customHeight="1" s="5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</row>
    <row r="572" ht="15.75" customHeight="1" s="5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</row>
    <row r="573" ht="15.75" customHeight="1" s="5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</row>
    <row r="574" ht="15.75" customHeight="1" s="5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</row>
    <row r="575" ht="15.75" customHeight="1" s="5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</row>
    <row r="576" ht="15.75" customHeight="1" s="5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</row>
    <row r="577" ht="15.75" customHeight="1" s="5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</row>
    <row r="578" ht="15.75" customHeight="1" s="5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</row>
    <row r="579" ht="15.75" customHeight="1" s="5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</row>
    <row r="580" ht="15.75" customHeight="1" s="5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</row>
    <row r="581" ht="15.75" customHeight="1" s="5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</row>
    <row r="582" ht="15.75" customHeight="1" s="5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</row>
    <row r="583" ht="15.75" customHeight="1" s="5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</row>
    <row r="584" ht="15.75" customHeight="1" s="5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</row>
    <row r="585" ht="15.75" customHeight="1" s="5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</row>
    <row r="586" ht="15.75" customHeight="1" s="5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</row>
    <row r="587" ht="15.75" customHeight="1" s="5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</row>
    <row r="588" ht="15.75" customHeight="1" s="5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</row>
    <row r="589" ht="15.75" customHeight="1" s="5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</row>
    <row r="590" ht="15.75" customHeight="1" s="5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</row>
    <row r="591" ht="15.75" customHeight="1" s="5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</row>
    <row r="592" ht="15.75" customHeight="1" s="5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</row>
    <row r="593" ht="15.75" customHeight="1" s="5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</row>
    <row r="594" ht="15.75" customHeight="1" s="5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</row>
    <row r="595" ht="15.75" customHeight="1" s="5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</row>
    <row r="596" ht="15.75" customHeight="1" s="5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</row>
    <row r="597" ht="15.75" customHeight="1" s="5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</row>
    <row r="598" ht="15.75" customHeight="1" s="5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</row>
    <row r="599" ht="15.75" customHeight="1" s="5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</row>
    <row r="600" ht="15.75" customHeight="1" s="5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</row>
    <row r="601" ht="15.75" customHeight="1" s="5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</row>
    <row r="602" ht="15.75" customHeight="1" s="5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</row>
    <row r="603" ht="15.75" customHeight="1" s="5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</row>
    <row r="604" ht="15.75" customHeight="1" s="5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</row>
    <row r="605" ht="15.75" customHeight="1" s="5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</row>
    <row r="606" ht="15.75" customHeight="1" s="5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</row>
    <row r="607" ht="15.75" customHeight="1" s="5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</row>
    <row r="608" ht="15.75" customHeight="1" s="5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</row>
    <row r="609" ht="15.75" customHeight="1" s="5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</row>
    <row r="610" ht="15.75" customHeight="1" s="5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</row>
    <row r="611" ht="15.75" customHeight="1" s="5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</row>
    <row r="612" ht="15.75" customHeight="1" s="5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</row>
    <row r="613" ht="15.75" customHeight="1" s="5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</row>
    <row r="614" ht="15.75" customHeight="1" s="5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</row>
    <row r="615" ht="15.75" customHeight="1" s="5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</row>
    <row r="616" ht="15.75" customHeight="1" s="5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</row>
    <row r="617" ht="15.75" customHeight="1" s="5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</row>
    <row r="618" ht="15.75" customHeight="1" s="5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</row>
    <row r="619" ht="15.75" customHeight="1" s="5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</row>
    <row r="620" ht="15.75" customHeight="1" s="5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</row>
    <row r="621" ht="15.75" customHeight="1" s="5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</row>
    <row r="622" ht="15.75" customHeight="1" s="5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</row>
    <row r="623" ht="15.75" customHeight="1" s="5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</row>
    <row r="624" ht="15.75" customHeight="1" s="5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</row>
    <row r="625" ht="15.75" customHeight="1" s="5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</row>
    <row r="626" ht="15.75" customHeight="1" s="5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</row>
    <row r="627" ht="15.75" customHeight="1" s="5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</row>
    <row r="628" ht="15.75" customHeight="1" s="5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</row>
    <row r="629" ht="15.75" customHeight="1" s="5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</row>
    <row r="630" ht="15.75" customHeight="1" s="5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</row>
    <row r="631" ht="15.75" customHeight="1" s="5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</row>
    <row r="632" ht="15.75" customHeight="1" s="5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</row>
    <row r="633" ht="15.75" customHeight="1" s="5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</row>
    <row r="634" ht="15.75" customHeight="1" s="5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</row>
    <row r="635" ht="15.75" customHeight="1" s="5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</row>
    <row r="636" ht="15.75" customHeight="1" s="5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</row>
    <row r="637" ht="15.75" customHeight="1" s="5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</row>
    <row r="638" ht="15.75" customHeight="1" s="5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</row>
    <row r="639" ht="15.75" customHeight="1" s="5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</row>
    <row r="640" ht="15.75" customHeight="1" s="5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</row>
    <row r="641" ht="15.75" customHeight="1" s="5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</row>
    <row r="642" ht="15.75" customHeight="1" s="5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</row>
    <row r="643" ht="15.75" customHeight="1" s="5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</row>
    <row r="644" ht="15.75" customHeight="1" s="5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</row>
    <row r="645" ht="15.75" customHeight="1" s="5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</row>
    <row r="646" ht="15.75" customHeight="1" s="5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</row>
    <row r="647" ht="15.75" customHeight="1" s="5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</row>
    <row r="648" ht="15.75" customHeight="1" s="5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</row>
    <row r="649" ht="15.75" customHeight="1" s="5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</row>
    <row r="650" ht="15.75" customHeight="1" s="5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</row>
    <row r="651" ht="15.75" customHeight="1" s="5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</row>
    <row r="652" ht="15.75" customHeight="1" s="5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</row>
    <row r="653" ht="15.75" customHeight="1" s="5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</row>
    <row r="654" ht="15.75" customHeight="1" s="5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</row>
    <row r="655" ht="15.75" customHeight="1" s="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</row>
    <row r="656" ht="15.75" customHeight="1" s="5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</row>
    <row r="657" ht="15.75" customHeight="1" s="5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</row>
    <row r="658" ht="15.75" customHeight="1" s="5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</row>
    <row r="659" ht="15.75" customHeight="1" s="5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</row>
    <row r="660" ht="15.75" customHeight="1" s="5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</row>
    <row r="661" ht="15.75" customHeight="1" s="5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</row>
    <row r="662" ht="15.75" customHeight="1" s="5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</row>
    <row r="663" ht="15.75" customHeight="1" s="5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</row>
    <row r="664" ht="15.75" customHeight="1" s="5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</row>
    <row r="665" ht="15.75" customHeight="1" s="5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</row>
    <row r="666" ht="15.75" customHeight="1" s="5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</row>
    <row r="667" ht="15.75" customHeight="1" s="5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</row>
    <row r="668" ht="15.75" customHeight="1" s="5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</row>
    <row r="669" ht="15.75" customHeight="1" s="5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</row>
    <row r="670" ht="15.75" customHeight="1" s="5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</row>
    <row r="671" ht="15.75" customHeight="1" s="5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</row>
    <row r="672" ht="15.75" customHeight="1" s="5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</row>
    <row r="673" ht="15.75" customHeight="1" s="5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</row>
    <row r="674" ht="15.75" customHeight="1" s="5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</row>
    <row r="675" ht="15.75" customHeight="1" s="5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</row>
    <row r="676" ht="15.75" customHeight="1" s="5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</row>
    <row r="677" ht="15.75" customHeight="1" s="5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</row>
    <row r="678" ht="15.75" customHeight="1" s="5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</row>
    <row r="679" ht="15.75" customHeight="1" s="5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</row>
    <row r="680" ht="15.75" customHeight="1" s="5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</row>
    <row r="681" ht="15.75" customHeight="1" s="5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</row>
    <row r="682" ht="15.75" customHeight="1" s="5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</row>
    <row r="683" ht="15.75" customHeight="1" s="5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</row>
    <row r="684" ht="15.75" customHeight="1" s="5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</row>
    <row r="685" ht="15.75" customHeight="1" s="5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</row>
    <row r="686" ht="15.75" customHeight="1" s="5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</row>
    <row r="687" ht="15.75" customHeight="1" s="5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</row>
    <row r="688" ht="15.75" customHeight="1" s="5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</row>
    <row r="689" ht="15.75" customHeight="1" s="5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</row>
    <row r="690" ht="15.75" customHeight="1" s="5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</row>
    <row r="691" ht="15.75" customHeight="1" s="5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</row>
    <row r="692" ht="15.75" customHeight="1" s="5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</row>
    <row r="693" ht="15.75" customHeight="1" s="5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</row>
    <row r="694" ht="15.75" customHeight="1" s="5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</row>
    <row r="695" ht="15.75" customHeight="1" s="5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</row>
    <row r="696" ht="15.75" customHeight="1" s="5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</row>
    <row r="697" ht="15.75" customHeight="1" s="5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</row>
    <row r="698" ht="15.75" customHeight="1" s="5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</row>
    <row r="699" ht="15.75" customHeight="1" s="5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</row>
    <row r="700" ht="15.75" customHeight="1" s="5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</row>
    <row r="701" ht="15.75" customHeight="1" s="5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</row>
    <row r="702" ht="15.75" customHeight="1" s="5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</row>
    <row r="703" ht="15.75" customHeight="1" s="5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</row>
    <row r="704" ht="15.75" customHeight="1" s="5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</row>
    <row r="705" ht="15.75" customHeight="1" s="5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</row>
    <row r="706" ht="15.75" customHeight="1" s="5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</row>
    <row r="707" ht="15.75" customHeight="1" s="5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</row>
    <row r="708" ht="15.75" customHeight="1" s="5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</row>
    <row r="709" ht="15.75" customHeight="1" s="5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</row>
    <row r="710" ht="15.75" customHeight="1" s="5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</row>
    <row r="711" ht="15.75" customHeight="1" s="5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</row>
    <row r="712" ht="15.75" customHeight="1" s="5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</row>
    <row r="713" ht="15.75" customHeight="1" s="5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</row>
    <row r="714" ht="15.75" customHeight="1" s="5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</row>
    <row r="715" ht="15.75" customHeight="1" s="5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</row>
    <row r="716" ht="15.75" customHeight="1" s="5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</row>
    <row r="717" ht="15.75" customHeight="1" s="5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</row>
    <row r="718" ht="15.75" customHeight="1" s="5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</row>
    <row r="719" ht="15.75" customHeight="1" s="5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</row>
    <row r="720" ht="15.75" customHeight="1" s="5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</row>
    <row r="721" ht="15.75" customHeight="1" s="5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</row>
    <row r="722" ht="15.75" customHeight="1" s="5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</row>
    <row r="723" ht="15.75" customHeight="1" s="5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</row>
    <row r="724" ht="15.75" customHeight="1" s="5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</row>
    <row r="725" ht="15.75" customHeight="1" s="5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</row>
    <row r="726" ht="15.75" customHeight="1" s="5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</row>
    <row r="727" ht="15.75" customHeight="1" s="5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</row>
    <row r="728" ht="15.75" customHeight="1" s="5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</row>
    <row r="729" ht="15.75" customHeight="1" s="5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</row>
    <row r="730" ht="15.75" customHeight="1" s="5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</row>
    <row r="731" ht="15.75" customHeight="1" s="5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</row>
    <row r="732" ht="15.75" customHeight="1" s="5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</row>
    <row r="733" ht="15.75" customHeight="1" s="5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</row>
    <row r="734" ht="15.75" customHeight="1" s="5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</row>
    <row r="735" ht="15.75" customHeight="1" s="5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</row>
    <row r="736" ht="15.75" customHeight="1" s="5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</row>
    <row r="737" ht="15.75" customHeight="1" s="5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</row>
    <row r="738" ht="15.75" customHeight="1" s="5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</row>
    <row r="739" ht="15.75" customHeight="1" s="5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</row>
    <row r="740" ht="15.75" customHeight="1" s="5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</row>
    <row r="741" ht="15.75" customHeight="1" s="5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</row>
    <row r="742" ht="15.75" customHeight="1" s="5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</row>
    <row r="743" ht="15.75" customHeight="1" s="5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</row>
    <row r="744" ht="15.75" customHeight="1" s="5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</row>
    <row r="745" ht="15.75" customHeight="1" s="5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</row>
    <row r="746" ht="15.75" customHeight="1" s="5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</row>
    <row r="747" ht="15.75" customHeight="1" s="5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</row>
    <row r="748" ht="15.75" customHeight="1" s="5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</row>
    <row r="749" ht="15.75" customHeight="1" s="5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</row>
    <row r="750" ht="15.75" customHeight="1" s="5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</row>
    <row r="751" ht="15.75" customHeight="1" s="5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</row>
    <row r="752" ht="15.75" customHeight="1" s="5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</row>
    <row r="753" ht="15.75" customHeight="1" s="5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</row>
    <row r="754" ht="15.75" customHeight="1" s="5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</row>
    <row r="755" ht="15.75" customHeight="1" s="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</row>
    <row r="756" ht="15.75" customHeight="1" s="5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</row>
    <row r="757" ht="15.75" customHeight="1" s="5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</row>
    <row r="758" ht="15.75" customHeight="1" s="5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</row>
    <row r="759" ht="15.75" customHeight="1" s="5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</row>
    <row r="760" ht="15.75" customHeight="1" s="5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</row>
    <row r="761" ht="15.75" customHeight="1" s="5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</row>
    <row r="762" ht="15.75" customHeight="1" s="5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</row>
    <row r="763" ht="15.75" customHeight="1" s="5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</row>
    <row r="764" ht="15.75" customHeight="1" s="5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</row>
    <row r="765" ht="15.75" customHeight="1" s="5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</row>
    <row r="766" ht="15.75" customHeight="1" s="5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</row>
    <row r="767" ht="15.75" customHeight="1" s="5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</row>
    <row r="768" ht="15.75" customHeight="1" s="5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</row>
    <row r="769" ht="15.75" customHeight="1" s="5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</row>
    <row r="770" ht="15.75" customHeight="1" s="5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</row>
    <row r="771" ht="15.75" customHeight="1" s="5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</row>
    <row r="772" ht="15.75" customHeight="1" s="5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</row>
    <row r="773" ht="15.75" customHeight="1" s="5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</row>
    <row r="774" ht="15.75" customHeight="1" s="5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</row>
    <row r="775" ht="15.75" customHeight="1" s="5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</row>
    <row r="776" ht="15.75" customHeight="1" s="5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</row>
    <row r="777" ht="15.75" customHeight="1" s="5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</row>
    <row r="778" ht="15.75" customHeight="1" s="5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</row>
    <row r="779" ht="15.75" customHeight="1" s="5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</row>
    <row r="780" ht="15.75" customHeight="1" s="5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</row>
    <row r="781" ht="15.75" customHeight="1" s="5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</row>
    <row r="782" ht="15.75" customHeight="1" s="5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</row>
    <row r="783" ht="15.75" customHeight="1" s="5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</row>
    <row r="784" ht="15.75" customHeight="1" s="5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</row>
    <row r="785" ht="15.75" customHeight="1" s="5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</row>
    <row r="786" ht="15.75" customHeight="1" s="5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</row>
    <row r="787" ht="15.75" customHeight="1" s="5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</row>
    <row r="788" ht="15.75" customHeight="1" s="5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</row>
    <row r="789" ht="15.75" customHeight="1" s="5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</row>
    <row r="790" ht="15.75" customHeight="1" s="5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</row>
    <row r="791" ht="15.75" customHeight="1" s="5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</row>
    <row r="792" ht="15.75" customHeight="1" s="5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</row>
    <row r="793" ht="15.75" customHeight="1" s="5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</row>
    <row r="794" ht="15.75" customHeight="1" s="5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</row>
    <row r="795" ht="15.75" customHeight="1" s="5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</row>
    <row r="796" ht="15.75" customHeight="1" s="5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</row>
    <row r="797" ht="15.75" customHeight="1" s="5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</row>
    <row r="798" ht="15.75" customHeight="1" s="5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</row>
    <row r="799" ht="15.75" customHeight="1" s="5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</row>
    <row r="800" ht="15.75" customHeight="1" s="5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</row>
    <row r="801" ht="15.75" customHeight="1" s="5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</row>
    <row r="802" ht="15.75" customHeight="1" s="5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</row>
    <row r="803" ht="15.75" customHeight="1" s="5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</row>
    <row r="804" ht="15.75" customHeight="1" s="5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</row>
    <row r="805" ht="15.75" customHeight="1" s="5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</row>
    <row r="806" ht="15.75" customHeight="1" s="5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</row>
    <row r="807" ht="15.75" customHeight="1" s="5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</row>
    <row r="808" ht="15.75" customHeight="1" s="5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</row>
    <row r="809" ht="15.75" customHeight="1" s="5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</row>
    <row r="810" ht="15.75" customHeight="1" s="5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</row>
    <row r="811" ht="15.75" customHeight="1" s="5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</row>
    <row r="812" ht="15.75" customHeight="1" s="5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</row>
    <row r="813" ht="15.75" customHeight="1" s="5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</row>
    <row r="814" ht="15.75" customHeight="1" s="5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</row>
    <row r="815" ht="15.75" customHeight="1" s="5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</row>
    <row r="816" ht="15.75" customHeight="1" s="5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</row>
    <row r="817" ht="15.75" customHeight="1" s="5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</row>
    <row r="818" ht="15.75" customHeight="1" s="5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</row>
    <row r="819" ht="15.75" customHeight="1" s="5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</row>
    <row r="820" ht="15.75" customHeight="1" s="5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</row>
    <row r="821" ht="15.75" customHeight="1" s="5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</row>
    <row r="822" ht="15.75" customHeight="1" s="5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</row>
    <row r="823" ht="15.75" customHeight="1" s="5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</row>
    <row r="824" ht="15.75" customHeight="1" s="5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</row>
    <row r="825" ht="15.75" customHeight="1" s="5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</row>
    <row r="826" ht="15.75" customHeight="1" s="5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</row>
    <row r="827" ht="15.75" customHeight="1" s="5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</row>
    <row r="828" ht="15.75" customHeight="1" s="5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</row>
    <row r="829" ht="15.75" customHeight="1" s="5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</row>
    <row r="830" ht="15.75" customHeight="1" s="5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</row>
    <row r="831" ht="15.75" customHeight="1" s="5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</row>
    <row r="832" ht="15.75" customHeight="1" s="5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</row>
    <row r="833" ht="15.75" customHeight="1" s="5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</row>
    <row r="834" ht="15.75" customHeight="1" s="5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</row>
    <row r="835" ht="15.75" customHeight="1" s="5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</row>
    <row r="836" ht="15.75" customHeight="1" s="5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</row>
    <row r="837" ht="15.75" customHeight="1" s="5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</row>
    <row r="838" ht="15.75" customHeight="1" s="5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</row>
    <row r="839" ht="15.75" customHeight="1" s="5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</row>
    <row r="840" ht="15.75" customHeight="1" s="5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</row>
    <row r="841" ht="15.75" customHeight="1" s="5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</row>
    <row r="842" ht="15.75" customHeight="1" s="5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</row>
    <row r="843" ht="15.75" customHeight="1" s="5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</row>
    <row r="844" ht="15.75" customHeight="1" s="5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</row>
    <row r="845" ht="15.75" customHeight="1" s="5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</row>
    <row r="846" ht="15.75" customHeight="1" s="5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</row>
    <row r="847" ht="15.75" customHeight="1" s="5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</row>
    <row r="848" ht="15.75" customHeight="1" s="5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</row>
    <row r="849" ht="15.75" customHeight="1" s="5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</row>
    <row r="850" ht="15.75" customHeight="1" s="5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</row>
    <row r="851" ht="15.75" customHeight="1" s="5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</row>
    <row r="852" ht="15.75" customHeight="1" s="5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</row>
    <row r="853" ht="15.75" customHeight="1" s="5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</row>
    <row r="854" ht="15.75" customHeight="1" s="5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</row>
    <row r="855" ht="15.75" customHeight="1" s="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</row>
    <row r="856" ht="15.75" customHeight="1" s="5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</row>
    <row r="857" ht="15.75" customHeight="1" s="5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</row>
    <row r="858" ht="15.75" customHeight="1" s="5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</row>
    <row r="859" ht="15.75" customHeight="1" s="5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</row>
    <row r="860" ht="15.75" customHeight="1" s="5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</row>
    <row r="861" ht="15.75" customHeight="1" s="5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</row>
    <row r="862" ht="15.75" customHeight="1" s="5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</row>
    <row r="863" ht="15.75" customHeight="1" s="5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</row>
    <row r="864" ht="15.75" customHeight="1" s="5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</row>
    <row r="865" ht="15.75" customHeight="1" s="5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</row>
    <row r="866" ht="15.75" customHeight="1" s="5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</row>
    <row r="867" ht="15.75" customHeight="1" s="5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</row>
    <row r="868" ht="15.75" customHeight="1" s="5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</row>
    <row r="869" ht="15.75" customHeight="1" s="5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</row>
    <row r="870" ht="15.75" customHeight="1" s="5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</row>
    <row r="871" ht="15.75" customHeight="1" s="5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</row>
    <row r="872" ht="15.75" customHeight="1" s="5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</row>
    <row r="873" ht="15.75" customHeight="1" s="5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</row>
    <row r="874" ht="15.75" customHeight="1" s="5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</row>
    <row r="875" ht="15.75" customHeight="1" s="5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</row>
    <row r="876" ht="15.75" customHeight="1" s="5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</row>
    <row r="877" ht="15.75" customHeight="1" s="5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</row>
    <row r="878" ht="15.75" customHeight="1" s="5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</row>
    <row r="879" ht="15.75" customHeight="1" s="5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</row>
    <row r="880" ht="15.75" customHeight="1" s="5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</row>
    <row r="881" ht="15.75" customHeight="1" s="5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</row>
    <row r="882" ht="15.75" customHeight="1" s="5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</row>
    <row r="883" ht="15.75" customHeight="1" s="5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</row>
    <row r="884" ht="15.75" customHeight="1" s="5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</row>
    <row r="885" ht="15.75" customHeight="1" s="5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</row>
    <row r="886" ht="15.75" customHeight="1" s="5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</row>
    <row r="887" ht="15.75" customHeight="1" s="5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</row>
    <row r="888" ht="15.75" customHeight="1" s="5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</row>
    <row r="889" ht="15.75" customHeight="1" s="5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</row>
    <row r="890" ht="15.75" customHeight="1" s="5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</row>
    <row r="891" ht="15.75" customHeight="1" s="5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</row>
    <row r="892" ht="15.75" customHeight="1" s="5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</row>
    <row r="893" ht="15.75" customHeight="1" s="5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</row>
    <row r="894" ht="15.75" customHeight="1" s="5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</row>
    <row r="895" ht="15.75" customHeight="1" s="5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</row>
    <row r="896" ht="15.75" customHeight="1" s="5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</row>
    <row r="897" ht="15.75" customHeight="1" s="5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</row>
    <row r="898" ht="15.75" customHeight="1" s="5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</row>
    <row r="899" ht="15.75" customHeight="1" s="5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</row>
    <row r="900" ht="15.75" customHeight="1" s="5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</row>
    <row r="901" ht="15.75" customHeight="1" s="5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</row>
    <row r="902" ht="15.75" customHeight="1" s="5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</row>
    <row r="903" ht="15.75" customHeight="1" s="5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</row>
    <row r="904" ht="15.75" customHeight="1" s="5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</row>
    <row r="905" ht="15.75" customHeight="1" s="5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</row>
    <row r="906" ht="15.75" customHeight="1" s="5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</row>
    <row r="907" ht="15.75" customHeight="1" s="5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</row>
    <row r="908" ht="15.75" customHeight="1" s="5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</row>
    <row r="909" ht="15.75" customHeight="1" s="5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</row>
    <row r="910" ht="15.75" customHeight="1" s="5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</row>
    <row r="911" ht="15.75" customHeight="1" s="5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</row>
    <row r="912" ht="15.75" customHeight="1" s="5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</row>
    <row r="913" ht="15.75" customHeight="1" s="5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</row>
    <row r="914" ht="15.75" customHeight="1" s="5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</row>
    <row r="915" ht="15.75" customHeight="1" s="5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</row>
    <row r="916" ht="15.75" customHeight="1" s="5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</row>
    <row r="917" ht="15.75" customHeight="1" s="5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</row>
    <row r="918" ht="15.75" customHeight="1" s="5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</row>
    <row r="919" ht="15.75" customHeight="1" s="5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</row>
    <row r="920" ht="15.75" customHeight="1" s="5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</row>
    <row r="921" ht="15.75" customHeight="1" s="5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</row>
    <row r="922" ht="15.75" customHeight="1" s="5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</row>
    <row r="923" ht="15.75" customHeight="1" s="5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</row>
    <row r="924" ht="15.75" customHeight="1" s="5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</row>
    <row r="925" ht="15.75" customHeight="1" s="5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</row>
    <row r="926" ht="15.75" customHeight="1" s="5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</row>
    <row r="927" ht="15.75" customHeight="1" s="5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</row>
    <row r="928" ht="15.75" customHeight="1" s="5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</row>
    <row r="929" ht="15.75" customHeight="1" s="5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</row>
    <row r="930" ht="15.75" customHeight="1" s="5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</row>
    <row r="931" ht="15.75" customHeight="1" s="5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</row>
    <row r="932" ht="15.75" customHeight="1" s="5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</row>
    <row r="933" ht="15.75" customHeight="1" s="5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</row>
    <row r="934" ht="15.75" customHeight="1" s="5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</row>
    <row r="935" ht="15.75" customHeight="1" s="5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</row>
    <row r="936" ht="15.75" customHeight="1" s="5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</row>
    <row r="937" ht="15.75" customHeight="1" s="5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</row>
    <row r="938" ht="15.75" customHeight="1" s="5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</row>
    <row r="939" ht="15.75" customHeight="1" s="5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</row>
    <row r="940" ht="15.75" customHeight="1" s="5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</row>
    <row r="941" ht="15.75" customHeight="1" s="5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</row>
    <row r="942" ht="15.75" customHeight="1" s="5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</row>
    <row r="943" ht="15.75" customHeight="1" s="5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</row>
    <row r="944" ht="15.75" customHeight="1" s="5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</row>
    <row r="945" ht="15.75" customHeight="1" s="5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</row>
    <row r="946" ht="15.75" customHeight="1" s="5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</row>
    <row r="947" ht="15.75" customHeight="1" s="5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</row>
    <row r="948" ht="15.75" customHeight="1" s="5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</row>
    <row r="949" ht="15.75" customHeight="1" s="5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</row>
    <row r="950" ht="15.75" customHeight="1" s="5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</row>
    <row r="951" ht="15.75" customHeight="1" s="5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</row>
    <row r="952" ht="15.75" customHeight="1" s="5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</row>
    <row r="953" ht="15.75" customHeight="1" s="5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</row>
    <row r="954" ht="15.75" customHeight="1" s="5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</row>
    <row r="955" ht="15.75" customHeight="1" s="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</row>
    <row r="956" ht="15.75" customHeight="1" s="5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</row>
    <row r="957" ht="15.75" customHeight="1" s="5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</row>
    <row r="958" ht="15.75" customHeight="1" s="5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</row>
    <row r="959" ht="15.75" customHeight="1" s="5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</row>
    <row r="960" ht="15.75" customHeight="1" s="5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</row>
    <row r="961" ht="15.75" customHeight="1" s="5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</row>
    <row r="962" ht="15.75" customHeight="1" s="5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</row>
    <row r="963" ht="15.75" customHeight="1" s="5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</row>
    <row r="964" ht="15.75" customHeight="1" s="5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</row>
    <row r="965" ht="15.75" customHeight="1" s="5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</row>
    <row r="966" ht="15.75" customHeight="1" s="5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</row>
    <row r="967" ht="15.75" customHeight="1" s="5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</row>
    <row r="968" ht="15.75" customHeight="1" s="5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</row>
    <row r="969" ht="15.75" customHeight="1" s="5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</row>
    <row r="970" ht="15.75" customHeight="1" s="5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</row>
    <row r="971" ht="15.75" customHeight="1" s="5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</row>
    <row r="972" ht="15.75" customHeight="1" s="5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</row>
    <row r="973" ht="15.75" customHeight="1" s="5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</row>
    <row r="974" ht="15.75" customHeight="1" s="5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</row>
    <row r="975" ht="15.75" customHeight="1" s="5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</row>
    <row r="976" ht="15.75" customHeight="1" s="5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</row>
    <row r="977" ht="15.75" customHeight="1" s="5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</row>
    <row r="978" ht="15.75" customHeight="1" s="5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</row>
    <row r="979" ht="15.75" customHeight="1" s="5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</row>
    <row r="980" ht="15.75" customHeight="1" s="5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</row>
    <row r="981" ht="15.75" customHeight="1" s="5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</row>
    <row r="982" ht="15.75" customHeight="1" s="5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</row>
    <row r="983" ht="15.75" customHeight="1" s="5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</row>
    <row r="984" ht="15.75" customHeight="1" s="5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</row>
    <row r="985" ht="15.75" customHeight="1" s="5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</row>
    <row r="986" ht="15.75" customHeight="1" s="5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</row>
    <row r="987" ht="15.75" customHeight="1" s="5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</row>
    <row r="988" ht="15.75" customHeight="1" s="5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</row>
    <row r="989" ht="15.75" customHeight="1" s="5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</row>
    <row r="990" ht="15.75" customHeight="1" s="5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</row>
    <row r="991" ht="15.75" customHeight="1" s="5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</row>
    <row r="992" ht="15.75" customHeight="1" s="5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</row>
    <row r="993" ht="15.75" customHeight="1" s="55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</row>
    <row r="994" ht="15.75" customHeight="1" s="55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</row>
    <row r="995" ht="15.75" customHeight="1" s="5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</row>
    <row r="996" ht="15.75" customHeight="1" s="55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</row>
    <row r="997" ht="15.75" customHeight="1" s="55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</row>
    <row r="998" ht="15.75" customHeight="1" s="55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</row>
    <row r="999" ht="15.75" customHeight="1" s="55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</row>
    <row r="1000" ht="15.75" customHeight="1" s="55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</row>
  </sheetData>
  <conditionalFormatting sqref="A15:J4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Z13:AC13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9.140625" customWidth="1" style="55" min="1" max="1"/>
    <col width="17.7109375" customWidth="1" style="55" min="2" max="2"/>
    <col width="13.28515625" customWidth="1" style="55" min="3" max="3"/>
    <col width="15.85546875" customWidth="1" style="55" min="4" max="4"/>
    <col width="7.5703125" customWidth="1" style="55" min="5" max="5"/>
    <col width="11" customWidth="1" style="55" min="6" max="6"/>
    <col width="7.28515625" customWidth="1" style="55" min="7" max="7"/>
    <col width="7.5703125" customWidth="1" style="55" min="8" max="8"/>
    <col width="11" customWidth="1" style="55" min="9" max="9"/>
    <col width="9.5703125" customWidth="1" style="55" min="10" max="10"/>
    <col width="9.28515625" customWidth="1" style="55" min="11" max="12"/>
    <col width="5" customWidth="1" style="55" min="13" max="13"/>
    <col width="15.42578125" customWidth="1" style="55" min="14" max="14"/>
    <col width="18.5703125" customWidth="1" style="55" min="15" max="15"/>
    <col width="7.42578125" customWidth="1" style="55" min="16" max="16"/>
    <col width="5" customWidth="1" style="55" min="17" max="18"/>
    <col width="5.7109375" customWidth="1" style="55" min="19" max="26"/>
    <col width="5" customWidth="1" style="55" min="27" max="29"/>
  </cols>
  <sheetData>
    <row r="1" ht="15.75" customHeight="1" s="55">
      <c r="A1" s="1" t="n"/>
      <c r="B1" s="1" t="inlineStr">
        <is>
          <t>Excel Demo</t>
        </is>
      </c>
      <c r="C1" s="36" t="inlineStr">
        <is>
          <t>Material 3C95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 ht="15.75" customHeight="1" s="55">
      <c r="A2" s="1" t="n"/>
      <c r="B2" s="1" t="inlineStr">
        <is>
          <t>Frequency</t>
        </is>
      </c>
      <c r="C2" s="37">
        <f>CoreLoss!C2</f>
        <v/>
      </c>
      <c r="D2" s="1" t="inlineStr">
        <is>
          <t>Variable</t>
        </is>
      </c>
      <c r="E2" s="1" t="inlineStr">
        <is>
          <t>Period</t>
        </is>
      </c>
      <c r="F2" s="38">
        <f>1/C2</f>
        <v/>
      </c>
      <c r="G2" s="1" t="n"/>
      <c r="H2" s="1" t="n"/>
      <c r="I2" s="1" t="inlineStr">
        <is>
          <t>CoreLoss</t>
        </is>
      </c>
      <c r="J2" s="39">
        <f>O15</f>
        <v/>
      </c>
      <c r="K2" s="1" t="inlineStr">
        <is>
          <t>kW/m^3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</row>
    <row r="3" ht="15.75" customHeight="1" s="55">
      <c r="A3" s="40" t="n"/>
      <c r="B3" s="1" t="inlineStr">
        <is>
          <t>Bmag</t>
        </is>
      </c>
      <c r="C3" s="37">
        <f>CoreLoss!C4</f>
        <v/>
      </c>
      <c r="D3" s="1" t="inlineStr">
        <is>
          <t>(variable)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</row>
    <row r="4" ht="15.75" customHeight="1" s="55">
      <c r="A4" s="1" t="inlineStr">
        <is>
          <t>.</t>
        </is>
      </c>
      <c r="B4" s="1" t="inlineStr">
        <is>
          <t>Sine(1), Triangle 0</t>
        </is>
      </c>
      <c r="C4" s="37">
        <f>CoreLoss!C5</f>
        <v/>
      </c>
      <c r="D4" s="41">
        <f>IF(C4=1,"Sine","Triangle 0.5 duty")</f>
        <v/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</row>
    <row r="5" ht="15.75" customHeight="1" s="55">
      <c r="A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</row>
    <row r="6" ht="15.75" customHeight="1" s="55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</row>
    <row r="7" ht="15.75" customHeight="1" s="55">
      <c r="A7" s="42" t="n"/>
      <c r="B7" s="15" t="inlineStr">
        <is>
          <t>Triangle</t>
        </is>
      </c>
      <c r="C7" s="15" t="n">
        <v>-0.99</v>
      </c>
      <c r="D7" s="15">
        <f>C7+2/11</f>
        <v/>
      </c>
      <c r="E7" s="15">
        <f>D7+2/11</f>
        <v/>
      </c>
      <c r="F7" s="15">
        <f>E7+2/11</f>
        <v/>
      </c>
      <c r="G7" s="15">
        <f>F7+2/11</f>
        <v/>
      </c>
      <c r="H7" s="15">
        <f>G7+2/11</f>
        <v/>
      </c>
      <c r="I7" s="15">
        <f>H7+2/11</f>
        <v/>
      </c>
      <c r="J7" s="15">
        <f>I7+2/11</f>
        <v/>
      </c>
      <c r="K7" s="15">
        <f>J7+2/11</f>
        <v/>
      </c>
      <c r="L7" s="15">
        <f>K7+2/11</f>
        <v/>
      </c>
      <c r="M7" s="15">
        <f>L7+2/11</f>
        <v/>
      </c>
      <c r="N7" s="15">
        <f>M7+2/11</f>
        <v/>
      </c>
      <c r="O7" s="15">
        <f>N7-1/6</f>
        <v/>
      </c>
      <c r="P7" s="15">
        <f>O7-1/6</f>
        <v/>
      </c>
      <c r="Q7" s="15">
        <f>P7-1/6</f>
        <v/>
      </c>
      <c r="R7" s="15">
        <f>Q7-1/6</f>
        <v/>
      </c>
      <c r="S7" s="15">
        <f>R7-1/6</f>
        <v/>
      </c>
      <c r="T7" s="15">
        <f>S7-1/6</f>
        <v/>
      </c>
      <c r="U7" s="15">
        <f>T7-1/6</f>
        <v/>
      </c>
      <c r="V7" s="15">
        <f>U7-1/6</f>
        <v/>
      </c>
      <c r="W7" s="15">
        <f>V7-1/6</f>
        <v/>
      </c>
      <c r="X7" s="15">
        <f>W7-1/6</f>
        <v/>
      </c>
      <c r="Y7" s="15">
        <f>X7-1/6</f>
        <v/>
      </c>
      <c r="Z7" s="15">
        <f>Y7-1/6</f>
        <v/>
      </c>
      <c r="AA7" s="15" t="n"/>
      <c r="AB7" s="16" t="n"/>
      <c r="AC7" s="16" t="n"/>
    </row>
    <row r="8" ht="15.75" customHeight="1" s="55">
      <c r="A8" s="42" t="inlineStr">
        <is>
          <t>Created</t>
        </is>
      </c>
      <c r="B8" s="15" t="inlineStr">
        <is>
          <t>Time</t>
        </is>
      </c>
      <c r="C8" s="15" t="n">
        <v>0</v>
      </c>
      <c r="D8" s="15">
        <f>1/C2*1/23</f>
        <v/>
      </c>
      <c r="E8" s="15">
        <f>D8+1/$C$2*1/23</f>
        <v/>
      </c>
      <c r="F8" s="15">
        <f>E8+1/$C$2*1/23</f>
        <v/>
      </c>
      <c r="G8" s="15">
        <f>F8+1/$C$2*1/23</f>
        <v/>
      </c>
      <c r="H8" s="15">
        <f>G8+1/$C$2*1/23</f>
        <v/>
      </c>
      <c r="I8" s="15">
        <f>H8+1/$C$2*1/23</f>
        <v/>
      </c>
      <c r="J8" s="15">
        <f>I8+1/$C$2*1/23</f>
        <v/>
      </c>
      <c r="K8" s="15">
        <f>J8+1/$C$2*1/23</f>
        <v/>
      </c>
      <c r="L8" s="15">
        <f>K8+1/$C$2*1/23</f>
        <v/>
      </c>
      <c r="M8" s="15">
        <f>L8+1/$C$2*1/23</f>
        <v/>
      </c>
      <c r="N8" s="15">
        <f>M8+1/$C$2*1/23</f>
        <v/>
      </c>
      <c r="O8" s="15">
        <f>N8+1/$C$2*1/23</f>
        <v/>
      </c>
      <c r="P8" s="15">
        <f>O8+1/$C$2*1/23</f>
        <v/>
      </c>
      <c r="Q8" s="15">
        <f>P8+1/$C$2*1/23</f>
        <v/>
      </c>
      <c r="R8" s="15">
        <f>Q8+1/$C$2*1/23</f>
        <v/>
      </c>
      <c r="S8" s="15">
        <f>R8+1/$C$2*1/23</f>
        <v/>
      </c>
      <c r="T8" s="15">
        <f>S8+1/$C$2*1/23</f>
        <v/>
      </c>
      <c r="U8" s="15">
        <f>T8+1/$C$2*1/23</f>
        <v/>
      </c>
      <c r="V8" s="15">
        <f>U8+1/$C$2*1/23</f>
        <v/>
      </c>
      <c r="W8" s="15">
        <f>V8+1/$C$2*1/23</f>
        <v/>
      </c>
      <c r="X8" s="15">
        <f>W8+1/$C$2*1/23</f>
        <v/>
      </c>
      <c r="Y8" s="15">
        <f>X8+1/$C$2*1/23</f>
        <v/>
      </c>
      <c r="Z8" s="15">
        <f>Y8+1/$C$2*1/23</f>
        <v/>
      </c>
      <c r="AA8" s="15" t="n"/>
      <c r="AB8" s="16" t="n"/>
      <c r="AC8" s="16" t="n"/>
    </row>
    <row r="9" ht="15.75" customHeight="1" s="55">
      <c r="A9" s="42" t="inlineStr">
        <is>
          <t>Created</t>
        </is>
      </c>
      <c r="B9" s="15" t="inlineStr">
        <is>
          <t>B Sine</t>
        </is>
      </c>
      <c r="C9" s="20">
        <f>$C$3*SIN(C8/$F$2*2*PI()-PI()/2)+RAND()*0</f>
        <v/>
      </c>
      <c r="D9" s="20">
        <f>$C$3*SIN(D8/$F$2*2*PI()-PI()/2)+RAND()*0</f>
        <v/>
      </c>
      <c r="E9" s="20">
        <f>$C$3*SIN(E8/$F$2*2*PI()-PI()/2)+RAND()*0</f>
        <v/>
      </c>
      <c r="F9" s="20">
        <f>$C$3*SIN(F8/$F$2*2*PI()-PI()/2)+RAND()*0</f>
        <v/>
      </c>
      <c r="G9" s="20">
        <f>$C$3*SIN(G8/$F$2*2*PI()-PI()/2)+RAND()*0</f>
        <v/>
      </c>
      <c r="H9" s="20">
        <f>$C$3*SIN(H8/$F$2*2*PI()-PI()/2)+RAND()*0</f>
        <v/>
      </c>
      <c r="I9" s="20">
        <f>$C$3*SIN(I8/$F$2*2*PI()-PI()/2)+RAND()*0</f>
        <v/>
      </c>
      <c r="J9" s="20">
        <f>$C$3*SIN(J8/$F$2*2*PI()-PI()/2)+RAND()*0</f>
        <v/>
      </c>
      <c r="K9" s="20">
        <f>$C$3*SIN(K8/$F$2*2*PI()-PI()/2)+RAND()*0</f>
        <v/>
      </c>
      <c r="L9" s="20">
        <f>$C$3*SIN(L8/$F$2*2*PI()-PI()/2)+RAND()*0</f>
        <v/>
      </c>
      <c r="M9" s="20">
        <f>$C$3*SIN(M8/$F$2*2*PI()-PI()/2)+RAND()*0</f>
        <v/>
      </c>
      <c r="N9" s="20">
        <f>$C$3*SIN(N8/$F$2*2*PI()-PI()/2)+RAND()*0</f>
        <v/>
      </c>
      <c r="O9" s="20">
        <f>$C$3*SIN(O8/$F$2*2*PI()-PI()/2)+RAND()*0</f>
        <v/>
      </c>
      <c r="P9" s="20">
        <f>$C$3*SIN(P8/$F$2*2*PI()-PI()/2)+RAND()*0</f>
        <v/>
      </c>
      <c r="Q9" s="20">
        <f>$C$3*SIN(Q8/$F$2*2*PI()-PI()/2)+RAND()*0</f>
        <v/>
      </c>
      <c r="R9" s="20">
        <f>$C$3*SIN(R8/$F$2*2*PI()-PI()/2)+RAND()*0</f>
        <v/>
      </c>
      <c r="S9" s="20">
        <f>$C$3*SIN(S8/$F$2*2*PI()-PI()/2)+RAND()*0</f>
        <v/>
      </c>
      <c r="T9" s="20">
        <f>$C$3*SIN(T8/$F$2*2*PI()-PI()/2)+RAND()*0</f>
        <v/>
      </c>
      <c r="U9" s="20">
        <f>$C$3*SIN(U8/$F$2*2*PI()-PI()/2)+RAND()*0</f>
        <v/>
      </c>
      <c r="V9" s="20">
        <f>$C$3*SIN(V8/$F$2*2*PI()-PI()/2)+RAND()*0</f>
        <v/>
      </c>
      <c r="W9" s="20">
        <f>$C$3*SIN(W8/$F$2*2*PI()-PI()/2)+RAND()*0</f>
        <v/>
      </c>
      <c r="X9" s="20">
        <f>$C$3*SIN(X8/$F$2*2*PI()-PI()/2)+RAND()*0</f>
        <v/>
      </c>
      <c r="Y9" s="20">
        <f>$C$3*SIN(Y8/$F$2*2*PI()-PI()/2)+RAND()*0</f>
        <v/>
      </c>
      <c r="Z9" s="20">
        <f>$C$3*SIN(Z8/$F$2*2*PI()-PI()/2)+RAND()*0</f>
        <v/>
      </c>
      <c r="AA9" s="43" t="n"/>
      <c r="AB9" s="16" t="n"/>
      <c r="AC9" s="16" t="n"/>
    </row>
    <row r="10" ht="15.75" customHeight="1" s="55">
      <c r="A10" s="1" t="n"/>
      <c r="B10" s="16" t="inlineStr">
        <is>
          <t>B Selected</t>
        </is>
      </c>
      <c r="C10" s="44">
        <f>IF($C$4=1,C9,C7*$C$3)</f>
        <v/>
      </c>
      <c r="D10" s="44">
        <f>IF($C$4=1,D9,D7*$C$3)</f>
        <v/>
      </c>
      <c r="E10" s="44">
        <f>IF($C$4=1,E9,E7*$C$3)</f>
        <v/>
      </c>
      <c r="F10" s="44">
        <f>IF($C$4=1,F9,F7*$C$3)</f>
        <v/>
      </c>
      <c r="G10" s="44">
        <f>IF($C$4=1,G9,G7*$C$3)</f>
        <v/>
      </c>
      <c r="H10" s="44">
        <f>IF($C$4=1,H9,H7*$C$3)</f>
        <v/>
      </c>
      <c r="I10" s="44">
        <f>IF($C$4=1,I9,I7*$C$3)</f>
        <v/>
      </c>
      <c r="J10" s="44">
        <f>IF($C$4=1,J9,J7*$C$3)</f>
        <v/>
      </c>
      <c r="K10" s="44">
        <f>IF($C$4=1,K9,K7*$C$3)</f>
        <v/>
      </c>
      <c r="L10" s="44">
        <f>IF($C$4=1,L9,L7*$C$3)</f>
        <v/>
      </c>
      <c r="M10" s="44">
        <f>IF($C$4=1,M9,M7*$C$3)</f>
        <v/>
      </c>
      <c r="N10" s="44">
        <f>IF($C$4=1,N9,N7*$C$3)</f>
        <v/>
      </c>
      <c r="O10" s="44">
        <f>IF($C$4=1,O9,O7*$C$3)</f>
        <v/>
      </c>
      <c r="P10" s="44">
        <f>IF($C$4=1,P9,P7*$C$3)</f>
        <v/>
      </c>
      <c r="Q10" s="44">
        <f>IF($C$4=1,Q9,Q7*$C$3)</f>
        <v/>
      </c>
      <c r="R10" s="44">
        <f>IF($C$4=1,R9,R7*$C$3)</f>
        <v/>
      </c>
      <c r="S10" s="44">
        <f>IF($C$4=1,S9,S7*$C$3)</f>
        <v/>
      </c>
      <c r="T10" s="44">
        <f>IF($C$4=1,T9,T7*$C$3)</f>
        <v/>
      </c>
      <c r="U10" s="44">
        <f>IF($C$4=1,U9,U7*$C$3)</f>
        <v/>
      </c>
      <c r="V10" s="44">
        <f>IF($C$4=1,V9,V7*$C$3)</f>
        <v/>
      </c>
      <c r="W10" s="44">
        <f>IF($C$4=1,W9,W7*$C$3)</f>
        <v/>
      </c>
      <c r="X10" s="44">
        <f>IF($C$4=1,X9,X7*$C$3)</f>
        <v/>
      </c>
      <c r="Y10" s="44">
        <f>IF($C$4=1,Y9,Y7*$C$3)</f>
        <v/>
      </c>
      <c r="Z10" s="44">
        <f>IF($C$4=1,Z9,Z7*$C$3)</f>
        <v/>
      </c>
      <c r="AA10" s="16" t="n"/>
      <c r="AB10" s="16" t="n"/>
      <c r="AC10" s="16" t="n"/>
    </row>
    <row r="11" ht="15.75" customHeight="1" s="55">
      <c r="A11" s="1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  <c r="X11" s="16" t="n"/>
      <c r="Y11" s="16" t="n"/>
      <c r="Z11" s="16" t="n"/>
      <c r="AA11" s="16" t="n"/>
      <c r="AB11" s="16" t="n"/>
      <c r="AC11" s="16" t="n"/>
    </row>
    <row r="12" ht="15.75" customHeight="1" s="55">
      <c r="A12" s="1" t="inlineStr">
        <is>
          <t>F feature</t>
        </is>
      </c>
      <c r="B12" s="16" t="inlineStr">
        <is>
          <t>B Feature</t>
        </is>
      </c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45" t="n"/>
      <c r="AA12" s="45" t="n"/>
      <c r="AB12" s="45" t="n"/>
      <c r="AC12" s="45" t="n"/>
    </row>
    <row r="13" ht="15.75" customHeight="1" s="55">
      <c r="A13" s="46">
        <f>LOG10(C2)</f>
        <v/>
      </c>
      <c r="B13" s="16">
        <f>LOG10(ABS(C10*1024/24))</f>
        <v/>
      </c>
      <c r="C13" s="16">
        <f>LOG10(ABS(D10*1024/24))</f>
        <v/>
      </c>
      <c r="D13" s="16">
        <f>LOG10(ABS(E10*1024/24))</f>
        <v/>
      </c>
      <c r="E13" s="16">
        <f>LOG10(ABS(F10*1024/24))</f>
        <v/>
      </c>
      <c r="F13" s="16">
        <f>LOG10(ABS(G10*1024/24))</f>
        <v/>
      </c>
      <c r="G13" s="16">
        <f>LOG10(ABS(H10*1024/24))</f>
        <v/>
      </c>
      <c r="H13" s="16">
        <f>LOG10(ABS(I10*1024/24))</f>
        <v/>
      </c>
      <c r="I13" s="16">
        <f>LOG10(ABS(J10*1024/24))</f>
        <v/>
      </c>
      <c r="J13" s="16">
        <f>LOG10(ABS(K10*1024/24))</f>
        <v/>
      </c>
      <c r="K13" s="16">
        <f>LOG10(ABS(L10*1024/24))</f>
        <v/>
      </c>
      <c r="L13" s="16">
        <f>LOG10(ABS(M10*1024/24))</f>
        <v/>
      </c>
      <c r="M13" s="16">
        <f>LOG10(ABS(N10*1024/24))</f>
        <v/>
      </c>
      <c r="N13" s="16">
        <f>LOG10(ABS(O10*1024/24))</f>
        <v/>
      </c>
      <c r="O13" s="16">
        <f>LOG10(ABS(P10*1024/24))</f>
        <v/>
      </c>
      <c r="P13" s="16">
        <f>LOG10(ABS(Q10*1024/24))</f>
        <v/>
      </c>
      <c r="Q13" s="16">
        <f>LOG10(ABS(R10*1024/24))</f>
        <v/>
      </c>
      <c r="R13" s="16">
        <f>LOG10(ABS(S10*1024/24))</f>
        <v/>
      </c>
      <c r="S13" s="16">
        <f>LOG10(ABS(T10*1024/24))</f>
        <v/>
      </c>
      <c r="T13" s="16">
        <f>LOG10(ABS(U10*1024/24))</f>
        <v/>
      </c>
      <c r="U13" s="16">
        <f>LOG10(ABS(V10*1024/24))</f>
        <v/>
      </c>
      <c r="V13" s="16">
        <f>LOG10(ABS(W10*1024/24))</f>
        <v/>
      </c>
      <c r="W13" s="16">
        <f>LOG10(ABS(X10*1024/24))</f>
        <v/>
      </c>
      <c r="X13" s="16">
        <f>LOG10(ABS(Y10*1024/24))</f>
        <v/>
      </c>
      <c r="Y13" s="16">
        <f>LOG10(ABS(Z10*1024/24))</f>
        <v/>
      </c>
      <c r="Z13" s="1" t="n">
        <v>0</v>
      </c>
      <c r="AA13" s="45" t="n">
        <v>1</v>
      </c>
      <c r="AB13" s="45" t="n">
        <v>0</v>
      </c>
      <c r="AC13" s="45" t="n">
        <v>0</v>
      </c>
    </row>
    <row r="14" ht="15.75" customHeight="1" s="55">
      <c r="A14" s="1" t="inlineStr">
        <is>
          <t>Input</t>
        </is>
      </c>
      <c r="B14" s="1" t="inlineStr">
        <is>
          <t>L1.W*X</t>
        </is>
      </c>
      <c r="C14" s="1" t="inlineStr">
        <is>
          <t>X+L1.offset</t>
        </is>
      </c>
      <c r="D14" s="1" t="inlineStr">
        <is>
          <t>relu(X)</t>
        </is>
      </c>
      <c r="E14" s="1" t="inlineStr">
        <is>
          <t>L2.W*X</t>
        </is>
      </c>
      <c r="F14" s="1" t="inlineStr">
        <is>
          <t>X+L2.offset</t>
        </is>
      </c>
      <c r="G14" s="1" t="inlineStr">
        <is>
          <t>relu(X)</t>
        </is>
      </c>
      <c r="H14" s="1" t="inlineStr">
        <is>
          <t>L3.W*X</t>
        </is>
      </c>
      <c r="I14" s="1" t="inlineStr">
        <is>
          <t>X+L3.offset</t>
        </is>
      </c>
      <c r="J14" s="1" t="inlineStr">
        <is>
          <t>relu(X)</t>
        </is>
      </c>
      <c r="K14" s="1" t="inlineStr">
        <is>
          <t>L4.W*X</t>
        </is>
      </c>
      <c r="L14" s="1" t="inlineStr">
        <is>
          <t>X+L4.off</t>
        </is>
      </c>
      <c r="M14" s="1" t="n"/>
      <c r="N14" s="1" t="inlineStr">
        <is>
          <t>Core Loss(W/m)</t>
        </is>
      </c>
      <c r="O14" s="1" t="inlineStr">
        <is>
          <t>Core Loss(kW/m^3)</t>
        </is>
      </c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5" t="n"/>
    </row>
    <row r="15" ht="15.75" customHeight="1" s="55">
      <c r="A15" s="24">
        <f t="array" ref="A15:A43">TRANSPOSE(A13:AC13)</f>
        <v/>
      </c>
      <c r="B15" s="24">
        <f t="array" ref="B15:B43">MMULT(L1W!A1:AC29,A15:A43)</f>
        <v/>
      </c>
      <c r="C15" s="24">
        <f>B15+L1off!A1</f>
        <v/>
      </c>
      <c r="D15" s="24">
        <f>MAX(C15,0)</f>
        <v/>
      </c>
      <c r="E15" s="24">
        <f t="array" ref="E15:E29">MMULT(L2W!A1:AC15,'CoreLoss(50)'!D15:D43)</f>
        <v/>
      </c>
      <c r="F15" s="24">
        <f>E15+L2off!A1</f>
        <v/>
      </c>
      <c r="G15" s="24">
        <f>MAX(F15,0)</f>
        <v/>
      </c>
      <c r="H15" s="24">
        <f t="array" ref="H15:H29">MMULT(L3W!A1:O15,'CoreLoss(50)'!G15:G29)</f>
        <v/>
      </c>
      <c r="I15" s="24">
        <f>H15+L3off!A1</f>
        <v/>
      </c>
      <c r="J15" s="24">
        <f>MAX(I15,0)</f>
        <v/>
      </c>
      <c r="K15" s="24">
        <f t="array" ref="K15">MMULT(L4W!A1:O1,'CoreLoss(50)'!J15:J29)</f>
        <v/>
      </c>
      <c r="L15" s="46">
        <f>K15+L4off!A1</f>
        <v/>
      </c>
      <c r="M15" s="24" t="n"/>
      <c r="N15" s="24">
        <f>10^L15</f>
        <v/>
      </c>
      <c r="O15" s="47">
        <f>N15/1000</f>
        <v/>
      </c>
      <c r="P15" s="48" t="n"/>
      <c r="Q15" s="49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 ht="15.75" customHeight="1" s="55">
      <c r="A16" s="24">
        <f/>
        <v/>
      </c>
      <c r="B16" s="24">
        <f/>
        <v/>
      </c>
      <c r="C16" s="24">
        <f>B16+L1off!A2</f>
        <v/>
      </c>
      <c r="D16" s="24">
        <f>MAX(C16,0)</f>
        <v/>
      </c>
      <c r="E16" s="24">
        <f/>
        <v/>
      </c>
      <c r="F16" s="24">
        <f>E16+L2off!A2</f>
        <v/>
      </c>
      <c r="G16" s="24">
        <f>MAX(F16,0)</f>
        <v/>
      </c>
      <c r="H16" s="24">
        <f/>
        <v/>
      </c>
      <c r="I16" s="24">
        <f>H16+L3off!A2</f>
        <v/>
      </c>
      <c r="J16" s="24">
        <f>MAX(I16,0)</f>
        <v/>
      </c>
      <c r="K16" s="24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r="17" ht="15.75" customHeight="1" s="55">
      <c r="A17" s="24">
        <f/>
        <v/>
      </c>
      <c r="B17" s="24">
        <f/>
        <v/>
      </c>
      <c r="C17" s="24">
        <f>B17+L1off!A3</f>
        <v/>
      </c>
      <c r="D17" s="24">
        <f>MAX(C17,0)</f>
        <v/>
      </c>
      <c r="E17" s="24">
        <f/>
        <v/>
      </c>
      <c r="F17" s="24">
        <f>E17+L2off!A3</f>
        <v/>
      </c>
      <c r="G17" s="24">
        <f>MAX(F17,0)</f>
        <v/>
      </c>
      <c r="H17" s="24">
        <f/>
        <v/>
      </c>
      <c r="I17" s="24">
        <f>H17+L3off!A3</f>
        <v/>
      </c>
      <c r="J17" s="24">
        <f>MAX(I17,0)</f>
        <v/>
      </c>
      <c r="K17" s="24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r="18" ht="15.75" customHeight="1" s="55">
      <c r="A18" s="24">
        <f/>
        <v/>
      </c>
      <c r="B18" s="24">
        <f/>
        <v/>
      </c>
      <c r="C18" s="24">
        <f>B18+L1off!A4</f>
        <v/>
      </c>
      <c r="D18" s="24">
        <f>MAX(C18,0)</f>
        <v/>
      </c>
      <c r="E18" s="24">
        <f/>
        <v/>
      </c>
      <c r="F18" s="24">
        <f>E18+L2off!A4</f>
        <v/>
      </c>
      <c r="G18" s="24">
        <f>MAX(F18,0)</f>
        <v/>
      </c>
      <c r="H18" s="24">
        <f/>
        <v/>
      </c>
      <c r="I18" s="24">
        <f>H18+L3off!A4</f>
        <v/>
      </c>
      <c r="J18" s="24">
        <f>MAX(I18,0)</f>
        <v/>
      </c>
      <c r="K18" s="24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</row>
    <row r="19" ht="15.75" customHeight="1" s="55">
      <c r="A19" s="24">
        <f/>
        <v/>
      </c>
      <c r="B19" s="24">
        <f/>
        <v/>
      </c>
      <c r="C19" s="24">
        <f>B19+L1off!A5</f>
        <v/>
      </c>
      <c r="D19" s="24">
        <f>MAX(C19,0)</f>
        <v/>
      </c>
      <c r="E19" s="24">
        <f/>
        <v/>
      </c>
      <c r="F19" s="24">
        <f>E19+L2off!A5</f>
        <v/>
      </c>
      <c r="G19" s="24">
        <f>MAX(F19,0)</f>
        <v/>
      </c>
      <c r="H19" s="24">
        <f/>
        <v/>
      </c>
      <c r="I19" s="24">
        <f>H19+L3off!A5</f>
        <v/>
      </c>
      <c r="J19" s="24">
        <f>MAX(I19,0)</f>
        <v/>
      </c>
      <c r="K19" s="24" t="n"/>
      <c r="L19" s="1" t="n"/>
      <c r="M19" s="1" t="inlineStr">
        <is>
          <t>-</t>
        </is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</row>
    <row r="20" ht="15.75" customHeight="1" s="55">
      <c r="A20" s="24">
        <f/>
        <v/>
      </c>
      <c r="B20" s="24">
        <f/>
        <v/>
      </c>
      <c r="C20" s="24">
        <f>B20+L1off!A6</f>
        <v/>
      </c>
      <c r="D20" s="24">
        <f>MAX(C20,0)</f>
        <v/>
      </c>
      <c r="E20" s="24">
        <f/>
        <v/>
      </c>
      <c r="F20" s="24">
        <f>E20+L2off!A6</f>
        <v/>
      </c>
      <c r="G20" s="24">
        <f>MAX(F20,0)</f>
        <v/>
      </c>
      <c r="H20" s="24">
        <f/>
        <v/>
      </c>
      <c r="I20" s="24">
        <f>H20+L3off!A6</f>
        <v/>
      </c>
      <c r="J20" s="24">
        <f>MAX(I20,0)</f>
        <v/>
      </c>
      <c r="K20" s="24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</row>
    <row r="21" ht="15.75" customHeight="1" s="55">
      <c r="A21" s="24">
        <f/>
        <v/>
      </c>
      <c r="B21" s="24">
        <f/>
        <v/>
      </c>
      <c r="C21" s="24">
        <f>B21+L1off!A7</f>
        <v/>
      </c>
      <c r="D21" s="24">
        <f>MAX(C21,0)</f>
        <v/>
      </c>
      <c r="E21" s="24">
        <f/>
        <v/>
      </c>
      <c r="F21" s="24">
        <f>E21+L2off!A7</f>
        <v/>
      </c>
      <c r="G21" s="24">
        <f>MAX(F21,0)</f>
        <v/>
      </c>
      <c r="H21" s="24">
        <f/>
        <v/>
      </c>
      <c r="I21" s="24">
        <f>H21+L3off!A7</f>
        <v/>
      </c>
      <c r="J21" s="24">
        <f>MAX(I21,0)</f>
        <v/>
      </c>
      <c r="K21" s="24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</row>
    <row r="22" ht="15.75" customHeight="1" s="55">
      <c r="A22" s="24">
        <f/>
        <v/>
      </c>
      <c r="B22" s="24">
        <f/>
        <v/>
      </c>
      <c r="C22" s="24">
        <f>B22+L1off!A8</f>
        <v/>
      </c>
      <c r="D22" s="24">
        <f>MAX(C22,0)</f>
        <v/>
      </c>
      <c r="E22" s="24">
        <f/>
        <v/>
      </c>
      <c r="F22" s="24">
        <f>E22+L2off!A8</f>
        <v/>
      </c>
      <c r="G22" s="24">
        <f>MAX(F22,0)</f>
        <v/>
      </c>
      <c r="H22" s="24">
        <f/>
        <v/>
      </c>
      <c r="I22" s="24">
        <f>H22+L3off!A8</f>
        <v/>
      </c>
      <c r="J22" s="24">
        <f>MAX(I22,0)</f>
        <v/>
      </c>
      <c r="K22" s="24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</row>
    <row r="23" ht="15.75" customHeight="1" s="55">
      <c r="A23" s="24">
        <f/>
        <v/>
      </c>
      <c r="B23" s="24">
        <f/>
        <v/>
      </c>
      <c r="C23" s="24">
        <f>B23+L1off!A9</f>
        <v/>
      </c>
      <c r="D23" s="24">
        <f>MAX(C23,0)</f>
        <v/>
      </c>
      <c r="E23" s="24">
        <f/>
        <v/>
      </c>
      <c r="F23" s="24">
        <f>E23+L2off!A9</f>
        <v/>
      </c>
      <c r="G23" s="24">
        <f>MAX(F23,0)</f>
        <v/>
      </c>
      <c r="H23" s="24">
        <f/>
        <v/>
      </c>
      <c r="I23" s="24">
        <f>H23+L3off!A9</f>
        <v/>
      </c>
      <c r="J23" s="24">
        <f>MAX(I23,0)</f>
        <v/>
      </c>
      <c r="K23" s="24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</row>
    <row r="24" ht="15.75" customHeight="1" s="55">
      <c r="A24" s="24">
        <f/>
        <v/>
      </c>
      <c r="B24" s="24">
        <f/>
        <v/>
      </c>
      <c r="C24" s="24">
        <f>B24+L1off!A10</f>
        <v/>
      </c>
      <c r="D24" s="24">
        <f>MAX(C24,0)</f>
        <v/>
      </c>
      <c r="E24" s="24">
        <f/>
        <v/>
      </c>
      <c r="F24" s="24">
        <f>E24+L2off!A10</f>
        <v/>
      </c>
      <c r="G24" s="24">
        <f>MAX(F24,0)</f>
        <v/>
      </c>
      <c r="H24" s="24">
        <f/>
        <v/>
      </c>
      <c r="I24" s="24">
        <f>H24+L3off!A10</f>
        <v/>
      </c>
      <c r="J24" s="24">
        <f>MAX(I24,0)</f>
        <v/>
      </c>
      <c r="K24" s="24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 ht="15.75" customHeight="1" s="55">
      <c r="A25" s="24">
        <f/>
        <v/>
      </c>
      <c r="B25" s="24">
        <f/>
        <v/>
      </c>
      <c r="C25" s="24">
        <f>B25+L1off!A11</f>
        <v/>
      </c>
      <c r="D25" s="24">
        <f>MAX(C25,0)</f>
        <v/>
      </c>
      <c r="E25" s="24">
        <f/>
        <v/>
      </c>
      <c r="F25" s="24">
        <f>E25+L2off!A11</f>
        <v/>
      </c>
      <c r="G25" s="24">
        <f>MAX(F25,0)</f>
        <v/>
      </c>
      <c r="H25" s="24">
        <f/>
        <v/>
      </c>
      <c r="I25" s="24">
        <f>H25+L3off!A11</f>
        <v/>
      </c>
      <c r="J25" s="24">
        <f>MAX(I25,0)</f>
        <v/>
      </c>
      <c r="K25" s="24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</row>
    <row r="26" ht="15.75" customHeight="1" s="55">
      <c r="A26" s="24">
        <f/>
        <v/>
      </c>
      <c r="B26" s="24">
        <f/>
        <v/>
      </c>
      <c r="C26" s="24">
        <f>B26+L1off!A12</f>
        <v/>
      </c>
      <c r="D26" s="24">
        <f>MAX(C26,0)</f>
        <v/>
      </c>
      <c r="E26" s="24">
        <f/>
        <v/>
      </c>
      <c r="F26" s="24">
        <f>E26+L2off!A12</f>
        <v/>
      </c>
      <c r="G26" s="24">
        <f>MAX(F26,0)</f>
        <v/>
      </c>
      <c r="H26" s="24">
        <f/>
        <v/>
      </c>
      <c r="I26" s="24">
        <f>H26+L3off!A12</f>
        <v/>
      </c>
      <c r="J26" s="24">
        <f>MAX(I26,0)</f>
        <v/>
      </c>
      <c r="K26" s="24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</row>
    <row r="27" ht="15.75" customHeight="1" s="55">
      <c r="A27" s="24">
        <f/>
        <v/>
      </c>
      <c r="B27" s="24">
        <f/>
        <v/>
      </c>
      <c r="C27" s="24">
        <f>B27+L1off!A13</f>
        <v/>
      </c>
      <c r="D27" s="24">
        <f>MAX(C27,0)</f>
        <v/>
      </c>
      <c r="E27" s="24">
        <f/>
        <v/>
      </c>
      <c r="F27" s="24">
        <f>E27+L2off!A13</f>
        <v/>
      </c>
      <c r="G27" s="24">
        <f>MAX(F27,0)</f>
        <v/>
      </c>
      <c r="H27" s="24">
        <f/>
        <v/>
      </c>
      <c r="I27" s="24">
        <f>H27+L3off!A13</f>
        <v/>
      </c>
      <c r="J27" s="24">
        <f>MAX(I27,0)</f>
        <v/>
      </c>
      <c r="K27" s="24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</row>
    <row r="28" ht="15.75" customHeight="1" s="55">
      <c r="A28" s="24">
        <f/>
        <v/>
      </c>
      <c r="B28" s="24">
        <f/>
        <v/>
      </c>
      <c r="C28" s="24">
        <f>B28+L1off!A14</f>
        <v/>
      </c>
      <c r="D28" s="24">
        <f>MAX(C28,0)</f>
        <v/>
      </c>
      <c r="E28" s="24">
        <f/>
        <v/>
      </c>
      <c r="F28" s="24">
        <f>E28+L2off!A14</f>
        <v/>
      </c>
      <c r="G28" s="24">
        <f>MAX(F28,0)</f>
        <v/>
      </c>
      <c r="H28" s="24">
        <f/>
        <v/>
      </c>
      <c r="I28" s="24">
        <f>H28+L3off!A14</f>
        <v/>
      </c>
      <c r="J28" s="24">
        <f>MAX(I28,0)</f>
        <v/>
      </c>
      <c r="K28" s="24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</row>
    <row r="29" ht="15.75" customHeight="1" s="55">
      <c r="A29" s="24">
        <f/>
        <v/>
      </c>
      <c r="B29" s="24">
        <f/>
        <v/>
      </c>
      <c r="C29" s="24">
        <f>B29+L1off!A15</f>
        <v/>
      </c>
      <c r="D29" s="24">
        <f>MAX(C29,0)</f>
        <v/>
      </c>
      <c r="E29" s="24">
        <f/>
        <v/>
      </c>
      <c r="F29" s="24">
        <f>E29+L2off!A15</f>
        <v/>
      </c>
      <c r="G29" s="24">
        <f>MAX(F29,0)</f>
        <v/>
      </c>
      <c r="H29" s="24">
        <f/>
        <v/>
      </c>
      <c r="I29" s="24">
        <f>H29+L3off!A15</f>
        <v/>
      </c>
      <c r="J29" s="24">
        <f>MAX(I29,0)</f>
        <v/>
      </c>
      <c r="K29" s="24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</row>
    <row r="30" ht="15.75" customHeight="1" s="55">
      <c r="A30" s="24">
        <f/>
        <v/>
      </c>
      <c r="B30" s="24">
        <f/>
        <v/>
      </c>
      <c r="C30" s="24">
        <f>B30+L1off!A16</f>
        <v/>
      </c>
      <c r="D30" s="24">
        <f>MAX(C30,0)</f>
        <v/>
      </c>
      <c r="E30" s="24" t="n"/>
      <c r="F30" s="24" t="n"/>
      <c r="G30" s="24" t="n"/>
      <c r="H30" s="24" t="n"/>
      <c r="I30" s="24" t="n"/>
      <c r="J30" s="24" t="n"/>
      <c r="K30" s="24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</row>
    <row r="31" ht="15.75" customHeight="1" s="55">
      <c r="A31" s="24">
        <f/>
        <v/>
      </c>
      <c r="B31" s="24">
        <f/>
        <v/>
      </c>
      <c r="C31" s="24">
        <f>B31+L1off!A17</f>
        <v/>
      </c>
      <c r="D31" s="24">
        <f>MAX(C31,0)</f>
        <v/>
      </c>
      <c r="E31" s="24" t="n"/>
      <c r="F31" s="24" t="n"/>
      <c r="G31" s="24" t="n"/>
      <c r="H31" s="24" t="n"/>
      <c r="I31" s="24" t="n"/>
      <c r="J31" s="24" t="n"/>
      <c r="K31" s="24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</row>
    <row r="32" ht="15.75" customHeight="1" s="55">
      <c r="A32" s="24">
        <f/>
        <v/>
      </c>
      <c r="B32" s="24">
        <f/>
        <v/>
      </c>
      <c r="C32" s="24">
        <f>B32+L1off!A18</f>
        <v/>
      </c>
      <c r="D32" s="24">
        <f>MAX(C32,0)</f>
        <v/>
      </c>
      <c r="E32" s="24" t="n"/>
      <c r="F32" s="24" t="n"/>
      <c r="G32" s="24" t="n"/>
      <c r="H32" s="24" t="n"/>
      <c r="I32" s="24" t="n"/>
      <c r="J32" s="24" t="n"/>
      <c r="K32" s="24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</row>
    <row r="33" ht="15.75" customHeight="1" s="55">
      <c r="A33" s="24">
        <f/>
        <v/>
      </c>
      <c r="B33" s="24">
        <f/>
        <v/>
      </c>
      <c r="C33" s="24">
        <f>B33+L1off!A19</f>
        <v/>
      </c>
      <c r="D33" s="24">
        <f>MAX(C33,0)</f>
        <v/>
      </c>
      <c r="E33" s="24" t="n"/>
      <c r="F33" s="24" t="n"/>
      <c r="G33" s="24" t="n"/>
      <c r="H33" s="24" t="n"/>
      <c r="I33" s="24" t="n"/>
      <c r="J33" s="24" t="n"/>
      <c r="K33" s="24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</row>
    <row r="34" ht="15.75" customHeight="1" s="55">
      <c r="A34" s="24">
        <f/>
        <v/>
      </c>
      <c r="B34" s="24">
        <f/>
        <v/>
      </c>
      <c r="C34" s="24">
        <f>B34+L1off!A20</f>
        <v/>
      </c>
      <c r="D34" s="24">
        <f>MAX(C34,0)</f>
        <v/>
      </c>
      <c r="E34" s="24" t="n"/>
      <c r="F34" s="24" t="n"/>
      <c r="G34" s="24" t="n"/>
      <c r="H34" s="24" t="n"/>
      <c r="I34" s="24" t="n"/>
      <c r="J34" s="24" t="n"/>
      <c r="K34" s="24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</row>
    <row r="35" ht="15.75" customHeight="1" s="55">
      <c r="A35" s="24">
        <f/>
        <v/>
      </c>
      <c r="B35" s="24">
        <f/>
        <v/>
      </c>
      <c r="C35" s="24">
        <f>B35+L1off!A21</f>
        <v/>
      </c>
      <c r="D35" s="24">
        <f>MAX(C35,0)</f>
        <v/>
      </c>
      <c r="E35" s="24" t="n"/>
      <c r="F35" s="24" t="n"/>
      <c r="G35" s="24" t="n"/>
      <c r="H35" s="24" t="n"/>
      <c r="I35" s="24" t="n"/>
      <c r="J35" s="24" t="n"/>
      <c r="K35" s="24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</row>
    <row r="36" ht="15.75" customHeight="1" s="55">
      <c r="A36" s="24">
        <f/>
        <v/>
      </c>
      <c r="B36" s="24">
        <f/>
        <v/>
      </c>
      <c r="C36" s="24">
        <f>B36+L1off!A22</f>
        <v/>
      </c>
      <c r="D36" s="24">
        <f>MAX(C36,0)</f>
        <v/>
      </c>
      <c r="E36" s="24" t="n"/>
      <c r="F36" s="24" t="n"/>
      <c r="G36" s="24" t="n"/>
      <c r="H36" s="24" t="n"/>
      <c r="I36" s="24" t="n"/>
      <c r="J36" s="24" t="n"/>
      <c r="K36" s="24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</row>
    <row r="37" ht="15.75" customHeight="1" s="55">
      <c r="A37" s="24">
        <f/>
        <v/>
      </c>
      <c r="B37" s="24">
        <f/>
        <v/>
      </c>
      <c r="C37" s="24">
        <f>B37+L1off!A23</f>
        <v/>
      </c>
      <c r="D37" s="24">
        <f>MAX(C37,0)</f>
        <v/>
      </c>
      <c r="E37" s="24" t="n"/>
      <c r="F37" s="24" t="n"/>
      <c r="G37" s="24" t="n"/>
      <c r="H37" s="24" t="n"/>
      <c r="I37" s="24" t="n"/>
      <c r="J37" s="24" t="n"/>
      <c r="K37" s="24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</row>
    <row r="38" ht="15.75" customHeight="1" s="55">
      <c r="A38" s="24">
        <f/>
        <v/>
      </c>
      <c r="B38" s="24">
        <f/>
        <v/>
      </c>
      <c r="C38" s="24">
        <f>B38+L1off!A24</f>
        <v/>
      </c>
      <c r="D38" s="24">
        <f>MAX(C38,0)</f>
        <v/>
      </c>
      <c r="E38" s="24" t="n"/>
      <c r="F38" s="24" t="n"/>
      <c r="G38" s="24" t="n"/>
      <c r="H38" s="24" t="n"/>
      <c r="I38" s="24" t="n"/>
      <c r="J38" s="24" t="n"/>
      <c r="K38" s="24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</row>
    <row r="39" ht="15.75" customHeight="1" s="55">
      <c r="A39" s="24">
        <f/>
        <v/>
      </c>
      <c r="B39" s="24">
        <f/>
        <v/>
      </c>
      <c r="C39" s="24">
        <f>B39+L1off!A25</f>
        <v/>
      </c>
      <c r="D39" s="24">
        <f>MAX(C39,0)</f>
        <v/>
      </c>
      <c r="E39" s="24" t="n"/>
      <c r="F39" s="24" t="n"/>
      <c r="G39" s="24" t="n"/>
      <c r="H39" s="24" t="n"/>
      <c r="I39" s="24" t="n"/>
      <c r="J39" s="24" t="n"/>
      <c r="K39" s="24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</row>
    <row r="40" ht="15.75" customHeight="1" s="55">
      <c r="A40" s="24" t="n">
        <v>0</v>
      </c>
      <c r="B40" s="24">
        <f/>
        <v/>
      </c>
      <c r="C40" s="24">
        <f>B40+L1off!A26</f>
        <v/>
      </c>
      <c r="D40" s="24">
        <f>MAX(C40,0)</f>
        <v/>
      </c>
      <c r="E40" s="24" t="n"/>
      <c r="F40" s="24" t="n"/>
      <c r="G40" s="24" t="n"/>
      <c r="H40" s="24" t="n"/>
      <c r="I40" s="24" t="n"/>
      <c r="J40" s="24" t="n"/>
      <c r="K40" s="24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</row>
    <row r="41" ht="15.75" customHeight="1" s="55">
      <c r="A41" s="24" t="n">
        <v>1</v>
      </c>
      <c r="B41" s="24">
        <f/>
        <v/>
      </c>
      <c r="C41" s="24">
        <f>B41+L1off!A27</f>
        <v/>
      </c>
      <c r="D41" s="24">
        <f>MAX(C41,0)</f>
        <v/>
      </c>
      <c r="E41" s="24" t="n"/>
      <c r="F41" s="24" t="n"/>
      <c r="G41" s="24" t="n"/>
      <c r="H41" s="24" t="n"/>
      <c r="I41" s="24" t="n"/>
      <c r="J41" s="24" t="n"/>
      <c r="K41" s="24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</row>
    <row r="42" ht="15.75" customHeight="1" s="55">
      <c r="A42" s="24" t="n">
        <v>0</v>
      </c>
      <c r="B42" s="24">
        <f/>
        <v/>
      </c>
      <c r="C42" s="24">
        <f>B42+L1off!A28</f>
        <v/>
      </c>
      <c r="D42" s="24">
        <f>MAX(C42,0)</f>
        <v/>
      </c>
      <c r="E42" s="24" t="n"/>
      <c r="F42" s="24" t="n"/>
      <c r="G42" s="24" t="n"/>
      <c r="H42" s="24" t="n"/>
      <c r="I42" s="24" t="n"/>
      <c r="J42" s="24" t="n"/>
      <c r="K42" s="24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</row>
    <row r="43" ht="15.75" customHeight="1" s="55">
      <c r="A43" s="24" t="n">
        <v>0</v>
      </c>
      <c r="B43" s="24">
        <f/>
        <v/>
      </c>
      <c r="C43" s="24">
        <f>B43+L1off!A29</f>
        <v/>
      </c>
      <c r="D43" s="24">
        <f>MAX(C43,0)</f>
        <v/>
      </c>
      <c r="E43" s="24" t="n"/>
      <c r="F43" s="24" t="n"/>
      <c r="G43" s="24" t="n"/>
      <c r="H43" s="24" t="n"/>
      <c r="I43" s="24" t="n"/>
      <c r="J43" s="24" t="n"/>
      <c r="K43" s="24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</row>
    <row r="44" ht="15.75" customHeight="1" s="55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</row>
    <row r="45" ht="15.75" customHeight="1" s="5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</row>
    <row r="46" ht="15.75" customHeight="1" s="55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</row>
    <row r="47" ht="15.75" customHeight="1" s="55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</row>
    <row r="48" ht="15.75" customHeight="1" s="55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</row>
    <row r="49" ht="15.75" customHeight="1" s="55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</row>
    <row r="50" ht="15.75" customHeight="1" s="55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</row>
    <row r="51" ht="15.75" customHeight="1" s="55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</row>
    <row r="52" ht="15.75" customHeight="1" s="55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</row>
    <row r="53" ht="15.75" customHeight="1" s="55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</row>
    <row r="54" ht="15.75" customHeight="1" s="55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</row>
    <row r="55" ht="15.75" customHeight="1" s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</row>
    <row r="56" ht="15.75" customHeight="1" s="55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</row>
    <row r="57" ht="15.75" customHeight="1" s="5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</row>
    <row r="58" ht="15.75" customHeight="1" s="55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</row>
    <row r="59" ht="15.75" customHeight="1" s="55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</row>
    <row r="60" ht="15.75" customHeight="1" s="55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</row>
    <row r="61" ht="15.75" customHeight="1" s="55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</row>
    <row r="62" ht="15.75" customHeight="1" s="55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</row>
    <row r="63" ht="15.75" customHeight="1" s="55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</row>
    <row r="64" ht="15.75" customHeight="1" s="55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</row>
    <row r="65" ht="15.75" customHeight="1" s="5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</row>
    <row r="66" ht="15.75" customHeight="1" s="55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</row>
    <row r="67" ht="15.75" customHeight="1" s="55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</row>
    <row r="68" ht="15.75" customHeight="1" s="55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</row>
    <row r="69" ht="15.75" customHeight="1" s="55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</row>
    <row r="70" ht="15.75" customHeight="1" s="5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</row>
    <row r="71" ht="15.75" customHeight="1" s="5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</row>
    <row r="72" ht="15.75" customHeight="1" s="5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</row>
    <row r="73" ht="15.75" customHeight="1" s="5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</row>
    <row r="74" ht="15.75" customHeight="1" s="5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</row>
    <row r="75" ht="15.75" customHeight="1" s="5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</row>
    <row r="76" ht="15.75" customHeight="1" s="5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</row>
    <row r="77" ht="15.75" customHeight="1" s="5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</row>
    <row r="78" ht="15.75" customHeight="1" s="5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</row>
    <row r="79" ht="15.75" customHeight="1" s="5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</row>
    <row r="80" ht="15.75" customHeight="1" s="5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</row>
    <row r="81" ht="15.75" customHeight="1" s="5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</row>
    <row r="82" ht="15.75" customHeight="1" s="5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</row>
    <row r="83" ht="15.75" customHeight="1" s="5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</row>
    <row r="84" ht="15.75" customHeight="1" s="5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</row>
    <row r="85" ht="15.75" customHeight="1" s="5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</row>
    <row r="86" ht="15.75" customHeight="1" s="5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</row>
    <row r="87" ht="15.75" customHeight="1" s="5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</row>
    <row r="88" ht="15.75" customHeight="1" s="5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</row>
    <row r="89" ht="15.75" customHeight="1" s="5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</row>
    <row r="90" ht="15.75" customHeight="1" s="5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</row>
    <row r="91" ht="15.75" customHeight="1" s="5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</row>
    <row r="92" ht="15.75" customHeight="1" s="5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</row>
    <row r="93" ht="15.75" customHeight="1" s="5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</row>
    <row r="94" ht="15.75" customHeight="1" s="5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</row>
    <row r="95" ht="15.75" customHeight="1" s="5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</row>
    <row r="96" ht="15.75" customHeight="1" s="5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</row>
    <row r="97" ht="15.75" customHeight="1" s="5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</row>
    <row r="98" ht="15.75" customHeight="1" s="5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</row>
    <row r="99" ht="15.75" customHeight="1" s="5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</row>
    <row r="100" ht="15.75" customHeight="1" s="5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</row>
    <row r="101" ht="15.75" customHeight="1" s="5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</row>
    <row r="102" ht="15.75" customHeight="1" s="5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</row>
    <row r="103" ht="15.75" customHeight="1" s="5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</row>
    <row r="104" ht="15.75" customHeight="1" s="5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</row>
    <row r="105" ht="15.75" customHeight="1" s="5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</row>
    <row r="106" ht="15.75" customHeight="1" s="5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</row>
    <row r="107" ht="15.75" customHeight="1" s="5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</row>
    <row r="108" ht="15.75" customHeight="1" s="5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</row>
    <row r="109" ht="15.75" customHeight="1" s="5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</row>
    <row r="110" ht="15.75" customHeight="1" s="5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</row>
    <row r="111" ht="15.75" customHeight="1" s="5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</row>
    <row r="112" ht="15.75" customHeight="1" s="5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</row>
    <row r="113" ht="15.75" customHeight="1" s="5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</row>
    <row r="114" ht="15.75" customHeight="1" s="5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</row>
    <row r="115" ht="15.75" customHeight="1" s="5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</row>
    <row r="116" ht="15.75" customHeight="1" s="5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</row>
    <row r="117" ht="15.75" customHeight="1" s="5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</row>
    <row r="118" ht="15.75" customHeight="1" s="5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</row>
    <row r="119" ht="15.75" customHeight="1" s="5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</row>
    <row r="120" ht="15.75" customHeight="1" s="5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</row>
    <row r="121" ht="15.75" customHeight="1" s="5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</row>
    <row r="122" ht="15.75" customHeight="1" s="5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</row>
    <row r="123" ht="15.75" customHeight="1" s="5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</row>
    <row r="124" ht="15.75" customHeight="1" s="5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</row>
    <row r="125" ht="15.75" customHeight="1" s="5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</row>
    <row r="126" ht="15.75" customHeight="1" s="5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</row>
    <row r="127" ht="15.75" customHeight="1" s="5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</row>
    <row r="128" ht="15.75" customHeight="1" s="5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</row>
    <row r="129" ht="15.75" customHeight="1" s="5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</row>
    <row r="130" ht="15.75" customHeight="1" s="5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</row>
    <row r="131" ht="15.75" customHeight="1" s="5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</row>
    <row r="132" ht="15.75" customHeight="1" s="5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</row>
    <row r="133" ht="15.75" customHeight="1" s="5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</row>
    <row r="134" ht="15.75" customHeight="1" s="5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</row>
    <row r="135" ht="15.75" customHeight="1" s="5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</row>
    <row r="136" ht="15.75" customHeight="1" s="5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</row>
    <row r="137" ht="15.75" customHeight="1" s="5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</row>
    <row r="138" ht="15.75" customHeight="1" s="5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</row>
    <row r="139" ht="15.75" customHeight="1" s="5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</row>
    <row r="140" ht="15.75" customHeight="1" s="5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</row>
    <row r="141" ht="15.75" customHeight="1" s="5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</row>
    <row r="142" ht="15.75" customHeight="1" s="5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</row>
    <row r="143" ht="15.75" customHeight="1" s="5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</row>
    <row r="144" ht="15.75" customHeight="1" s="5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</row>
    <row r="145" ht="15.75" customHeight="1" s="5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</row>
    <row r="146" ht="15.75" customHeight="1" s="5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</row>
    <row r="147" ht="15.75" customHeight="1" s="5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</row>
    <row r="148" ht="15.75" customHeight="1" s="5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</row>
    <row r="149" ht="15.75" customHeight="1" s="5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</row>
    <row r="150" ht="15.75" customHeight="1" s="5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</row>
    <row r="151" ht="15.75" customHeight="1" s="5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</row>
    <row r="152" ht="15.75" customHeight="1" s="5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</row>
    <row r="153" ht="15.75" customHeight="1" s="5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</row>
    <row r="154" ht="15.75" customHeight="1" s="5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</row>
    <row r="155" ht="15.75" customHeight="1" s="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</row>
    <row r="156" ht="15.75" customHeight="1" s="5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</row>
    <row r="157" ht="15.75" customHeight="1" s="5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</row>
    <row r="158" ht="15.75" customHeight="1" s="5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</row>
    <row r="159" ht="15.75" customHeight="1" s="5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</row>
    <row r="160" ht="15.75" customHeight="1" s="5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</row>
    <row r="161" ht="15.75" customHeight="1" s="5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</row>
    <row r="162" ht="15.75" customHeight="1" s="5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</row>
    <row r="163" ht="15.75" customHeight="1" s="5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</row>
    <row r="164" ht="15.75" customHeight="1" s="5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</row>
    <row r="165" ht="15.75" customHeight="1" s="5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</row>
    <row r="166" ht="15.75" customHeight="1" s="5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</row>
    <row r="167" ht="15.75" customHeight="1" s="5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</row>
    <row r="168" ht="15.75" customHeight="1" s="5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</row>
    <row r="169" ht="15.75" customHeight="1" s="5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</row>
    <row r="170" ht="15.75" customHeight="1" s="5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</row>
    <row r="171" ht="15.75" customHeight="1" s="5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</row>
    <row r="172" ht="15.75" customHeight="1" s="5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</row>
    <row r="173" ht="15.75" customHeight="1" s="5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</row>
    <row r="174" ht="15.75" customHeight="1" s="5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</row>
    <row r="175" ht="15.75" customHeight="1" s="5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</row>
    <row r="176" ht="15.75" customHeight="1" s="5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</row>
    <row r="177" ht="15.75" customHeight="1" s="5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</row>
    <row r="178" ht="15.75" customHeight="1" s="5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</row>
    <row r="179" ht="15.75" customHeight="1" s="5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</row>
    <row r="180" ht="15.75" customHeight="1" s="5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</row>
    <row r="181" ht="15.75" customHeight="1" s="5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</row>
    <row r="182" ht="15.75" customHeight="1" s="5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</row>
    <row r="183" ht="15.75" customHeight="1" s="5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</row>
    <row r="184" ht="15.75" customHeight="1" s="5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</row>
    <row r="185" ht="15.75" customHeight="1" s="5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</row>
    <row r="186" ht="15.75" customHeight="1" s="5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</row>
    <row r="187" ht="15.75" customHeight="1" s="5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</row>
    <row r="188" ht="15.75" customHeight="1" s="5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</row>
    <row r="189" ht="15.75" customHeight="1" s="5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</row>
    <row r="190" ht="15.75" customHeight="1" s="5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</row>
    <row r="191" ht="15.75" customHeight="1" s="5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</row>
    <row r="192" ht="15.75" customHeight="1" s="5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</row>
    <row r="193" ht="15.75" customHeight="1" s="5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</row>
    <row r="194" ht="15.75" customHeight="1" s="5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</row>
    <row r="195" ht="15.75" customHeight="1" s="5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</row>
    <row r="196" ht="15.75" customHeight="1" s="5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</row>
    <row r="197" ht="15.75" customHeight="1" s="5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</row>
    <row r="198" ht="15.75" customHeight="1" s="5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</row>
    <row r="199" ht="15.75" customHeight="1" s="5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</row>
    <row r="200" ht="15.75" customHeight="1" s="5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</row>
    <row r="201" ht="15.75" customHeight="1" s="5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</row>
    <row r="202" ht="15.75" customHeight="1" s="5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</row>
    <row r="203" ht="15.75" customHeight="1" s="5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</row>
    <row r="204" ht="15.75" customHeight="1" s="5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</row>
    <row r="205" ht="15.75" customHeight="1" s="5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</row>
    <row r="206" ht="15.75" customHeight="1" s="5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</row>
    <row r="207" ht="15.75" customHeight="1" s="5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</row>
    <row r="208" ht="15.75" customHeight="1" s="5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</row>
    <row r="209" ht="15.75" customHeight="1" s="5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</row>
    <row r="210" ht="15.75" customHeight="1" s="5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</row>
    <row r="211" ht="15.75" customHeight="1" s="5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</row>
    <row r="212" ht="15.75" customHeight="1" s="5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</row>
    <row r="213" ht="15.75" customHeight="1" s="5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</row>
    <row r="214" ht="15.75" customHeight="1" s="5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</row>
    <row r="215" ht="15.75" customHeight="1" s="5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</row>
    <row r="216" ht="15.75" customHeight="1" s="5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</row>
    <row r="217" ht="15.75" customHeight="1" s="5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</row>
    <row r="218" ht="15.75" customHeight="1" s="5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</row>
    <row r="219" ht="15.75" customHeight="1" s="5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</row>
    <row r="220" ht="15.75" customHeight="1" s="5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</row>
    <row r="221" ht="15.75" customHeight="1" s="5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</row>
    <row r="222" ht="15.75" customHeight="1" s="5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</row>
    <row r="223" ht="15.75" customHeight="1" s="5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</row>
    <row r="224" ht="15.75" customHeight="1" s="5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</row>
    <row r="225" ht="15.75" customHeight="1" s="5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</row>
    <row r="226" ht="15.75" customHeight="1" s="5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</row>
    <row r="227" ht="15.75" customHeight="1" s="5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</row>
    <row r="228" ht="15.75" customHeight="1" s="5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</row>
    <row r="229" ht="15.75" customHeight="1" s="5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</row>
    <row r="230" ht="15.75" customHeight="1" s="5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</row>
    <row r="231" ht="15.75" customHeight="1" s="5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</row>
    <row r="232" ht="15.75" customHeight="1" s="5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</row>
    <row r="233" ht="15.75" customHeight="1" s="5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</row>
    <row r="234" ht="15.75" customHeight="1" s="5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</row>
    <row r="235" ht="15.75" customHeight="1" s="5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</row>
    <row r="236" ht="15.75" customHeight="1" s="5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</row>
    <row r="237" ht="15.75" customHeight="1" s="5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</row>
    <row r="238" ht="15.75" customHeight="1" s="5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</row>
    <row r="239" ht="15.75" customHeight="1" s="5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</row>
    <row r="240" ht="15.75" customHeight="1" s="5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</row>
    <row r="241" ht="15.75" customHeight="1" s="5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</row>
    <row r="242" ht="15.75" customHeight="1" s="5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</row>
    <row r="243" ht="15.75" customHeight="1" s="5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</row>
    <row r="244" ht="15.75" customHeight="1" s="5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</row>
    <row r="245" ht="15.75" customHeight="1" s="5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</row>
    <row r="246" ht="15.75" customHeight="1" s="5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</row>
    <row r="247" ht="15.75" customHeight="1" s="5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</row>
    <row r="248" ht="15.75" customHeight="1" s="5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</row>
    <row r="249" ht="15.75" customHeight="1" s="5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</row>
    <row r="250" ht="15.75" customHeight="1" s="5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</row>
    <row r="251" ht="15.75" customHeight="1" s="5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</row>
    <row r="252" ht="15.75" customHeight="1" s="5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</row>
    <row r="253" ht="15.75" customHeight="1" s="5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</row>
    <row r="254" ht="15.75" customHeight="1" s="5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</row>
    <row r="255" ht="15.75" customHeight="1" s="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</row>
    <row r="256" ht="15.75" customHeight="1" s="5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</row>
    <row r="257" ht="15.75" customHeight="1" s="5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</row>
    <row r="258" ht="15.75" customHeight="1" s="5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</row>
    <row r="259" ht="15.75" customHeight="1" s="5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</row>
    <row r="260" ht="15.75" customHeight="1" s="5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</row>
    <row r="261" ht="15.75" customHeight="1" s="5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</row>
    <row r="262" ht="15.75" customHeight="1" s="5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</row>
    <row r="263" ht="15.75" customHeight="1" s="5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</row>
    <row r="264" ht="15.75" customHeight="1" s="5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</row>
    <row r="265" ht="15.75" customHeight="1" s="5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</row>
    <row r="266" ht="15.75" customHeight="1" s="5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</row>
    <row r="267" ht="15.75" customHeight="1" s="5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</row>
    <row r="268" ht="15.75" customHeight="1" s="5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</row>
    <row r="269" ht="15.75" customHeight="1" s="5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</row>
    <row r="270" ht="15.75" customHeight="1" s="5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</row>
    <row r="271" ht="15.75" customHeight="1" s="5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</row>
    <row r="272" ht="15.75" customHeight="1" s="5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</row>
    <row r="273" ht="15.75" customHeight="1" s="5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</row>
    <row r="274" ht="15.75" customHeight="1" s="5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</row>
    <row r="275" ht="15.75" customHeight="1" s="5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</row>
    <row r="276" ht="15.75" customHeight="1" s="5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</row>
    <row r="277" ht="15.75" customHeight="1" s="5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</row>
    <row r="278" ht="15.75" customHeight="1" s="5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</row>
    <row r="279" ht="15.75" customHeight="1" s="5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</row>
    <row r="280" ht="15.75" customHeight="1" s="5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</row>
    <row r="281" ht="15.75" customHeight="1" s="5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</row>
    <row r="282" ht="15.75" customHeight="1" s="5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</row>
    <row r="283" ht="15.75" customHeight="1" s="5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</row>
    <row r="284" ht="15.75" customHeight="1" s="5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</row>
    <row r="285" ht="15.75" customHeight="1" s="5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</row>
    <row r="286" ht="15.75" customHeight="1" s="5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</row>
    <row r="287" ht="15.75" customHeight="1" s="5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</row>
    <row r="288" ht="15.75" customHeight="1" s="5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</row>
    <row r="289" ht="15.75" customHeight="1" s="5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</row>
    <row r="290" ht="15.75" customHeight="1" s="5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</row>
    <row r="291" ht="15.75" customHeight="1" s="5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</row>
    <row r="292" ht="15.75" customHeight="1" s="5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</row>
    <row r="293" ht="15.75" customHeight="1" s="5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</row>
    <row r="294" ht="15.75" customHeight="1" s="5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</row>
    <row r="295" ht="15.75" customHeight="1" s="5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</row>
    <row r="296" ht="15.75" customHeight="1" s="5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</row>
    <row r="297" ht="15.75" customHeight="1" s="5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</row>
    <row r="298" ht="15.75" customHeight="1" s="5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</row>
    <row r="299" ht="15.75" customHeight="1" s="5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</row>
    <row r="300" ht="15.75" customHeight="1" s="5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</row>
    <row r="301" ht="15.75" customHeight="1" s="5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</row>
    <row r="302" ht="15.75" customHeight="1" s="5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</row>
    <row r="303" ht="15.75" customHeight="1" s="5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</row>
    <row r="304" ht="15.75" customHeight="1" s="5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</row>
    <row r="305" ht="15.75" customHeight="1" s="5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</row>
    <row r="306" ht="15.75" customHeight="1" s="5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</row>
    <row r="307" ht="15.75" customHeight="1" s="5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</row>
    <row r="308" ht="15.75" customHeight="1" s="5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</row>
    <row r="309" ht="15.75" customHeight="1" s="5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</row>
    <row r="310" ht="15.75" customHeight="1" s="5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</row>
    <row r="311" ht="15.75" customHeight="1" s="5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</row>
    <row r="312" ht="15.75" customHeight="1" s="5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</row>
    <row r="313" ht="15.75" customHeight="1" s="5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</row>
    <row r="314" ht="15.75" customHeight="1" s="5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</row>
    <row r="315" ht="15.75" customHeight="1" s="5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</row>
    <row r="316" ht="15.75" customHeight="1" s="5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</row>
    <row r="317" ht="15.75" customHeight="1" s="5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</row>
    <row r="318" ht="15.75" customHeight="1" s="5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</row>
    <row r="319" ht="15.75" customHeight="1" s="5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</row>
    <row r="320" ht="15.75" customHeight="1" s="5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</row>
    <row r="321" ht="15.75" customHeight="1" s="5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</row>
    <row r="322" ht="15.75" customHeight="1" s="5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</row>
    <row r="323" ht="15.75" customHeight="1" s="5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</row>
    <row r="324" ht="15.75" customHeight="1" s="5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</row>
    <row r="325" ht="15.75" customHeight="1" s="5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</row>
    <row r="326" ht="15.75" customHeight="1" s="5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</row>
    <row r="327" ht="15.75" customHeight="1" s="5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</row>
    <row r="328" ht="15.75" customHeight="1" s="5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</row>
    <row r="329" ht="15.75" customHeight="1" s="5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</row>
    <row r="330" ht="15.75" customHeight="1" s="5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</row>
    <row r="331" ht="15.75" customHeight="1" s="5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</row>
    <row r="332" ht="15.75" customHeight="1" s="5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</row>
    <row r="333" ht="15.75" customHeight="1" s="5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</row>
    <row r="334" ht="15.75" customHeight="1" s="5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</row>
    <row r="335" ht="15.75" customHeight="1" s="5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</row>
    <row r="336" ht="15.75" customHeight="1" s="5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</row>
    <row r="337" ht="15.75" customHeight="1" s="5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</row>
    <row r="338" ht="15.75" customHeight="1" s="5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</row>
    <row r="339" ht="15.75" customHeight="1" s="5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</row>
    <row r="340" ht="15.75" customHeight="1" s="5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</row>
    <row r="341" ht="15.75" customHeight="1" s="5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</row>
    <row r="342" ht="15.75" customHeight="1" s="5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</row>
    <row r="343" ht="15.75" customHeight="1" s="5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</row>
    <row r="344" ht="15.75" customHeight="1" s="5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</row>
    <row r="345" ht="15.75" customHeight="1" s="5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</row>
    <row r="346" ht="15.75" customHeight="1" s="5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</row>
    <row r="347" ht="15.75" customHeight="1" s="5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</row>
    <row r="348" ht="15.75" customHeight="1" s="5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</row>
    <row r="349" ht="15.75" customHeight="1" s="5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</row>
    <row r="350" ht="15.75" customHeight="1" s="5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</row>
    <row r="351" ht="15.75" customHeight="1" s="5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</row>
    <row r="352" ht="15.75" customHeight="1" s="5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</row>
    <row r="353" ht="15.75" customHeight="1" s="5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</row>
    <row r="354" ht="15.75" customHeight="1" s="5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</row>
    <row r="355" ht="15.75" customHeight="1" s="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</row>
    <row r="356" ht="15.75" customHeight="1" s="5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</row>
    <row r="357" ht="15.75" customHeight="1" s="5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</row>
    <row r="358" ht="15.75" customHeight="1" s="5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</row>
    <row r="359" ht="15.75" customHeight="1" s="5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</row>
    <row r="360" ht="15.75" customHeight="1" s="5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</row>
    <row r="361" ht="15.75" customHeight="1" s="5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</row>
    <row r="362" ht="15.75" customHeight="1" s="5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</row>
    <row r="363" ht="15.75" customHeight="1" s="5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</row>
    <row r="364" ht="15.75" customHeight="1" s="5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</row>
    <row r="365" ht="15.75" customHeight="1" s="5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</row>
    <row r="366" ht="15.75" customHeight="1" s="5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</row>
    <row r="367" ht="15.75" customHeight="1" s="5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</row>
    <row r="368" ht="15.75" customHeight="1" s="5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</row>
    <row r="369" ht="15.75" customHeight="1" s="5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</row>
    <row r="370" ht="15.75" customHeight="1" s="5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</row>
    <row r="371" ht="15.75" customHeight="1" s="5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</row>
    <row r="372" ht="15.75" customHeight="1" s="5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</row>
    <row r="373" ht="15.75" customHeight="1" s="5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</row>
    <row r="374" ht="15.75" customHeight="1" s="5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</row>
    <row r="375" ht="15.75" customHeight="1" s="5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</row>
    <row r="376" ht="15.75" customHeight="1" s="5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</row>
    <row r="377" ht="15.75" customHeight="1" s="5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</row>
    <row r="378" ht="15.75" customHeight="1" s="5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</row>
    <row r="379" ht="15.75" customHeight="1" s="5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</row>
    <row r="380" ht="15.75" customHeight="1" s="5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</row>
    <row r="381" ht="15.75" customHeight="1" s="5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</row>
    <row r="382" ht="15.75" customHeight="1" s="5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</row>
    <row r="383" ht="15.75" customHeight="1" s="5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</row>
    <row r="384" ht="15.75" customHeight="1" s="5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</row>
    <row r="385" ht="15.75" customHeight="1" s="5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</row>
    <row r="386" ht="15.75" customHeight="1" s="5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</row>
    <row r="387" ht="15.75" customHeight="1" s="5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</row>
    <row r="388" ht="15.75" customHeight="1" s="5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</row>
    <row r="389" ht="15.75" customHeight="1" s="5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</row>
    <row r="390" ht="15.75" customHeight="1" s="5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</row>
    <row r="391" ht="15.75" customHeight="1" s="5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</row>
    <row r="392" ht="15.75" customHeight="1" s="5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</row>
    <row r="393" ht="15.75" customHeight="1" s="5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</row>
    <row r="394" ht="15.75" customHeight="1" s="5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</row>
    <row r="395" ht="15.75" customHeight="1" s="5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</row>
    <row r="396" ht="15.75" customHeight="1" s="5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</row>
    <row r="397" ht="15.75" customHeight="1" s="5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</row>
    <row r="398" ht="15.75" customHeight="1" s="5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</row>
    <row r="399" ht="15.75" customHeight="1" s="5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</row>
    <row r="400" ht="15.75" customHeight="1" s="5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</row>
    <row r="401" ht="15.75" customHeight="1" s="5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</row>
    <row r="402" ht="15.75" customHeight="1" s="5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</row>
    <row r="403" ht="15.75" customHeight="1" s="5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</row>
    <row r="404" ht="15.75" customHeight="1" s="5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</row>
    <row r="405" ht="15.75" customHeight="1" s="5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</row>
    <row r="406" ht="15.75" customHeight="1" s="5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</row>
    <row r="407" ht="15.75" customHeight="1" s="5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</row>
    <row r="408" ht="15.75" customHeight="1" s="5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</row>
    <row r="409" ht="15.75" customHeight="1" s="5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</row>
    <row r="410" ht="15.75" customHeight="1" s="5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</row>
    <row r="411" ht="15.75" customHeight="1" s="5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</row>
    <row r="412" ht="15.75" customHeight="1" s="5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</row>
    <row r="413" ht="15.75" customHeight="1" s="5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</row>
    <row r="414" ht="15.75" customHeight="1" s="5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</row>
    <row r="415" ht="15.75" customHeight="1" s="5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</row>
    <row r="416" ht="15.75" customHeight="1" s="5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</row>
    <row r="417" ht="15.75" customHeight="1" s="5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</row>
    <row r="418" ht="15.75" customHeight="1" s="5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</row>
    <row r="419" ht="15.75" customHeight="1" s="5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</row>
    <row r="420" ht="15.75" customHeight="1" s="5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</row>
    <row r="421" ht="15.75" customHeight="1" s="5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</row>
    <row r="422" ht="15.75" customHeight="1" s="5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</row>
    <row r="423" ht="15.75" customHeight="1" s="5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</row>
    <row r="424" ht="15.75" customHeight="1" s="5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</row>
    <row r="425" ht="15.75" customHeight="1" s="5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</row>
    <row r="426" ht="15.75" customHeight="1" s="5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</row>
    <row r="427" ht="15.75" customHeight="1" s="5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</row>
    <row r="428" ht="15.75" customHeight="1" s="5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</row>
    <row r="429" ht="15.75" customHeight="1" s="5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</row>
    <row r="430" ht="15.75" customHeight="1" s="5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</row>
    <row r="431" ht="15.75" customHeight="1" s="5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</row>
    <row r="432" ht="15.75" customHeight="1" s="5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</row>
    <row r="433" ht="15.75" customHeight="1" s="5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</row>
    <row r="434" ht="15.75" customHeight="1" s="5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</row>
    <row r="435" ht="15.75" customHeight="1" s="5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</row>
    <row r="436" ht="15.75" customHeight="1" s="5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</row>
    <row r="437" ht="15.75" customHeight="1" s="5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</row>
    <row r="438" ht="15.75" customHeight="1" s="5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</row>
    <row r="439" ht="15.75" customHeight="1" s="5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</row>
    <row r="440" ht="15.75" customHeight="1" s="5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</row>
    <row r="441" ht="15.75" customHeight="1" s="5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</row>
    <row r="442" ht="15.75" customHeight="1" s="5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</row>
    <row r="443" ht="15.75" customHeight="1" s="5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</row>
    <row r="444" ht="15.75" customHeight="1" s="5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</row>
    <row r="445" ht="15.75" customHeight="1" s="5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</row>
    <row r="446" ht="15.75" customHeight="1" s="5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</row>
    <row r="447" ht="15.75" customHeight="1" s="5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</row>
    <row r="448" ht="15.75" customHeight="1" s="5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</row>
    <row r="449" ht="15.75" customHeight="1" s="5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</row>
    <row r="450" ht="15.75" customHeight="1" s="5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</row>
    <row r="451" ht="15.75" customHeight="1" s="5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</row>
    <row r="452" ht="15.75" customHeight="1" s="5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</row>
    <row r="453" ht="15.75" customHeight="1" s="5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</row>
    <row r="454" ht="15.75" customHeight="1" s="5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</row>
    <row r="455" ht="15.75" customHeight="1" s="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</row>
    <row r="456" ht="15.75" customHeight="1" s="5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</row>
    <row r="457" ht="15.75" customHeight="1" s="5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</row>
    <row r="458" ht="15.75" customHeight="1" s="5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</row>
    <row r="459" ht="15.75" customHeight="1" s="5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</row>
    <row r="460" ht="15.75" customHeight="1" s="5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</row>
    <row r="461" ht="15.75" customHeight="1" s="5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</row>
    <row r="462" ht="15.75" customHeight="1" s="5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</row>
    <row r="463" ht="15.75" customHeight="1" s="5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</row>
    <row r="464" ht="15.75" customHeight="1" s="5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</row>
    <row r="465" ht="15.75" customHeight="1" s="5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</row>
    <row r="466" ht="15.75" customHeight="1" s="5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</row>
    <row r="467" ht="15.75" customHeight="1" s="5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</row>
    <row r="468" ht="15.75" customHeight="1" s="5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</row>
    <row r="469" ht="15.75" customHeight="1" s="5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</row>
    <row r="470" ht="15.75" customHeight="1" s="5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</row>
    <row r="471" ht="15.75" customHeight="1" s="5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</row>
    <row r="472" ht="15.75" customHeight="1" s="5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</row>
    <row r="473" ht="15.75" customHeight="1" s="5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</row>
    <row r="474" ht="15.75" customHeight="1" s="5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</row>
    <row r="475" ht="15.75" customHeight="1" s="5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</row>
    <row r="476" ht="15.75" customHeight="1" s="5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</row>
    <row r="477" ht="15.75" customHeight="1" s="5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</row>
    <row r="478" ht="15.75" customHeight="1" s="5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</row>
    <row r="479" ht="15.75" customHeight="1" s="5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</row>
    <row r="480" ht="15.75" customHeight="1" s="5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</row>
    <row r="481" ht="15.75" customHeight="1" s="5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</row>
    <row r="482" ht="15.75" customHeight="1" s="5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</row>
    <row r="483" ht="15.75" customHeight="1" s="5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</row>
    <row r="484" ht="15.75" customHeight="1" s="5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</row>
    <row r="485" ht="15.75" customHeight="1" s="5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</row>
    <row r="486" ht="15.75" customHeight="1" s="5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</row>
    <row r="487" ht="15.75" customHeight="1" s="5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</row>
    <row r="488" ht="15.75" customHeight="1" s="5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</row>
    <row r="489" ht="15.75" customHeight="1" s="5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</row>
    <row r="490" ht="15.75" customHeight="1" s="5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</row>
    <row r="491" ht="15.75" customHeight="1" s="5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</row>
    <row r="492" ht="15.75" customHeight="1" s="5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</row>
    <row r="493" ht="15.75" customHeight="1" s="5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</row>
    <row r="494" ht="15.75" customHeight="1" s="5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</row>
    <row r="495" ht="15.75" customHeight="1" s="5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</row>
    <row r="496" ht="15.75" customHeight="1" s="5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</row>
    <row r="497" ht="15.75" customHeight="1" s="5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</row>
    <row r="498" ht="15.75" customHeight="1" s="5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</row>
    <row r="499" ht="15.75" customHeight="1" s="5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</row>
    <row r="500" ht="15.75" customHeight="1" s="5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</row>
    <row r="501" ht="15.75" customHeight="1" s="5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</row>
    <row r="502" ht="15.75" customHeight="1" s="5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</row>
    <row r="503" ht="15.75" customHeight="1" s="5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</row>
    <row r="504" ht="15.75" customHeight="1" s="5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</row>
    <row r="505" ht="15.75" customHeight="1" s="5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</row>
    <row r="506" ht="15.75" customHeight="1" s="5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</row>
    <row r="507" ht="15.75" customHeight="1" s="5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</row>
    <row r="508" ht="15.75" customHeight="1" s="5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</row>
    <row r="509" ht="15.75" customHeight="1" s="5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</row>
    <row r="510" ht="15.75" customHeight="1" s="5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</row>
    <row r="511" ht="15.75" customHeight="1" s="5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</row>
    <row r="512" ht="15.75" customHeight="1" s="5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</row>
    <row r="513" ht="15.75" customHeight="1" s="5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</row>
    <row r="514" ht="15.75" customHeight="1" s="5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</row>
    <row r="515" ht="15.75" customHeight="1" s="5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</row>
    <row r="516" ht="15.75" customHeight="1" s="5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</row>
    <row r="517" ht="15.75" customHeight="1" s="5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</row>
    <row r="518" ht="15.75" customHeight="1" s="5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</row>
    <row r="519" ht="15.75" customHeight="1" s="5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</row>
    <row r="520" ht="15.75" customHeight="1" s="5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</row>
    <row r="521" ht="15.75" customHeight="1" s="5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</row>
    <row r="522" ht="15.75" customHeight="1" s="5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</row>
    <row r="523" ht="15.75" customHeight="1" s="5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</row>
    <row r="524" ht="15.75" customHeight="1" s="5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</row>
    <row r="525" ht="15.75" customHeight="1" s="5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</row>
    <row r="526" ht="15.75" customHeight="1" s="5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</row>
    <row r="527" ht="15.75" customHeight="1" s="5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</row>
    <row r="528" ht="15.75" customHeight="1" s="5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</row>
    <row r="529" ht="15.75" customHeight="1" s="5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</row>
    <row r="530" ht="15.75" customHeight="1" s="5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</row>
    <row r="531" ht="15.75" customHeight="1" s="5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</row>
    <row r="532" ht="15.75" customHeight="1" s="5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</row>
    <row r="533" ht="15.75" customHeight="1" s="5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</row>
    <row r="534" ht="15.75" customHeight="1" s="5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</row>
    <row r="535" ht="15.75" customHeight="1" s="5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</row>
    <row r="536" ht="15.75" customHeight="1" s="5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</row>
    <row r="537" ht="15.75" customHeight="1" s="5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</row>
    <row r="538" ht="15.75" customHeight="1" s="5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</row>
    <row r="539" ht="15.75" customHeight="1" s="5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</row>
    <row r="540" ht="15.75" customHeight="1" s="5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</row>
    <row r="541" ht="15.75" customHeight="1" s="5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</row>
    <row r="542" ht="15.75" customHeight="1" s="5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</row>
    <row r="543" ht="15.75" customHeight="1" s="5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</row>
    <row r="544" ht="15.75" customHeight="1" s="5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</row>
    <row r="545" ht="15.75" customHeight="1" s="5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</row>
    <row r="546" ht="15.75" customHeight="1" s="5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</row>
    <row r="547" ht="15.75" customHeight="1" s="5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</row>
    <row r="548" ht="15.75" customHeight="1" s="5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</row>
    <row r="549" ht="15.75" customHeight="1" s="5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</row>
    <row r="550" ht="15.75" customHeight="1" s="5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</row>
    <row r="551" ht="15.75" customHeight="1" s="5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</row>
    <row r="552" ht="15.75" customHeight="1" s="5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</row>
    <row r="553" ht="15.75" customHeight="1" s="5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</row>
    <row r="554" ht="15.75" customHeight="1" s="5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</row>
    <row r="555" ht="15.75" customHeight="1" s="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</row>
    <row r="556" ht="15.75" customHeight="1" s="5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</row>
    <row r="557" ht="15.75" customHeight="1" s="5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</row>
    <row r="558" ht="15.75" customHeight="1" s="5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</row>
    <row r="559" ht="15.75" customHeight="1" s="5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</row>
    <row r="560" ht="15.75" customHeight="1" s="5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</row>
    <row r="561" ht="15.75" customHeight="1" s="5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</row>
    <row r="562" ht="15.75" customHeight="1" s="5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</row>
    <row r="563" ht="15.75" customHeight="1" s="5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</row>
    <row r="564" ht="15.75" customHeight="1" s="5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</row>
    <row r="565" ht="15.75" customHeight="1" s="5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</row>
    <row r="566" ht="15.75" customHeight="1" s="5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</row>
    <row r="567" ht="15.75" customHeight="1" s="5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</row>
    <row r="568" ht="15.75" customHeight="1" s="5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</row>
    <row r="569" ht="15.75" customHeight="1" s="5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</row>
    <row r="570" ht="15.75" customHeight="1" s="5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</row>
    <row r="571" ht="15.75" customHeight="1" s="5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</row>
    <row r="572" ht="15.75" customHeight="1" s="5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</row>
    <row r="573" ht="15.75" customHeight="1" s="5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</row>
    <row r="574" ht="15.75" customHeight="1" s="5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</row>
    <row r="575" ht="15.75" customHeight="1" s="5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</row>
    <row r="576" ht="15.75" customHeight="1" s="5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</row>
    <row r="577" ht="15.75" customHeight="1" s="5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</row>
    <row r="578" ht="15.75" customHeight="1" s="5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</row>
    <row r="579" ht="15.75" customHeight="1" s="5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</row>
    <row r="580" ht="15.75" customHeight="1" s="5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</row>
    <row r="581" ht="15.75" customHeight="1" s="5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</row>
    <row r="582" ht="15.75" customHeight="1" s="5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</row>
    <row r="583" ht="15.75" customHeight="1" s="5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</row>
    <row r="584" ht="15.75" customHeight="1" s="5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</row>
    <row r="585" ht="15.75" customHeight="1" s="5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</row>
    <row r="586" ht="15.75" customHeight="1" s="5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</row>
    <row r="587" ht="15.75" customHeight="1" s="5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</row>
    <row r="588" ht="15.75" customHeight="1" s="5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</row>
    <row r="589" ht="15.75" customHeight="1" s="5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</row>
    <row r="590" ht="15.75" customHeight="1" s="5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</row>
    <row r="591" ht="15.75" customHeight="1" s="5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</row>
    <row r="592" ht="15.75" customHeight="1" s="5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</row>
    <row r="593" ht="15.75" customHeight="1" s="5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</row>
    <row r="594" ht="15.75" customHeight="1" s="5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</row>
    <row r="595" ht="15.75" customHeight="1" s="5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</row>
    <row r="596" ht="15.75" customHeight="1" s="5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</row>
    <row r="597" ht="15.75" customHeight="1" s="5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</row>
    <row r="598" ht="15.75" customHeight="1" s="5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</row>
    <row r="599" ht="15.75" customHeight="1" s="5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</row>
    <row r="600" ht="15.75" customHeight="1" s="5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</row>
    <row r="601" ht="15.75" customHeight="1" s="5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</row>
    <row r="602" ht="15.75" customHeight="1" s="5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</row>
    <row r="603" ht="15.75" customHeight="1" s="5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</row>
    <row r="604" ht="15.75" customHeight="1" s="5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</row>
    <row r="605" ht="15.75" customHeight="1" s="5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</row>
    <row r="606" ht="15.75" customHeight="1" s="5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</row>
    <row r="607" ht="15.75" customHeight="1" s="5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</row>
    <row r="608" ht="15.75" customHeight="1" s="5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</row>
    <row r="609" ht="15.75" customHeight="1" s="5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</row>
    <row r="610" ht="15.75" customHeight="1" s="5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</row>
    <row r="611" ht="15.75" customHeight="1" s="5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</row>
    <row r="612" ht="15.75" customHeight="1" s="5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</row>
    <row r="613" ht="15.75" customHeight="1" s="5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</row>
    <row r="614" ht="15.75" customHeight="1" s="5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</row>
    <row r="615" ht="15.75" customHeight="1" s="5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</row>
    <row r="616" ht="15.75" customHeight="1" s="5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</row>
    <row r="617" ht="15.75" customHeight="1" s="5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</row>
    <row r="618" ht="15.75" customHeight="1" s="5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</row>
    <row r="619" ht="15.75" customHeight="1" s="5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</row>
    <row r="620" ht="15.75" customHeight="1" s="5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</row>
    <row r="621" ht="15.75" customHeight="1" s="5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</row>
    <row r="622" ht="15.75" customHeight="1" s="5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</row>
    <row r="623" ht="15.75" customHeight="1" s="5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</row>
    <row r="624" ht="15.75" customHeight="1" s="5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</row>
    <row r="625" ht="15.75" customHeight="1" s="5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</row>
    <row r="626" ht="15.75" customHeight="1" s="5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</row>
    <row r="627" ht="15.75" customHeight="1" s="5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</row>
    <row r="628" ht="15.75" customHeight="1" s="5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</row>
    <row r="629" ht="15.75" customHeight="1" s="5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</row>
    <row r="630" ht="15.75" customHeight="1" s="5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</row>
    <row r="631" ht="15.75" customHeight="1" s="5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</row>
    <row r="632" ht="15.75" customHeight="1" s="5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</row>
    <row r="633" ht="15.75" customHeight="1" s="5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</row>
    <row r="634" ht="15.75" customHeight="1" s="5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</row>
    <row r="635" ht="15.75" customHeight="1" s="5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</row>
    <row r="636" ht="15.75" customHeight="1" s="5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</row>
    <row r="637" ht="15.75" customHeight="1" s="5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</row>
    <row r="638" ht="15.75" customHeight="1" s="5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</row>
    <row r="639" ht="15.75" customHeight="1" s="5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</row>
    <row r="640" ht="15.75" customHeight="1" s="5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</row>
    <row r="641" ht="15.75" customHeight="1" s="5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</row>
    <row r="642" ht="15.75" customHeight="1" s="5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</row>
    <row r="643" ht="15.75" customHeight="1" s="5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</row>
    <row r="644" ht="15.75" customHeight="1" s="5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</row>
    <row r="645" ht="15.75" customHeight="1" s="5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</row>
    <row r="646" ht="15.75" customHeight="1" s="5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</row>
    <row r="647" ht="15.75" customHeight="1" s="5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</row>
    <row r="648" ht="15.75" customHeight="1" s="5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</row>
    <row r="649" ht="15.75" customHeight="1" s="5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</row>
    <row r="650" ht="15.75" customHeight="1" s="5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</row>
    <row r="651" ht="15.75" customHeight="1" s="5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</row>
    <row r="652" ht="15.75" customHeight="1" s="5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</row>
    <row r="653" ht="15.75" customHeight="1" s="5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</row>
    <row r="654" ht="15.75" customHeight="1" s="5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</row>
    <row r="655" ht="15.75" customHeight="1" s="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</row>
    <row r="656" ht="15.75" customHeight="1" s="5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</row>
    <row r="657" ht="15.75" customHeight="1" s="5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</row>
    <row r="658" ht="15.75" customHeight="1" s="5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</row>
    <row r="659" ht="15.75" customHeight="1" s="5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</row>
    <row r="660" ht="15.75" customHeight="1" s="5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</row>
    <row r="661" ht="15.75" customHeight="1" s="5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</row>
    <row r="662" ht="15.75" customHeight="1" s="5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</row>
    <row r="663" ht="15.75" customHeight="1" s="5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</row>
    <row r="664" ht="15.75" customHeight="1" s="5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</row>
    <row r="665" ht="15.75" customHeight="1" s="5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</row>
    <row r="666" ht="15.75" customHeight="1" s="5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</row>
    <row r="667" ht="15.75" customHeight="1" s="5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</row>
    <row r="668" ht="15.75" customHeight="1" s="5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</row>
    <row r="669" ht="15.75" customHeight="1" s="5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</row>
    <row r="670" ht="15.75" customHeight="1" s="5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</row>
    <row r="671" ht="15.75" customHeight="1" s="5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</row>
    <row r="672" ht="15.75" customHeight="1" s="5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</row>
    <row r="673" ht="15.75" customHeight="1" s="5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</row>
    <row r="674" ht="15.75" customHeight="1" s="5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</row>
    <row r="675" ht="15.75" customHeight="1" s="5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</row>
    <row r="676" ht="15.75" customHeight="1" s="5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</row>
    <row r="677" ht="15.75" customHeight="1" s="5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</row>
    <row r="678" ht="15.75" customHeight="1" s="5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</row>
    <row r="679" ht="15.75" customHeight="1" s="5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</row>
    <row r="680" ht="15.75" customHeight="1" s="5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</row>
    <row r="681" ht="15.75" customHeight="1" s="5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</row>
    <row r="682" ht="15.75" customHeight="1" s="5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</row>
    <row r="683" ht="15.75" customHeight="1" s="5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</row>
    <row r="684" ht="15.75" customHeight="1" s="5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</row>
    <row r="685" ht="15.75" customHeight="1" s="5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</row>
    <row r="686" ht="15.75" customHeight="1" s="5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</row>
    <row r="687" ht="15.75" customHeight="1" s="5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</row>
    <row r="688" ht="15.75" customHeight="1" s="5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</row>
    <row r="689" ht="15.75" customHeight="1" s="5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</row>
    <row r="690" ht="15.75" customHeight="1" s="5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</row>
    <row r="691" ht="15.75" customHeight="1" s="5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</row>
    <row r="692" ht="15.75" customHeight="1" s="5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</row>
    <row r="693" ht="15.75" customHeight="1" s="5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</row>
    <row r="694" ht="15.75" customHeight="1" s="5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</row>
    <row r="695" ht="15.75" customHeight="1" s="5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</row>
    <row r="696" ht="15.75" customHeight="1" s="5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</row>
    <row r="697" ht="15.75" customHeight="1" s="5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</row>
    <row r="698" ht="15.75" customHeight="1" s="5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</row>
    <row r="699" ht="15.75" customHeight="1" s="5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</row>
    <row r="700" ht="15.75" customHeight="1" s="5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</row>
    <row r="701" ht="15.75" customHeight="1" s="5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</row>
    <row r="702" ht="15.75" customHeight="1" s="5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</row>
    <row r="703" ht="15.75" customHeight="1" s="5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</row>
    <row r="704" ht="15.75" customHeight="1" s="5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</row>
    <row r="705" ht="15.75" customHeight="1" s="5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</row>
    <row r="706" ht="15.75" customHeight="1" s="5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</row>
    <row r="707" ht="15.75" customHeight="1" s="5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</row>
    <row r="708" ht="15.75" customHeight="1" s="5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</row>
    <row r="709" ht="15.75" customHeight="1" s="5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</row>
    <row r="710" ht="15.75" customHeight="1" s="5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</row>
    <row r="711" ht="15.75" customHeight="1" s="5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</row>
    <row r="712" ht="15.75" customHeight="1" s="5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</row>
    <row r="713" ht="15.75" customHeight="1" s="5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</row>
    <row r="714" ht="15.75" customHeight="1" s="5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</row>
    <row r="715" ht="15.75" customHeight="1" s="5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</row>
    <row r="716" ht="15.75" customHeight="1" s="5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</row>
    <row r="717" ht="15.75" customHeight="1" s="5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</row>
    <row r="718" ht="15.75" customHeight="1" s="5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</row>
    <row r="719" ht="15.75" customHeight="1" s="5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</row>
    <row r="720" ht="15.75" customHeight="1" s="5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</row>
    <row r="721" ht="15.75" customHeight="1" s="5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</row>
    <row r="722" ht="15.75" customHeight="1" s="5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</row>
    <row r="723" ht="15.75" customHeight="1" s="5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</row>
    <row r="724" ht="15.75" customHeight="1" s="5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</row>
    <row r="725" ht="15.75" customHeight="1" s="5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</row>
    <row r="726" ht="15.75" customHeight="1" s="5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</row>
    <row r="727" ht="15.75" customHeight="1" s="5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</row>
    <row r="728" ht="15.75" customHeight="1" s="5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</row>
    <row r="729" ht="15.75" customHeight="1" s="5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</row>
    <row r="730" ht="15.75" customHeight="1" s="5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</row>
    <row r="731" ht="15.75" customHeight="1" s="5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</row>
    <row r="732" ht="15.75" customHeight="1" s="5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</row>
    <row r="733" ht="15.75" customHeight="1" s="5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</row>
    <row r="734" ht="15.75" customHeight="1" s="5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</row>
    <row r="735" ht="15.75" customHeight="1" s="5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</row>
    <row r="736" ht="15.75" customHeight="1" s="5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</row>
    <row r="737" ht="15.75" customHeight="1" s="5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</row>
    <row r="738" ht="15.75" customHeight="1" s="5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</row>
    <row r="739" ht="15.75" customHeight="1" s="5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</row>
    <row r="740" ht="15.75" customHeight="1" s="5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</row>
    <row r="741" ht="15.75" customHeight="1" s="5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</row>
    <row r="742" ht="15.75" customHeight="1" s="5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</row>
    <row r="743" ht="15.75" customHeight="1" s="5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</row>
    <row r="744" ht="15.75" customHeight="1" s="5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</row>
    <row r="745" ht="15.75" customHeight="1" s="5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</row>
    <row r="746" ht="15.75" customHeight="1" s="5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</row>
    <row r="747" ht="15.75" customHeight="1" s="5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</row>
    <row r="748" ht="15.75" customHeight="1" s="5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</row>
    <row r="749" ht="15.75" customHeight="1" s="5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</row>
    <row r="750" ht="15.75" customHeight="1" s="5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</row>
    <row r="751" ht="15.75" customHeight="1" s="5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</row>
    <row r="752" ht="15.75" customHeight="1" s="5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</row>
    <row r="753" ht="15.75" customHeight="1" s="5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</row>
    <row r="754" ht="15.75" customHeight="1" s="5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</row>
    <row r="755" ht="15.75" customHeight="1" s="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</row>
    <row r="756" ht="15.75" customHeight="1" s="5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</row>
    <row r="757" ht="15.75" customHeight="1" s="5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</row>
    <row r="758" ht="15.75" customHeight="1" s="5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</row>
    <row r="759" ht="15.75" customHeight="1" s="5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</row>
    <row r="760" ht="15.75" customHeight="1" s="5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</row>
    <row r="761" ht="15.75" customHeight="1" s="5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</row>
    <row r="762" ht="15.75" customHeight="1" s="5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</row>
    <row r="763" ht="15.75" customHeight="1" s="5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</row>
    <row r="764" ht="15.75" customHeight="1" s="5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</row>
    <row r="765" ht="15.75" customHeight="1" s="5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</row>
    <row r="766" ht="15.75" customHeight="1" s="5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</row>
    <row r="767" ht="15.75" customHeight="1" s="5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</row>
    <row r="768" ht="15.75" customHeight="1" s="5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</row>
    <row r="769" ht="15.75" customHeight="1" s="5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</row>
    <row r="770" ht="15.75" customHeight="1" s="5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</row>
    <row r="771" ht="15.75" customHeight="1" s="5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</row>
    <row r="772" ht="15.75" customHeight="1" s="5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</row>
    <row r="773" ht="15.75" customHeight="1" s="5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</row>
    <row r="774" ht="15.75" customHeight="1" s="5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</row>
    <row r="775" ht="15.75" customHeight="1" s="5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</row>
    <row r="776" ht="15.75" customHeight="1" s="5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</row>
    <row r="777" ht="15.75" customHeight="1" s="5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</row>
    <row r="778" ht="15.75" customHeight="1" s="5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</row>
    <row r="779" ht="15.75" customHeight="1" s="5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</row>
    <row r="780" ht="15.75" customHeight="1" s="5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</row>
    <row r="781" ht="15.75" customHeight="1" s="5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</row>
    <row r="782" ht="15.75" customHeight="1" s="5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</row>
    <row r="783" ht="15.75" customHeight="1" s="5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</row>
    <row r="784" ht="15.75" customHeight="1" s="5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</row>
    <row r="785" ht="15.75" customHeight="1" s="5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</row>
    <row r="786" ht="15.75" customHeight="1" s="5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</row>
    <row r="787" ht="15.75" customHeight="1" s="5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</row>
    <row r="788" ht="15.75" customHeight="1" s="5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</row>
    <row r="789" ht="15.75" customHeight="1" s="5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</row>
    <row r="790" ht="15.75" customHeight="1" s="5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</row>
    <row r="791" ht="15.75" customHeight="1" s="5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</row>
    <row r="792" ht="15.75" customHeight="1" s="5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</row>
    <row r="793" ht="15.75" customHeight="1" s="5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</row>
    <row r="794" ht="15.75" customHeight="1" s="5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</row>
    <row r="795" ht="15.75" customHeight="1" s="5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</row>
    <row r="796" ht="15.75" customHeight="1" s="5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</row>
    <row r="797" ht="15.75" customHeight="1" s="5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</row>
    <row r="798" ht="15.75" customHeight="1" s="5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</row>
    <row r="799" ht="15.75" customHeight="1" s="5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</row>
    <row r="800" ht="15.75" customHeight="1" s="5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</row>
    <row r="801" ht="15.75" customHeight="1" s="5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</row>
    <row r="802" ht="15.75" customHeight="1" s="5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</row>
    <row r="803" ht="15.75" customHeight="1" s="5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</row>
    <row r="804" ht="15.75" customHeight="1" s="5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</row>
    <row r="805" ht="15.75" customHeight="1" s="5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</row>
    <row r="806" ht="15.75" customHeight="1" s="5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</row>
    <row r="807" ht="15.75" customHeight="1" s="5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</row>
    <row r="808" ht="15.75" customHeight="1" s="5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</row>
    <row r="809" ht="15.75" customHeight="1" s="5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</row>
    <row r="810" ht="15.75" customHeight="1" s="5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</row>
    <row r="811" ht="15.75" customHeight="1" s="5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</row>
    <row r="812" ht="15.75" customHeight="1" s="5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</row>
    <row r="813" ht="15.75" customHeight="1" s="5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</row>
    <row r="814" ht="15.75" customHeight="1" s="5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</row>
    <row r="815" ht="15.75" customHeight="1" s="5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</row>
    <row r="816" ht="15.75" customHeight="1" s="5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</row>
    <row r="817" ht="15.75" customHeight="1" s="5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</row>
    <row r="818" ht="15.75" customHeight="1" s="5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</row>
    <row r="819" ht="15.75" customHeight="1" s="5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</row>
    <row r="820" ht="15.75" customHeight="1" s="5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</row>
    <row r="821" ht="15.75" customHeight="1" s="5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</row>
    <row r="822" ht="15.75" customHeight="1" s="5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</row>
    <row r="823" ht="15.75" customHeight="1" s="5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</row>
    <row r="824" ht="15.75" customHeight="1" s="5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</row>
    <row r="825" ht="15.75" customHeight="1" s="5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</row>
    <row r="826" ht="15.75" customHeight="1" s="5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</row>
    <row r="827" ht="15.75" customHeight="1" s="5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</row>
    <row r="828" ht="15.75" customHeight="1" s="5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</row>
    <row r="829" ht="15.75" customHeight="1" s="5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</row>
    <row r="830" ht="15.75" customHeight="1" s="5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</row>
    <row r="831" ht="15.75" customHeight="1" s="5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</row>
    <row r="832" ht="15.75" customHeight="1" s="5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</row>
    <row r="833" ht="15.75" customHeight="1" s="5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</row>
    <row r="834" ht="15.75" customHeight="1" s="5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</row>
    <row r="835" ht="15.75" customHeight="1" s="5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</row>
    <row r="836" ht="15.75" customHeight="1" s="5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</row>
    <row r="837" ht="15.75" customHeight="1" s="5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</row>
    <row r="838" ht="15.75" customHeight="1" s="5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</row>
    <row r="839" ht="15.75" customHeight="1" s="5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</row>
    <row r="840" ht="15.75" customHeight="1" s="5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</row>
    <row r="841" ht="15.75" customHeight="1" s="5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</row>
    <row r="842" ht="15.75" customHeight="1" s="5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</row>
    <row r="843" ht="15.75" customHeight="1" s="5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</row>
    <row r="844" ht="15.75" customHeight="1" s="5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</row>
    <row r="845" ht="15.75" customHeight="1" s="5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</row>
    <row r="846" ht="15.75" customHeight="1" s="5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</row>
    <row r="847" ht="15.75" customHeight="1" s="5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</row>
    <row r="848" ht="15.75" customHeight="1" s="5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</row>
    <row r="849" ht="15.75" customHeight="1" s="5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</row>
    <row r="850" ht="15.75" customHeight="1" s="5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</row>
    <row r="851" ht="15.75" customHeight="1" s="5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</row>
    <row r="852" ht="15.75" customHeight="1" s="5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</row>
    <row r="853" ht="15.75" customHeight="1" s="5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</row>
    <row r="854" ht="15.75" customHeight="1" s="5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</row>
    <row r="855" ht="15.75" customHeight="1" s="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</row>
    <row r="856" ht="15.75" customHeight="1" s="5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</row>
    <row r="857" ht="15.75" customHeight="1" s="5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</row>
    <row r="858" ht="15.75" customHeight="1" s="5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</row>
    <row r="859" ht="15.75" customHeight="1" s="5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</row>
    <row r="860" ht="15.75" customHeight="1" s="5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</row>
    <row r="861" ht="15.75" customHeight="1" s="5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</row>
    <row r="862" ht="15.75" customHeight="1" s="5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</row>
    <row r="863" ht="15.75" customHeight="1" s="5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</row>
    <row r="864" ht="15.75" customHeight="1" s="5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</row>
    <row r="865" ht="15.75" customHeight="1" s="5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</row>
    <row r="866" ht="15.75" customHeight="1" s="5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</row>
    <row r="867" ht="15.75" customHeight="1" s="5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</row>
    <row r="868" ht="15.75" customHeight="1" s="5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</row>
    <row r="869" ht="15.75" customHeight="1" s="5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</row>
    <row r="870" ht="15.75" customHeight="1" s="5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</row>
    <row r="871" ht="15.75" customHeight="1" s="5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</row>
    <row r="872" ht="15.75" customHeight="1" s="5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</row>
    <row r="873" ht="15.75" customHeight="1" s="5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</row>
    <row r="874" ht="15.75" customHeight="1" s="5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</row>
    <row r="875" ht="15.75" customHeight="1" s="5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</row>
    <row r="876" ht="15.75" customHeight="1" s="5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</row>
    <row r="877" ht="15.75" customHeight="1" s="5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</row>
    <row r="878" ht="15.75" customHeight="1" s="5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</row>
    <row r="879" ht="15.75" customHeight="1" s="5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</row>
    <row r="880" ht="15.75" customHeight="1" s="5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</row>
    <row r="881" ht="15.75" customHeight="1" s="5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</row>
    <row r="882" ht="15.75" customHeight="1" s="5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</row>
    <row r="883" ht="15.75" customHeight="1" s="5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</row>
    <row r="884" ht="15.75" customHeight="1" s="5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</row>
    <row r="885" ht="15.75" customHeight="1" s="5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</row>
    <row r="886" ht="15.75" customHeight="1" s="5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</row>
    <row r="887" ht="15.75" customHeight="1" s="5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</row>
    <row r="888" ht="15.75" customHeight="1" s="5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</row>
    <row r="889" ht="15.75" customHeight="1" s="5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</row>
    <row r="890" ht="15.75" customHeight="1" s="5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</row>
    <row r="891" ht="15.75" customHeight="1" s="5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</row>
    <row r="892" ht="15.75" customHeight="1" s="5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</row>
    <row r="893" ht="15.75" customHeight="1" s="5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</row>
    <row r="894" ht="15.75" customHeight="1" s="5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</row>
    <row r="895" ht="15.75" customHeight="1" s="5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</row>
    <row r="896" ht="15.75" customHeight="1" s="5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</row>
    <row r="897" ht="15.75" customHeight="1" s="5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</row>
    <row r="898" ht="15.75" customHeight="1" s="5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</row>
    <row r="899" ht="15.75" customHeight="1" s="5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</row>
    <row r="900" ht="15.75" customHeight="1" s="5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</row>
    <row r="901" ht="15.75" customHeight="1" s="5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</row>
    <row r="902" ht="15.75" customHeight="1" s="5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</row>
    <row r="903" ht="15.75" customHeight="1" s="5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</row>
    <row r="904" ht="15.75" customHeight="1" s="5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</row>
    <row r="905" ht="15.75" customHeight="1" s="5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</row>
    <row r="906" ht="15.75" customHeight="1" s="5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</row>
    <row r="907" ht="15.75" customHeight="1" s="5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</row>
    <row r="908" ht="15.75" customHeight="1" s="5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</row>
    <row r="909" ht="15.75" customHeight="1" s="5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</row>
    <row r="910" ht="15.75" customHeight="1" s="5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</row>
    <row r="911" ht="15.75" customHeight="1" s="5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</row>
    <row r="912" ht="15.75" customHeight="1" s="5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</row>
    <row r="913" ht="15.75" customHeight="1" s="5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</row>
    <row r="914" ht="15.75" customHeight="1" s="5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</row>
    <row r="915" ht="15.75" customHeight="1" s="5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</row>
    <row r="916" ht="15.75" customHeight="1" s="5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</row>
    <row r="917" ht="15.75" customHeight="1" s="5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</row>
    <row r="918" ht="15.75" customHeight="1" s="5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</row>
    <row r="919" ht="15.75" customHeight="1" s="5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</row>
    <row r="920" ht="15.75" customHeight="1" s="5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</row>
    <row r="921" ht="15.75" customHeight="1" s="5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</row>
    <row r="922" ht="15.75" customHeight="1" s="5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</row>
    <row r="923" ht="15.75" customHeight="1" s="5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</row>
    <row r="924" ht="15.75" customHeight="1" s="5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</row>
    <row r="925" ht="15.75" customHeight="1" s="5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</row>
    <row r="926" ht="15.75" customHeight="1" s="5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</row>
    <row r="927" ht="15.75" customHeight="1" s="5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</row>
    <row r="928" ht="15.75" customHeight="1" s="5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</row>
    <row r="929" ht="15.75" customHeight="1" s="5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</row>
    <row r="930" ht="15.75" customHeight="1" s="5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</row>
    <row r="931" ht="15.75" customHeight="1" s="5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</row>
    <row r="932" ht="15.75" customHeight="1" s="5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</row>
    <row r="933" ht="15.75" customHeight="1" s="5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</row>
    <row r="934" ht="15.75" customHeight="1" s="5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</row>
    <row r="935" ht="15.75" customHeight="1" s="5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</row>
    <row r="936" ht="15.75" customHeight="1" s="5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</row>
    <row r="937" ht="15.75" customHeight="1" s="5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</row>
    <row r="938" ht="15.75" customHeight="1" s="5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</row>
    <row r="939" ht="15.75" customHeight="1" s="5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</row>
    <row r="940" ht="15.75" customHeight="1" s="5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</row>
    <row r="941" ht="15.75" customHeight="1" s="5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</row>
    <row r="942" ht="15.75" customHeight="1" s="5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</row>
    <row r="943" ht="15.75" customHeight="1" s="5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</row>
    <row r="944" ht="15.75" customHeight="1" s="5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</row>
    <row r="945" ht="15.75" customHeight="1" s="5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</row>
    <row r="946" ht="15.75" customHeight="1" s="5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</row>
    <row r="947" ht="15.75" customHeight="1" s="5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</row>
    <row r="948" ht="15.75" customHeight="1" s="5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</row>
    <row r="949" ht="15.75" customHeight="1" s="5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</row>
    <row r="950" ht="15.75" customHeight="1" s="5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</row>
    <row r="951" ht="15.75" customHeight="1" s="5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</row>
    <row r="952" ht="15.75" customHeight="1" s="5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</row>
    <row r="953" ht="15.75" customHeight="1" s="5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</row>
    <row r="954" ht="15.75" customHeight="1" s="5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</row>
    <row r="955" ht="15.75" customHeight="1" s="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</row>
    <row r="956" ht="15.75" customHeight="1" s="5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</row>
    <row r="957" ht="15.75" customHeight="1" s="5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</row>
    <row r="958" ht="15.75" customHeight="1" s="5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</row>
    <row r="959" ht="15.75" customHeight="1" s="5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</row>
    <row r="960" ht="15.75" customHeight="1" s="5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</row>
    <row r="961" ht="15.75" customHeight="1" s="5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</row>
    <row r="962" ht="15.75" customHeight="1" s="5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</row>
    <row r="963" ht="15.75" customHeight="1" s="5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</row>
    <row r="964" ht="15.75" customHeight="1" s="5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</row>
    <row r="965" ht="15.75" customHeight="1" s="5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</row>
    <row r="966" ht="15.75" customHeight="1" s="5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</row>
    <row r="967" ht="15.75" customHeight="1" s="5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</row>
    <row r="968" ht="15.75" customHeight="1" s="5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</row>
    <row r="969" ht="15.75" customHeight="1" s="5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</row>
    <row r="970" ht="15.75" customHeight="1" s="5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</row>
    <row r="971" ht="15.75" customHeight="1" s="5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</row>
    <row r="972" ht="15.75" customHeight="1" s="5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</row>
    <row r="973" ht="15.75" customHeight="1" s="5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</row>
    <row r="974" ht="15.75" customHeight="1" s="5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</row>
    <row r="975" ht="15.75" customHeight="1" s="5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</row>
    <row r="976" ht="15.75" customHeight="1" s="5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</row>
    <row r="977" ht="15.75" customHeight="1" s="5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</row>
    <row r="978" ht="15.75" customHeight="1" s="5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</row>
    <row r="979" ht="15.75" customHeight="1" s="5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</row>
    <row r="980" ht="15.75" customHeight="1" s="5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</row>
    <row r="981" ht="15.75" customHeight="1" s="5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</row>
    <row r="982" ht="15.75" customHeight="1" s="5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</row>
    <row r="983" ht="15.75" customHeight="1" s="5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</row>
    <row r="984" ht="15.75" customHeight="1" s="5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</row>
    <row r="985" ht="15.75" customHeight="1" s="5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</row>
    <row r="986" ht="15.75" customHeight="1" s="5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</row>
    <row r="987" ht="15.75" customHeight="1" s="5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</row>
    <row r="988" ht="15.75" customHeight="1" s="5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</row>
    <row r="989" ht="15.75" customHeight="1" s="5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</row>
    <row r="990" ht="15.75" customHeight="1" s="5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</row>
    <row r="991" ht="15.75" customHeight="1" s="5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</row>
    <row r="992" ht="15.75" customHeight="1" s="5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</row>
    <row r="993" ht="15.75" customHeight="1" s="55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</row>
    <row r="994" ht="15.75" customHeight="1" s="55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</row>
    <row r="995" ht="15.75" customHeight="1" s="5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</row>
    <row r="996" ht="15.75" customHeight="1" s="55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</row>
    <row r="997" ht="15.75" customHeight="1" s="55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</row>
    <row r="998" ht="15.75" customHeight="1" s="55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</row>
    <row r="999" ht="15.75" customHeight="1" s="55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</row>
    <row r="1000" ht="15.75" customHeight="1" s="55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</row>
  </sheetData>
  <conditionalFormatting sqref="A15:J4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Z13:AC13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9.140625" customWidth="1" style="55" min="1" max="1"/>
    <col width="17.7109375" customWidth="1" style="55" min="2" max="2"/>
    <col width="13.28515625" customWidth="1" style="55" min="3" max="3"/>
    <col width="15.85546875" customWidth="1" style="55" min="4" max="4"/>
    <col width="7.5703125" customWidth="1" style="55" min="5" max="5"/>
    <col width="11" customWidth="1" style="55" min="6" max="6"/>
    <col width="7.28515625" customWidth="1" style="55" min="7" max="7"/>
    <col width="7.5703125" customWidth="1" style="55" min="8" max="8"/>
    <col width="11" customWidth="1" style="55" min="9" max="9"/>
    <col width="9.5703125" customWidth="1" style="55" min="10" max="10"/>
    <col width="9.28515625" customWidth="1" style="55" min="11" max="12"/>
    <col width="5" customWidth="1" style="55" min="13" max="13"/>
    <col width="15.42578125" customWidth="1" style="55" min="14" max="14"/>
    <col width="18.5703125" customWidth="1" style="55" min="15" max="15"/>
    <col width="7.42578125" customWidth="1" style="55" min="16" max="16"/>
    <col width="5" customWidth="1" style="55" min="17" max="18"/>
    <col width="5.7109375" customWidth="1" style="55" min="19" max="26"/>
    <col width="5" customWidth="1" style="55" min="27" max="29"/>
  </cols>
  <sheetData>
    <row r="1" ht="15.75" customHeight="1" s="55">
      <c r="A1" s="1" t="n"/>
      <c r="B1" s="1" t="inlineStr">
        <is>
          <t>Excel Demo</t>
        </is>
      </c>
      <c r="C1" s="36" t="inlineStr">
        <is>
          <t>Material 3C95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 ht="15.75" customHeight="1" s="55">
      <c r="A2" s="1" t="n"/>
      <c r="B2" s="1" t="inlineStr">
        <is>
          <t>Frequency</t>
        </is>
      </c>
      <c r="C2" s="37">
        <f>CoreLoss!C2</f>
        <v/>
      </c>
      <c r="D2" s="1" t="inlineStr">
        <is>
          <t>Variable</t>
        </is>
      </c>
      <c r="E2" s="1" t="inlineStr">
        <is>
          <t>Period</t>
        </is>
      </c>
      <c r="F2" s="38">
        <f>1/C2</f>
        <v/>
      </c>
      <c r="G2" s="1" t="n"/>
      <c r="H2" s="1" t="n"/>
      <c r="I2" s="1" t="inlineStr">
        <is>
          <t>CoreLoss</t>
        </is>
      </c>
      <c r="J2" s="39">
        <f>O15</f>
        <v/>
      </c>
      <c r="K2" s="1" t="inlineStr">
        <is>
          <t>kW/m^3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</row>
    <row r="3" ht="15.75" customHeight="1" s="55">
      <c r="A3" s="40" t="n"/>
      <c r="B3" s="1" t="inlineStr">
        <is>
          <t>Bmag</t>
        </is>
      </c>
      <c r="C3" s="37">
        <f>CoreLoss!C4</f>
        <v/>
      </c>
      <c r="D3" s="1" t="inlineStr">
        <is>
          <t>(variable)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</row>
    <row r="4" ht="15.75" customHeight="1" s="55">
      <c r="A4" s="1" t="inlineStr">
        <is>
          <t>.</t>
        </is>
      </c>
      <c r="B4" s="1" t="inlineStr">
        <is>
          <t>Sine(1), Triangle 0</t>
        </is>
      </c>
      <c r="C4" s="37">
        <f>CoreLoss!C5</f>
        <v/>
      </c>
      <c r="D4" s="41">
        <f>IF(C4=1,"Sine","Triangle 0.5 duty")</f>
        <v/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</row>
    <row r="5" ht="15.75" customHeight="1" s="55">
      <c r="A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</row>
    <row r="6" ht="15.75" customHeight="1" s="55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</row>
    <row r="7" ht="15.75" customHeight="1" s="55">
      <c r="A7" s="42" t="n"/>
      <c r="B7" s="15" t="inlineStr">
        <is>
          <t>Triangle</t>
        </is>
      </c>
      <c r="C7" s="15" t="n">
        <v>-0.99</v>
      </c>
      <c r="D7" s="15">
        <f>C7+2/11</f>
        <v/>
      </c>
      <c r="E7" s="15">
        <f>D7+2/11</f>
        <v/>
      </c>
      <c r="F7" s="15">
        <f>E7+2/11</f>
        <v/>
      </c>
      <c r="G7" s="15">
        <f>F7+2/11</f>
        <v/>
      </c>
      <c r="H7" s="15">
        <f>G7+2/11</f>
        <v/>
      </c>
      <c r="I7" s="15">
        <f>H7+2/11</f>
        <v/>
      </c>
      <c r="J7" s="15">
        <f>I7+2/11</f>
        <v/>
      </c>
      <c r="K7" s="15">
        <f>J7+2/11</f>
        <v/>
      </c>
      <c r="L7" s="15">
        <f>K7+2/11</f>
        <v/>
      </c>
      <c r="M7" s="15">
        <f>L7+2/11</f>
        <v/>
      </c>
      <c r="N7" s="15">
        <f>M7+2/11</f>
        <v/>
      </c>
      <c r="O7" s="15">
        <f>N7-1/6</f>
        <v/>
      </c>
      <c r="P7" s="15">
        <f>O7-1/6</f>
        <v/>
      </c>
      <c r="Q7" s="15">
        <f>P7-1/6</f>
        <v/>
      </c>
      <c r="R7" s="15">
        <f>Q7-1/6</f>
        <v/>
      </c>
      <c r="S7" s="15">
        <f>R7-1/6</f>
        <v/>
      </c>
      <c r="T7" s="15">
        <f>S7-1/6</f>
        <v/>
      </c>
      <c r="U7" s="15">
        <f>T7-1/6</f>
        <v/>
      </c>
      <c r="V7" s="15">
        <f>U7-1/6</f>
        <v/>
      </c>
      <c r="W7" s="15">
        <f>V7-1/6</f>
        <v/>
      </c>
      <c r="X7" s="15">
        <f>W7-1/6</f>
        <v/>
      </c>
      <c r="Y7" s="15">
        <f>X7-1/6</f>
        <v/>
      </c>
      <c r="Z7" s="15">
        <f>Y7-1/6</f>
        <v/>
      </c>
      <c r="AA7" s="15" t="n"/>
      <c r="AB7" s="16" t="n"/>
      <c r="AC7" s="16" t="n"/>
    </row>
    <row r="8" ht="15.75" customHeight="1" s="55">
      <c r="A8" s="42" t="inlineStr">
        <is>
          <t>Created</t>
        </is>
      </c>
      <c r="B8" s="15" t="inlineStr">
        <is>
          <t>Time</t>
        </is>
      </c>
      <c r="C8" s="15" t="n">
        <v>0</v>
      </c>
      <c r="D8" s="15">
        <f>1/C2*1/23</f>
        <v/>
      </c>
      <c r="E8" s="15">
        <f>D8+1/$C$2*1/23</f>
        <v/>
      </c>
      <c r="F8" s="15">
        <f>E8+1/$C$2*1/23</f>
        <v/>
      </c>
      <c r="G8" s="15">
        <f>F8+1/$C$2*1/23</f>
        <v/>
      </c>
      <c r="H8" s="15">
        <f>G8+1/$C$2*1/23</f>
        <v/>
      </c>
      <c r="I8" s="15">
        <f>H8+1/$C$2*1/23</f>
        <v/>
      </c>
      <c r="J8" s="15">
        <f>I8+1/$C$2*1/23</f>
        <v/>
      </c>
      <c r="K8" s="15">
        <f>J8+1/$C$2*1/23</f>
        <v/>
      </c>
      <c r="L8" s="15">
        <f>K8+1/$C$2*1/23</f>
        <v/>
      </c>
      <c r="M8" s="15">
        <f>L8+1/$C$2*1/23</f>
        <v/>
      </c>
      <c r="N8" s="15">
        <f>M8+1/$C$2*1/23</f>
        <v/>
      </c>
      <c r="O8" s="15">
        <f>N8+1/$C$2*1/23</f>
        <v/>
      </c>
      <c r="P8" s="15">
        <f>O8+1/$C$2*1/23</f>
        <v/>
      </c>
      <c r="Q8" s="15">
        <f>P8+1/$C$2*1/23</f>
        <v/>
      </c>
      <c r="R8" s="15">
        <f>Q8+1/$C$2*1/23</f>
        <v/>
      </c>
      <c r="S8" s="15">
        <f>R8+1/$C$2*1/23</f>
        <v/>
      </c>
      <c r="T8" s="15">
        <f>S8+1/$C$2*1/23</f>
        <v/>
      </c>
      <c r="U8" s="15">
        <f>T8+1/$C$2*1/23</f>
        <v/>
      </c>
      <c r="V8" s="15">
        <f>U8+1/$C$2*1/23</f>
        <v/>
      </c>
      <c r="W8" s="15">
        <f>V8+1/$C$2*1/23</f>
        <v/>
      </c>
      <c r="X8" s="15">
        <f>W8+1/$C$2*1/23</f>
        <v/>
      </c>
      <c r="Y8" s="15">
        <f>X8+1/$C$2*1/23</f>
        <v/>
      </c>
      <c r="Z8" s="15">
        <f>Y8+1/$C$2*1/23</f>
        <v/>
      </c>
      <c r="AA8" s="15" t="n"/>
      <c r="AB8" s="16" t="n"/>
      <c r="AC8" s="16" t="n"/>
    </row>
    <row r="9" ht="15.75" customHeight="1" s="55">
      <c r="A9" s="42" t="inlineStr">
        <is>
          <t>Created</t>
        </is>
      </c>
      <c r="B9" s="15" t="inlineStr">
        <is>
          <t>B Sine</t>
        </is>
      </c>
      <c r="C9" s="20">
        <f>$C$3*SIN(C8/$F$2*2*PI()-PI()/2)+RAND()*0</f>
        <v/>
      </c>
      <c r="D9" s="20">
        <f>$C$3*SIN(D8/$F$2*2*PI()-PI()/2)+RAND()*0</f>
        <v/>
      </c>
      <c r="E9" s="20">
        <f>$C$3*SIN(E8/$F$2*2*PI()-PI()/2)+RAND()*0</f>
        <v/>
      </c>
      <c r="F9" s="20">
        <f>$C$3*SIN(F8/$F$2*2*PI()-PI()/2)+RAND()*0</f>
        <v/>
      </c>
      <c r="G9" s="20">
        <f>$C$3*SIN(G8/$F$2*2*PI()-PI()/2)+RAND()*0</f>
        <v/>
      </c>
      <c r="H9" s="20">
        <f>$C$3*SIN(H8/$F$2*2*PI()-PI()/2)+RAND()*0</f>
        <v/>
      </c>
      <c r="I9" s="20">
        <f>$C$3*SIN(I8/$F$2*2*PI()-PI()/2)+RAND()*0</f>
        <v/>
      </c>
      <c r="J9" s="20">
        <f>$C$3*SIN(J8/$F$2*2*PI()-PI()/2)+RAND()*0</f>
        <v/>
      </c>
      <c r="K9" s="20">
        <f>$C$3*SIN(K8/$F$2*2*PI()-PI()/2)+RAND()*0</f>
        <v/>
      </c>
      <c r="L9" s="20">
        <f>$C$3*SIN(L8/$F$2*2*PI()-PI()/2)+RAND()*0</f>
        <v/>
      </c>
      <c r="M9" s="20">
        <f>$C$3*SIN(M8/$F$2*2*PI()-PI()/2)+RAND()*0</f>
        <v/>
      </c>
      <c r="N9" s="20">
        <f>$C$3*SIN(N8/$F$2*2*PI()-PI()/2)+RAND()*0</f>
        <v/>
      </c>
      <c r="O9" s="20">
        <f>$C$3*SIN(O8/$F$2*2*PI()-PI()/2)+RAND()*0</f>
        <v/>
      </c>
      <c r="P9" s="20">
        <f>$C$3*SIN(P8/$F$2*2*PI()-PI()/2)+RAND()*0</f>
        <v/>
      </c>
      <c r="Q9" s="20">
        <f>$C$3*SIN(Q8/$F$2*2*PI()-PI()/2)+RAND()*0</f>
        <v/>
      </c>
      <c r="R9" s="20">
        <f>$C$3*SIN(R8/$F$2*2*PI()-PI()/2)+RAND()*0</f>
        <v/>
      </c>
      <c r="S9" s="20">
        <f>$C$3*SIN(S8/$F$2*2*PI()-PI()/2)+RAND()*0</f>
        <v/>
      </c>
      <c r="T9" s="20">
        <f>$C$3*SIN(T8/$F$2*2*PI()-PI()/2)+RAND()*0</f>
        <v/>
      </c>
      <c r="U9" s="20">
        <f>$C$3*SIN(U8/$F$2*2*PI()-PI()/2)+RAND()*0</f>
        <v/>
      </c>
      <c r="V9" s="20">
        <f>$C$3*SIN(V8/$F$2*2*PI()-PI()/2)+RAND()*0</f>
        <v/>
      </c>
      <c r="W9" s="20">
        <f>$C$3*SIN(W8/$F$2*2*PI()-PI()/2)+RAND()*0</f>
        <v/>
      </c>
      <c r="X9" s="20">
        <f>$C$3*SIN(X8/$F$2*2*PI()-PI()/2)+RAND()*0</f>
        <v/>
      </c>
      <c r="Y9" s="20">
        <f>$C$3*SIN(Y8/$F$2*2*PI()-PI()/2)+RAND()*0</f>
        <v/>
      </c>
      <c r="Z9" s="20">
        <f>$C$3*SIN(Z8/$F$2*2*PI()-PI()/2)+RAND()*0</f>
        <v/>
      </c>
      <c r="AA9" s="43" t="n"/>
      <c r="AB9" s="16" t="n"/>
      <c r="AC9" s="16" t="n"/>
    </row>
    <row r="10" ht="15.75" customHeight="1" s="55">
      <c r="A10" s="1" t="n"/>
      <c r="B10" s="16" t="inlineStr">
        <is>
          <t>B Selected</t>
        </is>
      </c>
      <c r="C10" s="44">
        <f>IF($C$4=1,C9,C7*$C$3)</f>
        <v/>
      </c>
      <c r="D10" s="44">
        <f>IF($C$4=1,D9,D7*$C$3)</f>
        <v/>
      </c>
      <c r="E10" s="44">
        <f>IF($C$4=1,E9,E7*$C$3)</f>
        <v/>
      </c>
      <c r="F10" s="44">
        <f>IF($C$4=1,F9,F7*$C$3)</f>
        <v/>
      </c>
      <c r="G10" s="44">
        <f>IF($C$4=1,G9,G7*$C$3)</f>
        <v/>
      </c>
      <c r="H10" s="44">
        <f>IF($C$4=1,H9,H7*$C$3)</f>
        <v/>
      </c>
      <c r="I10" s="44">
        <f>IF($C$4=1,I9,I7*$C$3)</f>
        <v/>
      </c>
      <c r="J10" s="44">
        <f>IF($C$4=1,J9,J7*$C$3)</f>
        <v/>
      </c>
      <c r="K10" s="44">
        <f>IF($C$4=1,K9,K7*$C$3)</f>
        <v/>
      </c>
      <c r="L10" s="44">
        <f>IF($C$4=1,L9,L7*$C$3)</f>
        <v/>
      </c>
      <c r="M10" s="44">
        <f>IF($C$4=1,M9,M7*$C$3)</f>
        <v/>
      </c>
      <c r="N10" s="44">
        <f>IF($C$4=1,N9,N7*$C$3)</f>
        <v/>
      </c>
      <c r="O10" s="44">
        <f>IF($C$4=1,O9,O7*$C$3)</f>
        <v/>
      </c>
      <c r="P10" s="44">
        <f>IF($C$4=1,P9,P7*$C$3)</f>
        <v/>
      </c>
      <c r="Q10" s="44">
        <f>IF($C$4=1,Q9,Q7*$C$3)</f>
        <v/>
      </c>
      <c r="R10" s="44">
        <f>IF($C$4=1,R9,R7*$C$3)</f>
        <v/>
      </c>
      <c r="S10" s="44">
        <f>IF($C$4=1,S9,S7*$C$3)</f>
        <v/>
      </c>
      <c r="T10" s="44">
        <f>IF($C$4=1,T9,T7*$C$3)</f>
        <v/>
      </c>
      <c r="U10" s="44">
        <f>IF($C$4=1,U9,U7*$C$3)</f>
        <v/>
      </c>
      <c r="V10" s="44">
        <f>IF($C$4=1,V9,V7*$C$3)</f>
        <v/>
      </c>
      <c r="W10" s="44">
        <f>IF($C$4=1,W9,W7*$C$3)</f>
        <v/>
      </c>
      <c r="X10" s="44">
        <f>IF($C$4=1,X9,X7*$C$3)</f>
        <v/>
      </c>
      <c r="Y10" s="44">
        <f>IF($C$4=1,Y9,Y7*$C$3)</f>
        <v/>
      </c>
      <c r="Z10" s="44">
        <f>IF($C$4=1,Z9,Z7*$C$3)</f>
        <v/>
      </c>
      <c r="AA10" s="16" t="n"/>
      <c r="AB10" s="16" t="n"/>
      <c r="AC10" s="16" t="n"/>
    </row>
    <row r="11" ht="15.75" customHeight="1" s="55">
      <c r="A11" s="1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  <c r="X11" s="16" t="n"/>
      <c r="Y11" s="16" t="n"/>
      <c r="Z11" s="16" t="n"/>
      <c r="AA11" s="16" t="n"/>
      <c r="AB11" s="16" t="n"/>
      <c r="AC11" s="16" t="n"/>
    </row>
    <row r="12" ht="15.75" customHeight="1" s="55">
      <c r="A12" s="1" t="inlineStr">
        <is>
          <t>F feature</t>
        </is>
      </c>
      <c r="B12" s="16" t="inlineStr">
        <is>
          <t>B Feature</t>
        </is>
      </c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45" t="n"/>
      <c r="AA12" s="45" t="n"/>
      <c r="AB12" s="45" t="n"/>
      <c r="AC12" s="45" t="n"/>
    </row>
    <row r="13" ht="15.75" customHeight="1" s="55">
      <c r="A13" s="46">
        <f>LOG10(C2)</f>
        <v/>
      </c>
      <c r="B13" s="16">
        <f>LOG10(ABS(C10*1024/24))</f>
        <v/>
      </c>
      <c r="C13" s="16">
        <f>LOG10(ABS(D10*1024/24))</f>
        <v/>
      </c>
      <c r="D13" s="16">
        <f>LOG10(ABS(E10*1024/24))</f>
        <v/>
      </c>
      <c r="E13" s="16">
        <f>LOG10(ABS(F10*1024/24))</f>
        <v/>
      </c>
      <c r="F13" s="16">
        <f>LOG10(ABS(G10*1024/24))</f>
        <v/>
      </c>
      <c r="G13" s="16">
        <f>LOG10(ABS(H10*1024/24))</f>
        <v/>
      </c>
      <c r="H13" s="16">
        <f>LOG10(ABS(I10*1024/24))</f>
        <v/>
      </c>
      <c r="I13" s="16">
        <f>LOG10(ABS(J10*1024/24))</f>
        <v/>
      </c>
      <c r="J13" s="16">
        <f>LOG10(ABS(K10*1024/24))</f>
        <v/>
      </c>
      <c r="K13" s="16">
        <f>LOG10(ABS(L10*1024/24))</f>
        <v/>
      </c>
      <c r="L13" s="16">
        <f>LOG10(ABS(M10*1024/24))</f>
        <v/>
      </c>
      <c r="M13" s="16">
        <f>LOG10(ABS(N10*1024/24))</f>
        <v/>
      </c>
      <c r="N13" s="16">
        <f>LOG10(ABS(O10*1024/24))</f>
        <v/>
      </c>
      <c r="O13" s="16">
        <f>LOG10(ABS(P10*1024/24))</f>
        <v/>
      </c>
      <c r="P13" s="16">
        <f>LOG10(ABS(Q10*1024/24))</f>
        <v/>
      </c>
      <c r="Q13" s="16">
        <f>LOG10(ABS(R10*1024/24))</f>
        <v/>
      </c>
      <c r="R13" s="16">
        <f>LOG10(ABS(S10*1024/24))</f>
        <v/>
      </c>
      <c r="S13" s="16">
        <f>LOG10(ABS(T10*1024/24))</f>
        <v/>
      </c>
      <c r="T13" s="16">
        <f>LOG10(ABS(U10*1024/24))</f>
        <v/>
      </c>
      <c r="U13" s="16">
        <f>LOG10(ABS(V10*1024/24))</f>
        <v/>
      </c>
      <c r="V13" s="16">
        <f>LOG10(ABS(W10*1024/24))</f>
        <v/>
      </c>
      <c r="W13" s="16">
        <f>LOG10(ABS(X10*1024/24))</f>
        <v/>
      </c>
      <c r="X13" s="16">
        <f>LOG10(ABS(Y10*1024/24))</f>
        <v/>
      </c>
      <c r="Y13" s="16">
        <f>LOG10(ABS(Z10*1024/24))</f>
        <v/>
      </c>
      <c r="Z13" s="1" t="n">
        <v>1</v>
      </c>
      <c r="AA13" s="45" t="n">
        <v>0</v>
      </c>
      <c r="AB13" s="45" t="n">
        <v>0</v>
      </c>
      <c r="AC13" s="45" t="n">
        <v>0</v>
      </c>
    </row>
    <row r="14" ht="15.75" customHeight="1" s="55">
      <c r="A14" s="1" t="inlineStr">
        <is>
          <t>Input</t>
        </is>
      </c>
      <c r="B14" s="1" t="inlineStr">
        <is>
          <t>L1.W*X</t>
        </is>
      </c>
      <c r="C14" s="1" t="inlineStr">
        <is>
          <t>X+L1.offset</t>
        </is>
      </c>
      <c r="D14" s="1" t="inlineStr">
        <is>
          <t>relu(X)</t>
        </is>
      </c>
      <c r="E14" s="1" t="inlineStr">
        <is>
          <t>L2.W*X</t>
        </is>
      </c>
      <c r="F14" s="1" t="inlineStr">
        <is>
          <t>X+L2.offset</t>
        </is>
      </c>
      <c r="G14" s="1" t="inlineStr">
        <is>
          <t>relu(X)</t>
        </is>
      </c>
      <c r="H14" s="1" t="inlineStr">
        <is>
          <t>L3.W*X</t>
        </is>
      </c>
      <c r="I14" s="1" t="inlineStr">
        <is>
          <t>X+L3.offset</t>
        </is>
      </c>
      <c r="J14" s="1" t="inlineStr">
        <is>
          <t>relu(X)</t>
        </is>
      </c>
      <c r="K14" s="1" t="inlineStr">
        <is>
          <t>L4.W*X</t>
        </is>
      </c>
      <c r="L14" s="1" t="inlineStr">
        <is>
          <t>X+L4.off</t>
        </is>
      </c>
      <c r="M14" s="1" t="n"/>
      <c r="N14" s="1" t="inlineStr">
        <is>
          <t>Core Loss(W/m)</t>
        </is>
      </c>
      <c r="O14" s="1" t="inlineStr">
        <is>
          <t>Core Loss(kW/m^3)</t>
        </is>
      </c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5" t="n"/>
    </row>
    <row r="15" ht="15.75" customHeight="1" s="55">
      <c r="A15" s="24">
        <f t="array" ref="A15:A43">TRANSPOSE(A13:AC13)</f>
        <v/>
      </c>
      <c r="B15" s="24">
        <f t="array" ref="B15:B43">MMULT(L1W!A1:AC29,A15:A43)</f>
        <v/>
      </c>
      <c r="C15" s="24">
        <f>B15+L1off!A1</f>
        <v/>
      </c>
      <c r="D15" s="24">
        <f>MAX(C15,0)</f>
        <v/>
      </c>
      <c r="E15" s="24">
        <f t="array" ref="E15:E29">MMULT(L2W!A1:AC15,' CoreLoss(25)'!D15:D43)</f>
        <v/>
      </c>
      <c r="F15" s="24">
        <f>E15+L2off!A1</f>
        <v/>
      </c>
      <c r="G15" s="24">
        <f>MAX(F15,0)</f>
        <v/>
      </c>
      <c r="H15" s="24">
        <f t="array" ref="H15:H29">MMULT(L3W!A1:O15,' CoreLoss(25)'!G15:G29)</f>
        <v/>
      </c>
      <c r="I15" s="24">
        <f>H15+L3off!A1</f>
        <v/>
      </c>
      <c r="J15" s="24">
        <f>MAX(I15,0)</f>
        <v/>
      </c>
      <c r="K15" s="24">
        <f t="array" ref="K15">MMULT(L4W!A1:O1,' CoreLoss(25)'!J15:J29)</f>
        <v/>
      </c>
      <c r="L15" s="46">
        <f>K15+L4off!A1</f>
        <v/>
      </c>
      <c r="M15" s="24" t="n"/>
      <c r="N15" s="24">
        <f>10^L15</f>
        <v/>
      </c>
      <c r="O15" s="47">
        <f>N15/1000</f>
        <v/>
      </c>
      <c r="P15" s="48" t="n"/>
      <c r="Q15" s="49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 ht="15.75" customHeight="1" s="55">
      <c r="A16" s="24">
        <f/>
        <v/>
      </c>
      <c r="B16" s="24">
        <f/>
        <v/>
      </c>
      <c r="C16" s="24">
        <f>B16+L1off!A2</f>
        <v/>
      </c>
      <c r="D16" s="24">
        <f>MAX(C16,0)</f>
        <v/>
      </c>
      <c r="E16" s="24">
        <f/>
        <v/>
      </c>
      <c r="F16" s="24">
        <f>E16+L2off!A2</f>
        <v/>
      </c>
      <c r="G16" s="24">
        <f>MAX(F16,0)</f>
        <v/>
      </c>
      <c r="H16" s="24">
        <f/>
        <v/>
      </c>
      <c r="I16" s="24">
        <f>H16+L3off!A2</f>
        <v/>
      </c>
      <c r="J16" s="24">
        <f>MAX(I16,0)</f>
        <v/>
      </c>
      <c r="K16" s="24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r="17" ht="15.75" customHeight="1" s="55">
      <c r="A17" s="24">
        <f/>
        <v/>
      </c>
      <c r="B17" s="24">
        <f/>
        <v/>
      </c>
      <c r="C17" s="24">
        <f>B17+L1off!A3</f>
        <v/>
      </c>
      <c r="D17" s="24">
        <f>MAX(C17,0)</f>
        <v/>
      </c>
      <c r="E17" s="24">
        <f/>
        <v/>
      </c>
      <c r="F17" s="24">
        <f>E17+L2off!A3</f>
        <v/>
      </c>
      <c r="G17" s="24">
        <f>MAX(F17,0)</f>
        <v/>
      </c>
      <c r="H17" s="24">
        <f/>
        <v/>
      </c>
      <c r="I17" s="24">
        <f>H17+L3off!A3</f>
        <v/>
      </c>
      <c r="J17" s="24">
        <f>MAX(I17,0)</f>
        <v/>
      </c>
      <c r="K17" s="24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r="18" ht="15.75" customHeight="1" s="55">
      <c r="A18" s="24">
        <f/>
        <v/>
      </c>
      <c r="B18" s="24">
        <f/>
        <v/>
      </c>
      <c r="C18" s="24">
        <f>B18+L1off!A4</f>
        <v/>
      </c>
      <c r="D18" s="24">
        <f>MAX(C18,0)</f>
        <v/>
      </c>
      <c r="E18" s="24">
        <f/>
        <v/>
      </c>
      <c r="F18" s="24">
        <f>E18+L2off!A4</f>
        <v/>
      </c>
      <c r="G18" s="24">
        <f>MAX(F18,0)</f>
        <v/>
      </c>
      <c r="H18" s="24">
        <f/>
        <v/>
      </c>
      <c r="I18" s="24">
        <f>H18+L3off!A4</f>
        <v/>
      </c>
      <c r="J18" s="24">
        <f>MAX(I18,0)</f>
        <v/>
      </c>
      <c r="K18" s="24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</row>
    <row r="19" ht="15.75" customHeight="1" s="55">
      <c r="A19" s="24">
        <f/>
        <v/>
      </c>
      <c r="B19" s="24">
        <f/>
        <v/>
      </c>
      <c r="C19" s="24">
        <f>B19+L1off!A5</f>
        <v/>
      </c>
      <c r="D19" s="24">
        <f>MAX(C19,0)</f>
        <v/>
      </c>
      <c r="E19" s="24">
        <f/>
        <v/>
      </c>
      <c r="F19" s="24">
        <f>E19+L2off!A5</f>
        <v/>
      </c>
      <c r="G19" s="24">
        <f>MAX(F19,0)</f>
        <v/>
      </c>
      <c r="H19" s="24">
        <f/>
        <v/>
      </c>
      <c r="I19" s="24">
        <f>H19+L3off!A5</f>
        <v/>
      </c>
      <c r="J19" s="24">
        <f>MAX(I19,0)</f>
        <v/>
      </c>
      <c r="K19" s="24" t="n"/>
      <c r="L19" s="1" t="n"/>
      <c r="M19" s="1" t="inlineStr">
        <is>
          <t>-</t>
        </is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</row>
    <row r="20" ht="15.75" customHeight="1" s="55">
      <c r="A20" s="24">
        <f/>
        <v/>
      </c>
      <c r="B20" s="24">
        <f/>
        <v/>
      </c>
      <c r="C20" s="24">
        <f>B20+L1off!A6</f>
        <v/>
      </c>
      <c r="D20" s="24">
        <f>MAX(C20,0)</f>
        <v/>
      </c>
      <c r="E20" s="24">
        <f/>
        <v/>
      </c>
      <c r="F20" s="24">
        <f>E20+L2off!A6</f>
        <v/>
      </c>
      <c r="G20" s="24">
        <f>MAX(F20,0)</f>
        <v/>
      </c>
      <c r="H20" s="24">
        <f/>
        <v/>
      </c>
      <c r="I20" s="24">
        <f>H20+L3off!A6</f>
        <v/>
      </c>
      <c r="J20" s="24">
        <f>MAX(I20,0)</f>
        <v/>
      </c>
      <c r="K20" s="24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</row>
    <row r="21" ht="15.75" customHeight="1" s="55">
      <c r="A21" s="24">
        <f/>
        <v/>
      </c>
      <c r="B21" s="24">
        <f/>
        <v/>
      </c>
      <c r="C21" s="24">
        <f>B21+L1off!A7</f>
        <v/>
      </c>
      <c r="D21" s="24">
        <f>MAX(C21,0)</f>
        <v/>
      </c>
      <c r="E21" s="24">
        <f/>
        <v/>
      </c>
      <c r="F21" s="24">
        <f>E21+L2off!A7</f>
        <v/>
      </c>
      <c r="G21" s="24">
        <f>MAX(F21,0)</f>
        <v/>
      </c>
      <c r="H21" s="24">
        <f/>
        <v/>
      </c>
      <c r="I21" s="24">
        <f>H21+L3off!A7</f>
        <v/>
      </c>
      <c r="J21" s="24">
        <f>MAX(I21,0)</f>
        <v/>
      </c>
      <c r="K21" s="24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</row>
    <row r="22" ht="15.75" customHeight="1" s="55">
      <c r="A22" s="24">
        <f/>
        <v/>
      </c>
      <c r="B22" s="24">
        <f/>
        <v/>
      </c>
      <c r="C22" s="24">
        <f>B22+L1off!A8</f>
        <v/>
      </c>
      <c r="D22" s="24">
        <f>MAX(C22,0)</f>
        <v/>
      </c>
      <c r="E22" s="24">
        <f/>
        <v/>
      </c>
      <c r="F22" s="24">
        <f>E22+L2off!A8</f>
        <v/>
      </c>
      <c r="G22" s="24">
        <f>MAX(F22,0)</f>
        <v/>
      </c>
      <c r="H22" s="24">
        <f/>
        <v/>
      </c>
      <c r="I22" s="24">
        <f>H22+L3off!A8</f>
        <v/>
      </c>
      <c r="J22" s="24">
        <f>MAX(I22,0)</f>
        <v/>
      </c>
      <c r="K22" s="24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</row>
    <row r="23" ht="15.75" customHeight="1" s="55">
      <c r="A23" s="24">
        <f/>
        <v/>
      </c>
      <c r="B23" s="24">
        <f/>
        <v/>
      </c>
      <c r="C23" s="24">
        <f>B23+L1off!A9</f>
        <v/>
      </c>
      <c r="D23" s="24">
        <f>MAX(C23,0)</f>
        <v/>
      </c>
      <c r="E23" s="24">
        <f/>
        <v/>
      </c>
      <c r="F23" s="24">
        <f>E23+L2off!A9</f>
        <v/>
      </c>
      <c r="G23" s="24">
        <f>MAX(F23,0)</f>
        <v/>
      </c>
      <c r="H23" s="24">
        <f/>
        <v/>
      </c>
      <c r="I23" s="24">
        <f>H23+L3off!A9</f>
        <v/>
      </c>
      <c r="J23" s="24">
        <f>MAX(I23,0)</f>
        <v/>
      </c>
      <c r="K23" s="24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</row>
    <row r="24" ht="15.75" customHeight="1" s="55">
      <c r="A24" s="24">
        <f/>
        <v/>
      </c>
      <c r="B24" s="24">
        <f/>
        <v/>
      </c>
      <c r="C24" s="24">
        <f>B24+L1off!A10</f>
        <v/>
      </c>
      <c r="D24" s="24">
        <f>MAX(C24,0)</f>
        <v/>
      </c>
      <c r="E24" s="24">
        <f/>
        <v/>
      </c>
      <c r="F24" s="24">
        <f>E24+L2off!A10</f>
        <v/>
      </c>
      <c r="G24" s="24">
        <f>MAX(F24,0)</f>
        <v/>
      </c>
      <c r="H24" s="24">
        <f/>
        <v/>
      </c>
      <c r="I24" s="24">
        <f>H24+L3off!A10</f>
        <v/>
      </c>
      <c r="J24" s="24">
        <f>MAX(I24,0)</f>
        <v/>
      </c>
      <c r="K24" s="24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 ht="15.75" customHeight="1" s="55">
      <c r="A25" s="24">
        <f/>
        <v/>
      </c>
      <c r="B25" s="24">
        <f/>
        <v/>
      </c>
      <c r="C25" s="24">
        <f>B25+L1off!A11</f>
        <v/>
      </c>
      <c r="D25" s="24">
        <f>MAX(C25,0)</f>
        <v/>
      </c>
      <c r="E25" s="24">
        <f/>
        <v/>
      </c>
      <c r="F25" s="24">
        <f>E25+L2off!A11</f>
        <v/>
      </c>
      <c r="G25" s="24">
        <f>MAX(F25,0)</f>
        <v/>
      </c>
      <c r="H25" s="24">
        <f/>
        <v/>
      </c>
      <c r="I25" s="24">
        <f>H25+L3off!A11</f>
        <v/>
      </c>
      <c r="J25" s="24">
        <f>MAX(I25,0)</f>
        <v/>
      </c>
      <c r="K25" s="24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</row>
    <row r="26" ht="15.75" customHeight="1" s="55">
      <c r="A26" s="24">
        <f/>
        <v/>
      </c>
      <c r="B26" s="24">
        <f/>
        <v/>
      </c>
      <c r="C26" s="24">
        <f>B26+L1off!A12</f>
        <v/>
      </c>
      <c r="D26" s="24">
        <f>MAX(C26,0)</f>
        <v/>
      </c>
      <c r="E26" s="24">
        <f/>
        <v/>
      </c>
      <c r="F26" s="24">
        <f>E26+L2off!A12</f>
        <v/>
      </c>
      <c r="G26" s="24">
        <f>MAX(F26,0)</f>
        <v/>
      </c>
      <c r="H26" s="24">
        <f/>
        <v/>
      </c>
      <c r="I26" s="24">
        <f>H26+L3off!A12</f>
        <v/>
      </c>
      <c r="J26" s="24">
        <f>MAX(I26,0)</f>
        <v/>
      </c>
      <c r="K26" s="24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</row>
    <row r="27" ht="15.75" customHeight="1" s="55">
      <c r="A27" s="24">
        <f/>
        <v/>
      </c>
      <c r="B27" s="24">
        <f/>
        <v/>
      </c>
      <c r="C27" s="24">
        <f>B27+L1off!A13</f>
        <v/>
      </c>
      <c r="D27" s="24">
        <f>MAX(C27,0)</f>
        <v/>
      </c>
      <c r="E27" s="24">
        <f/>
        <v/>
      </c>
      <c r="F27" s="24">
        <f>E27+L2off!A13</f>
        <v/>
      </c>
      <c r="G27" s="24">
        <f>MAX(F27,0)</f>
        <v/>
      </c>
      <c r="H27" s="24">
        <f/>
        <v/>
      </c>
      <c r="I27" s="24">
        <f>H27+L3off!A13</f>
        <v/>
      </c>
      <c r="J27" s="24">
        <f>MAX(I27,0)</f>
        <v/>
      </c>
      <c r="K27" s="24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</row>
    <row r="28" ht="15.75" customHeight="1" s="55">
      <c r="A28" s="24">
        <f/>
        <v/>
      </c>
      <c r="B28" s="24">
        <f/>
        <v/>
      </c>
      <c r="C28" s="24">
        <f>B28+L1off!A14</f>
        <v/>
      </c>
      <c r="D28" s="24">
        <f>MAX(C28,0)</f>
        <v/>
      </c>
      <c r="E28" s="24">
        <f/>
        <v/>
      </c>
      <c r="F28" s="24">
        <f>E28+L2off!A14</f>
        <v/>
      </c>
      <c r="G28" s="24">
        <f>MAX(F28,0)</f>
        <v/>
      </c>
      <c r="H28" s="24">
        <f/>
        <v/>
      </c>
      <c r="I28" s="24">
        <f>H28+L3off!A14</f>
        <v/>
      </c>
      <c r="J28" s="24">
        <f>MAX(I28,0)</f>
        <v/>
      </c>
      <c r="K28" s="24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</row>
    <row r="29" ht="15.75" customHeight="1" s="55">
      <c r="A29" s="24">
        <f/>
        <v/>
      </c>
      <c r="B29" s="24">
        <f/>
        <v/>
      </c>
      <c r="C29" s="24">
        <f>B29+L1off!A15</f>
        <v/>
      </c>
      <c r="D29" s="24">
        <f>MAX(C29,0)</f>
        <v/>
      </c>
      <c r="E29" s="24">
        <f/>
        <v/>
      </c>
      <c r="F29" s="24">
        <f>E29+L2off!A15</f>
        <v/>
      </c>
      <c r="G29" s="24">
        <f>MAX(F29,0)</f>
        <v/>
      </c>
      <c r="H29" s="24">
        <f/>
        <v/>
      </c>
      <c r="I29" s="24">
        <f>H29+L3off!A15</f>
        <v/>
      </c>
      <c r="J29" s="24">
        <f>MAX(I29,0)</f>
        <v/>
      </c>
      <c r="K29" s="24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</row>
    <row r="30" ht="15.75" customHeight="1" s="55">
      <c r="A30" s="24">
        <f/>
        <v/>
      </c>
      <c r="B30" s="24">
        <f/>
        <v/>
      </c>
      <c r="C30" s="24">
        <f>B30+L1off!A16</f>
        <v/>
      </c>
      <c r="D30" s="24">
        <f>MAX(C30,0)</f>
        <v/>
      </c>
      <c r="E30" s="24" t="n"/>
      <c r="F30" s="24" t="n"/>
      <c r="G30" s="24" t="n"/>
      <c r="H30" s="24" t="n"/>
      <c r="I30" s="24" t="n"/>
      <c r="J30" s="24" t="n"/>
      <c r="K30" s="24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</row>
    <row r="31" ht="15.75" customHeight="1" s="55">
      <c r="A31" s="24">
        <f/>
        <v/>
      </c>
      <c r="B31" s="24">
        <f/>
        <v/>
      </c>
      <c r="C31" s="24">
        <f>B31+L1off!A17</f>
        <v/>
      </c>
      <c r="D31" s="24">
        <f>MAX(C31,0)</f>
        <v/>
      </c>
      <c r="E31" s="24" t="n"/>
      <c r="F31" s="24" t="n"/>
      <c r="G31" s="24" t="n"/>
      <c r="H31" s="24" t="n"/>
      <c r="I31" s="24" t="n"/>
      <c r="J31" s="24" t="n"/>
      <c r="K31" s="24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</row>
    <row r="32" ht="15.75" customHeight="1" s="55">
      <c r="A32" s="24">
        <f/>
        <v/>
      </c>
      <c r="B32" s="24">
        <f/>
        <v/>
      </c>
      <c r="C32" s="24">
        <f>B32+L1off!A18</f>
        <v/>
      </c>
      <c r="D32" s="24">
        <f>MAX(C32,0)</f>
        <v/>
      </c>
      <c r="E32" s="24" t="n"/>
      <c r="F32" s="24" t="n"/>
      <c r="G32" s="24" t="n"/>
      <c r="H32" s="24" t="n"/>
      <c r="I32" s="24" t="n"/>
      <c r="J32" s="24" t="n"/>
      <c r="K32" s="24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</row>
    <row r="33" ht="15.75" customHeight="1" s="55">
      <c r="A33" s="24">
        <f/>
        <v/>
      </c>
      <c r="B33" s="24">
        <f/>
        <v/>
      </c>
      <c r="C33" s="24">
        <f>B33+L1off!A19</f>
        <v/>
      </c>
      <c r="D33" s="24">
        <f>MAX(C33,0)</f>
        <v/>
      </c>
      <c r="E33" s="24" t="n"/>
      <c r="F33" s="24" t="n"/>
      <c r="G33" s="24" t="n"/>
      <c r="H33" s="24" t="n"/>
      <c r="I33" s="24" t="n"/>
      <c r="J33" s="24" t="n"/>
      <c r="K33" s="24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</row>
    <row r="34" ht="15.75" customHeight="1" s="55">
      <c r="A34" s="24">
        <f/>
        <v/>
      </c>
      <c r="B34" s="24">
        <f/>
        <v/>
      </c>
      <c r="C34" s="24">
        <f>B34+L1off!A20</f>
        <v/>
      </c>
      <c r="D34" s="24">
        <f>MAX(C34,0)</f>
        <v/>
      </c>
      <c r="E34" s="24" t="n"/>
      <c r="F34" s="24" t="n"/>
      <c r="G34" s="24" t="n"/>
      <c r="H34" s="24" t="n"/>
      <c r="I34" s="24" t="n"/>
      <c r="J34" s="24" t="n"/>
      <c r="K34" s="24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</row>
    <row r="35" ht="15.75" customHeight="1" s="55">
      <c r="A35" s="24">
        <f/>
        <v/>
      </c>
      <c r="B35" s="24">
        <f/>
        <v/>
      </c>
      <c r="C35" s="24">
        <f>B35+L1off!A21</f>
        <v/>
      </c>
      <c r="D35" s="24">
        <f>MAX(C35,0)</f>
        <v/>
      </c>
      <c r="E35" s="24" t="n"/>
      <c r="F35" s="24" t="n"/>
      <c r="G35" s="24" t="n"/>
      <c r="H35" s="24" t="n"/>
      <c r="I35" s="24" t="n"/>
      <c r="J35" s="24" t="n"/>
      <c r="K35" s="24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</row>
    <row r="36" ht="15.75" customHeight="1" s="55">
      <c r="A36" s="24">
        <f/>
        <v/>
      </c>
      <c r="B36" s="24">
        <f/>
        <v/>
      </c>
      <c r="C36" s="24">
        <f>B36+L1off!A22</f>
        <v/>
      </c>
      <c r="D36" s="24">
        <f>MAX(C36,0)</f>
        <v/>
      </c>
      <c r="E36" s="24" t="n"/>
      <c r="F36" s="24" t="n"/>
      <c r="G36" s="24" t="n"/>
      <c r="H36" s="24" t="n"/>
      <c r="I36" s="24" t="n"/>
      <c r="J36" s="24" t="n"/>
      <c r="K36" s="24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</row>
    <row r="37" ht="15.75" customHeight="1" s="55">
      <c r="A37" s="24">
        <f/>
        <v/>
      </c>
      <c r="B37" s="24">
        <f/>
        <v/>
      </c>
      <c r="C37" s="24">
        <f>B37+L1off!A23</f>
        <v/>
      </c>
      <c r="D37" s="24">
        <f>MAX(C37,0)</f>
        <v/>
      </c>
      <c r="E37" s="24" t="n"/>
      <c r="F37" s="24" t="n"/>
      <c r="G37" s="24" t="n"/>
      <c r="H37" s="24" t="n"/>
      <c r="I37" s="24" t="n"/>
      <c r="J37" s="24" t="n"/>
      <c r="K37" s="24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</row>
    <row r="38" ht="15.75" customHeight="1" s="55">
      <c r="A38" s="24">
        <f/>
        <v/>
      </c>
      <c r="B38" s="24">
        <f/>
        <v/>
      </c>
      <c r="C38" s="24">
        <f>B38+L1off!A24</f>
        <v/>
      </c>
      <c r="D38" s="24">
        <f>MAX(C38,0)</f>
        <v/>
      </c>
      <c r="E38" s="24" t="n"/>
      <c r="F38" s="24" t="n"/>
      <c r="G38" s="24" t="n"/>
      <c r="H38" s="24" t="n"/>
      <c r="I38" s="24" t="n"/>
      <c r="J38" s="24" t="n"/>
      <c r="K38" s="24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</row>
    <row r="39" ht="15.75" customHeight="1" s="55">
      <c r="A39" s="24">
        <f/>
        <v/>
      </c>
      <c r="B39" s="24">
        <f/>
        <v/>
      </c>
      <c r="C39" s="24">
        <f>B39+L1off!A25</f>
        <v/>
      </c>
      <c r="D39" s="24">
        <f>MAX(C39,0)</f>
        <v/>
      </c>
      <c r="E39" s="24" t="n"/>
      <c r="F39" s="24" t="n"/>
      <c r="G39" s="24" t="n"/>
      <c r="H39" s="24" t="n"/>
      <c r="I39" s="24" t="n"/>
      <c r="J39" s="24" t="n"/>
      <c r="K39" s="24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</row>
    <row r="40" ht="15.75" customHeight="1" s="55">
      <c r="A40" s="24" t="n">
        <v>1</v>
      </c>
      <c r="B40" s="24">
        <f/>
        <v/>
      </c>
      <c r="C40" s="24">
        <f>B40+L1off!A26</f>
        <v/>
      </c>
      <c r="D40" s="24">
        <f>MAX(C40,0)</f>
        <v/>
      </c>
      <c r="E40" s="24" t="n"/>
      <c r="F40" s="24" t="n"/>
      <c r="G40" s="24" t="n"/>
      <c r="H40" s="24" t="n"/>
      <c r="I40" s="24" t="n"/>
      <c r="J40" s="24" t="n"/>
      <c r="K40" s="24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</row>
    <row r="41" ht="15.75" customHeight="1" s="55">
      <c r="A41" s="24" t="n">
        <v>0</v>
      </c>
      <c r="B41" s="24">
        <f/>
        <v/>
      </c>
      <c r="C41" s="24">
        <f>B41+L1off!A27</f>
        <v/>
      </c>
      <c r="D41" s="24">
        <f>MAX(C41,0)</f>
        <v/>
      </c>
      <c r="E41" s="24" t="n"/>
      <c r="F41" s="24" t="n"/>
      <c r="G41" s="24" t="n"/>
      <c r="H41" s="24" t="n"/>
      <c r="I41" s="24" t="n"/>
      <c r="J41" s="24" t="n"/>
      <c r="K41" s="24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</row>
    <row r="42" ht="15.75" customHeight="1" s="55">
      <c r="A42" s="24" t="n">
        <v>0</v>
      </c>
      <c r="B42" s="24">
        <f/>
        <v/>
      </c>
      <c r="C42" s="24">
        <f>B42+L1off!A28</f>
        <v/>
      </c>
      <c r="D42" s="24">
        <f>MAX(C42,0)</f>
        <v/>
      </c>
      <c r="E42" s="24" t="n"/>
      <c r="F42" s="24" t="n"/>
      <c r="G42" s="24" t="n"/>
      <c r="H42" s="24" t="n"/>
      <c r="I42" s="24" t="n"/>
      <c r="J42" s="24" t="n"/>
      <c r="K42" s="24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</row>
    <row r="43" ht="15.75" customHeight="1" s="55">
      <c r="A43" s="24" t="n">
        <v>0</v>
      </c>
      <c r="B43" s="24">
        <f/>
        <v/>
      </c>
      <c r="C43" s="24">
        <f>B43+L1off!A29</f>
        <v/>
      </c>
      <c r="D43" s="24">
        <f>MAX(C43,0)</f>
        <v/>
      </c>
      <c r="E43" s="24" t="n"/>
      <c r="F43" s="24" t="n"/>
      <c r="G43" s="24" t="n"/>
      <c r="H43" s="24" t="n"/>
      <c r="I43" s="24" t="n"/>
      <c r="J43" s="24" t="n"/>
      <c r="K43" s="24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</row>
    <row r="44" ht="15.75" customHeight="1" s="55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</row>
    <row r="45" ht="15.75" customHeight="1" s="5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</row>
    <row r="46" ht="15.75" customHeight="1" s="55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</row>
    <row r="47" ht="15.75" customHeight="1" s="55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</row>
    <row r="48" ht="15.75" customHeight="1" s="55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</row>
    <row r="49" ht="15.75" customHeight="1" s="55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</row>
    <row r="50" ht="15.75" customHeight="1" s="55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</row>
    <row r="51" ht="15.75" customHeight="1" s="55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</row>
    <row r="52" ht="15.75" customHeight="1" s="55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</row>
    <row r="53" ht="15.75" customHeight="1" s="55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</row>
    <row r="54" ht="15.75" customHeight="1" s="55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</row>
    <row r="55" ht="15.75" customHeight="1" s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</row>
    <row r="56" ht="15.75" customHeight="1" s="55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</row>
    <row r="57" ht="15.75" customHeight="1" s="5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</row>
    <row r="58" ht="15.75" customHeight="1" s="55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</row>
    <row r="59" ht="15.75" customHeight="1" s="55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</row>
    <row r="60" ht="15.75" customHeight="1" s="55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</row>
    <row r="61" ht="15.75" customHeight="1" s="55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</row>
    <row r="62" ht="15.75" customHeight="1" s="55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</row>
    <row r="63" ht="15.75" customHeight="1" s="55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</row>
    <row r="64" ht="15.75" customHeight="1" s="55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</row>
    <row r="65" ht="15.75" customHeight="1" s="5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</row>
    <row r="66" ht="15.75" customHeight="1" s="55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</row>
    <row r="67" ht="15.75" customHeight="1" s="55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</row>
    <row r="68" ht="15.75" customHeight="1" s="55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</row>
    <row r="69" ht="15.75" customHeight="1" s="55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</row>
    <row r="70" ht="15.75" customHeight="1" s="5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</row>
    <row r="71" ht="15.75" customHeight="1" s="5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</row>
    <row r="72" ht="15.75" customHeight="1" s="5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</row>
    <row r="73" ht="15.75" customHeight="1" s="5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</row>
    <row r="74" ht="15.75" customHeight="1" s="5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</row>
    <row r="75" ht="15.75" customHeight="1" s="5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</row>
    <row r="76" ht="15.75" customHeight="1" s="5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</row>
    <row r="77" ht="15.75" customHeight="1" s="5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</row>
    <row r="78" ht="15.75" customHeight="1" s="5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</row>
    <row r="79" ht="15.75" customHeight="1" s="5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</row>
    <row r="80" ht="15.75" customHeight="1" s="5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</row>
    <row r="81" ht="15.75" customHeight="1" s="5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</row>
    <row r="82" ht="15.75" customHeight="1" s="5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</row>
    <row r="83" ht="15.75" customHeight="1" s="5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</row>
    <row r="84" ht="15.75" customHeight="1" s="5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</row>
    <row r="85" ht="15.75" customHeight="1" s="5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</row>
    <row r="86" ht="15.75" customHeight="1" s="5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</row>
    <row r="87" ht="15.75" customHeight="1" s="5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</row>
    <row r="88" ht="15.75" customHeight="1" s="5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</row>
    <row r="89" ht="15.75" customHeight="1" s="5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</row>
    <row r="90" ht="15.75" customHeight="1" s="5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</row>
    <row r="91" ht="15.75" customHeight="1" s="5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</row>
    <row r="92" ht="15.75" customHeight="1" s="5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</row>
    <row r="93" ht="15.75" customHeight="1" s="5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</row>
    <row r="94" ht="15.75" customHeight="1" s="5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</row>
    <row r="95" ht="15.75" customHeight="1" s="5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</row>
    <row r="96" ht="15.75" customHeight="1" s="5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</row>
    <row r="97" ht="15.75" customHeight="1" s="5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</row>
    <row r="98" ht="15.75" customHeight="1" s="5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</row>
    <row r="99" ht="15.75" customHeight="1" s="5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</row>
    <row r="100" ht="15.75" customHeight="1" s="5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</row>
    <row r="101" ht="15.75" customHeight="1" s="5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</row>
    <row r="102" ht="15.75" customHeight="1" s="5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</row>
    <row r="103" ht="15.75" customHeight="1" s="5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</row>
    <row r="104" ht="15.75" customHeight="1" s="5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</row>
    <row r="105" ht="15.75" customHeight="1" s="5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</row>
    <row r="106" ht="15.75" customHeight="1" s="5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</row>
    <row r="107" ht="15.75" customHeight="1" s="5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</row>
    <row r="108" ht="15.75" customHeight="1" s="5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</row>
    <row r="109" ht="15.75" customHeight="1" s="5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</row>
    <row r="110" ht="15.75" customHeight="1" s="5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</row>
    <row r="111" ht="15.75" customHeight="1" s="5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</row>
    <row r="112" ht="15.75" customHeight="1" s="5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</row>
    <row r="113" ht="15.75" customHeight="1" s="5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</row>
    <row r="114" ht="15.75" customHeight="1" s="5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</row>
    <row r="115" ht="15.75" customHeight="1" s="5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</row>
    <row r="116" ht="15.75" customHeight="1" s="5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</row>
    <row r="117" ht="15.75" customHeight="1" s="5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</row>
    <row r="118" ht="15.75" customHeight="1" s="5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</row>
    <row r="119" ht="15.75" customHeight="1" s="5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</row>
    <row r="120" ht="15.75" customHeight="1" s="5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</row>
    <row r="121" ht="15.75" customHeight="1" s="5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</row>
    <row r="122" ht="15.75" customHeight="1" s="5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</row>
    <row r="123" ht="15.75" customHeight="1" s="5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</row>
    <row r="124" ht="15.75" customHeight="1" s="5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</row>
    <row r="125" ht="15.75" customHeight="1" s="5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</row>
    <row r="126" ht="15.75" customHeight="1" s="5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</row>
    <row r="127" ht="15.75" customHeight="1" s="5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</row>
    <row r="128" ht="15.75" customHeight="1" s="5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</row>
    <row r="129" ht="15.75" customHeight="1" s="5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</row>
    <row r="130" ht="15.75" customHeight="1" s="5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</row>
    <row r="131" ht="15.75" customHeight="1" s="5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</row>
    <row r="132" ht="15.75" customHeight="1" s="5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</row>
    <row r="133" ht="15.75" customHeight="1" s="5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</row>
    <row r="134" ht="15.75" customHeight="1" s="5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</row>
    <row r="135" ht="15.75" customHeight="1" s="5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</row>
    <row r="136" ht="15.75" customHeight="1" s="5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</row>
    <row r="137" ht="15.75" customHeight="1" s="5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</row>
    <row r="138" ht="15.75" customHeight="1" s="5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</row>
    <row r="139" ht="15.75" customHeight="1" s="5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</row>
    <row r="140" ht="15.75" customHeight="1" s="5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</row>
    <row r="141" ht="15.75" customHeight="1" s="5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</row>
    <row r="142" ht="15.75" customHeight="1" s="5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</row>
    <row r="143" ht="15.75" customHeight="1" s="5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</row>
    <row r="144" ht="15.75" customHeight="1" s="5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</row>
    <row r="145" ht="15.75" customHeight="1" s="5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</row>
    <row r="146" ht="15.75" customHeight="1" s="5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</row>
    <row r="147" ht="15.75" customHeight="1" s="5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</row>
    <row r="148" ht="15.75" customHeight="1" s="5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</row>
    <row r="149" ht="15.75" customHeight="1" s="5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</row>
    <row r="150" ht="15.75" customHeight="1" s="5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</row>
    <row r="151" ht="15.75" customHeight="1" s="5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</row>
    <row r="152" ht="15.75" customHeight="1" s="5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</row>
    <row r="153" ht="15.75" customHeight="1" s="5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</row>
    <row r="154" ht="15.75" customHeight="1" s="5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</row>
    <row r="155" ht="15.75" customHeight="1" s="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</row>
    <row r="156" ht="15.75" customHeight="1" s="5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</row>
    <row r="157" ht="15.75" customHeight="1" s="5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</row>
    <row r="158" ht="15.75" customHeight="1" s="5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</row>
    <row r="159" ht="15.75" customHeight="1" s="5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</row>
    <row r="160" ht="15.75" customHeight="1" s="5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</row>
    <row r="161" ht="15.75" customHeight="1" s="5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</row>
    <row r="162" ht="15.75" customHeight="1" s="5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</row>
    <row r="163" ht="15.75" customHeight="1" s="5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</row>
    <row r="164" ht="15.75" customHeight="1" s="5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</row>
    <row r="165" ht="15.75" customHeight="1" s="5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</row>
    <row r="166" ht="15.75" customHeight="1" s="5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</row>
    <row r="167" ht="15.75" customHeight="1" s="5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</row>
    <row r="168" ht="15.75" customHeight="1" s="5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</row>
    <row r="169" ht="15.75" customHeight="1" s="5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</row>
    <row r="170" ht="15.75" customHeight="1" s="5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</row>
    <row r="171" ht="15.75" customHeight="1" s="5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</row>
    <row r="172" ht="15.75" customHeight="1" s="5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</row>
    <row r="173" ht="15.75" customHeight="1" s="5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</row>
    <row r="174" ht="15.75" customHeight="1" s="5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</row>
    <row r="175" ht="15.75" customHeight="1" s="5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</row>
    <row r="176" ht="15.75" customHeight="1" s="5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</row>
    <row r="177" ht="15.75" customHeight="1" s="5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</row>
    <row r="178" ht="15.75" customHeight="1" s="5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</row>
    <row r="179" ht="15.75" customHeight="1" s="5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</row>
    <row r="180" ht="15.75" customHeight="1" s="5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</row>
    <row r="181" ht="15.75" customHeight="1" s="5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</row>
    <row r="182" ht="15.75" customHeight="1" s="5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</row>
    <row r="183" ht="15.75" customHeight="1" s="5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</row>
    <row r="184" ht="15.75" customHeight="1" s="5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</row>
    <row r="185" ht="15.75" customHeight="1" s="5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</row>
    <row r="186" ht="15.75" customHeight="1" s="5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</row>
    <row r="187" ht="15.75" customHeight="1" s="5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</row>
    <row r="188" ht="15.75" customHeight="1" s="5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</row>
    <row r="189" ht="15.75" customHeight="1" s="5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</row>
    <row r="190" ht="15.75" customHeight="1" s="5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</row>
    <row r="191" ht="15.75" customHeight="1" s="5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</row>
    <row r="192" ht="15.75" customHeight="1" s="5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</row>
    <row r="193" ht="15.75" customHeight="1" s="5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</row>
    <row r="194" ht="15.75" customHeight="1" s="5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</row>
    <row r="195" ht="15.75" customHeight="1" s="5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</row>
    <row r="196" ht="15.75" customHeight="1" s="5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</row>
    <row r="197" ht="15.75" customHeight="1" s="5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</row>
    <row r="198" ht="15.75" customHeight="1" s="5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</row>
    <row r="199" ht="15.75" customHeight="1" s="5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</row>
    <row r="200" ht="15.75" customHeight="1" s="5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</row>
    <row r="201" ht="15.75" customHeight="1" s="5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</row>
    <row r="202" ht="15.75" customHeight="1" s="5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</row>
    <row r="203" ht="15.75" customHeight="1" s="5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</row>
    <row r="204" ht="15.75" customHeight="1" s="5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</row>
    <row r="205" ht="15.75" customHeight="1" s="5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</row>
    <row r="206" ht="15.75" customHeight="1" s="5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</row>
    <row r="207" ht="15.75" customHeight="1" s="5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</row>
    <row r="208" ht="15.75" customHeight="1" s="5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</row>
    <row r="209" ht="15.75" customHeight="1" s="5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</row>
    <row r="210" ht="15.75" customHeight="1" s="5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</row>
    <row r="211" ht="15.75" customHeight="1" s="5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</row>
    <row r="212" ht="15.75" customHeight="1" s="5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</row>
    <row r="213" ht="15.75" customHeight="1" s="5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</row>
    <row r="214" ht="15.75" customHeight="1" s="5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</row>
    <row r="215" ht="15.75" customHeight="1" s="5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</row>
    <row r="216" ht="15.75" customHeight="1" s="5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</row>
    <row r="217" ht="15.75" customHeight="1" s="5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</row>
    <row r="218" ht="15.75" customHeight="1" s="5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</row>
    <row r="219" ht="15.75" customHeight="1" s="5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</row>
    <row r="220" ht="15.75" customHeight="1" s="5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</row>
    <row r="221" ht="15.75" customHeight="1" s="5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</row>
    <row r="222" ht="15.75" customHeight="1" s="5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</row>
    <row r="223" ht="15.75" customHeight="1" s="5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</row>
    <row r="224" ht="15.75" customHeight="1" s="5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</row>
    <row r="225" ht="15.75" customHeight="1" s="5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</row>
    <row r="226" ht="15.75" customHeight="1" s="5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</row>
    <row r="227" ht="15.75" customHeight="1" s="5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</row>
    <row r="228" ht="15.75" customHeight="1" s="5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</row>
    <row r="229" ht="15.75" customHeight="1" s="5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</row>
    <row r="230" ht="15.75" customHeight="1" s="5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</row>
    <row r="231" ht="15.75" customHeight="1" s="5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</row>
    <row r="232" ht="15.75" customHeight="1" s="5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</row>
    <row r="233" ht="15.75" customHeight="1" s="5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</row>
    <row r="234" ht="15.75" customHeight="1" s="5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</row>
    <row r="235" ht="15.75" customHeight="1" s="5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</row>
    <row r="236" ht="15.75" customHeight="1" s="5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</row>
    <row r="237" ht="15.75" customHeight="1" s="5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</row>
    <row r="238" ht="15.75" customHeight="1" s="5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</row>
    <row r="239" ht="15.75" customHeight="1" s="5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</row>
    <row r="240" ht="15.75" customHeight="1" s="5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</row>
    <row r="241" ht="15.75" customHeight="1" s="5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</row>
    <row r="242" ht="15.75" customHeight="1" s="5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</row>
    <row r="243" ht="15.75" customHeight="1" s="5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</row>
    <row r="244" ht="15.75" customHeight="1" s="5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</row>
    <row r="245" ht="15.75" customHeight="1" s="5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</row>
    <row r="246" ht="15.75" customHeight="1" s="5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</row>
    <row r="247" ht="15.75" customHeight="1" s="5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</row>
    <row r="248" ht="15.75" customHeight="1" s="5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</row>
    <row r="249" ht="15.75" customHeight="1" s="5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</row>
    <row r="250" ht="15.75" customHeight="1" s="5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</row>
    <row r="251" ht="15.75" customHeight="1" s="5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</row>
    <row r="252" ht="15.75" customHeight="1" s="5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</row>
    <row r="253" ht="15.75" customHeight="1" s="5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</row>
    <row r="254" ht="15.75" customHeight="1" s="5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</row>
    <row r="255" ht="15.75" customHeight="1" s="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</row>
    <row r="256" ht="15.75" customHeight="1" s="5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</row>
    <row r="257" ht="15.75" customHeight="1" s="5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</row>
    <row r="258" ht="15.75" customHeight="1" s="5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</row>
    <row r="259" ht="15.75" customHeight="1" s="5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</row>
    <row r="260" ht="15.75" customHeight="1" s="5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</row>
    <row r="261" ht="15.75" customHeight="1" s="5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</row>
    <row r="262" ht="15.75" customHeight="1" s="5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</row>
    <row r="263" ht="15.75" customHeight="1" s="5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</row>
    <row r="264" ht="15.75" customHeight="1" s="5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</row>
    <row r="265" ht="15.75" customHeight="1" s="5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</row>
    <row r="266" ht="15.75" customHeight="1" s="5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</row>
    <row r="267" ht="15.75" customHeight="1" s="5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</row>
    <row r="268" ht="15.75" customHeight="1" s="5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</row>
    <row r="269" ht="15.75" customHeight="1" s="5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</row>
    <row r="270" ht="15.75" customHeight="1" s="5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</row>
    <row r="271" ht="15.75" customHeight="1" s="5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</row>
    <row r="272" ht="15.75" customHeight="1" s="5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</row>
    <row r="273" ht="15.75" customHeight="1" s="5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</row>
    <row r="274" ht="15.75" customHeight="1" s="5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</row>
    <row r="275" ht="15.75" customHeight="1" s="5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</row>
    <row r="276" ht="15.75" customHeight="1" s="5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</row>
    <row r="277" ht="15.75" customHeight="1" s="5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</row>
    <row r="278" ht="15.75" customHeight="1" s="5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</row>
    <row r="279" ht="15.75" customHeight="1" s="5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</row>
    <row r="280" ht="15.75" customHeight="1" s="5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</row>
    <row r="281" ht="15.75" customHeight="1" s="5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</row>
    <row r="282" ht="15.75" customHeight="1" s="5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</row>
    <row r="283" ht="15.75" customHeight="1" s="5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</row>
    <row r="284" ht="15.75" customHeight="1" s="5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</row>
    <row r="285" ht="15.75" customHeight="1" s="5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</row>
    <row r="286" ht="15.75" customHeight="1" s="5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</row>
    <row r="287" ht="15.75" customHeight="1" s="5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</row>
    <row r="288" ht="15.75" customHeight="1" s="5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</row>
    <row r="289" ht="15.75" customHeight="1" s="5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</row>
    <row r="290" ht="15.75" customHeight="1" s="5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</row>
    <row r="291" ht="15.75" customHeight="1" s="5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</row>
    <row r="292" ht="15.75" customHeight="1" s="5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</row>
    <row r="293" ht="15.75" customHeight="1" s="5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</row>
    <row r="294" ht="15.75" customHeight="1" s="5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</row>
    <row r="295" ht="15.75" customHeight="1" s="5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</row>
    <row r="296" ht="15.75" customHeight="1" s="5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</row>
    <row r="297" ht="15.75" customHeight="1" s="5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</row>
    <row r="298" ht="15.75" customHeight="1" s="5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</row>
    <row r="299" ht="15.75" customHeight="1" s="5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</row>
    <row r="300" ht="15.75" customHeight="1" s="5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</row>
    <row r="301" ht="15.75" customHeight="1" s="5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</row>
    <row r="302" ht="15.75" customHeight="1" s="5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</row>
    <row r="303" ht="15.75" customHeight="1" s="5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</row>
    <row r="304" ht="15.75" customHeight="1" s="5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</row>
    <row r="305" ht="15.75" customHeight="1" s="5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</row>
    <row r="306" ht="15.75" customHeight="1" s="5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</row>
    <row r="307" ht="15.75" customHeight="1" s="5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</row>
    <row r="308" ht="15.75" customHeight="1" s="5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</row>
    <row r="309" ht="15.75" customHeight="1" s="5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</row>
    <row r="310" ht="15.75" customHeight="1" s="5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</row>
    <row r="311" ht="15.75" customHeight="1" s="5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</row>
    <row r="312" ht="15.75" customHeight="1" s="5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</row>
    <row r="313" ht="15.75" customHeight="1" s="5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</row>
    <row r="314" ht="15.75" customHeight="1" s="5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</row>
    <row r="315" ht="15.75" customHeight="1" s="5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</row>
    <row r="316" ht="15.75" customHeight="1" s="5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</row>
    <row r="317" ht="15.75" customHeight="1" s="5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</row>
    <row r="318" ht="15.75" customHeight="1" s="5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</row>
    <row r="319" ht="15.75" customHeight="1" s="5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</row>
    <row r="320" ht="15.75" customHeight="1" s="5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</row>
    <row r="321" ht="15.75" customHeight="1" s="5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</row>
    <row r="322" ht="15.75" customHeight="1" s="5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</row>
    <row r="323" ht="15.75" customHeight="1" s="5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</row>
    <row r="324" ht="15.75" customHeight="1" s="5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</row>
    <row r="325" ht="15.75" customHeight="1" s="5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</row>
    <row r="326" ht="15.75" customHeight="1" s="5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</row>
    <row r="327" ht="15.75" customHeight="1" s="5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</row>
    <row r="328" ht="15.75" customHeight="1" s="5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</row>
    <row r="329" ht="15.75" customHeight="1" s="5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</row>
    <row r="330" ht="15.75" customHeight="1" s="5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</row>
    <row r="331" ht="15.75" customHeight="1" s="5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</row>
    <row r="332" ht="15.75" customHeight="1" s="5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</row>
    <row r="333" ht="15.75" customHeight="1" s="5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</row>
    <row r="334" ht="15.75" customHeight="1" s="5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</row>
    <row r="335" ht="15.75" customHeight="1" s="5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</row>
    <row r="336" ht="15.75" customHeight="1" s="5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</row>
    <row r="337" ht="15.75" customHeight="1" s="5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</row>
    <row r="338" ht="15.75" customHeight="1" s="5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</row>
    <row r="339" ht="15.75" customHeight="1" s="5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</row>
    <row r="340" ht="15.75" customHeight="1" s="5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</row>
    <row r="341" ht="15.75" customHeight="1" s="5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</row>
    <row r="342" ht="15.75" customHeight="1" s="5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</row>
    <row r="343" ht="15.75" customHeight="1" s="5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</row>
    <row r="344" ht="15.75" customHeight="1" s="5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</row>
    <row r="345" ht="15.75" customHeight="1" s="5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</row>
    <row r="346" ht="15.75" customHeight="1" s="5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</row>
    <row r="347" ht="15.75" customHeight="1" s="5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</row>
    <row r="348" ht="15.75" customHeight="1" s="5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</row>
    <row r="349" ht="15.75" customHeight="1" s="5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</row>
    <row r="350" ht="15.75" customHeight="1" s="5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</row>
    <row r="351" ht="15.75" customHeight="1" s="5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</row>
    <row r="352" ht="15.75" customHeight="1" s="5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</row>
    <row r="353" ht="15.75" customHeight="1" s="5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</row>
    <row r="354" ht="15.75" customHeight="1" s="5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</row>
    <row r="355" ht="15.75" customHeight="1" s="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</row>
    <row r="356" ht="15.75" customHeight="1" s="5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</row>
    <row r="357" ht="15.75" customHeight="1" s="5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</row>
    <row r="358" ht="15.75" customHeight="1" s="5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</row>
    <row r="359" ht="15.75" customHeight="1" s="5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</row>
    <row r="360" ht="15.75" customHeight="1" s="5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</row>
    <row r="361" ht="15.75" customHeight="1" s="5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</row>
    <row r="362" ht="15.75" customHeight="1" s="5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</row>
    <row r="363" ht="15.75" customHeight="1" s="5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</row>
    <row r="364" ht="15.75" customHeight="1" s="5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</row>
    <row r="365" ht="15.75" customHeight="1" s="5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</row>
    <row r="366" ht="15.75" customHeight="1" s="5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</row>
    <row r="367" ht="15.75" customHeight="1" s="5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</row>
    <row r="368" ht="15.75" customHeight="1" s="5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</row>
    <row r="369" ht="15.75" customHeight="1" s="5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</row>
    <row r="370" ht="15.75" customHeight="1" s="5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</row>
    <row r="371" ht="15.75" customHeight="1" s="5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</row>
    <row r="372" ht="15.75" customHeight="1" s="5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</row>
    <row r="373" ht="15.75" customHeight="1" s="5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</row>
    <row r="374" ht="15.75" customHeight="1" s="5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</row>
    <row r="375" ht="15.75" customHeight="1" s="5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</row>
    <row r="376" ht="15.75" customHeight="1" s="5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</row>
    <row r="377" ht="15.75" customHeight="1" s="5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</row>
    <row r="378" ht="15.75" customHeight="1" s="5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</row>
    <row r="379" ht="15.75" customHeight="1" s="5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</row>
    <row r="380" ht="15.75" customHeight="1" s="5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</row>
    <row r="381" ht="15.75" customHeight="1" s="5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</row>
    <row r="382" ht="15.75" customHeight="1" s="5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</row>
    <row r="383" ht="15.75" customHeight="1" s="5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</row>
    <row r="384" ht="15.75" customHeight="1" s="5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</row>
    <row r="385" ht="15.75" customHeight="1" s="5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</row>
    <row r="386" ht="15.75" customHeight="1" s="5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</row>
    <row r="387" ht="15.75" customHeight="1" s="5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</row>
    <row r="388" ht="15.75" customHeight="1" s="5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</row>
    <row r="389" ht="15.75" customHeight="1" s="5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</row>
    <row r="390" ht="15.75" customHeight="1" s="5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</row>
    <row r="391" ht="15.75" customHeight="1" s="5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</row>
    <row r="392" ht="15.75" customHeight="1" s="5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</row>
    <row r="393" ht="15.75" customHeight="1" s="5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</row>
    <row r="394" ht="15.75" customHeight="1" s="5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</row>
    <row r="395" ht="15.75" customHeight="1" s="5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</row>
    <row r="396" ht="15.75" customHeight="1" s="5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</row>
    <row r="397" ht="15.75" customHeight="1" s="5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</row>
    <row r="398" ht="15.75" customHeight="1" s="5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</row>
    <row r="399" ht="15.75" customHeight="1" s="5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</row>
    <row r="400" ht="15.75" customHeight="1" s="5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</row>
    <row r="401" ht="15.75" customHeight="1" s="5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</row>
    <row r="402" ht="15.75" customHeight="1" s="5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</row>
    <row r="403" ht="15.75" customHeight="1" s="5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</row>
    <row r="404" ht="15.75" customHeight="1" s="5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</row>
    <row r="405" ht="15.75" customHeight="1" s="5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</row>
    <row r="406" ht="15.75" customHeight="1" s="5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</row>
    <row r="407" ht="15.75" customHeight="1" s="5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</row>
    <row r="408" ht="15.75" customHeight="1" s="5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</row>
    <row r="409" ht="15.75" customHeight="1" s="5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</row>
    <row r="410" ht="15.75" customHeight="1" s="5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</row>
    <row r="411" ht="15.75" customHeight="1" s="5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</row>
    <row r="412" ht="15.75" customHeight="1" s="5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</row>
    <row r="413" ht="15.75" customHeight="1" s="5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</row>
    <row r="414" ht="15.75" customHeight="1" s="5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</row>
    <row r="415" ht="15.75" customHeight="1" s="5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</row>
    <row r="416" ht="15.75" customHeight="1" s="5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</row>
    <row r="417" ht="15.75" customHeight="1" s="5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</row>
    <row r="418" ht="15.75" customHeight="1" s="5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</row>
    <row r="419" ht="15.75" customHeight="1" s="5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</row>
    <row r="420" ht="15.75" customHeight="1" s="5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</row>
    <row r="421" ht="15.75" customHeight="1" s="5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</row>
    <row r="422" ht="15.75" customHeight="1" s="5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</row>
    <row r="423" ht="15.75" customHeight="1" s="5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</row>
    <row r="424" ht="15.75" customHeight="1" s="5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</row>
    <row r="425" ht="15.75" customHeight="1" s="5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</row>
    <row r="426" ht="15.75" customHeight="1" s="5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</row>
    <row r="427" ht="15.75" customHeight="1" s="5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</row>
    <row r="428" ht="15.75" customHeight="1" s="5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</row>
    <row r="429" ht="15.75" customHeight="1" s="5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</row>
    <row r="430" ht="15.75" customHeight="1" s="5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</row>
    <row r="431" ht="15.75" customHeight="1" s="5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</row>
    <row r="432" ht="15.75" customHeight="1" s="5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</row>
    <row r="433" ht="15.75" customHeight="1" s="5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</row>
    <row r="434" ht="15.75" customHeight="1" s="5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</row>
    <row r="435" ht="15.75" customHeight="1" s="5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</row>
    <row r="436" ht="15.75" customHeight="1" s="5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</row>
    <row r="437" ht="15.75" customHeight="1" s="5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</row>
    <row r="438" ht="15.75" customHeight="1" s="5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</row>
    <row r="439" ht="15.75" customHeight="1" s="5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</row>
    <row r="440" ht="15.75" customHeight="1" s="5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</row>
    <row r="441" ht="15.75" customHeight="1" s="5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</row>
    <row r="442" ht="15.75" customHeight="1" s="5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</row>
    <row r="443" ht="15.75" customHeight="1" s="5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</row>
    <row r="444" ht="15.75" customHeight="1" s="5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</row>
    <row r="445" ht="15.75" customHeight="1" s="5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</row>
    <row r="446" ht="15.75" customHeight="1" s="5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</row>
    <row r="447" ht="15.75" customHeight="1" s="5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</row>
    <row r="448" ht="15.75" customHeight="1" s="5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</row>
    <row r="449" ht="15.75" customHeight="1" s="5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</row>
    <row r="450" ht="15.75" customHeight="1" s="5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</row>
    <row r="451" ht="15.75" customHeight="1" s="5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</row>
    <row r="452" ht="15.75" customHeight="1" s="5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</row>
    <row r="453" ht="15.75" customHeight="1" s="5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</row>
    <row r="454" ht="15.75" customHeight="1" s="5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</row>
    <row r="455" ht="15.75" customHeight="1" s="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</row>
    <row r="456" ht="15.75" customHeight="1" s="5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</row>
    <row r="457" ht="15.75" customHeight="1" s="5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</row>
    <row r="458" ht="15.75" customHeight="1" s="5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</row>
    <row r="459" ht="15.75" customHeight="1" s="5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</row>
    <row r="460" ht="15.75" customHeight="1" s="5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</row>
    <row r="461" ht="15.75" customHeight="1" s="5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</row>
    <row r="462" ht="15.75" customHeight="1" s="5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</row>
    <row r="463" ht="15.75" customHeight="1" s="5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</row>
    <row r="464" ht="15.75" customHeight="1" s="5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</row>
    <row r="465" ht="15.75" customHeight="1" s="5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</row>
    <row r="466" ht="15.75" customHeight="1" s="5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</row>
    <row r="467" ht="15.75" customHeight="1" s="5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</row>
    <row r="468" ht="15.75" customHeight="1" s="5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</row>
    <row r="469" ht="15.75" customHeight="1" s="5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</row>
    <row r="470" ht="15.75" customHeight="1" s="5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</row>
    <row r="471" ht="15.75" customHeight="1" s="5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</row>
    <row r="472" ht="15.75" customHeight="1" s="5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</row>
    <row r="473" ht="15.75" customHeight="1" s="5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</row>
    <row r="474" ht="15.75" customHeight="1" s="5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</row>
    <row r="475" ht="15.75" customHeight="1" s="5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</row>
    <row r="476" ht="15.75" customHeight="1" s="5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</row>
    <row r="477" ht="15.75" customHeight="1" s="5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</row>
    <row r="478" ht="15.75" customHeight="1" s="5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</row>
    <row r="479" ht="15.75" customHeight="1" s="5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</row>
    <row r="480" ht="15.75" customHeight="1" s="5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</row>
    <row r="481" ht="15.75" customHeight="1" s="5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</row>
    <row r="482" ht="15.75" customHeight="1" s="5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</row>
    <row r="483" ht="15.75" customHeight="1" s="5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</row>
    <row r="484" ht="15.75" customHeight="1" s="5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</row>
    <row r="485" ht="15.75" customHeight="1" s="5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</row>
    <row r="486" ht="15.75" customHeight="1" s="5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</row>
    <row r="487" ht="15.75" customHeight="1" s="5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</row>
    <row r="488" ht="15.75" customHeight="1" s="5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</row>
    <row r="489" ht="15.75" customHeight="1" s="5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</row>
    <row r="490" ht="15.75" customHeight="1" s="5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</row>
    <row r="491" ht="15.75" customHeight="1" s="5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</row>
    <row r="492" ht="15.75" customHeight="1" s="5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</row>
    <row r="493" ht="15.75" customHeight="1" s="5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</row>
    <row r="494" ht="15.75" customHeight="1" s="5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</row>
    <row r="495" ht="15.75" customHeight="1" s="5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</row>
    <row r="496" ht="15.75" customHeight="1" s="5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</row>
    <row r="497" ht="15.75" customHeight="1" s="5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</row>
    <row r="498" ht="15.75" customHeight="1" s="5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</row>
    <row r="499" ht="15.75" customHeight="1" s="5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</row>
    <row r="500" ht="15.75" customHeight="1" s="5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</row>
    <row r="501" ht="15.75" customHeight="1" s="5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</row>
    <row r="502" ht="15.75" customHeight="1" s="5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</row>
    <row r="503" ht="15.75" customHeight="1" s="5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</row>
    <row r="504" ht="15.75" customHeight="1" s="5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</row>
    <row r="505" ht="15.75" customHeight="1" s="5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</row>
    <row r="506" ht="15.75" customHeight="1" s="5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</row>
    <row r="507" ht="15.75" customHeight="1" s="5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</row>
    <row r="508" ht="15.75" customHeight="1" s="5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</row>
    <row r="509" ht="15.75" customHeight="1" s="5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</row>
    <row r="510" ht="15.75" customHeight="1" s="5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</row>
    <row r="511" ht="15.75" customHeight="1" s="5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</row>
    <row r="512" ht="15.75" customHeight="1" s="5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</row>
    <row r="513" ht="15.75" customHeight="1" s="5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</row>
    <row r="514" ht="15.75" customHeight="1" s="5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</row>
    <row r="515" ht="15.75" customHeight="1" s="5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</row>
    <row r="516" ht="15.75" customHeight="1" s="5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</row>
    <row r="517" ht="15.75" customHeight="1" s="5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</row>
    <row r="518" ht="15.75" customHeight="1" s="5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</row>
    <row r="519" ht="15.75" customHeight="1" s="5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</row>
    <row r="520" ht="15.75" customHeight="1" s="5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</row>
    <row r="521" ht="15.75" customHeight="1" s="5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</row>
    <row r="522" ht="15.75" customHeight="1" s="5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</row>
    <row r="523" ht="15.75" customHeight="1" s="5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</row>
    <row r="524" ht="15.75" customHeight="1" s="5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</row>
    <row r="525" ht="15.75" customHeight="1" s="5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</row>
    <row r="526" ht="15.75" customHeight="1" s="5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</row>
    <row r="527" ht="15.75" customHeight="1" s="5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</row>
    <row r="528" ht="15.75" customHeight="1" s="5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</row>
    <row r="529" ht="15.75" customHeight="1" s="5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</row>
    <row r="530" ht="15.75" customHeight="1" s="5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</row>
    <row r="531" ht="15.75" customHeight="1" s="5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</row>
    <row r="532" ht="15.75" customHeight="1" s="5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</row>
    <row r="533" ht="15.75" customHeight="1" s="5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</row>
    <row r="534" ht="15.75" customHeight="1" s="5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</row>
    <row r="535" ht="15.75" customHeight="1" s="5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</row>
    <row r="536" ht="15.75" customHeight="1" s="5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</row>
    <row r="537" ht="15.75" customHeight="1" s="5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</row>
    <row r="538" ht="15.75" customHeight="1" s="5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</row>
    <row r="539" ht="15.75" customHeight="1" s="5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</row>
    <row r="540" ht="15.75" customHeight="1" s="5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</row>
    <row r="541" ht="15.75" customHeight="1" s="5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</row>
    <row r="542" ht="15.75" customHeight="1" s="5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</row>
    <row r="543" ht="15.75" customHeight="1" s="5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</row>
    <row r="544" ht="15.75" customHeight="1" s="5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</row>
    <row r="545" ht="15.75" customHeight="1" s="5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</row>
    <row r="546" ht="15.75" customHeight="1" s="5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</row>
    <row r="547" ht="15.75" customHeight="1" s="5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</row>
    <row r="548" ht="15.75" customHeight="1" s="5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</row>
    <row r="549" ht="15.75" customHeight="1" s="5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</row>
    <row r="550" ht="15.75" customHeight="1" s="5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</row>
    <row r="551" ht="15.75" customHeight="1" s="5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</row>
    <row r="552" ht="15.75" customHeight="1" s="5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</row>
    <row r="553" ht="15.75" customHeight="1" s="5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</row>
    <row r="554" ht="15.75" customHeight="1" s="5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</row>
    <row r="555" ht="15.75" customHeight="1" s="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</row>
    <row r="556" ht="15.75" customHeight="1" s="5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</row>
    <row r="557" ht="15.75" customHeight="1" s="5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</row>
    <row r="558" ht="15.75" customHeight="1" s="5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</row>
    <row r="559" ht="15.75" customHeight="1" s="5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</row>
    <row r="560" ht="15.75" customHeight="1" s="5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</row>
    <row r="561" ht="15.75" customHeight="1" s="5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</row>
    <row r="562" ht="15.75" customHeight="1" s="5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</row>
    <row r="563" ht="15.75" customHeight="1" s="5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</row>
    <row r="564" ht="15.75" customHeight="1" s="5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</row>
    <row r="565" ht="15.75" customHeight="1" s="5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</row>
    <row r="566" ht="15.75" customHeight="1" s="5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</row>
    <row r="567" ht="15.75" customHeight="1" s="5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</row>
    <row r="568" ht="15.75" customHeight="1" s="5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</row>
    <row r="569" ht="15.75" customHeight="1" s="5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</row>
    <row r="570" ht="15.75" customHeight="1" s="5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</row>
    <row r="571" ht="15.75" customHeight="1" s="5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</row>
    <row r="572" ht="15.75" customHeight="1" s="5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</row>
    <row r="573" ht="15.75" customHeight="1" s="5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</row>
    <row r="574" ht="15.75" customHeight="1" s="5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</row>
    <row r="575" ht="15.75" customHeight="1" s="5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</row>
    <row r="576" ht="15.75" customHeight="1" s="5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</row>
    <row r="577" ht="15.75" customHeight="1" s="5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</row>
    <row r="578" ht="15.75" customHeight="1" s="5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</row>
    <row r="579" ht="15.75" customHeight="1" s="5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</row>
    <row r="580" ht="15.75" customHeight="1" s="5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</row>
    <row r="581" ht="15.75" customHeight="1" s="5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</row>
    <row r="582" ht="15.75" customHeight="1" s="5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</row>
    <row r="583" ht="15.75" customHeight="1" s="5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</row>
    <row r="584" ht="15.75" customHeight="1" s="5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</row>
    <row r="585" ht="15.75" customHeight="1" s="5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</row>
    <row r="586" ht="15.75" customHeight="1" s="5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</row>
    <row r="587" ht="15.75" customHeight="1" s="5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</row>
    <row r="588" ht="15.75" customHeight="1" s="5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</row>
    <row r="589" ht="15.75" customHeight="1" s="5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</row>
    <row r="590" ht="15.75" customHeight="1" s="5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</row>
    <row r="591" ht="15.75" customHeight="1" s="5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</row>
    <row r="592" ht="15.75" customHeight="1" s="5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</row>
    <row r="593" ht="15.75" customHeight="1" s="5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</row>
    <row r="594" ht="15.75" customHeight="1" s="5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</row>
    <row r="595" ht="15.75" customHeight="1" s="5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</row>
    <row r="596" ht="15.75" customHeight="1" s="5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</row>
    <row r="597" ht="15.75" customHeight="1" s="5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</row>
    <row r="598" ht="15.75" customHeight="1" s="5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</row>
    <row r="599" ht="15.75" customHeight="1" s="5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</row>
    <row r="600" ht="15.75" customHeight="1" s="5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</row>
    <row r="601" ht="15.75" customHeight="1" s="5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</row>
    <row r="602" ht="15.75" customHeight="1" s="5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</row>
    <row r="603" ht="15.75" customHeight="1" s="5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</row>
    <row r="604" ht="15.75" customHeight="1" s="5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</row>
    <row r="605" ht="15.75" customHeight="1" s="5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</row>
    <row r="606" ht="15.75" customHeight="1" s="5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</row>
    <row r="607" ht="15.75" customHeight="1" s="5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</row>
    <row r="608" ht="15.75" customHeight="1" s="5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</row>
    <row r="609" ht="15.75" customHeight="1" s="5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</row>
    <row r="610" ht="15.75" customHeight="1" s="5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</row>
    <row r="611" ht="15.75" customHeight="1" s="5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</row>
    <row r="612" ht="15.75" customHeight="1" s="5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</row>
    <row r="613" ht="15.75" customHeight="1" s="5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</row>
    <row r="614" ht="15.75" customHeight="1" s="5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</row>
    <row r="615" ht="15.75" customHeight="1" s="5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</row>
    <row r="616" ht="15.75" customHeight="1" s="5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</row>
    <row r="617" ht="15.75" customHeight="1" s="5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</row>
    <row r="618" ht="15.75" customHeight="1" s="5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</row>
    <row r="619" ht="15.75" customHeight="1" s="5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</row>
    <row r="620" ht="15.75" customHeight="1" s="5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</row>
    <row r="621" ht="15.75" customHeight="1" s="5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</row>
    <row r="622" ht="15.75" customHeight="1" s="5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</row>
    <row r="623" ht="15.75" customHeight="1" s="5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</row>
    <row r="624" ht="15.75" customHeight="1" s="5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</row>
    <row r="625" ht="15.75" customHeight="1" s="5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</row>
    <row r="626" ht="15.75" customHeight="1" s="5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</row>
    <row r="627" ht="15.75" customHeight="1" s="5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</row>
    <row r="628" ht="15.75" customHeight="1" s="5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</row>
    <row r="629" ht="15.75" customHeight="1" s="5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</row>
    <row r="630" ht="15.75" customHeight="1" s="5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</row>
    <row r="631" ht="15.75" customHeight="1" s="5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</row>
    <row r="632" ht="15.75" customHeight="1" s="5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</row>
    <row r="633" ht="15.75" customHeight="1" s="5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</row>
    <row r="634" ht="15.75" customHeight="1" s="5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</row>
    <row r="635" ht="15.75" customHeight="1" s="5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</row>
    <row r="636" ht="15.75" customHeight="1" s="5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</row>
    <row r="637" ht="15.75" customHeight="1" s="5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</row>
    <row r="638" ht="15.75" customHeight="1" s="5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</row>
    <row r="639" ht="15.75" customHeight="1" s="5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</row>
    <row r="640" ht="15.75" customHeight="1" s="5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</row>
    <row r="641" ht="15.75" customHeight="1" s="5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</row>
    <row r="642" ht="15.75" customHeight="1" s="5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</row>
    <row r="643" ht="15.75" customHeight="1" s="5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</row>
    <row r="644" ht="15.75" customHeight="1" s="5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</row>
    <row r="645" ht="15.75" customHeight="1" s="5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</row>
    <row r="646" ht="15.75" customHeight="1" s="5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</row>
    <row r="647" ht="15.75" customHeight="1" s="5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</row>
    <row r="648" ht="15.75" customHeight="1" s="5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</row>
    <row r="649" ht="15.75" customHeight="1" s="5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</row>
    <row r="650" ht="15.75" customHeight="1" s="5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</row>
    <row r="651" ht="15.75" customHeight="1" s="5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</row>
    <row r="652" ht="15.75" customHeight="1" s="5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</row>
    <row r="653" ht="15.75" customHeight="1" s="5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</row>
    <row r="654" ht="15.75" customHeight="1" s="5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</row>
    <row r="655" ht="15.75" customHeight="1" s="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</row>
    <row r="656" ht="15.75" customHeight="1" s="5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</row>
    <row r="657" ht="15.75" customHeight="1" s="5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</row>
    <row r="658" ht="15.75" customHeight="1" s="5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</row>
    <row r="659" ht="15.75" customHeight="1" s="5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</row>
    <row r="660" ht="15.75" customHeight="1" s="5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</row>
    <row r="661" ht="15.75" customHeight="1" s="5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</row>
    <row r="662" ht="15.75" customHeight="1" s="5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</row>
    <row r="663" ht="15.75" customHeight="1" s="5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</row>
    <row r="664" ht="15.75" customHeight="1" s="5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</row>
    <row r="665" ht="15.75" customHeight="1" s="5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</row>
    <row r="666" ht="15.75" customHeight="1" s="5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</row>
    <row r="667" ht="15.75" customHeight="1" s="5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</row>
    <row r="668" ht="15.75" customHeight="1" s="5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</row>
    <row r="669" ht="15.75" customHeight="1" s="5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</row>
    <row r="670" ht="15.75" customHeight="1" s="5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</row>
    <row r="671" ht="15.75" customHeight="1" s="5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</row>
    <row r="672" ht="15.75" customHeight="1" s="5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</row>
    <row r="673" ht="15.75" customHeight="1" s="5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</row>
    <row r="674" ht="15.75" customHeight="1" s="5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</row>
    <row r="675" ht="15.75" customHeight="1" s="5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</row>
    <row r="676" ht="15.75" customHeight="1" s="5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</row>
    <row r="677" ht="15.75" customHeight="1" s="5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</row>
    <row r="678" ht="15.75" customHeight="1" s="5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</row>
    <row r="679" ht="15.75" customHeight="1" s="5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</row>
    <row r="680" ht="15.75" customHeight="1" s="5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</row>
    <row r="681" ht="15.75" customHeight="1" s="5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</row>
    <row r="682" ht="15.75" customHeight="1" s="5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</row>
    <row r="683" ht="15.75" customHeight="1" s="5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</row>
    <row r="684" ht="15.75" customHeight="1" s="5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</row>
    <row r="685" ht="15.75" customHeight="1" s="5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</row>
    <row r="686" ht="15.75" customHeight="1" s="5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</row>
    <row r="687" ht="15.75" customHeight="1" s="5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</row>
    <row r="688" ht="15.75" customHeight="1" s="5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</row>
    <row r="689" ht="15.75" customHeight="1" s="5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</row>
    <row r="690" ht="15.75" customHeight="1" s="5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</row>
    <row r="691" ht="15.75" customHeight="1" s="5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</row>
    <row r="692" ht="15.75" customHeight="1" s="5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</row>
    <row r="693" ht="15.75" customHeight="1" s="5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</row>
    <row r="694" ht="15.75" customHeight="1" s="5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</row>
    <row r="695" ht="15.75" customHeight="1" s="5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</row>
    <row r="696" ht="15.75" customHeight="1" s="5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</row>
    <row r="697" ht="15.75" customHeight="1" s="5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</row>
    <row r="698" ht="15.75" customHeight="1" s="5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</row>
    <row r="699" ht="15.75" customHeight="1" s="5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</row>
    <row r="700" ht="15.75" customHeight="1" s="5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</row>
    <row r="701" ht="15.75" customHeight="1" s="5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</row>
    <row r="702" ht="15.75" customHeight="1" s="5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</row>
    <row r="703" ht="15.75" customHeight="1" s="5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</row>
    <row r="704" ht="15.75" customHeight="1" s="5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</row>
    <row r="705" ht="15.75" customHeight="1" s="5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</row>
    <row r="706" ht="15.75" customHeight="1" s="5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</row>
    <row r="707" ht="15.75" customHeight="1" s="5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</row>
    <row r="708" ht="15.75" customHeight="1" s="5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</row>
    <row r="709" ht="15.75" customHeight="1" s="5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</row>
    <row r="710" ht="15.75" customHeight="1" s="5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</row>
    <row r="711" ht="15.75" customHeight="1" s="5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</row>
    <row r="712" ht="15.75" customHeight="1" s="5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</row>
    <row r="713" ht="15.75" customHeight="1" s="5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</row>
    <row r="714" ht="15.75" customHeight="1" s="5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</row>
    <row r="715" ht="15.75" customHeight="1" s="5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</row>
    <row r="716" ht="15.75" customHeight="1" s="5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</row>
    <row r="717" ht="15.75" customHeight="1" s="5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</row>
    <row r="718" ht="15.75" customHeight="1" s="5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</row>
    <row r="719" ht="15.75" customHeight="1" s="5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</row>
    <row r="720" ht="15.75" customHeight="1" s="5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</row>
    <row r="721" ht="15.75" customHeight="1" s="5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</row>
    <row r="722" ht="15.75" customHeight="1" s="5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</row>
    <row r="723" ht="15.75" customHeight="1" s="5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</row>
    <row r="724" ht="15.75" customHeight="1" s="5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</row>
    <row r="725" ht="15.75" customHeight="1" s="5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</row>
    <row r="726" ht="15.75" customHeight="1" s="5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</row>
    <row r="727" ht="15.75" customHeight="1" s="5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</row>
    <row r="728" ht="15.75" customHeight="1" s="5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</row>
    <row r="729" ht="15.75" customHeight="1" s="5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</row>
    <row r="730" ht="15.75" customHeight="1" s="5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</row>
    <row r="731" ht="15.75" customHeight="1" s="5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</row>
    <row r="732" ht="15.75" customHeight="1" s="5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</row>
    <row r="733" ht="15.75" customHeight="1" s="5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</row>
    <row r="734" ht="15.75" customHeight="1" s="5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</row>
    <row r="735" ht="15.75" customHeight="1" s="5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</row>
    <row r="736" ht="15.75" customHeight="1" s="5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</row>
    <row r="737" ht="15.75" customHeight="1" s="5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</row>
    <row r="738" ht="15.75" customHeight="1" s="5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</row>
    <row r="739" ht="15.75" customHeight="1" s="5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</row>
    <row r="740" ht="15.75" customHeight="1" s="5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</row>
    <row r="741" ht="15.75" customHeight="1" s="5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</row>
    <row r="742" ht="15.75" customHeight="1" s="5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</row>
    <row r="743" ht="15.75" customHeight="1" s="5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</row>
    <row r="744" ht="15.75" customHeight="1" s="5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</row>
    <row r="745" ht="15.75" customHeight="1" s="5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</row>
    <row r="746" ht="15.75" customHeight="1" s="5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</row>
    <row r="747" ht="15.75" customHeight="1" s="5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</row>
    <row r="748" ht="15.75" customHeight="1" s="5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</row>
    <row r="749" ht="15.75" customHeight="1" s="5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</row>
    <row r="750" ht="15.75" customHeight="1" s="5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</row>
    <row r="751" ht="15.75" customHeight="1" s="5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</row>
    <row r="752" ht="15.75" customHeight="1" s="5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</row>
    <row r="753" ht="15.75" customHeight="1" s="5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</row>
    <row r="754" ht="15.75" customHeight="1" s="5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</row>
    <row r="755" ht="15.75" customHeight="1" s="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</row>
    <row r="756" ht="15.75" customHeight="1" s="5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</row>
    <row r="757" ht="15.75" customHeight="1" s="5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</row>
    <row r="758" ht="15.75" customHeight="1" s="5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</row>
    <row r="759" ht="15.75" customHeight="1" s="5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</row>
    <row r="760" ht="15.75" customHeight="1" s="5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</row>
    <row r="761" ht="15.75" customHeight="1" s="5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</row>
    <row r="762" ht="15.75" customHeight="1" s="5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</row>
    <row r="763" ht="15.75" customHeight="1" s="5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</row>
    <row r="764" ht="15.75" customHeight="1" s="5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</row>
    <row r="765" ht="15.75" customHeight="1" s="5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</row>
    <row r="766" ht="15.75" customHeight="1" s="5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</row>
    <row r="767" ht="15.75" customHeight="1" s="5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</row>
    <row r="768" ht="15.75" customHeight="1" s="5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</row>
    <row r="769" ht="15.75" customHeight="1" s="5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</row>
    <row r="770" ht="15.75" customHeight="1" s="5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</row>
    <row r="771" ht="15.75" customHeight="1" s="5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</row>
    <row r="772" ht="15.75" customHeight="1" s="5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</row>
    <row r="773" ht="15.75" customHeight="1" s="5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</row>
    <row r="774" ht="15.75" customHeight="1" s="5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</row>
    <row r="775" ht="15.75" customHeight="1" s="5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</row>
    <row r="776" ht="15.75" customHeight="1" s="5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</row>
    <row r="777" ht="15.75" customHeight="1" s="5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</row>
    <row r="778" ht="15.75" customHeight="1" s="5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</row>
    <row r="779" ht="15.75" customHeight="1" s="5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</row>
    <row r="780" ht="15.75" customHeight="1" s="5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</row>
    <row r="781" ht="15.75" customHeight="1" s="5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</row>
    <row r="782" ht="15.75" customHeight="1" s="5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</row>
    <row r="783" ht="15.75" customHeight="1" s="5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</row>
    <row r="784" ht="15.75" customHeight="1" s="5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</row>
    <row r="785" ht="15.75" customHeight="1" s="5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</row>
    <row r="786" ht="15.75" customHeight="1" s="5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</row>
    <row r="787" ht="15.75" customHeight="1" s="5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</row>
    <row r="788" ht="15.75" customHeight="1" s="5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</row>
    <row r="789" ht="15.75" customHeight="1" s="5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</row>
    <row r="790" ht="15.75" customHeight="1" s="5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</row>
    <row r="791" ht="15.75" customHeight="1" s="5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</row>
    <row r="792" ht="15.75" customHeight="1" s="5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</row>
    <row r="793" ht="15.75" customHeight="1" s="5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</row>
    <row r="794" ht="15.75" customHeight="1" s="5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</row>
    <row r="795" ht="15.75" customHeight="1" s="5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</row>
    <row r="796" ht="15.75" customHeight="1" s="5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</row>
    <row r="797" ht="15.75" customHeight="1" s="5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</row>
    <row r="798" ht="15.75" customHeight="1" s="5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</row>
    <row r="799" ht="15.75" customHeight="1" s="5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</row>
    <row r="800" ht="15.75" customHeight="1" s="5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</row>
    <row r="801" ht="15.75" customHeight="1" s="5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</row>
    <row r="802" ht="15.75" customHeight="1" s="5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</row>
    <row r="803" ht="15.75" customHeight="1" s="5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</row>
    <row r="804" ht="15.75" customHeight="1" s="5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</row>
    <row r="805" ht="15.75" customHeight="1" s="5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</row>
    <row r="806" ht="15.75" customHeight="1" s="5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</row>
    <row r="807" ht="15.75" customHeight="1" s="5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</row>
    <row r="808" ht="15.75" customHeight="1" s="5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</row>
    <row r="809" ht="15.75" customHeight="1" s="5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</row>
    <row r="810" ht="15.75" customHeight="1" s="5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</row>
    <row r="811" ht="15.75" customHeight="1" s="5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</row>
    <row r="812" ht="15.75" customHeight="1" s="5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</row>
    <row r="813" ht="15.75" customHeight="1" s="5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</row>
    <row r="814" ht="15.75" customHeight="1" s="5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</row>
    <row r="815" ht="15.75" customHeight="1" s="5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</row>
    <row r="816" ht="15.75" customHeight="1" s="5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</row>
    <row r="817" ht="15.75" customHeight="1" s="5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</row>
    <row r="818" ht="15.75" customHeight="1" s="5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</row>
    <row r="819" ht="15.75" customHeight="1" s="5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</row>
    <row r="820" ht="15.75" customHeight="1" s="5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</row>
    <row r="821" ht="15.75" customHeight="1" s="5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</row>
    <row r="822" ht="15.75" customHeight="1" s="5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</row>
    <row r="823" ht="15.75" customHeight="1" s="5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</row>
    <row r="824" ht="15.75" customHeight="1" s="5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</row>
    <row r="825" ht="15.75" customHeight="1" s="5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</row>
    <row r="826" ht="15.75" customHeight="1" s="5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</row>
    <row r="827" ht="15.75" customHeight="1" s="5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</row>
    <row r="828" ht="15.75" customHeight="1" s="5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</row>
    <row r="829" ht="15.75" customHeight="1" s="5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</row>
    <row r="830" ht="15.75" customHeight="1" s="5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</row>
    <row r="831" ht="15.75" customHeight="1" s="5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</row>
    <row r="832" ht="15.75" customHeight="1" s="5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</row>
    <row r="833" ht="15.75" customHeight="1" s="5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</row>
    <row r="834" ht="15.75" customHeight="1" s="5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</row>
    <row r="835" ht="15.75" customHeight="1" s="5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</row>
    <row r="836" ht="15.75" customHeight="1" s="5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</row>
    <row r="837" ht="15.75" customHeight="1" s="5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</row>
    <row r="838" ht="15.75" customHeight="1" s="5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</row>
    <row r="839" ht="15.75" customHeight="1" s="5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</row>
    <row r="840" ht="15.75" customHeight="1" s="5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</row>
    <row r="841" ht="15.75" customHeight="1" s="5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</row>
    <row r="842" ht="15.75" customHeight="1" s="5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</row>
    <row r="843" ht="15.75" customHeight="1" s="5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</row>
    <row r="844" ht="15.75" customHeight="1" s="5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</row>
    <row r="845" ht="15.75" customHeight="1" s="5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</row>
    <row r="846" ht="15.75" customHeight="1" s="5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</row>
    <row r="847" ht="15.75" customHeight="1" s="5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</row>
    <row r="848" ht="15.75" customHeight="1" s="5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</row>
    <row r="849" ht="15.75" customHeight="1" s="5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</row>
    <row r="850" ht="15.75" customHeight="1" s="5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</row>
    <row r="851" ht="15.75" customHeight="1" s="5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</row>
    <row r="852" ht="15.75" customHeight="1" s="5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</row>
    <row r="853" ht="15.75" customHeight="1" s="5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</row>
    <row r="854" ht="15.75" customHeight="1" s="5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</row>
    <row r="855" ht="15.75" customHeight="1" s="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</row>
    <row r="856" ht="15.75" customHeight="1" s="5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</row>
    <row r="857" ht="15.75" customHeight="1" s="5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</row>
    <row r="858" ht="15.75" customHeight="1" s="5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</row>
    <row r="859" ht="15.75" customHeight="1" s="5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</row>
    <row r="860" ht="15.75" customHeight="1" s="5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</row>
    <row r="861" ht="15.75" customHeight="1" s="5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</row>
    <row r="862" ht="15.75" customHeight="1" s="5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</row>
    <row r="863" ht="15.75" customHeight="1" s="5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</row>
    <row r="864" ht="15.75" customHeight="1" s="5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</row>
    <row r="865" ht="15.75" customHeight="1" s="5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</row>
    <row r="866" ht="15.75" customHeight="1" s="5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</row>
    <row r="867" ht="15.75" customHeight="1" s="5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</row>
    <row r="868" ht="15.75" customHeight="1" s="5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</row>
    <row r="869" ht="15.75" customHeight="1" s="5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</row>
    <row r="870" ht="15.75" customHeight="1" s="5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</row>
    <row r="871" ht="15.75" customHeight="1" s="5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</row>
    <row r="872" ht="15.75" customHeight="1" s="5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</row>
    <row r="873" ht="15.75" customHeight="1" s="5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</row>
    <row r="874" ht="15.75" customHeight="1" s="5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</row>
    <row r="875" ht="15.75" customHeight="1" s="5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</row>
    <row r="876" ht="15.75" customHeight="1" s="5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</row>
    <row r="877" ht="15.75" customHeight="1" s="5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</row>
    <row r="878" ht="15.75" customHeight="1" s="5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</row>
    <row r="879" ht="15.75" customHeight="1" s="5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</row>
    <row r="880" ht="15.75" customHeight="1" s="5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</row>
    <row r="881" ht="15.75" customHeight="1" s="5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</row>
    <row r="882" ht="15.75" customHeight="1" s="5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</row>
    <row r="883" ht="15.75" customHeight="1" s="5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</row>
    <row r="884" ht="15.75" customHeight="1" s="5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</row>
    <row r="885" ht="15.75" customHeight="1" s="5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</row>
    <row r="886" ht="15.75" customHeight="1" s="5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</row>
    <row r="887" ht="15.75" customHeight="1" s="5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</row>
    <row r="888" ht="15.75" customHeight="1" s="5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</row>
    <row r="889" ht="15.75" customHeight="1" s="5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</row>
    <row r="890" ht="15.75" customHeight="1" s="5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</row>
    <row r="891" ht="15.75" customHeight="1" s="5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</row>
    <row r="892" ht="15.75" customHeight="1" s="5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</row>
    <row r="893" ht="15.75" customHeight="1" s="5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</row>
    <row r="894" ht="15.75" customHeight="1" s="5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</row>
    <row r="895" ht="15.75" customHeight="1" s="5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</row>
    <row r="896" ht="15.75" customHeight="1" s="5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</row>
    <row r="897" ht="15.75" customHeight="1" s="5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</row>
    <row r="898" ht="15.75" customHeight="1" s="5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</row>
    <row r="899" ht="15.75" customHeight="1" s="5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</row>
    <row r="900" ht="15.75" customHeight="1" s="5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</row>
    <row r="901" ht="15.75" customHeight="1" s="5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</row>
    <row r="902" ht="15.75" customHeight="1" s="5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</row>
    <row r="903" ht="15.75" customHeight="1" s="5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</row>
    <row r="904" ht="15.75" customHeight="1" s="5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</row>
    <row r="905" ht="15.75" customHeight="1" s="5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</row>
    <row r="906" ht="15.75" customHeight="1" s="5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</row>
    <row r="907" ht="15.75" customHeight="1" s="5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</row>
    <row r="908" ht="15.75" customHeight="1" s="5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</row>
    <row r="909" ht="15.75" customHeight="1" s="5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</row>
    <row r="910" ht="15.75" customHeight="1" s="5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</row>
    <row r="911" ht="15.75" customHeight="1" s="5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</row>
    <row r="912" ht="15.75" customHeight="1" s="5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</row>
    <row r="913" ht="15.75" customHeight="1" s="5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</row>
    <row r="914" ht="15.75" customHeight="1" s="5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</row>
    <row r="915" ht="15.75" customHeight="1" s="5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</row>
    <row r="916" ht="15.75" customHeight="1" s="5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</row>
    <row r="917" ht="15.75" customHeight="1" s="5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</row>
    <row r="918" ht="15.75" customHeight="1" s="5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</row>
    <row r="919" ht="15.75" customHeight="1" s="5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</row>
    <row r="920" ht="15.75" customHeight="1" s="5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</row>
    <row r="921" ht="15.75" customHeight="1" s="5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</row>
    <row r="922" ht="15.75" customHeight="1" s="5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</row>
    <row r="923" ht="15.75" customHeight="1" s="5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</row>
    <row r="924" ht="15.75" customHeight="1" s="5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</row>
    <row r="925" ht="15.75" customHeight="1" s="5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</row>
    <row r="926" ht="15.75" customHeight="1" s="5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</row>
    <row r="927" ht="15.75" customHeight="1" s="5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</row>
    <row r="928" ht="15.75" customHeight="1" s="5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</row>
    <row r="929" ht="15.75" customHeight="1" s="5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</row>
    <row r="930" ht="15.75" customHeight="1" s="5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</row>
    <row r="931" ht="15.75" customHeight="1" s="5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</row>
    <row r="932" ht="15.75" customHeight="1" s="5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</row>
    <row r="933" ht="15.75" customHeight="1" s="5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</row>
    <row r="934" ht="15.75" customHeight="1" s="5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</row>
    <row r="935" ht="15.75" customHeight="1" s="5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</row>
    <row r="936" ht="15.75" customHeight="1" s="5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</row>
    <row r="937" ht="15.75" customHeight="1" s="5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</row>
    <row r="938" ht="15.75" customHeight="1" s="5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</row>
    <row r="939" ht="15.75" customHeight="1" s="5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</row>
    <row r="940" ht="15.75" customHeight="1" s="5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</row>
    <row r="941" ht="15.75" customHeight="1" s="5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</row>
    <row r="942" ht="15.75" customHeight="1" s="5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</row>
    <row r="943" ht="15.75" customHeight="1" s="5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</row>
    <row r="944" ht="15.75" customHeight="1" s="5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</row>
    <row r="945" ht="15.75" customHeight="1" s="5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</row>
    <row r="946" ht="15.75" customHeight="1" s="5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</row>
    <row r="947" ht="15.75" customHeight="1" s="5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</row>
    <row r="948" ht="15.75" customHeight="1" s="5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</row>
    <row r="949" ht="15.75" customHeight="1" s="5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</row>
    <row r="950" ht="15.75" customHeight="1" s="5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</row>
    <row r="951" ht="15.75" customHeight="1" s="5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</row>
    <row r="952" ht="15.75" customHeight="1" s="5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</row>
    <row r="953" ht="15.75" customHeight="1" s="5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</row>
    <row r="954" ht="15.75" customHeight="1" s="5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</row>
    <row r="955" ht="15.75" customHeight="1" s="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</row>
    <row r="956" ht="15.75" customHeight="1" s="5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</row>
    <row r="957" ht="15.75" customHeight="1" s="5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</row>
    <row r="958" ht="15.75" customHeight="1" s="5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</row>
    <row r="959" ht="15.75" customHeight="1" s="5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</row>
    <row r="960" ht="15.75" customHeight="1" s="5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</row>
    <row r="961" ht="15.75" customHeight="1" s="5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</row>
    <row r="962" ht="15.75" customHeight="1" s="5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</row>
    <row r="963" ht="15.75" customHeight="1" s="5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</row>
    <row r="964" ht="15.75" customHeight="1" s="5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</row>
    <row r="965" ht="15.75" customHeight="1" s="5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</row>
    <row r="966" ht="15.75" customHeight="1" s="5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</row>
    <row r="967" ht="15.75" customHeight="1" s="5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</row>
    <row r="968" ht="15.75" customHeight="1" s="5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</row>
    <row r="969" ht="15.75" customHeight="1" s="5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</row>
    <row r="970" ht="15.75" customHeight="1" s="5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</row>
    <row r="971" ht="15.75" customHeight="1" s="5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</row>
    <row r="972" ht="15.75" customHeight="1" s="5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</row>
    <row r="973" ht="15.75" customHeight="1" s="5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</row>
    <row r="974" ht="15.75" customHeight="1" s="5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</row>
    <row r="975" ht="15.75" customHeight="1" s="5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</row>
    <row r="976" ht="15.75" customHeight="1" s="5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</row>
    <row r="977" ht="15.75" customHeight="1" s="5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</row>
    <row r="978" ht="15.75" customHeight="1" s="5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</row>
    <row r="979" ht="15.75" customHeight="1" s="5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</row>
    <row r="980" ht="15.75" customHeight="1" s="5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</row>
    <row r="981" ht="15.75" customHeight="1" s="5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</row>
    <row r="982" ht="15.75" customHeight="1" s="5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</row>
    <row r="983" ht="15.75" customHeight="1" s="5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</row>
    <row r="984" ht="15.75" customHeight="1" s="5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</row>
    <row r="985" ht="15.75" customHeight="1" s="5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</row>
    <row r="986" ht="15.75" customHeight="1" s="5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</row>
    <row r="987" ht="15.75" customHeight="1" s="5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</row>
    <row r="988" ht="15.75" customHeight="1" s="5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</row>
    <row r="989" ht="15.75" customHeight="1" s="5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</row>
    <row r="990" ht="15.75" customHeight="1" s="5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</row>
    <row r="991" ht="15.75" customHeight="1" s="5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</row>
    <row r="992" ht="15.75" customHeight="1" s="5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</row>
    <row r="993" ht="15.75" customHeight="1" s="55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</row>
    <row r="994" ht="15.75" customHeight="1" s="55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</row>
    <row r="995" ht="15.75" customHeight="1" s="5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</row>
    <row r="996" ht="15.75" customHeight="1" s="55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</row>
    <row r="997" ht="15.75" customHeight="1" s="55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</row>
    <row r="998" ht="15.75" customHeight="1" s="55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</row>
    <row r="999" ht="15.75" customHeight="1" s="55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</row>
    <row r="1000" ht="15.75" customHeight="1" s="55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</row>
  </sheetData>
  <conditionalFormatting sqref="A15:J4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Z13:AC13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9"/>
  </cols>
  <sheetData>
    <row r="1">
      <c r="A1" s="50" t="n">
        <v>0.3931810259819031</v>
      </c>
      <c r="B1" s="50" t="n">
        <v>-0.04414926096796989</v>
      </c>
      <c r="C1" s="50" t="n">
        <v>0.3761163055896759</v>
      </c>
      <c r="D1" s="50" t="n">
        <v>0.08576757460832596</v>
      </c>
      <c r="E1" s="50" t="n">
        <v>-0.01250907965004444</v>
      </c>
      <c r="F1" s="50" t="n">
        <v>0.3196768164634705</v>
      </c>
      <c r="G1" s="50" t="n">
        <v>-0.2711695432662964</v>
      </c>
      <c r="H1" s="50" t="n">
        <v>0.1406971514225006</v>
      </c>
      <c r="I1" s="50" t="n">
        <v>0.1457960605621338</v>
      </c>
      <c r="J1" s="50" t="n">
        <v>-0.0261014960706234</v>
      </c>
      <c r="K1" s="50" t="n">
        <v>0.08887463063001633</v>
      </c>
      <c r="L1" s="50" t="n">
        <v>0.0414433516561985</v>
      </c>
      <c r="M1" s="50" t="n">
        <v>-0.05512814223766327</v>
      </c>
      <c r="N1" s="50" t="n">
        <v>-0.1133819967508316</v>
      </c>
      <c r="O1" s="50" t="n">
        <v>0.2342909127473831</v>
      </c>
      <c r="P1" s="50" t="n">
        <v>0.09228178858757019</v>
      </c>
      <c r="Q1" s="50" t="n">
        <v>-0.08623524755239487</v>
      </c>
      <c r="R1" s="50" t="n">
        <v>0.07962486892938614</v>
      </c>
      <c r="S1" s="50" t="n">
        <v>0.2653518915176392</v>
      </c>
      <c r="T1" s="50" t="n">
        <v>-0.08526267111301422</v>
      </c>
      <c r="U1" s="50" t="n">
        <v>-0.1193134114146233</v>
      </c>
      <c r="V1" s="50" t="n">
        <v>0.1719783246517181</v>
      </c>
      <c r="W1" s="50" t="n">
        <v>-0.06895492970943451</v>
      </c>
      <c r="X1" s="50" t="n">
        <v>0.1197855696082115</v>
      </c>
      <c r="Y1" s="50" t="n">
        <v>0.152290090918541</v>
      </c>
      <c r="Z1" s="50" t="n">
        <v>-0.03975556045770645</v>
      </c>
      <c r="AA1" s="50" t="n">
        <v>-0.2118965685367584</v>
      </c>
      <c r="AB1" s="50" t="n">
        <v>-0.3577955067157745</v>
      </c>
      <c r="AC1" s="50" t="n">
        <v>-0.2821507453918457</v>
      </c>
    </row>
    <row r="2">
      <c r="A2" s="50" t="n">
        <v>0.1883727759122849</v>
      </c>
      <c r="B2" s="50" t="n">
        <v>-0.8522490859031677</v>
      </c>
      <c r="C2" s="50" t="n">
        <v>0.6762690544128418</v>
      </c>
      <c r="D2" s="50" t="n">
        <v>0.1218807250261307</v>
      </c>
      <c r="E2" s="50" t="n">
        <v>0.4375303387641907</v>
      </c>
      <c r="F2" s="50" t="n">
        <v>0.8619027137756348</v>
      </c>
      <c r="G2" s="50" t="n">
        <v>0.598229706287384</v>
      </c>
      <c r="H2" s="50" t="n">
        <v>0.2641834020614624</v>
      </c>
      <c r="I2" s="50" t="n">
        <v>0.04831302538514137</v>
      </c>
      <c r="J2" s="50" t="n">
        <v>0.5176323056221008</v>
      </c>
      <c r="K2" s="50" t="n">
        <v>-0.01872794702649117</v>
      </c>
      <c r="L2" s="50" t="n">
        <v>-0.420150101184845</v>
      </c>
      <c r="M2" s="50" t="n">
        <v>-1.011170268058777</v>
      </c>
      <c r="N2" s="50" t="n">
        <v>0.01058303005993366</v>
      </c>
      <c r="O2" s="50" t="n">
        <v>0.3020985424518585</v>
      </c>
      <c r="P2" s="50" t="n">
        <v>0.1617564111948013</v>
      </c>
      <c r="Q2" s="50" t="n">
        <v>-0.2479104399681091</v>
      </c>
      <c r="R2" s="50" t="n">
        <v>-0.063681960105896</v>
      </c>
      <c r="S2" s="50" t="n">
        <v>-0.4812211990356445</v>
      </c>
      <c r="T2" s="50" t="n">
        <v>-0.01631291396915913</v>
      </c>
      <c r="U2" s="50" t="n">
        <v>-0.04207199439406395</v>
      </c>
      <c r="V2" s="50" t="n">
        <v>0.3729186356067657</v>
      </c>
      <c r="W2" s="50" t="n">
        <v>-0.7045249938964844</v>
      </c>
      <c r="X2" s="50" t="n">
        <v>-0.2345344126224518</v>
      </c>
      <c r="Y2" s="50" t="n">
        <v>-0.08277557790279388</v>
      </c>
      <c r="Z2" s="50" t="n">
        <v>-0.264450877904892</v>
      </c>
      <c r="AA2" s="50" t="n">
        <v>-0.2899563014507294</v>
      </c>
      <c r="AB2" s="50" t="n">
        <v>-0.3301892578601837</v>
      </c>
      <c r="AC2" s="50" t="n">
        <v>-0.3441939055919647</v>
      </c>
    </row>
    <row r="3">
      <c r="A3" s="50" t="n">
        <v>-0.2393194139003754</v>
      </c>
      <c r="B3" s="50" t="n">
        <v>-0.08537641167640686</v>
      </c>
      <c r="C3" s="50" t="n">
        <v>-0.1918292790651321</v>
      </c>
      <c r="D3" s="50" t="n">
        <v>-0.07568441331386566</v>
      </c>
      <c r="E3" s="50" t="n">
        <v>-0.1917326599359512</v>
      </c>
      <c r="F3" s="50" t="n">
        <v>0.2025775015354156</v>
      </c>
      <c r="G3" s="50" t="n">
        <v>0.04074553400278091</v>
      </c>
      <c r="H3" s="50" t="n">
        <v>0.28028205037117</v>
      </c>
      <c r="I3" s="50" t="n">
        <v>0.06542277336120605</v>
      </c>
      <c r="J3" s="50" t="n">
        <v>-0.03292780742049217</v>
      </c>
      <c r="K3" s="50" t="n">
        <v>0.1954861581325531</v>
      </c>
      <c r="L3" s="50" t="n">
        <v>0.2173068970441818</v>
      </c>
      <c r="M3" s="50" t="n">
        <v>0.0447193831205368</v>
      </c>
      <c r="N3" s="50" t="n">
        <v>-0.2072740197181702</v>
      </c>
      <c r="O3" s="50" t="n">
        <v>0.001305787591263652</v>
      </c>
      <c r="P3" s="50" t="n">
        <v>-0.1835496127605438</v>
      </c>
      <c r="Q3" s="50" t="n">
        <v>-0.04357622563838959</v>
      </c>
      <c r="R3" s="50" t="n">
        <v>0.02067619003355503</v>
      </c>
      <c r="S3" s="50" t="n">
        <v>-0.0628231018781662</v>
      </c>
      <c r="T3" s="50" t="n">
        <v>-0.03674564510583878</v>
      </c>
      <c r="U3" s="50" t="n">
        <v>0.01446910016238689</v>
      </c>
      <c r="V3" s="50" t="n">
        <v>0.03603740781545639</v>
      </c>
      <c r="W3" s="50" t="n">
        <v>0.1143655031919479</v>
      </c>
      <c r="X3" s="50" t="n">
        <v>-0.1970581561326981</v>
      </c>
      <c r="Y3" s="50" t="n">
        <v>-0.1603611260652542</v>
      </c>
      <c r="Z3" s="50" t="n">
        <v>-0.03426747769117355</v>
      </c>
      <c r="AA3" s="50" t="n">
        <v>-0.1801224052906036</v>
      </c>
      <c r="AB3" s="50" t="n">
        <v>-0.03376532346010208</v>
      </c>
      <c r="AC3" s="50" t="n">
        <v>0.01769600249826908</v>
      </c>
    </row>
    <row r="4">
      <c r="A4" s="50" t="n">
        <v>0.5354452133178711</v>
      </c>
      <c r="B4" s="50" t="n">
        <v>0.2611423134803772</v>
      </c>
      <c r="C4" s="50" t="n">
        <v>0.3852845430374146</v>
      </c>
      <c r="D4" s="50" t="n">
        <v>0.2687085568904877</v>
      </c>
      <c r="E4" s="50" t="n">
        <v>0.01775926537811756</v>
      </c>
      <c r="F4" s="50" t="n">
        <v>0.01391471363604069</v>
      </c>
      <c r="G4" s="50" t="n">
        <v>0.06717956066131592</v>
      </c>
      <c r="H4" s="50" t="n">
        <v>0.160265326499939</v>
      </c>
      <c r="I4" s="50" t="n">
        <v>0.05521821975708008</v>
      </c>
      <c r="J4" s="50" t="n">
        <v>0.01696542650461197</v>
      </c>
      <c r="K4" s="50" t="n">
        <v>0.1639272570610046</v>
      </c>
      <c r="L4" s="50" t="n">
        <v>-0.04595759510993958</v>
      </c>
      <c r="M4" s="50" t="n">
        <v>-0.1701054275035858</v>
      </c>
      <c r="N4" s="50" t="n">
        <v>0.04619332775473595</v>
      </c>
      <c r="O4" s="50" t="n">
        <v>-0.0228471215814352</v>
      </c>
      <c r="P4" s="50" t="n">
        <v>-0.2005259990692139</v>
      </c>
      <c r="Q4" s="50" t="n">
        <v>-0.02819892764091492</v>
      </c>
      <c r="R4" s="50" t="n">
        <v>-0.004087989684194326</v>
      </c>
      <c r="S4" s="50" t="n">
        <v>0.08217824995517731</v>
      </c>
      <c r="T4" s="50" t="n">
        <v>-0.03983188793063164</v>
      </c>
      <c r="U4" s="50" t="n">
        <v>0.01189747918397188</v>
      </c>
      <c r="V4" s="50" t="n">
        <v>0.1368736624717712</v>
      </c>
      <c r="W4" s="50" t="n">
        <v>-0.1071843430399895</v>
      </c>
      <c r="X4" s="50" t="n">
        <v>0.317103773355484</v>
      </c>
      <c r="Y4" s="50" t="n">
        <v>0.1838740110397339</v>
      </c>
      <c r="Z4" s="50" t="n">
        <v>-0.05359276011586189</v>
      </c>
      <c r="AA4" s="50" t="n">
        <v>-0.3562005162239075</v>
      </c>
      <c r="AB4" s="50" t="n">
        <v>-0.3822270929813385</v>
      </c>
      <c r="AC4" s="50" t="n">
        <v>-0.3411498367786407</v>
      </c>
    </row>
    <row r="5">
      <c r="A5" s="50" t="n">
        <v>-0.1588899791240692</v>
      </c>
      <c r="B5" s="50" t="n">
        <v>-0.4740779399871826</v>
      </c>
      <c r="C5" s="50" t="n">
        <v>-0.7353059649467468</v>
      </c>
      <c r="D5" s="50" t="n">
        <v>-1.411434173583984</v>
      </c>
      <c r="E5" s="50" t="n">
        <v>1.003663659095764</v>
      </c>
      <c r="F5" s="50" t="n">
        <v>0.4874854385852814</v>
      </c>
      <c r="G5" s="50" t="n">
        <v>0.3725057244300842</v>
      </c>
      <c r="H5" s="50" t="n">
        <v>0.2433183193206787</v>
      </c>
      <c r="I5" s="50" t="n">
        <v>0.91606605052948</v>
      </c>
      <c r="J5" s="50" t="n">
        <v>0.6172484755516052</v>
      </c>
      <c r="K5" s="50" t="n">
        <v>1.067679286003113</v>
      </c>
      <c r="L5" s="50" t="n">
        <v>0.8451281785964966</v>
      </c>
      <c r="M5" s="50" t="n">
        <v>-0.7799649238586426</v>
      </c>
      <c r="N5" s="50" t="n">
        <v>0.4135251939296722</v>
      </c>
      <c r="O5" s="50" t="n">
        <v>-0.2190911024808884</v>
      </c>
      <c r="P5" s="50" t="n">
        <v>-0.1282165348529816</v>
      </c>
      <c r="Q5" s="50" t="n">
        <v>-1.152365565299988</v>
      </c>
      <c r="R5" s="50" t="n">
        <v>0.155014231801033</v>
      </c>
      <c r="S5" s="50" t="n">
        <v>0.120616115629673</v>
      </c>
      <c r="T5" s="50" t="n">
        <v>0.4899113774299622</v>
      </c>
      <c r="U5" s="50" t="n">
        <v>0.958379328250885</v>
      </c>
      <c r="V5" s="50" t="n">
        <v>0.2230708599090576</v>
      </c>
      <c r="W5" s="50" t="n">
        <v>-0.1268073469400406</v>
      </c>
      <c r="X5" s="50" t="n">
        <v>-0.4597246944904327</v>
      </c>
      <c r="Y5" s="50" t="n">
        <v>-0.9766343832015991</v>
      </c>
      <c r="Z5" s="50" t="n">
        <v>-0.4210197925567627</v>
      </c>
      <c r="AA5" s="50" t="n">
        <v>-0.4949488937854767</v>
      </c>
      <c r="AB5" s="50" t="n">
        <v>-0.561740517616272</v>
      </c>
      <c r="AC5" s="50" t="n">
        <v>-0.588647723197937</v>
      </c>
    </row>
    <row r="6">
      <c r="A6" s="50" t="n">
        <v>0.2584637701511383</v>
      </c>
      <c r="B6" s="50" t="n">
        <v>-0.767271101474762</v>
      </c>
      <c r="C6" s="50" t="n">
        <v>-0.3475368618965149</v>
      </c>
      <c r="D6" s="50" t="n">
        <v>-0.4871483147144318</v>
      </c>
      <c r="E6" s="50" t="n">
        <v>-0.1104873269796371</v>
      </c>
      <c r="F6" s="50" t="n">
        <v>-0.1908726692199707</v>
      </c>
      <c r="G6" s="50" t="n">
        <v>0.1492444425821304</v>
      </c>
      <c r="H6" s="50" t="n">
        <v>0.2439006268978119</v>
      </c>
      <c r="I6" s="50" t="n">
        <v>-0.04166607186198235</v>
      </c>
      <c r="J6" s="50" t="n">
        <v>-0.1103278920054436</v>
      </c>
      <c r="K6" s="50" t="n">
        <v>0.3226737678050995</v>
      </c>
      <c r="L6" s="50" t="n">
        <v>-0.9445343017578125</v>
      </c>
      <c r="M6" s="50" t="n">
        <v>-0.535122275352478</v>
      </c>
      <c r="N6" s="50" t="n">
        <v>0.4258142709732056</v>
      </c>
      <c r="O6" s="50" t="n">
        <v>-0.1640793085098267</v>
      </c>
      <c r="P6" s="50" t="n">
        <v>0.6914358139038086</v>
      </c>
      <c r="Q6" s="50" t="n">
        <v>0.519156277179718</v>
      </c>
      <c r="R6" s="50" t="n">
        <v>-0.4259182512760162</v>
      </c>
      <c r="S6" s="50" t="n">
        <v>-0.3068636357784271</v>
      </c>
      <c r="T6" s="50" t="n">
        <v>-0.2574906647205353</v>
      </c>
      <c r="U6" s="50" t="n">
        <v>0.04287022352218628</v>
      </c>
      <c r="V6" s="50" t="n">
        <v>-0.5762507319450378</v>
      </c>
      <c r="W6" s="50" t="n">
        <v>0.7881696224212646</v>
      </c>
      <c r="X6" s="50" t="n">
        <v>-0.8879924416542053</v>
      </c>
      <c r="Y6" s="50" t="n">
        <v>0.800035297870636</v>
      </c>
      <c r="Z6" s="50" t="n">
        <v>-1.606243133544922</v>
      </c>
      <c r="AA6" s="50" t="n">
        <v>-1.246733665466309</v>
      </c>
      <c r="AB6" s="50" t="n">
        <v>-0.9793961048126221</v>
      </c>
      <c r="AC6" s="50" t="n">
        <v>-0.8814777135848999</v>
      </c>
    </row>
    <row r="7">
      <c r="A7" s="50" t="n">
        <v>-0.3106270432472229</v>
      </c>
      <c r="B7" s="50" t="n">
        <v>0.02633430436253548</v>
      </c>
      <c r="C7" s="50" t="n">
        <v>-0.1273668706417084</v>
      </c>
      <c r="D7" s="50" t="n">
        <v>-0.02551109343767166</v>
      </c>
      <c r="E7" s="50" t="n">
        <v>-0.1278587877750397</v>
      </c>
      <c r="F7" s="50" t="n">
        <v>-0.09277098625898361</v>
      </c>
      <c r="G7" s="50" t="n">
        <v>-0.06551394611597061</v>
      </c>
      <c r="H7" s="50" t="n">
        <v>-0.180181160569191</v>
      </c>
      <c r="I7" s="50" t="n">
        <v>0.008625405840575695</v>
      </c>
      <c r="J7" s="50" t="n">
        <v>0.1347258239984512</v>
      </c>
      <c r="K7" s="50" t="n">
        <v>0.1148286908864975</v>
      </c>
      <c r="L7" s="50" t="n">
        <v>0.06344583630561829</v>
      </c>
      <c r="M7" s="50" t="n">
        <v>-0.1292121708393097</v>
      </c>
      <c r="N7" s="50" t="n">
        <v>-0.2545884251594543</v>
      </c>
      <c r="O7" s="50" t="n">
        <v>-0.02512858435511589</v>
      </c>
      <c r="P7" s="50" t="n">
        <v>0.04363939538598061</v>
      </c>
      <c r="Q7" s="50" t="n">
        <v>0.07839874178171158</v>
      </c>
      <c r="R7" s="50" t="n">
        <v>0.06221338361501694</v>
      </c>
      <c r="S7" s="50" t="n">
        <v>0.02997609414160252</v>
      </c>
      <c r="T7" s="50" t="n">
        <v>0.0604097805917263</v>
      </c>
      <c r="U7" s="50" t="n">
        <v>-0.05837124586105347</v>
      </c>
      <c r="V7" s="50" t="n">
        <v>-0.02576299011707306</v>
      </c>
      <c r="W7" s="50" t="n">
        <v>-0.2319637835025787</v>
      </c>
      <c r="X7" s="50" t="n">
        <v>-0.1328125</v>
      </c>
      <c r="Y7" s="50" t="n">
        <v>-0.06256914883852005</v>
      </c>
      <c r="Z7" s="50" t="n">
        <v>-0.3308032751083374</v>
      </c>
      <c r="AA7" s="50" t="n">
        <v>-0.1150797083973885</v>
      </c>
      <c r="AB7" s="50" t="n">
        <v>-0.09371272474527359</v>
      </c>
      <c r="AC7" s="50" t="n">
        <v>-0.2592873871326447</v>
      </c>
    </row>
    <row r="8">
      <c r="A8" s="50" t="n">
        <v>-0.1358728259801865</v>
      </c>
      <c r="B8" s="50" t="n">
        <v>-0.06552349030971527</v>
      </c>
      <c r="C8" s="50" t="n">
        <v>0.1908061951398849</v>
      </c>
      <c r="D8" s="50" t="n">
        <v>0.1075996309518814</v>
      </c>
      <c r="E8" s="50" t="n">
        <v>0.0537269115447998</v>
      </c>
      <c r="F8" s="50" t="n">
        <v>0.2703555524349213</v>
      </c>
      <c r="G8" s="50" t="n">
        <v>0.01727109774947166</v>
      </c>
      <c r="H8" s="50" t="n">
        <v>0.06158739328384399</v>
      </c>
      <c r="I8" s="50" t="n">
        <v>0.2054709047079086</v>
      </c>
      <c r="J8" s="50" t="n">
        <v>0.05559150874614716</v>
      </c>
      <c r="K8" s="50" t="n">
        <v>0.2426096647977829</v>
      </c>
      <c r="L8" s="50" t="n">
        <v>0.190458357334137</v>
      </c>
      <c r="M8" s="50" t="n">
        <v>0.0125386044383049</v>
      </c>
      <c r="N8" s="50" t="n">
        <v>0.02304555289447308</v>
      </c>
      <c r="O8" s="50" t="n">
        <v>0.01703907735645771</v>
      </c>
      <c r="P8" s="50" t="n">
        <v>0.1459273099899292</v>
      </c>
      <c r="Q8" s="50" t="n">
        <v>0.1526821255683899</v>
      </c>
      <c r="R8" s="50" t="n">
        <v>0.1772647798061371</v>
      </c>
      <c r="S8" s="50" t="n">
        <v>-0.001696205115877092</v>
      </c>
      <c r="T8" s="50" t="n">
        <v>0.2215636968612671</v>
      </c>
      <c r="U8" s="50" t="n">
        <v>0.024225153028965</v>
      </c>
      <c r="V8" s="50" t="n">
        <v>0.1582742631435394</v>
      </c>
      <c r="W8" s="50" t="n">
        <v>-0.3022866249084473</v>
      </c>
      <c r="X8" s="50" t="n">
        <v>-0.293749988079071</v>
      </c>
      <c r="Y8" s="50" t="n">
        <v>-0.2518724203109741</v>
      </c>
      <c r="Z8" s="50" t="n">
        <v>-0.2107024937868118</v>
      </c>
      <c r="AA8" s="50" t="n">
        <v>-0.2269562780857086</v>
      </c>
      <c r="AB8" s="50" t="n">
        <v>-0.2731910049915314</v>
      </c>
      <c r="AC8" s="50" t="n">
        <v>-0.3177585899829865</v>
      </c>
    </row>
    <row r="9">
      <c r="A9" s="50" t="n">
        <v>-0.1220908388495445</v>
      </c>
      <c r="B9" s="50" t="n">
        <v>0.06848859041929245</v>
      </c>
      <c r="C9" s="50" t="n">
        <v>0.1148811206221581</v>
      </c>
      <c r="D9" s="50" t="n">
        <v>-0.1354287564754486</v>
      </c>
      <c r="E9" s="50" t="n">
        <v>-0.1147893667221069</v>
      </c>
      <c r="F9" s="50" t="n">
        <v>-0.06577218323945999</v>
      </c>
      <c r="G9" s="50" t="n">
        <v>-0.06033200025558472</v>
      </c>
      <c r="H9" s="50" t="n">
        <v>0.006931990385055542</v>
      </c>
      <c r="I9" s="50" t="n">
        <v>0.06219784915447235</v>
      </c>
      <c r="J9" s="50" t="n">
        <v>0.1252584904432297</v>
      </c>
      <c r="K9" s="50" t="n">
        <v>-0.02772537246346474</v>
      </c>
      <c r="L9" s="50" t="n">
        <v>-0.121748760342598</v>
      </c>
      <c r="M9" s="50" t="n">
        <v>-0.1223859414458275</v>
      </c>
      <c r="N9" s="50" t="n">
        <v>0.04663567990064621</v>
      </c>
      <c r="O9" s="50" t="n">
        <v>0.03100677020847797</v>
      </c>
      <c r="P9" s="50" t="n">
        <v>-0.0862736701965332</v>
      </c>
      <c r="Q9" s="50" t="n">
        <v>-0.001170650240965188</v>
      </c>
      <c r="R9" s="50" t="n">
        <v>0.1548333764076233</v>
      </c>
      <c r="S9" s="50" t="n">
        <v>0.1670756638050079</v>
      </c>
      <c r="T9" s="50" t="n">
        <v>-0.02443684637546539</v>
      </c>
      <c r="U9" s="50" t="n">
        <v>0.1290147751569748</v>
      </c>
      <c r="V9" s="50" t="n">
        <v>-0.004309865180402994</v>
      </c>
      <c r="W9" s="50" t="n">
        <v>-0.1319529563188553</v>
      </c>
      <c r="X9" s="50" t="n">
        <v>0.03456047177314758</v>
      </c>
      <c r="Y9" s="50" t="n">
        <v>-0.004064945504069328</v>
      </c>
      <c r="Z9" s="50" t="n">
        <v>0.02565880864858627</v>
      </c>
      <c r="AA9" s="50" t="n">
        <v>-0.1239072754979134</v>
      </c>
      <c r="AB9" s="50" t="n">
        <v>0.004989990033209324</v>
      </c>
      <c r="AC9" s="50" t="n">
        <v>-0.1233184635639191</v>
      </c>
    </row>
    <row r="10">
      <c r="A10" s="50" t="n">
        <v>0.3306373357772827</v>
      </c>
      <c r="B10" s="50" t="n">
        <v>-0.2948790788650513</v>
      </c>
      <c r="C10" s="50" t="n">
        <v>-0.07605113834142685</v>
      </c>
      <c r="D10" s="50" t="n">
        <v>0.2284764647483826</v>
      </c>
      <c r="E10" s="50" t="n">
        <v>0.2087768316268921</v>
      </c>
      <c r="F10" s="50" t="n">
        <v>0.1463226824998856</v>
      </c>
      <c r="G10" s="50" t="n">
        <v>-0.08531852811574936</v>
      </c>
      <c r="H10" s="50" t="n">
        <v>0.2401761561632156</v>
      </c>
      <c r="I10" s="50" t="n">
        <v>0.05850004404783249</v>
      </c>
      <c r="J10" s="50" t="n">
        <v>0.02382272854447365</v>
      </c>
      <c r="K10" s="50" t="n">
        <v>0.02308961190283298</v>
      </c>
      <c r="L10" s="50" t="n">
        <v>0.008906383998692036</v>
      </c>
      <c r="M10" s="50" t="n">
        <v>-0.08730489760637283</v>
      </c>
      <c r="N10" s="50" t="n">
        <v>-0.2710474133491516</v>
      </c>
      <c r="O10" s="50" t="n">
        <v>0.170595720410347</v>
      </c>
      <c r="P10" s="50" t="n">
        <v>-0.03228068724274635</v>
      </c>
      <c r="Q10" s="50" t="n">
        <v>0.08693800121545792</v>
      </c>
      <c r="R10" s="50" t="n">
        <v>-0.1247427389025688</v>
      </c>
      <c r="S10" s="50" t="n">
        <v>0.2086870074272156</v>
      </c>
      <c r="T10" s="50" t="n">
        <v>-0.1666632890701294</v>
      </c>
      <c r="U10" s="50" t="n">
        <v>0.00157751003280282</v>
      </c>
      <c r="V10" s="50" t="n">
        <v>0.07165718078613281</v>
      </c>
      <c r="W10" s="50" t="n">
        <v>0.03667308762669563</v>
      </c>
      <c r="X10" s="50" t="n">
        <v>-0.107354074716568</v>
      </c>
      <c r="Y10" s="50" t="n">
        <v>0.1639010012149811</v>
      </c>
      <c r="Z10" s="50" t="n">
        <v>-0.4857446551322937</v>
      </c>
      <c r="AA10" s="50" t="n">
        <v>-0.7221145033836365</v>
      </c>
      <c r="AB10" s="50" t="n">
        <v>-0.4814347326755524</v>
      </c>
      <c r="AC10" s="50" t="n">
        <v>-0.7106996774673462</v>
      </c>
    </row>
    <row r="11">
      <c r="A11" s="50" t="n">
        <v>0.1194611340761185</v>
      </c>
      <c r="B11" s="50" t="n">
        <v>0.1919675320386887</v>
      </c>
      <c r="C11" s="50" t="n">
        <v>0.3093135058879852</v>
      </c>
      <c r="D11" s="50" t="n">
        <v>0.5321983695030212</v>
      </c>
      <c r="E11" s="50" t="n">
        <v>0.05608208477497101</v>
      </c>
      <c r="F11" s="50" t="n">
        <v>0.3088708817958832</v>
      </c>
      <c r="G11" s="50" t="n">
        <v>-0.01120603177696466</v>
      </c>
      <c r="H11" s="50" t="n">
        <v>-0.01815387979149818</v>
      </c>
      <c r="I11" s="50" t="n">
        <v>0.09276723116636276</v>
      </c>
      <c r="J11" s="50" t="n">
        <v>0.002334618708118796</v>
      </c>
      <c r="K11" s="50" t="n">
        <v>0.1627385318279266</v>
      </c>
      <c r="L11" s="50" t="n">
        <v>-0.1656523495912552</v>
      </c>
      <c r="M11" s="50" t="n">
        <v>-0.1604322791099548</v>
      </c>
      <c r="N11" s="50" t="n">
        <v>0.002906796289607882</v>
      </c>
      <c r="O11" s="50" t="n">
        <v>0.09483020752668381</v>
      </c>
      <c r="P11" s="50" t="n">
        <v>0.2942109107971191</v>
      </c>
      <c r="Q11" s="50" t="n">
        <v>-0.2660976946353912</v>
      </c>
      <c r="R11" s="50" t="n">
        <v>-0.1102691292762756</v>
      </c>
      <c r="S11" s="50" t="n">
        <v>0.05512181296944618</v>
      </c>
      <c r="T11" s="50" t="n">
        <v>0.02363856509327888</v>
      </c>
      <c r="U11" s="50" t="n">
        <v>-0.04227181151509285</v>
      </c>
      <c r="V11" s="50" t="n">
        <v>0.03115640953183174</v>
      </c>
      <c r="W11" s="50" t="n">
        <v>0.2541100382804871</v>
      </c>
      <c r="X11" s="50" t="n">
        <v>-0.05808991566300392</v>
      </c>
      <c r="Y11" s="50" t="n">
        <v>0.2928981482982635</v>
      </c>
      <c r="Z11" s="50" t="n">
        <v>-2.165528774261475</v>
      </c>
      <c r="AA11" s="50" t="n">
        <v>0.06366649270057678</v>
      </c>
      <c r="AB11" s="50" t="n">
        <v>0.1089205294847488</v>
      </c>
      <c r="AC11" s="50" t="n">
        <v>0.08209259808063507</v>
      </c>
    </row>
    <row r="12">
      <c r="A12" s="50" t="n">
        <v>0.708372175693512</v>
      </c>
      <c r="B12" s="50" t="n">
        <v>-0.09100112318992615</v>
      </c>
      <c r="C12" s="50" t="n">
        <v>-0.009708731435239315</v>
      </c>
      <c r="D12" s="50" t="n">
        <v>-0.005134150851517916</v>
      </c>
      <c r="E12" s="50" t="n">
        <v>-0.06223120540380478</v>
      </c>
      <c r="F12" s="50" t="n">
        <v>0.002289710799232125</v>
      </c>
      <c r="G12" s="50" t="n">
        <v>-0.02381060086190701</v>
      </c>
      <c r="H12" s="50" t="n">
        <v>-0.1201291307806969</v>
      </c>
      <c r="I12" s="50" t="n">
        <v>0.02540991827845573</v>
      </c>
      <c r="J12" s="50" t="n">
        <v>-0.04055959731340408</v>
      </c>
      <c r="K12" s="50" t="n">
        <v>0.3867736458778381</v>
      </c>
      <c r="L12" s="50" t="n">
        <v>-0.3070294857025146</v>
      </c>
      <c r="M12" s="50" t="n">
        <v>-0.6168490052223206</v>
      </c>
      <c r="N12" s="50" t="n">
        <v>0.5555567145347595</v>
      </c>
      <c r="O12" s="50" t="n">
        <v>-0.03403747826814651</v>
      </c>
      <c r="P12" s="50" t="n">
        <v>0.01678224466741085</v>
      </c>
      <c r="Q12" s="50" t="n">
        <v>0.04450071603059769</v>
      </c>
      <c r="R12" s="50" t="n">
        <v>-0.09794875979423523</v>
      </c>
      <c r="S12" s="50" t="n">
        <v>0.1017410531640053</v>
      </c>
      <c r="T12" s="50" t="n">
        <v>0.1343006193637848</v>
      </c>
      <c r="U12" s="50" t="n">
        <v>-0.007680530194193125</v>
      </c>
      <c r="V12" s="50" t="n">
        <v>0.0867355614900589</v>
      </c>
      <c r="W12" s="50" t="n">
        <v>-0.2237943261861801</v>
      </c>
      <c r="X12" s="50" t="n">
        <v>-0.07983972132205963</v>
      </c>
      <c r="Y12" s="50" t="n">
        <v>0.5223947167396545</v>
      </c>
      <c r="Z12" s="50" t="n">
        <v>-1.748793125152588</v>
      </c>
      <c r="AA12" s="50" t="n">
        <v>-1.746167421340942</v>
      </c>
      <c r="AB12" s="50" t="n">
        <v>-1.74511706829071</v>
      </c>
      <c r="AC12" s="50" t="n">
        <v>-1.712299227714539</v>
      </c>
    </row>
    <row r="13">
      <c r="A13" s="50" t="n">
        <v>0.579693078994751</v>
      </c>
      <c r="B13" s="50" t="n">
        <v>0.295334666967392</v>
      </c>
      <c r="C13" s="50" t="n">
        <v>0.1191742792725563</v>
      </c>
      <c r="D13" s="50" t="n">
        <v>0.3552564382553101</v>
      </c>
      <c r="E13" s="50" t="n">
        <v>0.1756879240274429</v>
      </c>
      <c r="F13" s="50" t="n">
        <v>0.07097485661506653</v>
      </c>
      <c r="G13" s="50" t="n">
        <v>-0.2220591157674789</v>
      </c>
      <c r="H13" s="50" t="n">
        <v>0.1232657954096794</v>
      </c>
      <c r="I13" s="50" t="n">
        <v>-0.02481340989470482</v>
      </c>
      <c r="J13" s="50" t="n">
        <v>0.1042543724179268</v>
      </c>
      <c r="K13" s="50" t="n">
        <v>0.1147067099809647</v>
      </c>
      <c r="L13" s="50" t="n">
        <v>-0.09162317961454391</v>
      </c>
      <c r="M13" s="50" t="n">
        <v>0.05066831409931183</v>
      </c>
      <c r="N13" s="50" t="n">
        <v>0.1696131378412247</v>
      </c>
      <c r="O13" s="50" t="n">
        <v>0.05942102894186974</v>
      </c>
      <c r="P13" s="50" t="n">
        <v>-0.06964525580406189</v>
      </c>
      <c r="Q13" s="50" t="n">
        <v>-0.02543689124286175</v>
      </c>
      <c r="R13" s="50" t="n">
        <v>-0.2018439918756485</v>
      </c>
      <c r="S13" s="50" t="n">
        <v>0.2290107011795044</v>
      </c>
      <c r="T13" s="50" t="n">
        <v>0.07344440370798111</v>
      </c>
      <c r="U13" s="50" t="n">
        <v>0.1069696769118309</v>
      </c>
      <c r="V13" s="50" t="n">
        <v>0.05887913703918457</v>
      </c>
      <c r="W13" s="50" t="n">
        <v>0.0252226646989584</v>
      </c>
      <c r="X13" s="50" t="n">
        <v>0.1770520955324173</v>
      </c>
      <c r="Y13" s="50" t="n">
        <v>0.4876840114593506</v>
      </c>
      <c r="Z13" s="50" t="n">
        <v>-0.2534099519252777</v>
      </c>
      <c r="AA13" s="50" t="n">
        <v>-0.1031149104237556</v>
      </c>
      <c r="AB13" s="50" t="n">
        <v>-0.401587039232254</v>
      </c>
      <c r="AC13" s="50" t="n">
        <v>-0.2983713448047638</v>
      </c>
    </row>
    <row r="14">
      <c r="A14" s="50" t="n">
        <v>-0.0729912668466568</v>
      </c>
      <c r="B14" s="50" t="n">
        <v>0.04321076348423958</v>
      </c>
      <c r="C14" s="50" t="n">
        <v>0.6108382940292358</v>
      </c>
      <c r="D14" s="50" t="n">
        <v>0.4620566964149475</v>
      </c>
      <c r="E14" s="50" t="n">
        <v>0.6933950185775757</v>
      </c>
      <c r="F14" s="50" t="n">
        <v>1.229409098625183</v>
      </c>
      <c r="G14" s="50" t="n">
        <v>0.664874792098999</v>
      </c>
      <c r="H14" s="50" t="n">
        <v>-0.3098382353782654</v>
      </c>
      <c r="I14" s="50" t="n">
        <v>-0.223584458231926</v>
      </c>
      <c r="J14" s="50" t="n">
        <v>-0.4328524470329285</v>
      </c>
      <c r="K14" s="50" t="n">
        <v>-0.4142285585403442</v>
      </c>
      <c r="L14" s="50" t="n">
        <v>-0.3384601175785065</v>
      </c>
      <c r="M14" s="50" t="n">
        <v>0.3093501627445221</v>
      </c>
      <c r="N14" s="50" t="n">
        <v>0.1362049877643585</v>
      </c>
      <c r="O14" s="50" t="n">
        <v>0.5354790091514587</v>
      </c>
      <c r="P14" s="50" t="n">
        <v>0.2130782306194305</v>
      </c>
      <c r="Q14" s="50" t="n">
        <v>-0.01504448521882296</v>
      </c>
      <c r="R14" s="50" t="n">
        <v>0.1576414257287979</v>
      </c>
      <c r="S14" s="50" t="n">
        <v>-0.5928158164024353</v>
      </c>
      <c r="T14" s="50" t="n">
        <v>-0.4778130352497101</v>
      </c>
      <c r="U14" s="50" t="n">
        <v>0.04376095160841942</v>
      </c>
      <c r="V14" s="50" t="n">
        <v>0.1042401418089867</v>
      </c>
      <c r="W14" s="50" t="n">
        <v>-0.7671793103218079</v>
      </c>
      <c r="X14" s="50" t="n">
        <v>-0.3055380582809448</v>
      </c>
      <c r="Y14" s="50" t="n">
        <v>0.1227268800139427</v>
      </c>
      <c r="Z14" s="50" t="n">
        <v>0.0706060379743576</v>
      </c>
      <c r="AA14" s="50" t="n">
        <v>-0.04796425253152847</v>
      </c>
      <c r="AB14" s="50" t="n">
        <v>-0.1547752469778061</v>
      </c>
      <c r="AC14" s="50" t="n">
        <v>-0.1368918567895889</v>
      </c>
    </row>
    <row r="15">
      <c r="A15" s="50" t="n">
        <v>-0.4749872982501984</v>
      </c>
      <c r="B15" s="50" t="n">
        <v>0.2353076189756393</v>
      </c>
      <c r="C15" s="50" t="n">
        <v>0.9336460828781128</v>
      </c>
      <c r="D15" s="50" t="n">
        <v>0.2769229412078857</v>
      </c>
      <c r="E15" s="50" t="n">
        <v>0.2295823395252228</v>
      </c>
      <c r="F15" s="50" t="n">
        <v>0.1348370313644409</v>
      </c>
      <c r="G15" s="50" t="n">
        <v>0.005820396356284618</v>
      </c>
      <c r="H15" s="50" t="n">
        <v>-0.1301922798156738</v>
      </c>
      <c r="I15" s="50" t="n">
        <v>-0.08887073397636414</v>
      </c>
      <c r="J15" s="50" t="n">
        <v>-0.1621785461902618</v>
      </c>
      <c r="K15" s="50" t="n">
        <v>-0.2548264861106873</v>
      </c>
      <c r="L15" s="50" t="n">
        <v>-0.5475421547889709</v>
      </c>
      <c r="M15" s="50" t="n">
        <v>-0.4091788232326508</v>
      </c>
      <c r="N15" s="50" t="n">
        <v>-0.2935996055603027</v>
      </c>
      <c r="O15" s="50" t="n">
        <v>0.2174126803874969</v>
      </c>
      <c r="P15" s="50" t="n">
        <v>0.2518834471702576</v>
      </c>
      <c r="Q15" s="50" t="n">
        <v>0.007954654283821583</v>
      </c>
      <c r="R15" s="50" t="n">
        <v>0.2445210963487625</v>
      </c>
      <c r="S15" s="50" t="n">
        <v>0.03254187852144241</v>
      </c>
      <c r="T15" s="50" t="n">
        <v>-0.2212594151496887</v>
      </c>
      <c r="U15" s="50" t="n">
        <v>-0.2414244413375854</v>
      </c>
      <c r="V15" s="50" t="n">
        <v>-0.2578157484531403</v>
      </c>
      <c r="W15" s="50" t="n">
        <v>-0.2705546617507935</v>
      </c>
      <c r="X15" s="50" t="n">
        <v>-0.8839177489280701</v>
      </c>
      <c r="Y15" s="50" t="n">
        <v>-1.114586234092712</v>
      </c>
      <c r="Z15" s="50" t="n">
        <v>-0.1467358767986298</v>
      </c>
      <c r="AA15" s="50" t="n">
        <v>0.03759489953517914</v>
      </c>
      <c r="AB15" s="50" t="n">
        <v>0.175016313791275</v>
      </c>
      <c r="AC15" s="50" t="n">
        <v>0.1515048742294312</v>
      </c>
    </row>
    <row r="16">
      <c r="A16" s="50" t="n">
        <v>0.05860058218240738</v>
      </c>
      <c r="B16" s="50" t="n">
        <v>0.05457114800810814</v>
      </c>
      <c r="C16" s="50" t="n">
        <v>0.05062763392925262</v>
      </c>
      <c r="D16" s="50" t="n">
        <v>0.8453189134597778</v>
      </c>
      <c r="E16" s="50" t="n">
        <v>0.717330276966095</v>
      </c>
      <c r="F16" s="50" t="n">
        <v>0.4196822047233582</v>
      </c>
      <c r="G16" s="50" t="n">
        <v>-0.0956156849861145</v>
      </c>
      <c r="H16" s="50" t="n">
        <v>-0.05367276445031166</v>
      </c>
      <c r="I16" s="50" t="n">
        <v>-0.108879491686821</v>
      </c>
      <c r="J16" s="50" t="n">
        <v>-0.2681384682655334</v>
      </c>
      <c r="K16" s="50" t="n">
        <v>-0.4671147763729095</v>
      </c>
      <c r="L16" s="50" t="n">
        <v>-0.3203090131282806</v>
      </c>
      <c r="M16" s="50" t="n">
        <v>-0.06405019760131836</v>
      </c>
      <c r="N16" s="50" t="n">
        <v>-0.05706154927611351</v>
      </c>
      <c r="O16" s="50" t="n">
        <v>-0.1287117004394531</v>
      </c>
      <c r="P16" s="50" t="n">
        <v>0.3729162514209747</v>
      </c>
      <c r="Q16" s="50" t="n">
        <v>-0.006384809501469135</v>
      </c>
      <c r="R16" s="50" t="n">
        <v>-0.01301282178610563</v>
      </c>
      <c r="S16" s="50" t="n">
        <v>-0.4390281438827515</v>
      </c>
      <c r="T16" s="50" t="n">
        <v>-0.02155751176178455</v>
      </c>
      <c r="U16" s="50" t="n">
        <v>0.1641433089971542</v>
      </c>
      <c r="V16" s="50" t="n">
        <v>-0.4243876338005066</v>
      </c>
      <c r="W16" s="50" t="n">
        <v>-0.7062785029411316</v>
      </c>
      <c r="X16" s="50" t="n">
        <v>-0.1909616887569427</v>
      </c>
      <c r="Y16" s="50" t="n">
        <v>0.2189701646566391</v>
      </c>
      <c r="Z16" s="50" t="n">
        <v>-0.1048255488276482</v>
      </c>
      <c r="AA16" s="50" t="n">
        <v>-0.06359699368476868</v>
      </c>
      <c r="AB16" s="50" t="n">
        <v>-0.04047617316246033</v>
      </c>
      <c r="AC16" s="50" t="n">
        <v>-0.04095971584320068</v>
      </c>
    </row>
    <row r="17">
      <c r="A17" s="50" t="n">
        <v>0.503915011882782</v>
      </c>
      <c r="B17" s="50" t="n">
        <v>0.1889426857233047</v>
      </c>
      <c r="C17" s="50" t="n">
        <v>0.1669622808694839</v>
      </c>
      <c r="D17" s="50" t="n">
        <v>0.3339910507202148</v>
      </c>
      <c r="E17" s="50" t="n">
        <v>-0.05535838380455971</v>
      </c>
      <c r="F17" s="50" t="n">
        <v>0.102844625711441</v>
      </c>
      <c r="G17" s="50" t="n">
        <v>-0.1201155632734299</v>
      </c>
      <c r="H17" s="50" t="n">
        <v>0.1656422019004822</v>
      </c>
      <c r="I17" s="50" t="n">
        <v>0.0663408562541008</v>
      </c>
      <c r="J17" s="50" t="n">
        <v>0.02746002934873104</v>
      </c>
      <c r="K17" s="50" t="n">
        <v>0.08198046684265137</v>
      </c>
      <c r="L17" s="50" t="n">
        <v>-0.1015800535678864</v>
      </c>
      <c r="M17" s="50" t="n">
        <v>0.09182102978229523</v>
      </c>
      <c r="N17" s="50" t="n">
        <v>-0.1493985950946808</v>
      </c>
      <c r="O17" s="50" t="n">
        <v>0.04590757563710213</v>
      </c>
      <c r="P17" s="50" t="n">
        <v>0.1564700752496719</v>
      </c>
      <c r="Q17" s="50" t="n">
        <v>-0.07346738874912262</v>
      </c>
      <c r="R17" s="50" t="n">
        <v>0.1350319981575012</v>
      </c>
      <c r="S17" s="50" t="n">
        <v>0.4215560853481293</v>
      </c>
      <c r="T17" s="50" t="n">
        <v>-0.1071445718407631</v>
      </c>
      <c r="U17" s="50" t="n">
        <v>0.06684397906064987</v>
      </c>
      <c r="V17" s="50" t="n">
        <v>-0.2270807325839996</v>
      </c>
      <c r="W17" s="50" t="n">
        <v>0.009576094336807728</v>
      </c>
      <c r="X17" s="50" t="n">
        <v>0.1610154807567596</v>
      </c>
      <c r="Y17" s="50" t="n">
        <v>0.3101511895656586</v>
      </c>
      <c r="Z17" s="50" t="n">
        <v>-0.5014247894287109</v>
      </c>
      <c r="AA17" s="50" t="n">
        <v>-0.2294109314680099</v>
      </c>
      <c r="AB17" s="50" t="n">
        <v>-0.4259357750415802</v>
      </c>
      <c r="AC17" s="50" t="n">
        <v>-0.3136533796787262</v>
      </c>
    </row>
    <row r="18">
      <c r="A18" s="50" t="n">
        <v>0.6120778918266296</v>
      </c>
      <c r="B18" s="50" t="n">
        <v>0.0949997752904892</v>
      </c>
      <c r="C18" s="50" t="n">
        <v>0.1004510223865509</v>
      </c>
      <c r="D18" s="50" t="n">
        <v>0.2718826532363892</v>
      </c>
      <c r="E18" s="50" t="n">
        <v>0.1116030514240265</v>
      </c>
      <c r="F18" s="50" t="n">
        <v>0.2324478328227997</v>
      </c>
      <c r="G18" s="50" t="n">
        <v>-0.2464970499277115</v>
      </c>
      <c r="H18" s="50" t="n">
        <v>-0.1270177066326141</v>
      </c>
      <c r="I18" s="50" t="n">
        <v>-0.1383719891309738</v>
      </c>
      <c r="J18" s="50" t="n">
        <v>0.05960234627127647</v>
      </c>
      <c r="K18" s="50" t="n">
        <v>0.2230867147445679</v>
      </c>
      <c r="L18" s="50" t="n">
        <v>0.1993478238582611</v>
      </c>
      <c r="M18" s="50" t="n">
        <v>-0.06065269187092781</v>
      </c>
      <c r="N18" s="50" t="n">
        <v>0.1291267871856689</v>
      </c>
      <c r="O18" s="50" t="n">
        <v>-0.0441267117857933</v>
      </c>
      <c r="P18" s="50" t="n">
        <v>-0.09264421463012695</v>
      </c>
      <c r="Q18" s="50" t="n">
        <v>-0.340770423412323</v>
      </c>
      <c r="R18" s="50" t="n">
        <v>-0.0837446004152298</v>
      </c>
      <c r="S18" s="50" t="n">
        <v>0.03072869405150414</v>
      </c>
      <c r="T18" s="50" t="n">
        <v>-0.02600880898535252</v>
      </c>
      <c r="U18" s="50" t="n">
        <v>0.0685693696141243</v>
      </c>
      <c r="V18" s="50" t="n">
        <v>0.02343830838799477</v>
      </c>
      <c r="W18" s="50" t="n">
        <v>0.1347551047801971</v>
      </c>
      <c r="X18" s="50" t="n">
        <v>0.1142811924219131</v>
      </c>
      <c r="Y18" s="50" t="n">
        <v>0.2589404582977295</v>
      </c>
      <c r="Z18" s="50" t="n">
        <v>-0.1968602240085602</v>
      </c>
      <c r="AA18" s="50" t="n">
        <v>-0.3920890390872955</v>
      </c>
      <c r="AB18" s="50" t="n">
        <v>-0.2105382978916168</v>
      </c>
      <c r="AC18" s="50" t="n">
        <v>-0.1201732307672501</v>
      </c>
    </row>
    <row r="19">
      <c r="A19" s="50" t="n">
        <v>-0.2197353541851044</v>
      </c>
      <c r="B19" s="50" t="n">
        <v>-0.2025245875120163</v>
      </c>
      <c r="C19" s="50" t="n">
        <v>-0.430883526802063</v>
      </c>
      <c r="D19" s="50" t="n">
        <v>0.2136287987232208</v>
      </c>
      <c r="E19" s="50" t="n">
        <v>0.05871782079339027</v>
      </c>
      <c r="F19" s="50" t="n">
        <v>-0.02634530887007713</v>
      </c>
      <c r="G19" s="50" t="n">
        <v>-0.001447086688131094</v>
      </c>
      <c r="H19" s="50" t="n">
        <v>0.08212310075759888</v>
      </c>
      <c r="I19" s="50" t="n">
        <v>0.09691198915243149</v>
      </c>
      <c r="J19" s="50" t="n">
        <v>-0.005517064593732357</v>
      </c>
      <c r="K19" s="50" t="n">
        <v>0.0005659053567796946</v>
      </c>
      <c r="L19" s="50" t="n">
        <v>0.189747229218483</v>
      </c>
      <c r="M19" s="50" t="n">
        <v>0.02921379543840885</v>
      </c>
      <c r="N19" s="50" t="n">
        <v>0.04905436560511589</v>
      </c>
      <c r="O19" s="50" t="n">
        <v>0.1513171792030334</v>
      </c>
      <c r="P19" s="50" t="n">
        <v>0.2455470412969589</v>
      </c>
      <c r="Q19" s="50" t="n">
        <v>0.2107173055410385</v>
      </c>
      <c r="R19" s="50" t="n">
        <v>0.01674153469502926</v>
      </c>
      <c r="S19" s="50" t="n">
        <v>-0.01632881723344326</v>
      </c>
      <c r="T19" s="50" t="n">
        <v>0.1232936680316925</v>
      </c>
      <c r="U19" s="50" t="n">
        <v>0.09854783117771149</v>
      </c>
      <c r="V19" s="50" t="n">
        <v>-0.07232197374105453</v>
      </c>
      <c r="W19" s="50" t="n">
        <v>-0.1288697272539139</v>
      </c>
      <c r="X19" s="50" t="n">
        <v>-0.04859150946140289</v>
      </c>
      <c r="Y19" s="50" t="n">
        <v>-0.268623560667038</v>
      </c>
      <c r="Z19" s="50" t="n">
        <v>-0.1914165914058685</v>
      </c>
      <c r="AA19" s="50" t="n">
        <v>-0.1475935727357864</v>
      </c>
      <c r="AB19" s="50" t="n">
        <v>-0.4951660633087158</v>
      </c>
      <c r="AC19" s="50" t="n">
        <v>-0.2157792448997498</v>
      </c>
    </row>
    <row r="20">
      <c r="A20" s="50" t="n">
        <v>0.2807333767414093</v>
      </c>
      <c r="B20" s="50" t="n">
        <v>-0.1636299341917038</v>
      </c>
      <c r="C20" s="50" t="n">
        <v>-0.967965304851532</v>
      </c>
      <c r="D20" s="50" t="n">
        <v>-1.093435645103455</v>
      </c>
      <c r="E20" s="50" t="n">
        <v>0.05351925641298294</v>
      </c>
      <c r="F20" s="50" t="n">
        <v>0.6923272609710693</v>
      </c>
      <c r="G20" s="50" t="n">
        <v>0.1889074146747589</v>
      </c>
      <c r="H20" s="50" t="n">
        <v>0.2140620648860931</v>
      </c>
      <c r="I20" s="50" t="n">
        <v>0.3773676455020905</v>
      </c>
      <c r="J20" s="50" t="n">
        <v>0.5828112363815308</v>
      </c>
      <c r="K20" s="50" t="n">
        <v>0.4800436496734619</v>
      </c>
      <c r="L20" s="50" t="n">
        <v>0.09433525055646896</v>
      </c>
      <c r="M20" s="50" t="n">
        <v>-0.6316832900047302</v>
      </c>
      <c r="N20" s="50" t="n">
        <v>-0.4938080012798309</v>
      </c>
      <c r="O20" s="50" t="n">
        <v>-0.2137266993522644</v>
      </c>
      <c r="P20" s="50" t="n">
        <v>0.1190175041556358</v>
      </c>
      <c r="Q20" s="50" t="n">
        <v>-0.06749764829874039</v>
      </c>
      <c r="R20" s="50" t="n">
        <v>0.5830863118171692</v>
      </c>
      <c r="S20" s="50" t="n">
        <v>0.220218151807785</v>
      </c>
      <c r="T20" s="50" t="n">
        <v>0.2041960060596466</v>
      </c>
      <c r="U20" s="50" t="n">
        <v>-0.3497916758060455</v>
      </c>
      <c r="V20" s="50" t="n">
        <v>-0.2559355199337006</v>
      </c>
      <c r="W20" s="50" t="n">
        <v>-0.8744768500328064</v>
      </c>
      <c r="X20" s="50" t="n">
        <v>-0.3368383944034576</v>
      </c>
      <c r="Y20" s="50" t="n">
        <v>0.3832468092441559</v>
      </c>
      <c r="Z20" s="50" t="n">
        <v>-0.915185809135437</v>
      </c>
      <c r="AA20" s="50" t="n">
        <v>-0.7742471098899841</v>
      </c>
      <c r="AB20" s="50" t="n">
        <v>-0.6937284469604492</v>
      </c>
      <c r="AC20" s="50" t="n">
        <v>-0.6537716388702393</v>
      </c>
    </row>
    <row r="21" ht="15.75" customHeight="1" s="55">
      <c r="A21" s="50" t="n">
        <v>0.4104123413562775</v>
      </c>
      <c r="B21" s="50" t="n">
        <v>0.007548925001174212</v>
      </c>
      <c r="C21" s="50" t="n">
        <v>0.1282413154840469</v>
      </c>
      <c r="D21" s="50" t="n">
        <v>0.4417578279972076</v>
      </c>
      <c r="E21" s="50" t="n">
        <v>-0.07705779373645782</v>
      </c>
      <c r="F21" s="50" t="n">
        <v>0.04640315100550652</v>
      </c>
      <c r="G21" s="50" t="n">
        <v>0.01079140231013298</v>
      </c>
      <c r="H21" s="50" t="n">
        <v>0.1907348036766052</v>
      </c>
      <c r="I21" s="50" t="n">
        <v>-0.03329979255795479</v>
      </c>
      <c r="J21" s="50" t="n">
        <v>0.1797683537006378</v>
      </c>
      <c r="K21" s="50" t="n">
        <v>0.02303661406040192</v>
      </c>
      <c r="L21" s="50" t="n">
        <v>0.05575293302536011</v>
      </c>
      <c r="M21" s="50" t="n">
        <v>0.1779689490795135</v>
      </c>
      <c r="N21" s="50" t="n">
        <v>0.3326686024665833</v>
      </c>
      <c r="O21" s="50" t="n">
        <v>-0.02448983676731586</v>
      </c>
      <c r="P21" s="50" t="n">
        <v>0.03963476419448853</v>
      </c>
      <c r="Q21" s="50" t="n">
        <v>0.06576073914766312</v>
      </c>
      <c r="R21" s="50" t="n">
        <v>0.1988803744316101</v>
      </c>
      <c r="S21" s="50" t="n">
        <v>0.1286041885614395</v>
      </c>
      <c r="T21" s="50" t="n">
        <v>-0.1574356853961945</v>
      </c>
      <c r="U21" s="50" t="n">
        <v>0.1156565025448799</v>
      </c>
      <c r="V21" s="50" t="n">
        <v>-0.1881389021873474</v>
      </c>
      <c r="W21" s="50" t="n">
        <v>0.05832759290933609</v>
      </c>
      <c r="X21" s="50" t="n">
        <v>0.22205650806427</v>
      </c>
      <c r="Y21" s="50" t="n">
        <v>0.127288430929184</v>
      </c>
      <c r="Z21" s="50" t="n">
        <v>-0.0377352200448513</v>
      </c>
      <c r="AA21" s="50" t="n">
        <v>-0.1800960004329681</v>
      </c>
      <c r="AB21" s="50" t="n">
        <v>-0.2339427769184113</v>
      </c>
      <c r="AC21" s="50" t="n">
        <v>-0.5460957288742065</v>
      </c>
    </row>
    <row r="22" ht="15.75" customHeight="1" s="55">
      <c r="A22" s="50" t="n">
        <v>-0.2236700803041458</v>
      </c>
      <c r="B22" s="50" t="n">
        <v>-0.2416258901357651</v>
      </c>
      <c r="C22" s="50" t="n">
        <v>0.236771360039711</v>
      </c>
      <c r="D22" s="50" t="n">
        <v>-0.0630897730588913</v>
      </c>
      <c r="E22" s="50" t="n">
        <v>-0.03385839983820915</v>
      </c>
      <c r="F22" s="50" t="n">
        <v>-0.09586980938911438</v>
      </c>
      <c r="G22" s="50" t="n">
        <v>-0.2653405368328094</v>
      </c>
      <c r="H22" s="50" t="n">
        <v>0.2186818718910217</v>
      </c>
      <c r="I22" s="50" t="n">
        <v>0.1073160246014595</v>
      </c>
      <c r="J22" s="50" t="n">
        <v>0.0840771272778511</v>
      </c>
      <c r="K22" s="50" t="n">
        <v>-0.02078017592430115</v>
      </c>
      <c r="L22" s="50" t="n">
        <v>-0.1445423066616058</v>
      </c>
      <c r="M22" s="50" t="n">
        <v>-0.1494406461715698</v>
      </c>
      <c r="N22" s="50" t="n">
        <v>-0.07160032540559769</v>
      </c>
      <c r="O22" s="50" t="n">
        <v>0.004038582090288401</v>
      </c>
      <c r="P22" s="50" t="n">
        <v>-0.09037832915782928</v>
      </c>
      <c r="Q22" s="50" t="n">
        <v>-0.2356493175029755</v>
      </c>
      <c r="R22" s="50" t="n">
        <v>-0.05328765138983727</v>
      </c>
      <c r="S22" s="50" t="n">
        <v>0.006106401793658733</v>
      </c>
      <c r="T22" s="50" t="n">
        <v>-0.1410495787858963</v>
      </c>
      <c r="U22" s="50" t="n">
        <v>0.02300585433840752</v>
      </c>
      <c r="V22" s="50" t="n">
        <v>-0.170209214091301</v>
      </c>
      <c r="W22" s="50" t="n">
        <v>-0.2851255536079407</v>
      </c>
      <c r="X22" s="50" t="n">
        <v>-0.08530507236719131</v>
      </c>
      <c r="Y22" s="50" t="n">
        <v>-0.05691128596663475</v>
      </c>
      <c r="Z22" s="50" t="n">
        <v>-0.09920534491539001</v>
      </c>
      <c r="AA22" s="50" t="n">
        <v>-0.3266134858131409</v>
      </c>
      <c r="AB22" s="50" t="n">
        <v>-0.08798038214445114</v>
      </c>
      <c r="AC22" s="50" t="n">
        <v>-0.1690314710140228</v>
      </c>
    </row>
    <row r="23" ht="15.75" customHeight="1" s="55">
      <c r="A23" s="50" t="n">
        <v>0.5503134727478027</v>
      </c>
      <c r="B23" s="50" t="n">
        <v>0.1068413257598877</v>
      </c>
      <c r="C23" s="50" t="n">
        <v>0.3407954275608063</v>
      </c>
      <c r="D23" s="50" t="n">
        <v>0.229661226272583</v>
      </c>
      <c r="E23" s="50" t="n">
        <v>0.02281897328794003</v>
      </c>
      <c r="F23" s="50" t="n">
        <v>0.07919696718454361</v>
      </c>
      <c r="G23" s="50" t="n">
        <v>-0.01632322184741497</v>
      </c>
      <c r="H23" s="50" t="n">
        <v>-0.117962658405304</v>
      </c>
      <c r="I23" s="50" t="n">
        <v>0.02353855408728123</v>
      </c>
      <c r="J23" s="50" t="n">
        <v>0.2391259521245956</v>
      </c>
      <c r="K23" s="50" t="n">
        <v>-0.04008407145738602</v>
      </c>
      <c r="L23" s="50" t="n">
        <v>0.1563515216112137</v>
      </c>
      <c r="M23" s="50" t="n">
        <v>-0.1723260581493378</v>
      </c>
      <c r="N23" s="50" t="n">
        <v>0.2171941250562668</v>
      </c>
      <c r="O23" s="50" t="n">
        <v>-0.1841127872467041</v>
      </c>
      <c r="P23" s="50" t="n">
        <v>0.07975248992443085</v>
      </c>
      <c r="Q23" s="50" t="n">
        <v>-0.05753829330205917</v>
      </c>
      <c r="R23" s="50" t="n">
        <v>-0.2395338714122772</v>
      </c>
      <c r="S23" s="50" t="n">
        <v>-0.05395203828811646</v>
      </c>
      <c r="T23" s="50" t="n">
        <v>-0.06727124005556107</v>
      </c>
      <c r="U23" s="50" t="n">
        <v>-0.04561812430620193</v>
      </c>
      <c r="V23" s="50" t="n">
        <v>0.09130775183439255</v>
      </c>
      <c r="W23" s="50" t="n">
        <v>-0.0497567430138588</v>
      </c>
      <c r="X23" s="50" t="n">
        <v>0.1846504807472229</v>
      </c>
      <c r="Y23" s="50" t="n">
        <v>0.3063450753688812</v>
      </c>
      <c r="Z23" s="50" t="n">
        <v>-0.3132258951663971</v>
      </c>
      <c r="AA23" s="50" t="n">
        <v>-0.252772718667984</v>
      </c>
      <c r="AB23" s="50" t="n">
        <v>-0.1587839126586914</v>
      </c>
      <c r="AC23" s="50" t="n">
        <v>-0.2400141656398773</v>
      </c>
    </row>
    <row r="24" ht="15.75" customHeight="1" s="55">
      <c r="A24" s="50" t="n">
        <v>-0.3468918204307556</v>
      </c>
      <c r="B24" s="50" t="n">
        <v>-0.2634446918964386</v>
      </c>
      <c r="C24" s="50" t="n">
        <v>-0.04909729585051537</v>
      </c>
      <c r="D24" s="50" t="n">
        <v>0.05867096409201622</v>
      </c>
      <c r="E24" s="50" t="n">
        <v>0.02180131338536739</v>
      </c>
      <c r="F24" s="50" t="n">
        <v>-0.1711507141590118</v>
      </c>
      <c r="G24" s="50" t="n">
        <v>0.06172458454966545</v>
      </c>
      <c r="H24" s="50" t="n">
        <v>-0.02781566977500916</v>
      </c>
      <c r="I24" s="50" t="n">
        <v>0.148258775472641</v>
      </c>
      <c r="J24" s="50" t="n">
        <v>-0.1235041841864586</v>
      </c>
      <c r="K24" s="50" t="n">
        <v>-0.2186482846736908</v>
      </c>
      <c r="L24" s="50" t="n">
        <v>-0.09187579900026321</v>
      </c>
      <c r="M24" s="50" t="n">
        <v>-0.09433888643980026</v>
      </c>
      <c r="N24" s="50" t="n">
        <v>-0.02912098914384842</v>
      </c>
      <c r="O24" s="50" t="n">
        <v>-0.1135442107915878</v>
      </c>
      <c r="P24" s="50" t="n">
        <v>-0.1581977158784866</v>
      </c>
      <c r="Q24" s="50" t="n">
        <v>0.06344985216856003</v>
      </c>
      <c r="R24" s="50" t="n">
        <v>-0.2721119821071625</v>
      </c>
      <c r="S24" s="50" t="n">
        <v>-0.008082563057541847</v>
      </c>
      <c r="T24" s="50" t="n">
        <v>0.05041823163628578</v>
      </c>
      <c r="U24" s="50" t="n">
        <v>-0.022688128054142</v>
      </c>
      <c r="V24" s="50" t="n">
        <v>-0.3362872302532196</v>
      </c>
      <c r="W24" s="50" t="n">
        <v>0.07029532641172409</v>
      </c>
      <c r="X24" s="50" t="n">
        <v>-0.1250150054693222</v>
      </c>
      <c r="Y24" s="50" t="n">
        <v>0.001058009103871882</v>
      </c>
      <c r="Z24" s="50" t="n">
        <v>-0.09329532831907272</v>
      </c>
      <c r="AA24" s="50" t="n">
        <v>-0.3690072000026703</v>
      </c>
      <c r="AB24" s="50" t="n">
        <v>0.002504956908524036</v>
      </c>
      <c r="AC24" s="50" t="n">
        <v>-0.2455524355173111</v>
      </c>
    </row>
    <row r="25" ht="15.75" customHeight="1" s="55">
      <c r="A25" s="50" t="n">
        <v>0.5963958501815796</v>
      </c>
      <c r="B25" s="50" t="n">
        <v>0.2047017216682434</v>
      </c>
      <c r="C25" s="50" t="n">
        <v>0.2459210157394409</v>
      </c>
      <c r="D25" s="50" t="n">
        <v>0.2629117071628571</v>
      </c>
      <c r="E25" s="50" t="n">
        <v>0.1235082149505615</v>
      </c>
      <c r="F25" s="50" t="n">
        <v>0.2883146405220032</v>
      </c>
      <c r="G25" s="50" t="n">
        <v>0.02688541822135448</v>
      </c>
      <c r="H25" s="50" t="n">
        <v>0.1824495196342468</v>
      </c>
      <c r="I25" s="50" t="n">
        <v>0.1366502046585083</v>
      </c>
      <c r="J25" s="50" t="n">
        <v>-0.04466467350721359</v>
      </c>
      <c r="K25" s="50" t="n">
        <v>0.3480497002601624</v>
      </c>
      <c r="L25" s="50" t="n">
        <v>0.1295352876186371</v>
      </c>
      <c r="M25" s="50" t="n">
        <v>-0.08589966595172882</v>
      </c>
      <c r="N25" s="50" t="n">
        <v>0.004392358940094709</v>
      </c>
      <c r="O25" s="50" t="n">
        <v>0.1572443097829819</v>
      </c>
      <c r="P25" s="50" t="n">
        <v>-0.0729386955499649</v>
      </c>
      <c r="Q25" s="50" t="n">
        <v>-0.1362220644950867</v>
      </c>
      <c r="R25" s="50" t="n">
        <v>-0.1224396899342537</v>
      </c>
      <c r="S25" s="50" t="n">
        <v>0.002578767249360681</v>
      </c>
      <c r="T25" s="50" t="n">
        <v>0.02281712368130684</v>
      </c>
      <c r="U25" s="50" t="n">
        <v>-0.09783408045768738</v>
      </c>
      <c r="V25" s="50" t="n">
        <v>0.06449428200721741</v>
      </c>
      <c r="W25" s="50" t="n">
        <v>0.2791743278503418</v>
      </c>
      <c r="X25" s="50" t="n">
        <v>0.362015962600708</v>
      </c>
      <c r="Y25" s="50" t="n">
        <v>0.3811957240104675</v>
      </c>
      <c r="Z25" s="50" t="n">
        <v>-0.2590762078762054</v>
      </c>
      <c r="AA25" s="50" t="n">
        <v>-0.3971994519233704</v>
      </c>
      <c r="AB25" s="50" t="n">
        <v>-0.3410677909851074</v>
      </c>
      <c r="AC25" s="50" t="n">
        <v>-0.472975105047226</v>
      </c>
    </row>
    <row r="26" ht="15.75" customHeight="1" s="55">
      <c r="A26" s="50" t="n">
        <v>0.4663040935993195</v>
      </c>
      <c r="B26" s="50" t="n">
        <v>-0.1461285203695297</v>
      </c>
      <c r="C26" s="50" t="n">
        <v>-0.04754393920302391</v>
      </c>
      <c r="D26" s="50" t="n">
        <v>0.1137174367904663</v>
      </c>
      <c r="E26" s="50" t="n">
        <v>0.01258868630975485</v>
      </c>
      <c r="F26" s="50" t="n">
        <v>0.2318969070911407</v>
      </c>
      <c r="G26" s="50" t="n">
        <v>-0.1010097339749336</v>
      </c>
      <c r="H26" s="50" t="n">
        <v>0.260647177696228</v>
      </c>
      <c r="I26" s="50" t="n">
        <v>0.09730543196201324</v>
      </c>
      <c r="J26" s="50" t="n">
        <v>-0.08719199895858765</v>
      </c>
      <c r="K26" s="50" t="n">
        <v>0.140777513384819</v>
      </c>
      <c r="L26" s="50" t="n">
        <v>0.01212216168642044</v>
      </c>
      <c r="M26" s="50" t="n">
        <v>-0.2120613753795624</v>
      </c>
      <c r="N26" s="50" t="n">
        <v>-0.241891086101532</v>
      </c>
      <c r="O26" s="50" t="n">
        <v>0.1105041280388832</v>
      </c>
      <c r="P26" s="50" t="n">
        <v>0.1224057525396347</v>
      </c>
      <c r="Q26" s="50" t="n">
        <v>0.1722770184278488</v>
      </c>
      <c r="R26" s="50" t="n">
        <v>-0.02450350672006607</v>
      </c>
      <c r="S26" s="50" t="n">
        <v>0.05894949659705162</v>
      </c>
      <c r="T26" s="50" t="n">
        <v>-0.1522295325994492</v>
      </c>
      <c r="U26" s="50" t="n">
        <v>-0.1833341270685196</v>
      </c>
      <c r="V26" s="50" t="n">
        <v>-0.06760618835687637</v>
      </c>
      <c r="W26" s="50" t="n">
        <v>-0.2651658356189728</v>
      </c>
      <c r="X26" s="50" t="n">
        <v>-0.01980139501392841</v>
      </c>
      <c r="Y26" s="50" t="n">
        <v>0.2630084753036499</v>
      </c>
      <c r="Z26" s="50" t="n">
        <v>-0.5416703820228577</v>
      </c>
      <c r="AA26" s="50" t="n">
        <v>-0.5193748474121094</v>
      </c>
      <c r="AB26" s="50" t="n">
        <v>-0.5794608592987061</v>
      </c>
      <c r="AC26" s="50" t="n">
        <v>-0.3473117351531982</v>
      </c>
    </row>
    <row r="27" ht="15.75" customHeight="1" s="55">
      <c r="A27" s="50" t="n">
        <v>-0.1283945590257645</v>
      </c>
      <c r="B27" s="50" t="n">
        <v>-0.01386565621942282</v>
      </c>
      <c r="C27" s="50" t="n">
        <v>0.1882560104131699</v>
      </c>
      <c r="D27" s="50" t="n">
        <v>0.01704142987728119</v>
      </c>
      <c r="E27" s="50" t="n">
        <v>0.7249056100845337</v>
      </c>
      <c r="F27" s="50" t="n">
        <v>0.6073527932167053</v>
      </c>
      <c r="G27" s="50" t="n">
        <v>0.4831262528896332</v>
      </c>
      <c r="H27" s="50" t="n">
        <v>0.2980395257472992</v>
      </c>
      <c r="I27" s="50" t="n">
        <v>-0.4416009187698364</v>
      </c>
      <c r="J27" s="50" t="n">
        <v>-0.2383933067321777</v>
      </c>
      <c r="K27" s="50" t="n">
        <v>-0.9056140184402466</v>
      </c>
      <c r="L27" s="50" t="n">
        <v>0.3822243809700012</v>
      </c>
      <c r="M27" s="50" t="n">
        <v>-0.04486950859427452</v>
      </c>
      <c r="N27" s="50" t="n">
        <v>0.06759213656187057</v>
      </c>
      <c r="O27" s="50" t="n">
        <v>0.0683697909116745</v>
      </c>
      <c r="P27" s="50" t="n">
        <v>0.09175863116979599</v>
      </c>
      <c r="Q27" s="50" t="n">
        <v>-0.1199085786938667</v>
      </c>
      <c r="R27" s="50" t="n">
        <v>0.0993417352437973</v>
      </c>
      <c r="S27" s="50" t="n">
        <v>-0.1564499139785767</v>
      </c>
      <c r="T27" s="50" t="n">
        <v>0.2970379292964935</v>
      </c>
      <c r="U27" s="50" t="n">
        <v>-0.4628776609897614</v>
      </c>
      <c r="V27" s="50" t="n">
        <v>0.2371368855237961</v>
      </c>
      <c r="W27" s="50" t="n">
        <v>-1.293402671813965</v>
      </c>
      <c r="X27" s="50" t="n">
        <v>0.4998152554035187</v>
      </c>
      <c r="Y27" s="50" t="n">
        <v>-0.07085740566253662</v>
      </c>
      <c r="Z27" s="50" t="n">
        <v>-0.2849597334861755</v>
      </c>
      <c r="AA27" s="50" t="n">
        <v>-0.2916049063205719</v>
      </c>
      <c r="AB27" s="50" t="n">
        <v>-0.2653849124908447</v>
      </c>
      <c r="AC27" s="50" t="n">
        <v>-0.2982276082038879</v>
      </c>
    </row>
    <row r="28" ht="15.75" customHeight="1" s="55">
      <c r="A28" s="50" t="n">
        <v>0.3822470605373383</v>
      </c>
      <c r="B28" s="50" t="n">
        <v>-0.0008652062388136983</v>
      </c>
      <c r="C28" s="50" t="n">
        <v>0.2277383655309677</v>
      </c>
      <c r="D28" s="50" t="n">
        <v>0.07210905104875565</v>
      </c>
      <c r="E28" s="50" t="n">
        <v>0.08676790446043015</v>
      </c>
      <c r="F28" s="50" t="n">
        <v>0.01609113998711109</v>
      </c>
      <c r="G28" s="50" t="n">
        <v>0.03520901501178741</v>
      </c>
      <c r="H28" s="50" t="n">
        <v>-0.02296652644872665</v>
      </c>
      <c r="I28" s="50" t="n">
        <v>0.02598246559500694</v>
      </c>
      <c r="J28" s="50" t="n">
        <v>0.08935310691595078</v>
      </c>
      <c r="K28" s="50" t="n">
        <v>0.1201853007078171</v>
      </c>
      <c r="L28" s="50" t="n">
        <v>0.02537871338427067</v>
      </c>
      <c r="M28" s="50" t="n">
        <v>-0.1223536431789398</v>
      </c>
      <c r="N28" s="50" t="n">
        <v>0.01524116657674313</v>
      </c>
      <c r="O28" s="50" t="n">
        <v>0.1628126204013824</v>
      </c>
      <c r="P28" s="50" t="n">
        <v>0.1024230048060417</v>
      </c>
      <c r="Q28" s="50" t="n">
        <v>-0.06929171085357666</v>
      </c>
      <c r="R28" s="50" t="n">
        <v>0.1079528108239174</v>
      </c>
      <c r="S28" s="50" t="n">
        <v>0.1522311717271805</v>
      </c>
      <c r="T28" s="50" t="n">
        <v>0.0172609705477953</v>
      </c>
      <c r="U28" s="50" t="n">
        <v>0.1172012388706207</v>
      </c>
      <c r="V28" s="50" t="n">
        <v>-0.1432042419910431</v>
      </c>
      <c r="W28" s="50" t="n">
        <v>-0.1061639487743378</v>
      </c>
      <c r="X28" s="50" t="n">
        <v>-0.1256039142608643</v>
      </c>
      <c r="Y28" s="50" t="n">
        <v>0.09189646691083908</v>
      </c>
      <c r="Z28" s="50" t="n">
        <v>-0.3881451785564423</v>
      </c>
      <c r="AA28" s="50" t="n">
        <v>-0.4271963238716125</v>
      </c>
      <c r="AB28" s="50" t="n">
        <v>-0.3216467201709747</v>
      </c>
      <c r="AC28" s="50" t="n">
        <v>-0.2840703129768372</v>
      </c>
    </row>
    <row r="29" ht="15.75" customHeight="1" s="55">
      <c r="A29" s="50" t="n">
        <v>0.2834747731685638</v>
      </c>
      <c r="B29" s="50" t="n">
        <v>0.0270317941904068</v>
      </c>
      <c r="C29" s="50" t="n">
        <v>0.1659046858549118</v>
      </c>
      <c r="D29" s="50" t="n">
        <v>0.5613290071487427</v>
      </c>
      <c r="E29" s="50" t="n">
        <v>0.3539473116397858</v>
      </c>
      <c r="F29" s="50" t="n">
        <v>0.4030205309391022</v>
      </c>
      <c r="G29" s="50" t="n">
        <v>0.04839414730668068</v>
      </c>
      <c r="H29" s="50" t="n">
        <v>0.2381627261638641</v>
      </c>
      <c r="I29" s="50" t="n">
        <v>0.1219050288200378</v>
      </c>
      <c r="J29" s="50" t="n">
        <v>-0.1306262910366058</v>
      </c>
      <c r="K29" s="50" t="n">
        <v>-0.02372580766677856</v>
      </c>
      <c r="L29" s="50" t="n">
        <v>0.1742569804191589</v>
      </c>
      <c r="M29" s="50" t="n">
        <v>0.2478280961513519</v>
      </c>
      <c r="N29" s="50" t="n">
        <v>0.1754752993583679</v>
      </c>
      <c r="O29" s="50" t="n">
        <v>0.1550857722759247</v>
      </c>
      <c r="P29" s="50" t="n">
        <v>0.03694220259785652</v>
      </c>
      <c r="Q29" s="50" t="n">
        <v>-0.04490213468670845</v>
      </c>
      <c r="R29" s="50" t="n">
        <v>0.169956773519516</v>
      </c>
      <c r="S29" s="50" t="n">
        <v>0.1493279486894608</v>
      </c>
      <c r="T29" s="50" t="n">
        <v>-0.02545423433184624</v>
      </c>
      <c r="U29" s="50" t="n">
        <v>-0.006456648930907249</v>
      </c>
      <c r="V29" s="50" t="n">
        <v>-0.02188323438167572</v>
      </c>
      <c r="W29" s="50" t="n">
        <v>0.1928896903991699</v>
      </c>
      <c r="X29" s="50" t="n">
        <v>0.2050346732139587</v>
      </c>
      <c r="Y29" s="50" t="n">
        <v>0.2719592452049255</v>
      </c>
      <c r="Z29" s="50" t="n">
        <v>0.1261738389730453</v>
      </c>
      <c r="AA29" s="50" t="n">
        <v>-0.2099161595106125</v>
      </c>
      <c r="AB29" s="50" t="n">
        <v>-0.5211705565452576</v>
      </c>
      <c r="AC29" s="50" t="n">
        <v>-0.4522113502025604</v>
      </c>
    </row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AC2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9.28515625" customWidth="1" style="55" min="1" max="1"/>
    <col width="8.7109375" customWidth="1" style="55" min="2" max="26"/>
  </cols>
  <sheetData>
    <row r="1">
      <c r="A1" s="51" t="n">
        <v>-0.2279208302497864</v>
      </c>
    </row>
    <row r="2">
      <c r="A2" s="51" t="n">
        <v>-0.2788972854614258</v>
      </c>
    </row>
    <row r="3">
      <c r="A3" s="51" t="n">
        <v>-0.1884965598583221</v>
      </c>
    </row>
    <row r="4">
      <c r="A4" s="51" t="n">
        <v>-0.07365765422582626</v>
      </c>
    </row>
    <row r="5">
      <c r="A5" s="51" t="n">
        <v>-0.6097467541694641</v>
      </c>
    </row>
    <row r="6">
      <c r="A6" s="51" t="n">
        <v>-1.45232617855072</v>
      </c>
    </row>
    <row r="7">
      <c r="A7" s="51" t="n">
        <v>-0.126480832695961</v>
      </c>
    </row>
    <row r="8">
      <c r="A8" s="51" t="n">
        <v>-0.1826771050691605</v>
      </c>
    </row>
    <row r="9">
      <c r="A9" s="51" t="n">
        <v>0.03279191255569458</v>
      </c>
    </row>
    <row r="10">
      <c r="A10" s="51" t="n">
        <v>-0.6136594414710999</v>
      </c>
    </row>
    <row r="11">
      <c r="A11" s="51" t="n">
        <v>-0.2701480090618134</v>
      </c>
    </row>
    <row r="12">
      <c r="A12" s="51" t="n">
        <v>-1.966877818107605</v>
      </c>
    </row>
    <row r="13">
      <c r="A13" s="51" t="n">
        <v>-0.3900119066238403</v>
      </c>
    </row>
    <row r="14">
      <c r="A14" s="51" t="n">
        <v>-0.06315165758132935</v>
      </c>
    </row>
    <row r="15">
      <c r="A15" s="51" t="n">
        <v>0.2536254525184631</v>
      </c>
    </row>
    <row r="16">
      <c r="A16" s="51" t="n">
        <v>-0.0103711374104023</v>
      </c>
    </row>
    <row r="17">
      <c r="A17" s="51" t="n">
        <v>-0.4275276958942413</v>
      </c>
    </row>
    <row r="18">
      <c r="A18" s="51" t="n">
        <v>-0.2691656053066254</v>
      </c>
    </row>
    <row r="19">
      <c r="A19" s="51" t="n">
        <v>-0.3352898955345154</v>
      </c>
    </row>
    <row r="20">
      <c r="A20" s="51" t="n">
        <v>-0.6247807145118713</v>
      </c>
    </row>
    <row r="21" ht="15.75" customHeight="1" s="55">
      <c r="A21" s="51" t="n">
        <v>-0.4593853056430817</v>
      </c>
    </row>
    <row r="22" ht="15.75" customHeight="1" s="55">
      <c r="A22" s="51" t="n">
        <v>-0.05777302756905556</v>
      </c>
    </row>
    <row r="23" ht="15.75" customHeight="1" s="55">
      <c r="A23" s="51" t="n">
        <v>-0.1348404586315155</v>
      </c>
    </row>
    <row r="24" ht="15.75" customHeight="1" s="55">
      <c r="A24" s="51" t="n">
        <v>-0.1991462558507919</v>
      </c>
    </row>
    <row r="25" ht="15.75" customHeight="1" s="55">
      <c r="A25" s="51" t="n">
        <v>-0.1835409849882126</v>
      </c>
    </row>
    <row r="26" ht="15.75" customHeight="1" s="55">
      <c r="A26" s="51" t="n">
        <v>-0.7149108648300171</v>
      </c>
    </row>
    <row r="27" ht="15.75" customHeight="1" s="55">
      <c r="A27" s="51" t="n">
        <v>-0.275273859500885</v>
      </c>
    </row>
    <row r="28" ht="15.75" customHeight="1" s="55">
      <c r="A28" s="51" t="n">
        <v>-0.5461840033531189</v>
      </c>
    </row>
    <row r="29" ht="15.75" customHeight="1" s="55">
      <c r="A29" s="51" t="n">
        <v>-0.2161316573619843</v>
      </c>
    </row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9"/>
  </cols>
  <sheetData>
    <row r="1">
      <c r="A1" s="50" t="n">
        <v>-0.3162071406841278</v>
      </c>
      <c r="B1" s="50" t="n">
        <v>-0.2740165293216705</v>
      </c>
      <c r="C1" s="50" t="n">
        <v>0.07258744537830353</v>
      </c>
      <c r="D1" s="50" t="n">
        <v>-0.1077608913183212</v>
      </c>
      <c r="E1" s="50" t="n">
        <v>-0.1423169374465942</v>
      </c>
      <c r="F1" s="50" t="n">
        <v>0.2204495817422867</v>
      </c>
      <c r="G1" s="50" t="n">
        <v>0.1938705891370773</v>
      </c>
      <c r="H1" s="50" t="n">
        <v>0.0332295298576355</v>
      </c>
      <c r="I1" s="50" t="n">
        <v>0.01233848091214895</v>
      </c>
      <c r="J1" s="50" t="n">
        <v>-0.2928400337696075</v>
      </c>
      <c r="K1" s="50" t="n">
        <v>-0.3124009668827057</v>
      </c>
      <c r="L1" s="50" t="n">
        <v>-0.1426316350698471</v>
      </c>
      <c r="M1" s="50" t="n">
        <v>-0.2852446436882019</v>
      </c>
      <c r="N1" s="50" t="n">
        <v>-0.2934549450874329</v>
      </c>
      <c r="O1" s="50" t="n">
        <v>-0.2451120465993881</v>
      </c>
      <c r="P1" s="50" t="n">
        <v>0.01682931184768677</v>
      </c>
      <c r="Q1" s="50" t="n">
        <v>-0.3370175659656525</v>
      </c>
      <c r="R1" s="50" t="n">
        <v>0.006249813828617334</v>
      </c>
      <c r="S1" s="50" t="n">
        <v>0.1591185629367828</v>
      </c>
      <c r="T1" s="50" t="n">
        <v>-0.1057813987135887</v>
      </c>
      <c r="U1" s="50" t="n">
        <v>-0.1421558409929276</v>
      </c>
      <c r="V1" s="50" t="n">
        <v>0.06187481060624123</v>
      </c>
      <c r="W1" s="50" t="n">
        <v>-0.1323553472757339</v>
      </c>
      <c r="X1" s="50" t="n">
        <v>-0.1444242596626282</v>
      </c>
      <c r="Y1" s="50" t="n">
        <v>-0.3005344867706299</v>
      </c>
      <c r="Z1" s="50" t="n">
        <v>0.02152079343795776</v>
      </c>
      <c r="AA1" s="50" t="n">
        <v>-0.2414092421531677</v>
      </c>
      <c r="AB1" s="50" t="n">
        <v>-0.05497967824339867</v>
      </c>
      <c r="AC1" s="50" t="n">
        <v>-0.06667909771203995</v>
      </c>
    </row>
    <row r="2">
      <c r="A2" s="50" t="n">
        <v>0.01545268390327692</v>
      </c>
      <c r="B2" s="50" t="n">
        <v>0.2355259209871292</v>
      </c>
      <c r="C2" s="50" t="n">
        <v>0.1149958521127701</v>
      </c>
      <c r="D2" s="50" t="n">
        <v>0.3792738914489746</v>
      </c>
      <c r="E2" s="50" t="n">
        <v>0.2557221055030823</v>
      </c>
      <c r="F2" s="50" t="n">
        <v>0.2406759709119797</v>
      </c>
      <c r="G2" s="50" t="n">
        <v>0.06462185829877853</v>
      </c>
      <c r="H2" s="50" t="n">
        <v>0.0711195170879364</v>
      </c>
      <c r="I2" s="50" t="n">
        <v>-0.1390687525272369</v>
      </c>
      <c r="J2" s="50" t="n">
        <v>0.2784716486930847</v>
      </c>
      <c r="K2" s="50" t="n">
        <v>0.0499742217361927</v>
      </c>
      <c r="L2" s="50" t="n">
        <v>1.082518458366394</v>
      </c>
      <c r="M2" s="50" t="n">
        <v>0.3269691467285156</v>
      </c>
      <c r="N2" s="50" t="n">
        <v>0.1135160326957703</v>
      </c>
      <c r="O2" s="50" t="n">
        <v>-0.3893146812915802</v>
      </c>
      <c r="P2" s="50" t="n">
        <v>0.1788019388914108</v>
      </c>
      <c r="Q2" s="50" t="n">
        <v>0.06615205109119415</v>
      </c>
      <c r="R2" s="50" t="n">
        <v>0.3778000175952911</v>
      </c>
      <c r="S2" s="50" t="n">
        <v>0.1109843254089355</v>
      </c>
      <c r="T2" s="50" t="n">
        <v>0.2645399570465088</v>
      </c>
      <c r="U2" s="50" t="n">
        <v>0.1553106904029846</v>
      </c>
      <c r="V2" s="50" t="n">
        <v>0.05983223766088486</v>
      </c>
      <c r="W2" s="50" t="n">
        <v>0.3573949038982391</v>
      </c>
      <c r="X2" s="50" t="n">
        <v>-0.2366456091403961</v>
      </c>
      <c r="Y2" s="50" t="n">
        <v>0.3522522747516632</v>
      </c>
      <c r="Z2" s="50" t="n">
        <v>0.2274326980113983</v>
      </c>
      <c r="AA2" s="50" t="n">
        <v>-0.07316453754901886</v>
      </c>
      <c r="AB2" s="50" t="n">
        <v>0.1657067537307739</v>
      </c>
      <c r="AC2" s="50" t="n">
        <v>0.02472369745373726</v>
      </c>
    </row>
    <row r="3">
      <c r="A3" s="50" t="n">
        <v>-0.08534977585077286</v>
      </c>
      <c r="B3" s="50" t="n">
        <v>-0.1325284242630005</v>
      </c>
      <c r="C3" s="50" t="n">
        <v>-0.2491148412227631</v>
      </c>
      <c r="D3" s="50" t="n">
        <v>-0.1090901866555214</v>
      </c>
      <c r="E3" s="50" t="n">
        <v>-0.2534134984016418</v>
      </c>
      <c r="F3" s="50" t="n">
        <v>-0.03753899410367012</v>
      </c>
      <c r="G3" s="50" t="n">
        <v>-0.004396729171276093</v>
      </c>
      <c r="H3" s="50" t="n">
        <v>-0.0612938217818737</v>
      </c>
      <c r="I3" s="50" t="n">
        <v>0.02276874147355556</v>
      </c>
      <c r="J3" s="50" t="n">
        <v>-0.3288178741931915</v>
      </c>
      <c r="K3" s="50" t="n">
        <v>-0.075831338763237</v>
      </c>
      <c r="L3" s="50" t="n">
        <v>-0.1778256297111511</v>
      </c>
      <c r="M3" s="50" t="n">
        <v>-0.2643438279628754</v>
      </c>
      <c r="N3" s="50" t="n">
        <v>0.1744142323732376</v>
      </c>
      <c r="O3" s="50" t="n">
        <v>-0.1005561873316765</v>
      </c>
      <c r="P3" s="50" t="n">
        <v>-0.0616631880402565</v>
      </c>
      <c r="Q3" s="50" t="n">
        <v>-0.151818573474884</v>
      </c>
      <c r="R3" s="50" t="n">
        <v>-0.3169056177139282</v>
      </c>
      <c r="S3" s="50" t="n">
        <v>-0.0257012564688921</v>
      </c>
      <c r="T3" s="50" t="n">
        <v>-0.09317198395729065</v>
      </c>
      <c r="U3" s="50" t="n">
        <v>-0.07856132090091705</v>
      </c>
      <c r="V3" s="50" t="n">
        <v>0.0119006559252739</v>
      </c>
      <c r="W3" s="50" t="n">
        <v>-0.304758757352829</v>
      </c>
      <c r="X3" s="50" t="n">
        <v>0.1367021203041077</v>
      </c>
      <c r="Y3" s="50" t="n">
        <v>-0.05776161327958107</v>
      </c>
      <c r="Z3" s="50" t="n">
        <v>-0.02599813230335712</v>
      </c>
      <c r="AA3" s="50" t="n">
        <v>-0.1383471190929413</v>
      </c>
      <c r="AB3" s="50" t="n">
        <v>-0.2670562863349915</v>
      </c>
      <c r="AC3" s="50" t="n">
        <v>0.02262607216835022</v>
      </c>
    </row>
    <row r="4">
      <c r="A4" s="50" t="n">
        <v>-0.2686497271060944</v>
      </c>
      <c r="B4" s="50" t="n">
        <v>-0.1890960782766342</v>
      </c>
      <c r="C4" s="50" t="n">
        <v>-0.07320605218410492</v>
      </c>
      <c r="D4" s="50" t="n">
        <v>-0.2881826460361481</v>
      </c>
      <c r="E4" s="50" t="n">
        <v>0.002361674560233951</v>
      </c>
      <c r="F4" s="50" t="n">
        <v>-0.3116954565048218</v>
      </c>
      <c r="G4" s="50" t="n">
        <v>0.128327876329422</v>
      </c>
      <c r="H4" s="50" t="n">
        <v>-0.2056522071361542</v>
      </c>
      <c r="I4" s="50" t="n">
        <v>-0.122670590877533</v>
      </c>
      <c r="J4" s="50" t="n">
        <v>-0.08497762680053711</v>
      </c>
      <c r="K4" s="50" t="n">
        <v>-0.2384724766016006</v>
      </c>
      <c r="L4" s="50" t="n">
        <v>-0.006555535830557346</v>
      </c>
      <c r="M4" s="50" t="n">
        <v>-0.04151720553636551</v>
      </c>
      <c r="N4" s="50" t="n">
        <v>0.1608626246452332</v>
      </c>
      <c r="O4" s="50" t="n">
        <v>-0.1458582431077957</v>
      </c>
      <c r="P4" s="50" t="n">
        <v>-0.3342331945896149</v>
      </c>
      <c r="Q4" s="50" t="n">
        <v>-0.1146870478987694</v>
      </c>
      <c r="R4" s="50" t="n">
        <v>-0.1895952373743057</v>
      </c>
      <c r="S4" s="50" t="n">
        <v>-0.09064238518476486</v>
      </c>
      <c r="T4" s="50" t="n">
        <v>-0.1168473660945892</v>
      </c>
      <c r="U4" s="50" t="n">
        <v>-0.3118533790111542</v>
      </c>
      <c r="V4" s="50" t="n">
        <v>0.1146855652332306</v>
      </c>
      <c r="W4" s="50" t="n">
        <v>-0.2837274670600891</v>
      </c>
      <c r="X4" s="50" t="n">
        <v>-0.1669011563062668</v>
      </c>
      <c r="Y4" s="50" t="n">
        <v>-0.190431609749794</v>
      </c>
      <c r="Z4" s="50" t="n">
        <v>0.02935256808996201</v>
      </c>
      <c r="AA4" s="50" t="n">
        <v>-0.2703137099742889</v>
      </c>
      <c r="AB4" s="50" t="n">
        <v>-0.1520513743162155</v>
      </c>
      <c r="AC4" s="50" t="n">
        <v>-0.2631072998046875</v>
      </c>
    </row>
    <row r="5">
      <c r="A5" s="50" t="n">
        <v>0.08292731642723083</v>
      </c>
      <c r="B5" s="50" t="n">
        <v>0.1518695205450058</v>
      </c>
      <c r="C5" s="50" t="n">
        <v>-0.0004523665411397815</v>
      </c>
      <c r="D5" s="50" t="n">
        <v>0.128080278635025</v>
      </c>
      <c r="E5" s="50" t="n">
        <v>-0.3092589974403381</v>
      </c>
      <c r="F5" s="50" t="n">
        <v>-0.3170789480209351</v>
      </c>
      <c r="G5" s="50" t="n">
        <v>0.1765953302383423</v>
      </c>
      <c r="H5" s="50" t="n">
        <v>0.2311135828495026</v>
      </c>
      <c r="I5" s="50" t="n">
        <v>0.06799618154764175</v>
      </c>
      <c r="J5" s="50" t="n">
        <v>-0.3896386027336121</v>
      </c>
      <c r="K5" s="50" t="n">
        <v>0.2171657085418701</v>
      </c>
      <c r="L5" s="50" t="n">
        <v>1.802258133888245</v>
      </c>
      <c r="M5" s="50" t="n">
        <v>-0.09264467656612396</v>
      </c>
      <c r="N5" s="50" t="n">
        <v>0.1957999020814896</v>
      </c>
      <c r="O5" s="50" t="n">
        <v>-0.07365895062685013</v>
      </c>
      <c r="P5" s="50" t="n">
        <v>-0.01480090338736773</v>
      </c>
      <c r="Q5" s="50" t="n">
        <v>-0.1126771569252014</v>
      </c>
      <c r="R5" s="50" t="n">
        <v>-0.1634533703327179</v>
      </c>
      <c r="S5" s="50" t="n">
        <v>0.07287375628948212</v>
      </c>
      <c r="T5" s="50" t="n">
        <v>-0.06699381768703461</v>
      </c>
      <c r="U5" s="50" t="n">
        <v>0.1612201035022736</v>
      </c>
      <c r="V5" s="50" t="n">
        <v>0.292902022600174</v>
      </c>
      <c r="W5" s="50" t="n">
        <v>0.03626321628689766</v>
      </c>
      <c r="X5" s="50" t="n">
        <v>-0.1076542139053345</v>
      </c>
      <c r="Y5" s="50" t="n">
        <v>0.03071222268044949</v>
      </c>
      <c r="Z5" s="50" t="n">
        <v>-0.3635687232017517</v>
      </c>
      <c r="AA5" s="50" t="n">
        <v>0.03851110115647316</v>
      </c>
      <c r="AB5" s="50" t="n">
        <v>-0.01287087891250849</v>
      </c>
      <c r="AC5" s="50" t="n">
        <v>0.2231365442276001</v>
      </c>
    </row>
    <row r="6">
      <c r="A6" s="50" t="n">
        <v>0.06417635828256607</v>
      </c>
      <c r="B6" s="50" t="n">
        <v>-0.1794584095478058</v>
      </c>
      <c r="C6" s="50" t="n">
        <v>-0.01706774532794952</v>
      </c>
      <c r="D6" s="50" t="n">
        <v>0.01832114160060883</v>
      </c>
      <c r="E6" s="50" t="n">
        <v>0.04354003444314003</v>
      </c>
      <c r="F6" s="50" t="n">
        <v>-0.2298808544874191</v>
      </c>
      <c r="G6" s="50" t="n">
        <v>-0.1294871717691422</v>
      </c>
      <c r="H6" s="50" t="n">
        <v>0.1652075052261353</v>
      </c>
      <c r="I6" s="50" t="n">
        <v>-0.05629963800311089</v>
      </c>
      <c r="J6" s="50" t="n">
        <v>0.106959693133831</v>
      </c>
      <c r="K6" s="50" t="n">
        <v>0.3574617207050323</v>
      </c>
      <c r="L6" s="50" t="n">
        <v>-0.3680316805839539</v>
      </c>
      <c r="M6" s="50" t="n">
        <v>-0.1029643714427948</v>
      </c>
      <c r="N6" s="50" t="n">
        <v>-0.1404548287391663</v>
      </c>
      <c r="O6" s="50" t="n">
        <v>-0.2232823520898819</v>
      </c>
      <c r="P6" s="50" t="n">
        <v>0.08205315470695496</v>
      </c>
      <c r="Q6" s="50" t="n">
        <v>0.04293669760227203</v>
      </c>
      <c r="R6" s="50" t="n">
        <v>0.1844104081392288</v>
      </c>
      <c r="S6" s="50" t="n">
        <v>0.01634828932583332</v>
      </c>
      <c r="T6" s="50" t="n">
        <v>-0.02044270373880863</v>
      </c>
      <c r="U6" s="50" t="n">
        <v>-0.2584394812583923</v>
      </c>
      <c r="V6" s="50" t="n">
        <v>0.223767876625061</v>
      </c>
      <c r="W6" s="50" t="n">
        <v>0.1229952052235603</v>
      </c>
      <c r="X6" s="50" t="n">
        <v>-0.240540087223053</v>
      </c>
      <c r="Y6" s="50" t="n">
        <v>-0.2321691364049911</v>
      </c>
      <c r="Z6" s="50" t="n">
        <v>0.3965776264667511</v>
      </c>
      <c r="AA6" s="50" t="n">
        <v>-0.1980142593383789</v>
      </c>
      <c r="AB6" s="50" t="n">
        <v>0.2808335721492767</v>
      </c>
      <c r="AC6" s="50" t="n">
        <v>-0.3094385862350464</v>
      </c>
    </row>
    <row r="7">
      <c r="A7" s="50" t="n">
        <v>-0.3861023783683777</v>
      </c>
      <c r="B7" s="50" t="n">
        <v>-0.2423725724220276</v>
      </c>
      <c r="C7" s="50" t="n">
        <v>-0.0883173868060112</v>
      </c>
      <c r="D7" s="50" t="n">
        <v>-0.2487510591745377</v>
      </c>
      <c r="E7" s="50" t="n">
        <v>-0.2395994365215302</v>
      </c>
      <c r="F7" s="50" t="n">
        <v>-0.1165187433362007</v>
      </c>
      <c r="G7" s="50" t="n">
        <v>-0.01213331893086433</v>
      </c>
      <c r="H7" s="50" t="n">
        <v>-0.1822273284196854</v>
      </c>
      <c r="I7" s="50" t="n">
        <v>-0.0133795440196991</v>
      </c>
      <c r="J7" s="50" t="n">
        <v>-0.1536111831665039</v>
      </c>
      <c r="K7" s="50" t="n">
        <v>-0.1525678485631943</v>
      </c>
      <c r="L7" s="50" t="n">
        <v>-0.1383167505264282</v>
      </c>
      <c r="M7" s="50" t="n">
        <v>-0.4122215807437897</v>
      </c>
      <c r="N7" s="50" t="n">
        <v>-0.4845751821994781</v>
      </c>
      <c r="O7" s="50" t="n">
        <v>0.2764973044395447</v>
      </c>
      <c r="P7" s="50" t="n">
        <v>-0.3829050660133362</v>
      </c>
      <c r="Q7" s="50" t="n">
        <v>-0.3887693881988525</v>
      </c>
      <c r="R7" s="50" t="n">
        <v>-0.205442488193512</v>
      </c>
      <c r="S7" s="50" t="n">
        <v>-0.034437146037817</v>
      </c>
      <c r="T7" s="50" t="n">
        <v>-0.2133954465389252</v>
      </c>
      <c r="U7" s="50" t="n">
        <v>-0.2544231712818146</v>
      </c>
      <c r="V7" s="50" t="n">
        <v>0.01535140629857779</v>
      </c>
      <c r="W7" s="50" t="n">
        <v>-0.2985631227493286</v>
      </c>
      <c r="X7" s="50" t="n">
        <v>-0.17863629758358</v>
      </c>
      <c r="Y7" s="50" t="n">
        <v>-0.2001891434192657</v>
      </c>
      <c r="Z7" s="50" t="n">
        <v>-0.2402450442314148</v>
      </c>
      <c r="AA7" s="50" t="n">
        <v>-0.4101662337779999</v>
      </c>
      <c r="AB7" s="50" t="n">
        <v>-0.403130978345871</v>
      </c>
      <c r="AC7" s="50" t="n">
        <v>-0.2425631284713745</v>
      </c>
    </row>
    <row r="8">
      <c r="A8" s="50" t="n">
        <v>-0.311470240354538</v>
      </c>
      <c r="B8" s="50" t="n">
        <v>-0.1766634583473206</v>
      </c>
      <c r="C8" s="50" t="n">
        <v>-0.06960264593362808</v>
      </c>
      <c r="D8" s="50" t="n">
        <v>-0.1383353173732758</v>
      </c>
      <c r="E8" s="50" t="n">
        <v>-0.03497245535254478</v>
      </c>
      <c r="F8" s="50" t="n">
        <v>0.01032503973692656</v>
      </c>
      <c r="G8" s="50" t="n">
        <v>-0.1817789971828461</v>
      </c>
      <c r="H8" s="50" t="n">
        <v>-0.272374302148819</v>
      </c>
      <c r="I8" s="50" t="n">
        <v>-0.173080250620842</v>
      </c>
      <c r="J8" s="50" t="n">
        <v>-0.130033940076828</v>
      </c>
      <c r="K8" s="50" t="n">
        <v>-0.2073942422866821</v>
      </c>
      <c r="L8" s="50" t="n">
        <v>0.01801172643899918</v>
      </c>
      <c r="M8" s="50" t="n">
        <v>-0.1863535344600677</v>
      </c>
      <c r="N8" s="50" t="n">
        <v>0.001672509359195828</v>
      </c>
      <c r="O8" s="50" t="n">
        <v>-0.06195580214262009</v>
      </c>
      <c r="P8" s="50" t="n">
        <v>-0.1000280454754829</v>
      </c>
      <c r="Q8" s="50" t="n">
        <v>-0.1923078298568726</v>
      </c>
      <c r="R8" s="50" t="n">
        <v>-0.05396804586052895</v>
      </c>
      <c r="S8" s="50" t="n">
        <v>-0.2562694847583771</v>
      </c>
      <c r="T8" s="50" t="n">
        <v>-0.2954471409320831</v>
      </c>
      <c r="U8" s="50" t="n">
        <v>-0.02449721656739712</v>
      </c>
      <c r="V8" s="50" t="n">
        <v>-0.1845836788415909</v>
      </c>
      <c r="W8" s="50" t="n">
        <v>-0.1659227162599564</v>
      </c>
      <c r="X8" s="50" t="n">
        <v>-0.04617320373654366</v>
      </c>
      <c r="Y8" s="50" t="n">
        <v>-0.2184142023324966</v>
      </c>
      <c r="Z8" s="50" t="n">
        <v>-0.2638361752033234</v>
      </c>
      <c r="AA8" s="50" t="n">
        <v>-0.09215316921472549</v>
      </c>
      <c r="AB8" s="50" t="n">
        <v>-0.091330386698246</v>
      </c>
      <c r="AC8" s="50" t="n">
        <v>-0.308807373046875</v>
      </c>
    </row>
    <row r="9">
      <c r="A9" s="50" t="n">
        <v>0.3065080642700195</v>
      </c>
      <c r="B9" s="50" t="n">
        <v>0.150334894657135</v>
      </c>
      <c r="C9" s="50" t="n">
        <v>-0.0130450427532196</v>
      </c>
      <c r="D9" s="50" t="n">
        <v>0.263361006975174</v>
      </c>
      <c r="E9" s="50" t="n">
        <v>0.1925993114709854</v>
      </c>
      <c r="F9" s="50" t="n">
        <v>0.01083762105554342</v>
      </c>
      <c r="G9" s="50" t="n">
        <v>0.02988261543214321</v>
      </c>
      <c r="H9" s="50" t="n">
        <v>0.0057314308360219</v>
      </c>
      <c r="I9" s="50" t="n">
        <v>-0.01934296824038029</v>
      </c>
      <c r="J9" s="50" t="n">
        <v>0.04906424880027771</v>
      </c>
      <c r="K9" s="50" t="n">
        <v>0.2578679621219635</v>
      </c>
      <c r="L9" s="50" t="n">
        <v>0.6519330739974976</v>
      </c>
      <c r="M9" s="50" t="n">
        <v>0.419210284948349</v>
      </c>
      <c r="N9" s="50" t="n">
        <v>0.2481346279382706</v>
      </c>
      <c r="O9" s="50" t="n">
        <v>-0.3061498701572418</v>
      </c>
      <c r="P9" s="50" t="n">
        <v>0.2286908030509949</v>
      </c>
      <c r="Q9" s="50" t="n">
        <v>0.3621463477611542</v>
      </c>
      <c r="R9" s="50" t="n">
        <v>0.419287770986557</v>
      </c>
      <c r="S9" s="50" t="n">
        <v>-0.02653496339917183</v>
      </c>
      <c r="T9" s="50" t="n">
        <v>0.5207211375236511</v>
      </c>
      <c r="U9" s="50" t="n">
        <v>0.1080416068434715</v>
      </c>
      <c r="V9" s="50" t="n">
        <v>0.02649161592125893</v>
      </c>
      <c r="W9" s="50" t="n">
        <v>0.2566644847393036</v>
      </c>
      <c r="X9" s="50" t="n">
        <v>0.03076076693832874</v>
      </c>
      <c r="Y9" s="50" t="n">
        <v>0.4334824979305267</v>
      </c>
      <c r="Z9" s="50" t="n">
        <v>0.1321842223405838</v>
      </c>
      <c r="AA9" s="50" t="n">
        <v>0.2878502309322357</v>
      </c>
      <c r="AB9" s="50" t="n">
        <v>0.09363112598657608</v>
      </c>
      <c r="AC9" s="50" t="n">
        <v>0.1569492369890213</v>
      </c>
    </row>
    <row r="10">
      <c r="A10" s="50" t="n">
        <v>-0.3158779740333557</v>
      </c>
      <c r="B10" s="50" t="n">
        <v>-0.08470084518194199</v>
      </c>
      <c r="C10" s="50" t="n">
        <v>0.1008122861385345</v>
      </c>
      <c r="D10" s="50" t="n">
        <v>-0.1280384659767151</v>
      </c>
      <c r="E10" s="50" t="n">
        <v>-0.1433123797178268</v>
      </c>
      <c r="F10" s="50" t="n">
        <v>-0.1044777557253838</v>
      </c>
      <c r="G10" s="50" t="n">
        <v>-0.0608711801469326</v>
      </c>
      <c r="H10" s="50" t="n">
        <v>-0.09717234224081039</v>
      </c>
      <c r="I10" s="50" t="n">
        <v>0.08977373689413071</v>
      </c>
      <c r="J10" s="50" t="n">
        <v>-0.03173588216304779</v>
      </c>
      <c r="K10" s="50" t="n">
        <v>-0.3240884244441986</v>
      </c>
      <c r="L10" s="50" t="n">
        <v>-0.20645771920681</v>
      </c>
      <c r="M10" s="50" t="n">
        <v>-0.4128367900848389</v>
      </c>
      <c r="N10" s="50" t="n">
        <v>0.1574224084615707</v>
      </c>
      <c r="O10" s="50" t="n">
        <v>-0.1657430082559586</v>
      </c>
      <c r="P10" s="50" t="n">
        <v>-0.1444343775510788</v>
      </c>
      <c r="Q10" s="50" t="n">
        <v>-0.2840774655342102</v>
      </c>
      <c r="R10" s="50" t="n">
        <v>-0.4218472838401794</v>
      </c>
      <c r="S10" s="50" t="n">
        <v>0.0360507071018219</v>
      </c>
      <c r="T10" s="50" t="n">
        <v>-0.2542841732501984</v>
      </c>
      <c r="U10" s="50" t="n">
        <v>-0.2315590679645538</v>
      </c>
      <c r="V10" s="50" t="n">
        <v>-0.03887239471077919</v>
      </c>
      <c r="W10" s="50" t="n">
        <v>-0.106727696955204</v>
      </c>
      <c r="X10" s="50" t="n">
        <v>0.05821304023265839</v>
      </c>
      <c r="Y10" s="50" t="n">
        <v>-0.1837745606899261</v>
      </c>
      <c r="Z10" s="50" t="n">
        <v>-0.4278599321842194</v>
      </c>
      <c r="AA10" s="50" t="n">
        <v>0.1388890892267227</v>
      </c>
      <c r="AB10" s="50" t="n">
        <v>-0.2851807177066803</v>
      </c>
      <c r="AC10" s="50" t="n">
        <v>-0.3566350042819977</v>
      </c>
    </row>
    <row r="11">
      <c r="A11" s="50" t="n">
        <v>-0.2117782384157181</v>
      </c>
      <c r="B11" s="50" t="n">
        <v>-0.1162025034427643</v>
      </c>
      <c r="C11" s="50" t="n">
        <v>-0.002043120563030243</v>
      </c>
      <c r="D11" s="50" t="n">
        <v>-0.2925093770027161</v>
      </c>
      <c r="E11" s="50" t="n">
        <v>-0.1963537782430649</v>
      </c>
      <c r="F11" s="50" t="n">
        <v>-0.01224163267761469</v>
      </c>
      <c r="G11" s="50" t="n">
        <v>-0.2855185270309448</v>
      </c>
      <c r="H11" s="50" t="n">
        <v>-0.08321507275104523</v>
      </c>
      <c r="I11" s="50" t="n">
        <v>0.04406245425343513</v>
      </c>
      <c r="J11" s="50" t="n">
        <v>-0.1861308366060257</v>
      </c>
      <c r="K11" s="50" t="n">
        <v>-0.3268656432628632</v>
      </c>
      <c r="L11" s="50" t="n">
        <v>-0.09313745051622391</v>
      </c>
      <c r="M11" s="50" t="n">
        <v>-0.03913357481360435</v>
      </c>
      <c r="N11" s="50" t="n">
        <v>-0.04679564014077187</v>
      </c>
      <c r="O11" s="50" t="n">
        <v>0.005586367100477219</v>
      </c>
      <c r="P11" s="50" t="n">
        <v>-0.1138847917318344</v>
      </c>
      <c r="Q11" s="50" t="n">
        <v>-0.09814750403165817</v>
      </c>
      <c r="R11" s="50" t="n">
        <v>-0.03725266829133034</v>
      </c>
      <c r="S11" s="50" t="n">
        <v>-0.2968981862068176</v>
      </c>
      <c r="T11" s="50" t="n">
        <v>-0.07922080159187317</v>
      </c>
      <c r="U11" s="50" t="n">
        <v>-0.1322328299283981</v>
      </c>
      <c r="V11" s="50" t="n">
        <v>-0.007080274168401957</v>
      </c>
      <c r="W11" s="50" t="n">
        <v>-0.2710264325141907</v>
      </c>
      <c r="X11" s="50" t="n">
        <v>-0.1122602820396423</v>
      </c>
      <c r="Y11" s="50" t="n">
        <v>-0.09678638726472855</v>
      </c>
      <c r="Z11" s="50" t="n">
        <v>-0.2386131435632706</v>
      </c>
      <c r="AA11" s="50" t="n">
        <v>0.0281695518642664</v>
      </c>
      <c r="AB11" s="50" t="n">
        <v>-0.09457676112651825</v>
      </c>
      <c r="AC11" s="50" t="n">
        <v>-0.1714119613170624</v>
      </c>
    </row>
    <row r="12">
      <c r="A12" s="50" t="n">
        <v>-0.09896096587181091</v>
      </c>
      <c r="B12" s="50" t="n">
        <v>0.06277166306972504</v>
      </c>
      <c r="C12" s="50" t="n">
        <v>0.08752699941396713</v>
      </c>
      <c r="D12" s="50" t="n">
        <v>0.2145438343286514</v>
      </c>
      <c r="E12" s="50" t="n">
        <v>0.04148080945014954</v>
      </c>
      <c r="F12" s="50" t="n">
        <v>0.3052977323532104</v>
      </c>
      <c r="G12" s="50" t="n">
        <v>0.03326259180903435</v>
      </c>
      <c r="H12" s="50" t="n">
        <v>-0.01367355231195688</v>
      </c>
      <c r="I12" s="50" t="n">
        <v>0.1814252734184265</v>
      </c>
      <c r="J12" s="50" t="n">
        <v>0.2105313241481781</v>
      </c>
      <c r="K12" s="50" t="n">
        <v>-0.06346631050109863</v>
      </c>
      <c r="L12" s="50" t="n">
        <v>0.8607503175735474</v>
      </c>
      <c r="M12" s="50" t="n">
        <v>0.2910360395908356</v>
      </c>
      <c r="N12" s="50" t="n">
        <v>-0.1122876331210136</v>
      </c>
      <c r="O12" s="50" t="n">
        <v>-0.3530551493167877</v>
      </c>
      <c r="P12" s="50" t="n">
        <v>0.05502894893288612</v>
      </c>
      <c r="Q12" s="50" t="n">
        <v>0.08156469464302063</v>
      </c>
      <c r="R12" s="50" t="n">
        <v>0.1214089691638947</v>
      </c>
      <c r="S12" s="50" t="n">
        <v>0.1034971624612808</v>
      </c>
      <c r="T12" s="50" t="n">
        <v>0.2697561979293823</v>
      </c>
      <c r="U12" s="50" t="n">
        <v>0.1094335615634918</v>
      </c>
      <c r="V12" s="50" t="n">
        <v>0.1395511478185654</v>
      </c>
      <c r="W12" s="50" t="n">
        <v>0.2687641084194183</v>
      </c>
      <c r="X12" s="50" t="n">
        <v>0.07866793870925903</v>
      </c>
      <c r="Y12" s="50" t="n">
        <v>0.1424411088228226</v>
      </c>
      <c r="Z12" s="50" t="n">
        <v>0.1673364788293839</v>
      </c>
      <c r="AA12" s="50" t="n">
        <v>0.05344760417938232</v>
      </c>
      <c r="AB12" s="50" t="n">
        <v>0.02571503445506096</v>
      </c>
      <c r="AC12" s="50" t="n">
        <v>0.1320649981498718</v>
      </c>
    </row>
    <row r="13">
      <c r="A13" s="50" t="n">
        <v>-0.2560704946517944</v>
      </c>
      <c r="B13" s="50" t="n">
        <v>0.02007122337818146</v>
      </c>
      <c r="C13" s="50" t="n">
        <v>0.1647084355354309</v>
      </c>
      <c r="D13" s="50" t="n">
        <v>-0.3208721578121185</v>
      </c>
      <c r="E13" s="50" t="n">
        <v>-0.04963003844022751</v>
      </c>
      <c r="F13" s="50" t="n">
        <v>-0.04867298901081085</v>
      </c>
      <c r="G13" s="50" t="n">
        <v>-0.2049231231212616</v>
      </c>
      <c r="H13" s="50" t="n">
        <v>-0.2260179221630096</v>
      </c>
      <c r="I13" s="50" t="n">
        <v>-0.1815375089645386</v>
      </c>
      <c r="J13" s="50" t="n">
        <v>-0.007511728443205357</v>
      </c>
      <c r="K13" s="50" t="n">
        <v>-0.2378221303224564</v>
      </c>
      <c r="L13" s="50" t="n">
        <v>-0.2693523168563843</v>
      </c>
      <c r="M13" s="50" t="n">
        <v>-0.2272980213165283</v>
      </c>
      <c r="N13" s="50" t="n">
        <v>-0.05836294963955879</v>
      </c>
      <c r="O13" s="50" t="n">
        <v>-0.1831244975328445</v>
      </c>
      <c r="P13" s="50" t="n">
        <v>-0.3135459125041962</v>
      </c>
      <c r="Q13" s="50" t="n">
        <v>-0.2337723970413208</v>
      </c>
      <c r="R13" s="50" t="n">
        <v>-0.1862430423498154</v>
      </c>
      <c r="S13" s="50" t="n">
        <v>-0.3073440492153168</v>
      </c>
      <c r="T13" s="50" t="n">
        <v>-0.1058415547013283</v>
      </c>
      <c r="U13" s="50" t="n">
        <v>-0.1698987931013107</v>
      </c>
      <c r="V13" s="50" t="n">
        <v>-0.123376302421093</v>
      </c>
      <c r="W13" s="50" t="n">
        <v>-0.2044012993574142</v>
      </c>
      <c r="X13" s="50" t="n">
        <v>-0.1005719751119614</v>
      </c>
      <c r="Y13" s="50" t="n">
        <v>-0.06551925092935562</v>
      </c>
      <c r="Z13" s="50" t="n">
        <v>-0.003629491431638598</v>
      </c>
      <c r="AA13" s="50" t="n">
        <v>-0.04496901854872704</v>
      </c>
      <c r="AB13" s="50" t="n">
        <v>-0.2207032740116119</v>
      </c>
      <c r="AC13" s="50" t="n">
        <v>-0.2116841524839401</v>
      </c>
    </row>
    <row r="14">
      <c r="A14" s="50" t="n">
        <v>-0.2623302042484283</v>
      </c>
      <c r="B14" s="50" t="n">
        <v>-0.1087738499045372</v>
      </c>
      <c r="C14" s="50" t="n">
        <v>-0.2782654166221619</v>
      </c>
      <c r="D14" s="50" t="n">
        <v>-0.1065926626324654</v>
      </c>
      <c r="E14" s="50" t="n">
        <v>-0.1662342846393585</v>
      </c>
      <c r="F14" s="50" t="n">
        <v>-0.1709115654230118</v>
      </c>
      <c r="G14" s="50" t="n">
        <v>-0.2062622159719467</v>
      </c>
      <c r="H14" s="50" t="n">
        <v>-0.2887289822101593</v>
      </c>
      <c r="I14" s="50" t="n">
        <v>-0.1440945416688919</v>
      </c>
      <c r="J14" s="50" t="n">
        <v>-0.03686924651265144</v>
      </c>
      <c r="K14" s="50" t="n">
        <v>-0.2151427268981934</v>
      </c>
      <c r="L14" s="50" t="n">
        <v>-0.1997537314891815</v>
      </c>
      <c r="M14" s="50" t="n">
        <v>-0.2870173752307892</v>
      </c>
      <c r="N14" s="50" t="n">
        <v>-4.429535329109058e-05</v>
      </c>
      <c r="O14" s="50" t="n">
        <v>-0.2842816412448883</v>
      </c>
      <c r="P14" s="50" t="n">
        <v>-0.1468938738107681</v>
      </c>
      <c r="Q14" s="50" t="n">
        <v>-0.3209169209003448</v>
      </c>
      <c r="R14" s="50" t="n">
        <v>-0.1215933859348297</v>
      </c>
      <c r="S14" s="50" t="n">
        <v>0.009429698809981346</v>
      </c>
      <c r="T14" s="50" t="n">
        <v>-0.315078467130661</v>
      </c>
      <c r="U14" s="50" t="n">
        <v>-0.07204844057559967</v>
      </c>
      <c r="V14" s="50" t="n">
        <v>-0.1111983433365822</v>
      </c>
      <c r="W14" s="50" t="n">
        <v>-0.05330442637205124</v>
      </c>
      <c r="X14" s="50" t="n">
        <v>-0.1549366116523743</v>
      </c>
      <c r="Y14" s="50" t="n">
        <v>-0.03743704035878181</v>
      </c>
      <c r="Z14" s="50" t="n">
        <v>-0.0620075948536396</v>
      </c>
      <c r="AA14" s="50" t="n">
        <v>0.02382847107946873</v>
      </c>
      <c r="AB14" s="50" t="n">
        <v>-0.1145028173923492</v>
      </c>
      <c r="AC14" s="50" t="n">
        <v>-0.1307291239500046</v>
      </c>
    </row>
    <row r="15">
      <c r="A15" s="50" t="n">
        <v>-0.2245858907699585</v>
      </c>
      <c r="B15" s="50" t="n">
        <v>-0.1947396099567413</v>
      </c>
      <c r="C15" s="50" t="n">
        <v>0.1577727347612381</v>
      </c>
      <c r="D15" s="50" t="n">
        <v>0.06985367089509964</v>
      </c>
      <c r="E15" s="50" t="n">
        <v>-0.7444983720779419</v>
      </c>
      <c r="F15" s="50" t="n">
        <v>0.3749023079872131</v>
      </c>
      <c r="G15" s="50" t="n">
        <v>0.2539560198783875</v>
      </c>
      <c r="H15" s="50" t="n">
        <v>0.1693058013916016</v>
      </c>
      <c r="I15" s="50" t="n">
        <v>0.0442577451467514</v>
      </c>
      <c r="J15" s="50" t="n">
        <v>-0.1110377833247185</v>
      </c>
      <c r="K15" s="50" t="n">
        <v>0.08336098492145538</v>
      </c>
      <c r="L15" s="50" t="n">
        <v>2.965041160583496</v>
      </c>
      <c r="M15" s="50" t="n">
        <v>-0.06259631365537643</v>
      </c>
      <c r="N15" s="50" t="n">
        <v>-0.421473503112793</v>
      </c>
      <c r="O15" s="50" t="n">
        <v>-0.04952920228242874</v>
      </c>
      <c r="P15" s="50" t="n">
        <v>0.1316705495119095</v>
      </c>
      <c r="Q15" s="50" t="n">
        <v>0.06807581335306168</v>
      </c>
      <c r="R15" s="50" t="n">
        <v>0.06266935169696808</v>
      </c>
      <c r="S15" s="50" t="n">
        <v>0.274518758058548</v>
      </c>
      <c r="T15" s="50" t="n">
        <v>0.129190132021904</v>
      </c>
      <c r="U15" s="50" t="n">
        <v>0.1237078979611397</v>
      </c>
      <c r="V15" s="50" t="n">
        <v>0.2334430515766144</v>
      </c>
      <c r="W15" s="50" t="n">
        <v>-0.09470991790294647</v>
      </c>
      <c r="X15" s="50" t="n">
        <v>-0.2434045374393463</v>
      </c>
      <c r="Y15" s="50" t="n">
        <v>-0.08529678732156754</v>
      </c>
      <c r="Z15" s="50" t="n">
        <v>0.01636452786624432</v>
      </c>
      <c r="AA15" s="50" t="n">
        <v>0.1226856708526611</v>
      </c>
      <c r="AB15" s="50" t="n">
        <v>-0.08859872817993164</v>
      </c>
      <c r="AC15" s="50" t="n">
        <v>-0.0787145271897316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AC15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6"/>
  </cols>
  <sheetData>
    <row r="1">
      <c r="A1" s="50" t="n">
        <v>-0.2760306596755981</v>
      </c>
    </row>
    <row r="2">
      <c r="A2" s="50" t="n">
        <v>-0.09493314474821091</v>
      </c>
    </row>
    <row r="3">
      <c r="A3" s="50" t="n">
        <v>-0.1642654240131378</v>
      </c>
    </row>
    <row r="4">
      <c r="A4" s="50" t="n">
        <v>-0.04097626730799675</v>
      </c>
    </row>
    <row r="5">
      <c r="A5" s="50" t="n">
        <v>0.1153839305043221</v>
      </c>
    </row>
    <row r="6">
      <c r="A6" s="50" t="n">
        <v>-0.146773174405098</v>
      </c>
    </row>
    <row r="7">
      <c r="A7" s="50" t="n">
        <v>-0.2906965613365173</v>
      </c>
    </row>
    <row r="8">
      <c r="A8" s="50" t="n">
        <v>-0.1225144565105438</v>
      </c>
    </row>
    <row r="9">
      <c r="A9" s="50" t="n">
        <v>0.1766042411327362</v>
      </c>
    </row>
    <row r="10">
      <c r="A10" s="50" t="n">
        <v>-0.1562748104333878</v>
      </c>
    </row>
    <row r="11">
      <c r="A11" s="50" t="n">
        <v>-0.04309120029211044</v>
      </c>
    </row>
    <row r="12">
      <c r="A12" s="50" t="n">
        <v>-0.1515370160341263</v>
      </c>
    </row>
    <row r="13">
      <c r="A13" s="50" t="n">
        <v>0.004493663553148508</v>
      </c>
    </row>
    <row r="14">
      <c r="A14" s="50" t="n">
        <v>-0.2213074862957001</v>
      </c>
    </row>
    <row r="15">
      <c r="A15" s="50" t="n">
        <v>-0.199243575334549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A15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6"/>
  </cols>
  <sheetData>
    <row r="1">
      <c r="A1" s="50" t="n">
        <v>-0.1367015093564987</v>
      </c>
      <c r="B1" s="50" t="n">
        <v>-0.2495859265327454</v>
      </c>
      <c r="C1" s="50" t="n">
        <v>0.1603080034255981</v>
      </c>
      <c r="D1" s="50" t="n">
        <v>0.1916457116603851</v>
      </c>
      <c r="E1" s="50" t="n">
        <v>0.1060266718268394</v>
      </c>
      <c r="F1" s="50" t="n">
        <v>0.03591763973236084</v>
      </c>
      <c r="G1" s="50" t="n">
        <v>-0.2481655031442642</v>
      </c>
      <c r="H1" s="50" t="n">
        <v>-0.1867170184850693</v>
      </c>
      <c r="I1" s="50" t="n">
        <v>0.00581847270950675</v>
      </c>
      <c r="J1" s="50" t="n">
        <v>0.13814677298069</v>
      </c>
      <c r="K1" s="50" t="n">
        <v>-0.05689797922968864</v>
      </c>
      <c r="L1" s="50" t="n">
        <v>-0.1907426714897156</v>
      </c>
      <c r="M1" s="50" t="n">
        <v>0.0216041523963213</v>
      </c>
      <c r="N1" s="50" t="n">
        <v>0.1286302953958511</v>
      </c>
      <c r="O1" s="50" t="n">
        <v>-0.06730388849973679</v>
      </c>
    </row>
    <row r="2">
      <c r="A2" s="50" t="n">
        <v>0.1549757272005081</v>
      </c>
      <c r="B2" s="50" t="n">
        <v>-0.1104413121938705</v>
      </c>
      <c r="C2" s="50" t="n">
        <v>-0.1466057747602463</v>
      </c>
      <c r="D2" s="50" t="n">
        <v>0.09114179015159607</v>
      </c>
      <c r="E2" s="50" t="n">
        <v>-0.219740018248558</v>
      </c>
      <c r="F2" s="50" t="n">
        <v>0.08645028620958328</v>
      </c>
      <c r="G2" s="50" t="n">
        <v>0.02694935537874699</v>
      </c>
      <c r="H2" s="50" t="n">
        <v>0.2332265675067902</v>
      </c>
      <c r="I2" s="50" t="n">
        <v>-0.1449103951454163</v>
      </c>
      <c r="J2" s="50" t="n">
        <v>-0.05592438578605652</v>
      </c>
      <c r="K2" s="50" t="n">
        <v>-0.1427751481533051</v>
      </c>
      <c r="L2" s="50" t="n">
        <v>0.04939564317464828</v>
      </c>
      <c r="M2" s="50" t="n">
        <v>-0.2175111919641495</v>
      </c>
      <c r="N2" s="50" t="n">
        <v>-0.1864969730377197</v>
      </c>
      <c r="O2" s="50" t="n">
        <v>-0.04348402842879295</v>
      </c>
    </row>
    <row r="3">
      <c r="A3" s="50" t="n">
        <v>0.2571346163749695</v>
      </c>
      <c r="B3" s="50" t="n">
        <v>-0.03616997227072716</v>
      </c>
      <c r="C3" s="50" t="n">
        <v>-0.02085180394351482</v>
      </c>
      <c r="D3" s="50" t="n">
        <v>-0.2438967823982239</v>
      </c>
      <c r="E3" s="50" t="n">
        <v>-0.2311481386423111</v>
      </c>
      <c r="F3" s="50" t="n">
        <v>0.006395715288817883</v>
      </c>
      <c r="G3" s="50" t="n">
        <v>-0.06076391041278839</v>
      </c>
      <c r="H3" s="50" t="n">
        <v>0.1232881397008896</v>
      </c>
      <c r="I3" s="50" t="n">
        <v>-0.1468564122915268</v>
      </c>
      <c r="J3" s="50" t="n">
        <v>0.006366043351590633</v>
      </c>
      <c r="K3" s="50" t="n">
        <v>-0.01131671294569969</v>
      </c>
      <c r="L3" s="50" t="n">
        <v>-0.160252258181572</v>
      </c>
      <c r="M3" s="50" t="n">
        <v>-0.01140068005770445</v>
      </c>
      <c r="N3" s="50" t="n">
        <v>-0.1470793187618256</v>
      </c>
      <c r="O3" s="50" t="n">
        <v>0.07287101447582245</v>
      </c>
    </row>
    <row r="4">
      <c r="A4" s="50" t="n">
        <v>0.06717436760663986</v>
      </c>
      <c r="B4" s="50" t="n">
        <v>-0.33548304438591</v>
      </c>
      <c r="C4" s="50" t="n">
        <v>-0.1792864054441452</v>
      </c>
      <c r="D4" s="50" t="n">
        <v>-0.3529095053672791</v>
      </c>
      <c r="E4" s="50" t="n">
        <v>0.09893523901700974</v>
      </c>
      <c r="F4" s="50" t="n">
        <v>0.03341317549347878</v>
      </c>
      <c r="G4" s="50" t="n">
        <v>-0.1670486330986023</v>
      </c>
      <c r="H4" s="50" t="n">
        <v>-0.2801717221736908</v>
      </c>
      <c r="I4" s="50" t="n">
        <v>-0.4076061546802521</v>
      </c>
      <c r="J4" s="50" t="n">
        <v>-0.2131726145744324</v>
      </c>
      <c r="K4" s="50" t="n">
        <v>-0.0384303405880928</v>
      </c>
      <c r="L4" s="50" t="n">
        <v>-0.07273697853088379</v>
      </c>
      <c r="M4" s="50" t="n">
        <v>0.1059011816978455</v>
      </c>
      <c r="N4" s="50" t="n">
        <v>0.006310535129159689</v>
      </c>
      <c r="O4" s="50" t="n">
        <v>-0.162741482257843</v>
      </c>
    </row>
    <row r="5">
      <c r="A5" s="50" t="n">
        <v>0.2125283777713776</v>
      </c>
      <c r="B5" s="50" t="n">
        <v>0.332793653011322</v>
      </c>
      <c r="C5" s="50" t="n">
        <v>0.148437425494194</v>
      </c>
      <c r="D5" s="50" t="n">
        <v>0.08379212021827698</v>
      </c>
      <c r="E5" s="50" t="n">
        <v>-0.1713162511587143</v>
      </c>
      <c r="F5" s="50" t="n">
        <v>-0.1266502141952515</v>
      </c>
      <c r="G5" s="50" t="n">
        <v>0.3856444656848907</v>
      </c>
      <c r="H5" s="50" t="n">
        <v>0.001359018962830305</v>
      </c>
      <c r="I5" s="50" t="n">
        <v>0.03035060502588749</v>
      </c>
      <c r="J5" s="50" t="n">
        <v>0.1910337656736374</v>
      </c>
      <c r="K5" s="50" t="n">
        <v>0.08791076391935349</v>
      </c>
      <c r="L5" s="50" t="n">
        <v>0.2228933274745941</v>
      </c>
      <c r="M5" s="50" t="n">
        <v>0.002177072688937187</v>
      </c>
      <c r="N5" s="50" t="n">
        <v>-0.07343433052301407</v>
      </c>
      <c r="O5" s="50" t="n">
        <v>0.2730090916156769</v>
      </c>
    </row>
    <row r="6">
      <c r="A6" s="50" t="n">
        <v>0.09359926730394363</v>
      </c>
      <c r="B6" s="50" t="n">
        <v>-0.02580196596682072</v>
      </c>
      <c r="C6" s="50" t="n">
        <v>0.3241316378116608</v>
      </c>
      <c r="D6" s="50" t="n">
        <v>-0.04161682352423668</v>
      </c>
      <c r="E6" s="50" t="n">
        <v>-0.318468451499939</v>
      </c>
      <c r="F6" s="50" t="n">
        <v>-0.1495508253574371</v>
      </c>
      <c r="G6" s="50" t="n">
        <v>0.1794568002223969</v>
      </c>
      <c r="H6" s="50" t="n">
        <v>0.3644582629203796</v>
      </c>
      <c r="I6" s="50" t="n">
        <v>0.270235002040863</v>
      </c>
      <c r="J6" s="50" t="n">
        <v>0.1326145082712173</v>
      </c>
      <c r="K6" s="50" t="n">
        <v>0.1269128024578094</v>
      </c>
      <c r="L6" s="50" t="n">
        <v>-0.01386821456253529</v>
      </c>
      <c r="M6" s="50" t="n">
        <v>-0.07636033743619919</v>
      </c>
      <c r="N6" s="50" t="n">
        <v>0.4074564278125763</v>
      </c>
      <c r="O6" s="50" t="n">
        <v>0.4464353322982788</v>
      </c>
    </row>
    <row r="7">
      <c r="A7" s="50" t="n">
        <v>0.08264604210853577</v>
      </c>
      <c r="B7" s="50" t="n">
        <v>0.4185351133346558</v>
      </c>
      <c r="C7" s="50" t="n">
        <v>0.0207194909453392</v>
      </c>
      <c r="D7" s="50" t="n">
        <v>-0.09541776031255722</v>
      </c>
      <c r="E7" s="50" t="n">
        <v>0.003978678490966558</v>
      </c>
      <c r="F7" s="50" t="n">
        <v>0.04993179813027382</v>
      </c>
      <c r="G7" s="50" t="n">
        <v>0.1876008361577988</v>
      </c>
      <c r="H7" s="50" t="n">
        <v>-0.02576358802616596</v>
      </c>
      <c r="I7" s="50" t="n">
        <v>0.3790921270847321</v>
      </c>
      <c r="J7" s="50" t="n">
        <v>0.1109676137566566</v>
      </c>
      <c r="K7" s="50" t="n">
        <v>-0.06869034469127655</v>
      </c>
      <c r="L7" s="50" t="n">
        <v>0.06232647597789764</v>
      </c>
      <c r="M7" s="50" t="n">
        <v>0.01709030941128731</v>
      </c>
      <c r="N7" s="50" t="n">
        <v>0.0260959155857563</v>
      </c>
      <c r="O7" s="50" t="n">
        <v>0.3453423976898193</v>
      </c>
    </row>
    <row r="8">
      <c r="A8" s="50" t="n">
        <v>0.1711976230144501</v>
      </c>
      <c r="B8" s="50" t="n">
        <v>-0.3845361471176147</v>
      </c>
      <c r="C8" s="50" t="n">
        <v>0.05147958174347878</v>
      </c>
      <c r="D8" s="50" t="n">
        <v>-0.0379929393529892</v>
      </c>
      <c r="E8" s="50" t="n">
        <v>-0.03478888422250748</v>
      </c>
      <c r="F8" s="50" t="n">
        <v>0.004490598570555449</v>
      </c>
      <c r="G8" s="50" t="n">
        <v>0.1552717685699463</v>
      </c>
      <c r="H8" s="50" t="n">
        <v>-0.3531649708747864</v>
      </c>
      <c r="I8" s="50" t="n">
        <v>-0.195226714015007</v>
      </c>
      <c r="J8" s="50" t="n">
        <v>0.1464659720659256</v>
      </c>
      <c r="K8" s="50" t="n">
        <v>-0.005361950024962425</v>
      </c>
      <c r="L8" s="50" t="n">
        <v>-0.07176390290260315</v>
      </c>
      <c r="M8" s="50" t="n">
        <v>0.03813298046588898</v>
      </c>
      <c r="N8" s="50" t="n">
        <v>-0.03125777840614319</v>
      </c>
      <c r="O8" s="50" t="n">
        <v>-0.0721004456281662</v>
      </c>
    </row>
    <row r="9">
      <c r="A9" s="50" t="n">
        <v>-0.1813789010047913</v>
      </c>
      <c r="B9" s="50" t="n">
        <v>-0.4351854622364044</v>
      </c>
      <c r="C9" s="50" t="n">
        <v>-0.2762776613235474</v>
      </c>
      <c r="D9" s="50" t="n">
        <v>-0.03072411194443703</v>
      </c>
      <c r="E9" s="50" t="n">
        <v>-0.1770369708538055</v>
      </c>
      <c r="F9" s="50" t="n">
        <v>-0.1098771020770073</v>
      </c>
      <c r="G9" s="50" t="n">
        <v>0.06428080052137375</v>
      </c>
      <c r="H9" s="50" t="n">
        <v>-0.2629720568656921</v>
      </c>
      <c r="I9" s="50" t="n">
        <v>0.02352377586066723</v>
      </c>
      <c r="J9" s="50" t="n">
        <v>-0.1926694810390472</v>
      </c>
      <c r="K9" s="50" t="n">
        <v>-0.3875894248485565</v>
      </c>
      <c r="L9" s="50" t="n">
        <v>-0.1213459447026253</v>
      </c>
      <c r="M9" s="50" t="n">
        <v>-0.08430571109056473</v>
      </c>
      <c r="N9" s="50" t="n">
        <v>0.09522633254528046</v>
      </c>
      <c r="O9" s="50" t="n">
        <v>-0.4180975556373596</v>
      </c>
    </row>
    <row r="10">
      <c r="A10" s="50" t="n">
        <v>-0.01362697593867779</v>
      </c>
      <c r="B10" s="50" t="n">
        <v>0.03386358171701431</v>
      </c>
      <c r="C10" s="50" t="n">
        <v>0.00649639405310154</v>
      </c>
      <c r="D10" s="50" t="n">
        <v>-0.284601241350174</v>
      </c>
      <c r="E10" s="50" t="n">
        <v>-0.2981081902980804</v>
      </c>
      <c r="F10" s="50" t="n">
        <v>-0.2234544306993484</v>
      </c>
      <c r="G10" s="50" t="n">
        <v>-0.1316936165094376</v>
      </c>
      <c r="H10" s="50" t="n">
        <v>-0.04126378148794174</v>
      </c>
      <c r="I10" s="50" t="n">
        <v>-0.3290479779243469</v>
      </c>
      <c r="J10" s="50" t="n">
        <v>-0.2558970749378204</v>
      </c>
      <c r="K10" s="50" t="n">
        <v>0.07027879357337952</v>
      </c>
      <c r="L10" s="50" t="n">
        <v>-0.311746746301651</v>
      </c>
      <c r="M10" s="50" t="n">
        <v>-0.1796494126319885</v>
      </c>
      <c r="N10" s="50" t="n">
        <v>-0.3137130737304688</v>
      </c>
      <c r="O10" s="50" t="n">
        <v>-0.2919694781303406</v>
      </c>
    </row>
    <row r="11">
      <c r="A11" s="50" t="n">
        <v>0.02786101959645748</v>
      </c>
      <c r="B11" s="50" t="n">
        <v>-0.2018712311983109</v>
      </c>
      <c r="C11" s="50" t="n">
        <v>-0.2476861476898193</v>
      </c>
      <c r="D11" s="50" t="n">
        <v>-0.3733680248260498</v>
      </c>
      <c r="E11" s="50" t="n">
        <v>-0.0713706836104393</v>
      </c>
      <c r="F11" s="50" t="n">
        <v>-0.3841502070426941</v>
      </c>
      <c r="G11" s="50" t="n">
        <v>-0.08391009271144867</v>
      </c>
      <c r="H11" s="50" t="n">
        <v>-0.3050206899642944</v>
      </c>
      <c r="I11" s="50" t="n">
        <v>-0.2458820641040802</v>
      </c>
      <c r="J11" s="50" t="n">
        <v>0.2540558874607086</v>
      </c>
      <c r="K11" s="50" t="n">
        <v>-0.1973032057285309</v>
      </c>
      <c r="L11" s="50" t="n">
        <v>-0.1003995761275291</v>
      </c>
      <c r="M11" s="50" t="n">
        <v>-0.356751948595047</v>
      </c>
      <c r="N11" s="50" t="n">
        <v>-0.1219010800123215</v>
      </c>
      <c r="O11" s="50" t="n">
        <v>-0.1541668325662613</v>
      </c>
    </row>
    <row r="12">
      <c r="A12" s="50" t="n">
        <v>-0.04630086198449135</v>
      </c>
      <c r="B12" s="50" t="n">
        <v>-0.2140706926584244</v>
      </c>
      <c r="C12" s="50" t="n">
        <v>0.2588815987110138</v>
      </c>
      <c r="D12" s="50" t="n">
        <v>-0.01985531859099865</v>
      </c>
      <c r="E12" s="50" t="n">
        <v>-0.09457293897867203</v>
      </c>
      <c r="F12" s="50" t="n">
        <v>0.1016070768237114</v>
      </c>
      <c r="G12" s="50" t="n">
        <v>0.3774838149547577</v>
      </c>
      <c r="H12" s="50" t="n">
        <v>0.327704131603241</v>
      </c>
      <c r="I12" s="50" t="n">
        <v>-0.06467244029045105</v>
      </c>
      <c r="J12" s="50" t="n">
        <v>0.1084539815783501</v>
      </c>
      <c r="K12" s="50" t="n">
        <v>0.3409532904624939</v>
      </c>
      <c r="L12" s="50" t="n">
        <v>0.2778120636940002</v>
      </c>
      <c r="M12" s="50" t="n">
        <v>-0.07902326434850693</v>
      </c>
      <c r="N12" s="50" t="n">
        <v>0.312050849199295</v>
      </c>
      <c r="O12" s="50" t="n">
        <v>0.07501927763223648</v>
      </c>
    </row>
    <row r="13">
      <c r="A13" s="50" t="n">
        <v>0.1704921722412109</v>
      </c>
      <c r="B13" s="50" t="n">
        <v>0.1190720722079277</v>
      </c>
      <c r="C13" s="50" t="n">
        <v>0.1025592386722565</v>
      </c>
      <c r="D13" s="50" t="n">
        <v>-0.03112510405480862</v>
      </c>
      <c r="E13" s="50" t="n">
        <v>-0.3607290089130402</v>
      </c>
      <c r="F13" s="50" t="n">
        <v>-0.2185251861810684</v>
      </c>
      <c r="G13" s="50" t="n">
        <v>0.02647759579122066</v>
      </c>
      <c r="H13" s="50" t="n">
        <v>0.03200777992606163</v>
      </c>
      <c r="I13" s="50" t="n">
        <v>0.4437473118305206</v>
      </c>
      <c r="J13" s="50" t="n">
        <v>0.2330272048711777</v>
      </c>
      <c r="K13" s="50" t="n">
        <v>0.1143957674503326</v>
      </c>
      <c r="L13" s="50" t="n">
        <v>0.1684666126966476</v>
      </c>
      <c r="M13" s="50" t="n">
        <v>0.3034665584564209</v>
      </c>
      <c r="N13" s="50" t="n">
        <v>0.1482502967119217</v>
      </c>
      <c r="O13" s="50" t="n">
        <v>0.145162433385849</v>
      </c>
    </row>
    <row r="14">
      <c r="A14" s="50" t="n">
        <v>-0.1116532310843468</v>
      </c>
      <c r="B14" s="50" t="n">
        <v>-0.3709296882152557</v>
      </c>
      <c r="C14" s="50" t="n">
        <v>0.001938476925715804</v>
      </c>
      <c r="D14" s="50" t="n">
        <v>0.08595239371061325</v>
      </c>
      <c r="E14" s="50" t="n">
        <v>-0.2324521243572235</v>
      </c>
      <c r="F14" s="50" t="n">
        <v>-0.3144652843475342</v>
      </c>
      <c r="G14" s="50" t="n">
        <v>-0.02066955715417862</v>
      </c>
      <c r="H14" s="50" t="n">
        <v>-0.05237594619393349</v>
      </c>
      <c r="I14" s="50" t="n">
        <v>-0.3334107995033264</v>
      </c>
      <c r="J14" s="50" t="n">
        <v>0.1524484902620316</v>
      </c>
      <c r="K14" s="50" t="n">
        <v>-0.400803416967392</v>
      </c>
      <c r="L14" s="50" t="n">
        <v>-0.2283660471439362</v>
      </c>
      <c r="M14" s="50" t="n">
        <v>-0.2566490769386292</v>
      </c>
      <c r="N14" s="50" t="n">
        <v>0.06624554097652435</v>
      </c>
      <c r="O14" s="50" t="n">
        <v>-0.402351438999176</v>
      </c>
    </row>
    <row r="15">
      <c r="A15" s="50" t="n">
        <v>0.1408316195011139</v>
      </c>
      <c r="B15" s="50" t="n">
        <v>0.03248275816440582</v>
      </c>
      <c r="C15" s="50" t="n">
        <v>-0.1176245212554932</v>
      </c>
      <c r="D15" s="50" t="n">
        <v>-0.1073051691055298</v>
      </c>
      <c r="E15" s="50" t="n">
        <v>-0.04848675802350044</v>
      </c>
      <c r="F15" s="50" t="n">
        <v>-0.2682560980319977</v>
      </c>
      <c r="G15" s="50" t="n">
        <v>-0.05557870119810104</v>
      </c>
      <c r="H15" s="50" t="n">
        <v>-0.1761931329965591</v>
      </c>
      <c r="I15" s="50" t="n">
        <v>-0.3513302505016327</v>
      </c>
      <c r="J15" s="50" t="n">
        <v>-0.2433197051286697</v>
      </c>
      <c r="K15" s="50" t="n">
        <v>-0.3742505311965942</v>
      </c>
      <c r="L15" s="50" t="n">
        <v>0.08431097865104675</v>
      </c>
      <c r="M15" s="50" t="n">
        <v>-0.08435587584972382</v>
      </c>
      <c r="N15" s="50" t="n">
        <v>-0.268588125705719</v>
      </c>
      <c r="O15" s="50" t="n">
        <v>0.1061686724424362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O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6"/>
  </cols>
  <sheetData>
    <row r="1">
      <c r="A1" s="51" t="n">
        <v>-0.1800142824649811</v>
      </c>
    </row>
    <row r="2">
      <c r="A2" s="51" t="n">
        <v>-0.1849979758262634</v>
      </c>
    </row>
    <row r="3">
      <c r="A3" s="51" t="n">
        <v>-0.2518630921840668</v>
      </c>
    </row>
    <row r="4">
      <c r="A4" s="51" t="n">
        <v>-0.1136413514614105</v>
      </c>
    </row>
    <row r="5">
      <c r="A5" s="51" t="n">
        <v>0.2710702419281006</v>
      </c>
    </row>
    <row r="6">
      <c r="A6" s="51" t="n">
        <v>0.2005330920219421</v>
      </c>
    </row>
    <row r="7">
      <c r="A7" s="51" t="n">
        <v>0.4249535202980042</v>
      </c>
    </row>
    <row r="8">
      <c r="A8" s="51" t="n">
        <v>-0.2561261355876923</v>
      </c>
    </row>
    <row r="9">
      <c r="A9" s="51" t="n">
        <v>-0.211821511387825</v>
      </c>
    </row>
    <row r="10">
      <c r="A10" s="51" t="n">
        <v>-0.02987824752926826</v>
      </c>
    </row>
    <row r="11">
      <c r="A11" s="51" t="n">
        <v>-0.002835691440850496</v>
      </c>
    </row>
    <row r="12">
      <c r="A12" s="51" t="n">
        <v>0.3080716729164124</v>
      </c>
    </row>
    <row r="13">
      <c r="A13" s="51" t="n">
        <v>0.1729113906621933</v>
      </c>
    </row>
    <row r="14">
      <c r="A14" s="51" t="n">
        <v>-0.02199121750891209</v>
      </c>
    </row>
    <row r="15">
      <c r="A15" s="51" t="n">
        <v>-0.07155996561050415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A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11" customWidth="1" style="55" min="1" max="3"/>
    <col width="10.28515625" customWidth="1" style="55" min="4" max="8"/>
    <col width="11" customWidth="1" style="55" min="9" max="9"/>
    <col width="10.28515625" customWidth="1" style="55" min="10" max="11"/>
    <col width="11" customWidth="1" style="55" min="12" max="13"/>
    <col width="10.28515625" customWidth="1" style="55" min="14" max="15"/>
    <col width="8.7109375" customWidth="1" style="55" min="16" max="26"/>
  </cols>
  <sheetData>
    <row r="1">
      <c r="A1" s="51" t="n">
        <v>-0.2329533696174622</v>
      </c>
      <c r="B1" s="51" t="n">
        <v>0.1023870259523392</v>
      </c>
      <c r="C1" s="51" t="n">
        <v>0.1464917063713074</v>
      </c>
      <c r="D1" s="51" t="n">
        <v>0.08977769315242767</v>
      </c>
      <c r="E1" s="51" t="n">
        <v>0.2075643688440323</v>
      </c>
      <c r="F1" s="51" t="n">
        <v>0.1164787411689758</v>
      </c>
      <c r="G1" s="51" t="n">
        <v>0.361627995967865</v>
      </c>
      <c r="H1" s="51" t="n">
        <v>0.09308133274316788</v>
      </c>
      <c r="I1" s="51" t="n">
        <v>0.1099188327789307</v>
      </c>
      <c r="J1" s="51" t="n">
        <v>-0.09079750627279282</v>
      </c>
      <c r="K1" s="51" t="n">
        <v>-0.06752126663923264</v>
      </c>
      <c r="L1" s="51" t="n">
        <v>-0.03658200427889824</v>
      </c>
      <c r="M1" s="51" t="n">
        <v>0.3192161619663239</v>
      </c>
      <c r="N1" s="51" t="n">
        <v>0.1010008603334427</v>
      </c>
      <c r="O1" s="51" t="n">
        <v>0.1774705648422241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O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6"/>
  </cols>
  <sheetData>
    <row r="1">
      <c r="A1" s="51" t="n">
        <v>0.208747610449791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2025-07-19T19:17:33Z</dcterms:created>
  <dcterms:modified xmlns:dcterms="http://purl.org/dc/terms/" xmlns:xsi="http://www.w3.org/2001/XMLSchema-instance" xsi:type="dcterms:W3CDTF">2025-07-19T19:17:37Z</dcterms:modified>
  <cp:lastModifiedBy>Emmanuel Havugimana (Student)</cp:lastModifiedBy>
</cp:coreProperties>
</file>