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dongyokim/main/jupyter/2022:2/Movie_Project/코로나/"/>
    </mc:Choice>
  </mc:AlternateContent>
  <xr:revisionPtr revIDLastSave="0" documentId="13_ncr:1_{032F1280-69B1-CA44-B8D4-D65FB4499480}" xr6:coauthVersionLast="47" xr6:coauthVersionMax="47" xr10:uidLastSave="{00000000-0000-0000-0000-000000000000}"/>
  <bookViews>
    <workbookView xWindow="36500" yWindow="-1400" windowWidth="28800" windowHeight="17500" xr2:uid="{00000000-000D-0000-FFFF-FFFF00000000}"/>
  </bookViews>
  <sheets>
    <sheet name="전처리" sheetId="2" r:id="rId1"/>
    <sheet name="원본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K30" i="1"/>
  <c r="L30" i="1"/>
  <c r="M30" i="1"/>
  <c r="N30" i="1"/>
  <c r="O30" i="1"/>
  <c r="P30" i="1"/>
  <c r="Q30" i="1"/>
  <c r="K31" i="1"/>
  <c r="L31" i="1"/>
  <c r="M31" i="1"/>
  <c r="N31" i="1"/>
  <c r="O31" i="1"/>
  <c r="P31" i="1"/>
  <c r="Q31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J13" i="1"/>
  <c r="K13" i="1"/>
  <c r="L13" i="1"/>
  <c r="M13" i="1"/>
  <c r="N13" i="1"/>
  <c r="O13" i="1"/>
  <c r="P13" i="1"/>
  <c r="Q13" i="1"/>
  <c r="J14" i="1"/>
  <c r="K14" i="1"/>
  <c r="L14" i="1"/>
  <c r="M14" i="1"/>
  <c r="N14" i="1"/>
  <c r="O14" i="1"/>
  <c r="P14" i="1"/>
  <c r="Q14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J28" i="1"/>
  <c r="K28" i="1"/>
  <c r="L28" i="1"/>
  <c r="M28" i="1"/>
  <c r="N28" i="1"/>
  <c r="O28" i="1"/>
  <c r="P28" i="1"/>
  <c r="Q28" i="1"/>
  <c r="J29" i="1"/>
  <c r="K29" i="1"/>
  <c r="L29" i="1"/>
  <c r="M29" i="1"/>
  <c r="N29" i="1"/>
  <c r="O29" i="1"/>
  <c r="P29" i="1"/>
  <c r="Q29" i="1"/>
  <c r="Q3" i="1"/>
  <c r="K3" i="1"/>
  <c r="L3" i="1"/>
  <c r="M3" i="1"/>
  <c r="N3" i="1"/>
  <c r="O3" i="1"/>
  <c r="P3" i="1"/>
  <c r="J3" i="1"/>
</calcChain>
</file>

<file path=xl/sharedStrings.xml><?xml version="1.0" encoding="utf-8"?>
<sst xmlns="http://schemas.openxmlformats.org/spreadsheetml/2006/main" count="88" uniqueCount="57">
  <si>
    <t>Group_Year_Month</t>
  </si>
  <si>
    <t>확진자 수(총합)</t>
  </si>
  <si>
    <t>확진자 수(평균)</t>
  </si>
  <si>
    <t>격리해제 수(총합)</t>
  </si>
  <si>
    <t>격리해제 수(평균)</t>
  </si>
  <si>
    <t>사망자 수(총합)</t>
  </si>
  <si>
    <t>사망자 수(평균)</t>
  </si>
  <si>
    <t>치료자 수(총합)</t>
  </si>
  <si>
    <t>치료자 수(평균)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</si>
  <si>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</si>
  <si>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</si>
  <si>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</si>
  <si>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</si>
  <si>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</si>
  <si>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</si>
  <si>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</si>
  <si>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</si>
  <si>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</si>
  <si>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</si>
  <si>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</si>
  <si>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</si>
  <si>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</si>
  <si>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</si>
  <si>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</si>
  <si>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</si>
  <si>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</si>
  <si>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</si>
  <si>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</si>
  <si>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</si>
  <si>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</si>
  <si>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</si>
  <si>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</si>
  <si>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</si>
  <si>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</si>
  <si>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</si>
  <si>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</si>
  <si>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</si>
  <si>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</si>
  <si>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</si>
  <si>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확진자 수(총합) 중감</t>
    <phoneticPr fontId="2" type="noConversion"/>
  </si>
  <si>
    <t>확진자 수(평균) 중감</t>
    <phoneticPr fontId="2" type="noConversion"/>
  </si>
  <si>
    <t>격리해제 수(총합) 중감</t>
    <phoneticPr fontId="2" type="noConversion"/>
  </si>
  <si>
    <t>격리해제 수(평균) 중감</t>
    <phoneticPr fontId="2" type="noConversion"/>
  </si>
  <si>
    <t>사망자 수(총합) 중감</t>
    <phoneticPr fontId="2" type="noConversion"/>
  </si>
  <si>
    <t>사망자 수(평균) 중감</t>
    <phoneticPr fontId="2" type="noConversion"/>
  </si>
  <si>
    <t>치료자 수(총합) 중감</t>
    <phoneticPr fontId="2" type="noConversion"/>
  </si>
  <si>
    <t>확진자 수(총합) 중감률</t>
    <phoneticPr fontId="2" type="noConversion"/>
  </si>
  <si>
    <t>치료자 수(평균) 중감</t>
    <phoneticPr fontId="2" type="noConversion"/>
  </si>
  <si>
    <t>확진자 수(평균) 중감률</t>
    <phoneticPr fontId="2" type="noConversion"/>
  </si>
  <si>
    <t>격리해제 수(총합) 중감률</t>
    <phoneticPr fontId="2" type="noConversion"/>
  </si>
  <si>
    <t>격리해제 수(평균) 중감률</t>
    <phoneticPr fontId="2" type="noConversion"/>
  </si>
  <si>
    <t>사망자 수(총합) 중감률</t>
    <phoneticPr fontId="2" type="noConversion"/>
  </si>
  <si>
    <t>사망자 수(평균) 중감률</t>
    <phoneticPr fontId="2" type="noConversion"/>
  </si>
  <si>
    <t>치료자 수(총합) 중감률</t>
    <phoneticPr fontId="2" type="noConversion"/>
  </si>
  <si>
    <t>치료자 수(평균) 중감률</t>
    <phoneticPr fontId="2" type="noConversion"/>
  </si>
  <si>
    <t>소비자 물가 지수(2020 = 100)</t>
    <phoneticPr fontId="2" type="noConversion"/>
  </si>
  <si>
    <t>소비자 물가 지수 전원 대비 증감율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</si>
</sst>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"/>
    <numFmt numFmtId="177" formatCode="#,##0.0"/>
  </numFmts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0" fontId="0" fillId="0" borderId="0" xfId="0" applyNumberFormat="1"/>
    <xf numFmtId="176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177" fontId="0" fillId="0" borderId="1" xfId="0" applyNumberFormat="1" applyBorder="1" applyAlignment="1">
      <alignment horizontal="righ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5"/>
  <sheetViews>
    <sheetView tabSelected="1" topLeftCell="N1" workbookViewId="0">
      <selection activeCell="Q15" sqref="Q15"/>
    </sheetView>
  </sheetViews>
  <sheetFormatPr baseColWidth="10" defaultColWidth="11" defaultRowHeight="17"/>
  <cols>
    <col min="1" max="1" width="18.6640625" bestFit="1" customWidth="1"/>
    <col min="2" max="3" width="20" bestFit="1" customWidth="1"/>
    <col min="4" max="5" width="22" bestFit="1" customWidth="1"/>
    <col min="6" max="9" width="20" bestFit="1" customWidth="1"/>
    <col min="10" max="11" width="22" bestFit="1" customWidth="1"/>
    <col min="12" max="13" width="24.1640625" bestFit="1" customWidth="1"/>
    <col min="14" max="17" width="22" bestFit="1" customWidth="1"/>
    <col min="18" max="18" width="28.6640625" bestFit="1" customWidth="1"/>
    <col min="19" max="19" width="35.5" bestFit="1" customWidth="1"/>
  </cols>
  <sheetData>
    <row r="1" spans="1:19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47</v>
      </c>
      <c r="J1" t="s">
        <v>46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</row>
    <row r="2" spans="1:19">
      <c r="A2" s="2">
        <v>201801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4">
        <v>98.105999999999995</v>
      </c>
      <c r="S2" s="6">
        <v>0.4</v>
      </c>
    </row>
    <row r="3" spans="1:19">
      <c r="A3" s="2">
        <v>201802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4">
        <v>98.855000000000004</v>
      </c>
      <c r="S3" s="6">
        <v>0.8</v>
      </c>
    </row>
    <row r="4" spans="1:19">
      <c r="A4" s="2">
        <v>201803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4">
        <v>98.751000000000005</v>
      </c>
      <c r="S4" s="6">
        <v>-0.1</v>
      </c>
    </row>
    <row r="5" spans="1:19">
      <c r="A5" s="2">
        <v>201804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4">
        <v>98.930999999999997</v>
      </c>
      <c r="S5" s="6">
        <v>0.2</v>
      </c>
    </row>
    <row r="6" spans="1:19">
      <c r="A6" s="2">
        <v>201805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4">
        <v>98.978999999999999</v>
      </c>
      <c r="S6" s="6">
        <v>0</v>
      </c>
    </row>
    <row r="7" spans="1:19">
      <c r="A7" s="2">
        <v>201806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4">
        <v>98.778999999999996</v>
      </c>
      <c r="S7" s="6">
        <v>-0.2</v>
      </c>
    </row>
    <row r="8" spans="1:19">
      <c r="A8" s="2">
        <v>201807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4">
        <v>98.59</v>
      </c>
      <c r="S8" s="6">
        <v>-0.2</v>
      </c>
    </row>
    <row r="9" spans="1:19">
      <c r="A9" s="2">
        <v>201808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4">
        <v>99.462000000000003</v>
      </c>
      <c r="S9" s="6">
        <v>0.9</v>
      </c>
    </row>
    <row r="10" spans="1:19">
      <c r="A10" s="2">
        <v>201809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4">
        <v>100.221</v>
      </c>
      <c r="S10" s="6">
        <v>0.8</v>
      </c>
    </row>
    <row r="11" spans="1:19">
      <c r="A11" s="2">
        <v>201810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4">
        <v>100.041</v>
      </c>
      <c r="S11" s="6">
        <v>-0.2</v>
      </c>
    </row>
    <row r="12" spans="1:19">
      <c r="A12" s="2">
        <v>201811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4">
        <v>99.33</v>
      </c>
      <c r="S12" s="6">
        <v>-0.7</v>
      </c>
    </row>
    <row r="13" spans="1:19">
      <c r="A13" s="2">
        <v>201812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4">
        <v>98.988</v>
      </c>
      <c r="S13" s="6">
        <v>-0.3</v>
      </c>
    </row>
    <row r="14" spans="1:19">
      <c r="A14" s="2">
        <v>201901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4">
        <v>98.884</v>
      </c>
      <c r="S14" s="6">
        <v>-0.1</v>
      </c>
    </row>
    <row r="15" spans="1:19">
      <c r="A15" s="2">
        <v>201902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s="4">
        <v>99.311000000000007</v>
      </c>
      <c r="S15" s="6">
        <v>0.4</v>
      </c>
    </row>
    <row r="16" spans="1:19">
      <c r="A16" s="2">
        <v>201903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4">
        <v>99.120999999999995</v>
      </c>
      <c r="S16" s="6">
        <v>-0.2</v>
      </c>
    </row>
    <row r="17" spans="1:19">
      <c r="A17" s="2">
        <v>201904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4">
        <v>99.480999999999995</v>
      </c>
      <c r="S17" s="6">
        <v>0.4</v>
      </c>
    </row>
    <row r="18" spans="1:19">
      <c r="A18" s="2">
        <v>201905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4">
        <v>99.652000000000001</v>
      </c>
      <c r="S18" s="6">
        <v>0.2</v>
      </c>
    </row>
    <row r="19" spans="1:19">
      <c r="A19" s="2">
        <v>201906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4">
        <v>99.491</v>
      </c>
      <c r="S19" s="6">
        <v>-0.2</v>
      </c>
    </row>
    <row r="20" spans="1:19">
      <c r="A20" s="2">
        <v>201907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4">
        <v>99.186999999999998</v>
      </c>
      <c r="S20" s="6">
        <v>-0.3</v>
      </c>
    </row>
    <row r="21" spans="1:19">
      <c r="A21" s="2">
        <v>201908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4">
        <v>99.424999999999997</v>
      </c>
      <c r="S21" s="6">
        <v>0.2</v>
      </c>
    </row>
    <row r="22" spans="1:19">
      <c r="A22" s="2">
        <v>201909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4">
        <v>99.793999999999997</v>
      </c>
      <c r="S22" s="6">
        <v>0.4</v>
      </c>
    </row>
    <row r="23" spans="1:19">
      <c r="A23" s="2">
        <v>201910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4">
        <v>100.041</v>
      </c>
      <c r="S23" s="6">
        <v>0.2</v>
      </c>
    </row>
    <row r="24" spans="1:19">
      <c r="A24" s="2">
        <v>201911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4">
        <v>99.480999999999995</v>
      </c>
      <c r="S24" s="6">
        <v>-0.6</v>
      </c>
    </row>
    <row r="25" spans="1:19">
      <c r="A25" s="2">
        <v>201912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4">
        <v>99.718999999999994</v>
      </c>
      <c r="S25" s="6">
        <v>0.2</v>
      </c>
    </row>
    <row r="26" spans="1:19">
      <c r="A26" t="s">
        <v>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5">
        <v>100.09</v>
      </c>
      <c r="S26" s="6">
        <v>0.4</v>
      </c>
    </row>
    <row r="27" spans="1:19">
      <c r="A27" t="s">
        <v>10</v>
      </c>
      <c r="B27">
        <v>23300</v>
      </c>
      <c r="C27">
        <v>408.77192982456143</v>
      </c>
      <c r="D27">
        <v>630</v>
      </c>
      <c r="E27">
        <v>10.07017543859649</v>
      </c>
      <c r="F27">
        <v>158</v>
      </c>
      <c r="G27">
        <v>2.7719298245614041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5">
        <v>100.16</v>
      </c>
      <c r="S27" s="6">
        <v>0.1</v>
      </c>
    </row>
    <row r="28" spans="1:19">
      <c r="A28" t="s">
        <v>11</v>
      </c>
      <c r="B28">
        <v>232146</v>
      </c>
      <c r="C28">
        <v>7332.0159489633179</v>
      </c>
      <c r="D28">
        <v>59912</v>
      </c>
      <c r="E28">
        <v>1823.5661881977676</v>
      </c>
      <c r="F28">
        <v>2569</v>
      </c>
      <c r="G28">
        <v>79.864433811802229</v>
      </c>
      <c r="H28">
        <v>185009</v>
      </c>
      <c r="I28">
        <v>5606.333333333333</v>
      </c>
      <c r="J28" s="3">
        <v>9.9633476394849794</v>
      </c>
      <c r="K28" s="3">
        <v>17.936691377292235</v>
      </c>
      <c r="L28" s="3">
        <v>94.947702060221872</v>
      </c>
      <c r="M28" s="3">
        <v>164.72784901311056</v>
      </c>
      <c r="N28" s="3">
        <v>16.259493670886076</v>
      </c>
      <c r="O28" s="3">
        <v>28.81185270425776</v>
      </c>
      <c r="P28">
        <v>0</v>
      </c>
      <c r="Q28">
        <v>0</v>
      </c>
      <c r="R28" s="5">
        <v>99.94</v>
      </c>
      <c r="S28" s="6">
        <v>-0.2</v>
      </c>
    </row>
    <row r="29" spans="1:19">
      <c r="A29" t="s">
        <v>12</v>
      </c>
      <c r="B29">
        <v>93408</v>
      </c>
      <c r="C29">
        <v>2830.5454545454513</v>
      </c>
      <c r="D29">
        <v>192240</v>
      </c>
      <c r="E29">
        <v>5825.454545454545</v>
      </c>
      <c r="F29">
        <v>4447</v>
      </c>
      <c r="G29">
        <v>134.75757575757575</v>
      </c>
      <c r="H29">
        <v>-96112</v>
      </c>
      <c r="I29">
        <v>-2912.484848484848</v>
      </c>
      <c r="J29" s="3">
        <v>0.36566632478097133</v>
      </c>
      <c r="K29" s="3">
        <v>0.36566632478097089</v>
      </c>
      <c r="L29" s="3">
        <v>3.1752638620484612</v>
      </c>
      <c r="M29" s="3">
        <v>3.1752638620484608</v>
      </c>
      <c r="N29" s="3">
        <v>1.6307297396406308</v>
      </c>
      <c r="O29" s="3">
        <v>1.6307297396406306</v>
      </c>
      <c r="P29" s="3">
        <v>-0.51949905139749963</v>
      </c>
      <c r="Q29" s="3">
        <v>-0.51949905139749952</v>
      </c>
      <c r="R29" s="5">
        <v>99.5</v>
      </c>
      <c r="S29" s="6">
        <v>-0.4</v>
      </c>
    </row>
    <row r="30" spans="1:19">
      <c r="A30" t="s">
        <v>13</v>
      </c>
      <c r="B30">
        <v>-6624</v>
      </c>
      <c r="C30">
        <v>468.34408602151052</v>
      </c>
      <c r="D30">
        <v>51742</v>
      </c>
      <c r="E30">
        <v>2163.2961876832842</v>
      </c>
      <c r="F30">
        <v>907</v>
      </c>
      <c r="G30">
        <v>43.283479960899314</v>
      </c>
      <c r="H30">
        <v>-59273</v>
      </c>
      <c r="I30">
        <v>-1738.2355816226786</v>
      </c>
      <c r="J30" s="3">
        <v>-1.8987886049751473E-2</v>
      </c>
      <c r="K30" s="3">
        <v>4.4303218076071516E-2</v>
      </c>
      <c r="L30" s="3">
        <v>0.20468939762563146</v>
      </c>
      <c r="M30" s="3">
        <v>0.28241129424663991</v>
      </c>
      <c r="N30" s="3">
        <v>0.12642877056035684</v>
      </c>
      <c r="O30" s="3">
        <v>0.19910159446747663</v>
      </c>
      <c r="P30" s="3">
        <v>-0.66676040811275972</v>
      </c>
      <c r="Q30" s="3">
        <v>-0.64526107960390555</v>
      </c>
      <c r="R30" s="5">
        <v>99.44</v>
      </c>
      <c r="S30" s="6">
        <v>-0.1</v>
      </c>
    </row>
    <row r="31" spans="1:19">
      <c r="A31" t="s">
        <v>14</v>
      </c>
      <c r="B31">
        <v>22228</v>
      </c>
      <c r="C31">
        <v>1108.9225806451595</v>
      </c>
      <c r="D31">
        <v>19528</v>
      </c>
      <c r="E31">
        <v>978.37956989247687</v>
      </c>
      <c r="F31">
        <v>245</v>
      </c>
      <c r="G31">
        <v>16.855913978494698</v>
      </c>
      <c r="H31">
        <v>2455</v>
      </c>
      <c r="I31">
        <v>113.68709677419349</v>
      </c>
      <c r="J31" s="3">
        <v>6.4950471904859308E-2</v>
      </c>
      <c r="K31" s="3">
        <v>0.10044882096835443</v>
      </c>
      <c r="L31" s="3">
        <v>6.4126098021508912E-2</v>
      </c>
      <c r="M31" s="3">
        <v>9.9596967955559584E-2</v>
      </c>
      <c r="N31" s="3">
        <v>3.0318029946788765E-2</v>
      </c>
      <c r="O31" s="3">
        <v>6.4661964278348666E-2</v>
      </c>
      <c r="P31" s="3">
        <v>8.287199567917905E-2</v>
      </c>
      <c r="Q31" s="3">
        <v>0.11896772886848495</v>
      </c>
      <c r="R31" s="5">
        <v>99.71</v>
      </c>
      <c r="S31" s="6">
        <v>0.3</v>
      </c>
    </row>
    <row r="32" spans="1:19">
      <c r="A32" t="s">
        <v>15</v>
      </c>
      <c r="B32">
        <v>57477</v>
      </c>
      <c r="C32">
        <v>1462.2064516128994</v>
      </c>
      <c r="D32">
        <v>60089</v>
      </c>
      <c r="E32">
        <v>1589.9107526881708</v>
      </c>
      <c r="F32">
        <v>712</v>
      </c>
      <c r="G32">
        <v>14.01505376344079</v>
      </c>
      <c r="H32">
        <v>-3324</v>
      </c>
      <c r="I32">
        <v>-141.71935483870959</v>
      </c>
      <c r="J32" s="3">
        <v>0.15770541461567589</v>
      </c>
      <c r="K32" s="3">
        <v>0.12036007866033117</v>
      </c>
      <c r="L32" s="3">
        <v>0.18542954393262831</v>
      </c>
      <c r="M32" s="3">
        <v>0.147189881225124</v>
      </c>
      <c r="N32" s="3">
        <v>8.551525342301225E-2</v>
      </c>
      <c r="O32" s="3">
        <v>5.0498632344850296E-2</v>
      </c>
      <c r="P32" s="3">
        <v>-0.10361919012438044</v>
      </c>
      <c r="Q32" s="3">
        <v>-0.13253470012036808</v>
      </c>
      <c r="R32" s="5">
        <v>99.63</v>
      </c>
      <c r="S32" s="6">
        <v>-0.1</v>
      </c>
    </row>
    <row r="33" spans="1:19">
      <c r="A33" t="s">
        <v>16</v>
      </c>
      <c r="B33">
        <v>77668</v>
      </c>
      <c r="C33">
        <v>2505.4193548387102</v>
      </c>
      <c r="D33">
        <v>48302</v>
      </c>
      <c r="E33">
        <v>1558.1290322580589</v>
      </c>
      <c r="F33">
        <v>496</v>
      </c>
      <c r="G33">
        <v>16</v>
      </c>
      <c r="H33">
        <v>28870</v>
      </c>
      <c r="I33">
        <v>931.29032258064456</v>
      </c>
      <c r="J33" s="3">
        <v>0.18407574626423501</v>
      </c>
      <c r="K33" s="3">
        <v>0.18407574626423509</v>
      </c>
      <c r="L33" s="3">
        <v>0.12573996074368332</v>
      </c>
      <c r="M33" s="3">
        <v>0.12573996074368285</v>
      </c>
      <c r="N33" s="3">
        <v>5.4879398096924097E-2</v>
      </c>
      <c r="O33" s="3">
        <v>5.4879398096924097E-2</v>
      </c>
      <c r="P33" s="3">
        <v>1.003999304468788</v>
      </c>
      <c r="Q33" s="3">
        <v>1.0039993044687874</v>
      </c>
      <c r="R33" s="5">
        <v>100.19</v>
      </c>
      <c r="S33" s="6">
        <v>0.6</v>
      </c>
    </row>
    <row r="34" spans="1:19">
      <c r="A34" t="s">
        <v>17</v>
      </c>
      <c r="B34">
        <v>169860</v>
      </c>
      <c r="C34">
        <v>6199.2075268817207</v>
      </c>
      <c r="D34">
        <v>128798</v>
      </c>
      <c r="E34">
        <v>4758.2602150537696</v>
      </c>
      <c r="F34">
        <v>1455</v>
      </c>
      <c r="G34">
        <v>58.751612903225805</v>
      </c>
      <c r="H34">
        <v>39607</v>
      </c>
      <c r="I34">
        <v>1382.1956989247321</v>
      </c>
      <c r="J34" s="3">
        <v>0.33998995202190541</v>
      </c>
      <c r="K34" s="3">
        <v>0.384656283755969</v>
      </c>
      <c r="L34" s="3">
        <v>0.29783740784934004</v>
      </c>
      <c r="M34" s="3">
        <v>0.34109865477765189</v>
      </c>
      <c r="N34" s="3">
        <v>0.15261170547514161</v>
      </c>
      <c r="O34" s="3">
        <v>0.19103209565764631</v>
      </c>
      <c r="P34" s="3">
        <v>0.6873232104121475</v>
      </c>
      <c r="Q34" s="3">
        <v>0.74356731742588644</v>
      </c>
      <c r="R34" s="5">
        <v>100.74</v>
      </c>
      <c r="S34" s="6">
        <v>0.5</v>
      </c>
    </row>
    <row r="35" spans="1:19">
      <c r="A35" t="s">
        <v>18</v>
      </c>
      <c r="B35">
        <v>108226</v>
      </c>
      <c r="C35">
        <v>2771.3086021505405</v>
      </c>
      <c r="D35">
        <v>154045</v>
      </c>
      <c r="E35">
        <v>4365.7075268817207</v>
      </c>
      <c r="F35">
        <v>2671</v>
      </c>
      <c r="G35">
        <v>74.345161290322608</v>
      </c>
      <c r="H35">
        <v>-48490</v>
      </c>
      <c r="I35">
        <v>-1668.7440860215061</v>
      </c>
      <c r="J35" s="3">
        <v>0.16166091329916665</v>
      </c>
      <c r="K35" s="3">
        <v>0.1241879806120969</v>
      </c>
      <c r="L35" s="3">
        <v>0.27447161830369077</v>
      </c>
      <c r="M35" s="3">
        <v>0.23335963061647488</v>
      </c>
      <c r="N35" s="3">
        <v>0.24306124306124305</v>
      </c>
      <c r="O35" s="3">
        <v>0.20296249328507399</v>
      </c>
      <c r="P35" s="3">
        <v>-0.49870413032746419</v>
      </c>
      <c r="Q35" s="3">
        <v>-0.51487496483303008</v>
      </c>
      <c r="R35" s="5">
        <v>100.18</v>
      </c>
      <c r="S35" s="6">
        <v>-0.6</v>
      </c>
    </row>
    <row r="36" spans="1:19">
      <c r="A36" t="s">
        <v>19</v>
      </c>
      <c r="B36">
        <v>102912</v>
      </c>
      <c r="C36">
        <v>4266.6247311827901</v>
      </c>
      <c r="D36">
        <v>59187</v>
      </c>
      <c r="E36">
        <v>2742.0258064516092</v>
      </c>
      <c r="F36">
        <v>1163</v>
      </c>
      <c r="G36">
        <v>53.454838709677404</v>
      </c>
      <c r="H36">
        <v>42562</v>
      </c>
      <c r="I36">
        <v>1471.1440860215062</v>
      </c>
      <c r="J36" s="3">
        <v>0.13233053315657031</v>
      </c>
      <c r="K36" s="3">
        <v>0.1700748842617891</v>
      </c>
      <c r="L36" s="3">
        <v>8.2745806927848539E-2</v>
      </c>
      <c r="M36" s="3">
        <v>0.11883733382544331</v>
      </c>
      <c r="N36" s="3">
        <v>8.5139092240117134E-2</v>
      </c>
      <c r="O36" s="3">
        <v>0.12131039531478766</v>
      </c>
      <c r="P36" s="3">
        <v>0.87320996266053919</v>
      </c>
      <c r="Q36" s="3">
        <v>0.93565029474922445</v>
      </c>
      <c r="R36" s="5">
        <v>100.09</v>
      </c>
      <c r="S36" s="6">
        <v>-0.1</v>
      </c>
    </row>
    <row r="37" spans="1:19">
      <c r="A37" t="s">
        <v>20</v>
      </c>
      <c r="B37">
        <v>642849</v>
      </c>
      <c r="C37">
        <v>16811.784848484851</v>
      </c>
      <c r="D37">
        <v>333484</v>
      </c>
      <c r="E37">
        <v>7758.6848484848488</v>
      </c>
      <c r="F37">
        <v>6698</v>
      </c>
      <c r="G37">
        <v>158.0515151515151</v>
      </c>
      <c r="H37">
        <v>302667</v>
      </c>
      <c r="I37">
        <v>8895.048484848483</v>
      </c>
      <c r="J37" s="3">
        <v>0.73001166248959515</v>
      </c>
      <c r="K37" s="3">
        <v>0.5727378749905413</v>
      </c>
      <c r="L37" s="3">
        <v>0.43059418392354037</v>
      </c>
      <c r="M37" s="3">
        <v>0.30054016720321852</v>
      </c>
      <c r="N37" s="3">
        <v>0.45186534439722054</v>
      </c>
      <c r="O37" s="3">
        <v>0.3198775858156549</v>
      </c>
      <c r="P37" s="3">
        <v>3.3149369140453868</v>
      </c>
      <c r="Q37" s="3">
        <v>2.9226699218594416</v>
      </c>
      <c r="R37" s="5">
        <v>100.33</v>
      </c>
      <c r="S37" s="6">
        <v>0.2</v>
      </c>
    </row>
    <row r="38" spans="1:19">
      <c r="A38" t="s">
        <v>21</v>
      </c>
      <c r="B38">
        <v>524494</v>
      </c>
      <c r="C38">
        <v>24453.60710553814</v>
      </c>
      <c r="D38">
        <v>497062</v>
      </c>
      <c r="E38">
        <v>21771.032392894464</v>
      </c>
      <c r="F38">
        <v>13125</v>
      </c>
      <c r="G38">
        <v>542.53814002089882</v>
      </c>
      <c r="H38">
        <v>14307</v>
      </c>
      <c r="I38">
        <v>2140.0365726227792</v>
      </c>
      <c r="J38" s="3">
        <v>0.34428041616068789</v>
      </c>
      <c r="K38" s="3">
        <v>0.52969840459664486</v>
      </c>
      <c r="L38" s="3">
        <v>0.44862891914675468</v>
      </c>
      <c r="M38" s="3">
        <v>0.64843980454630712</v>
      </c>
      <c r="N38" s="3">
        <v>0.60986942985920733</v>
      </c>
      <c r="O38" s="3">
        <v>0.83192038570185689</v>
      </c>
      <c r="P38" s="3">
        <v>3.6314855661964969E-2</v>
      </c>
      <c r="Q38" s="3">
        <v>0.17925483575327048</v>
      </c>
      <c r="R38" s="5">
        <v>101.04</v>
      </c>
      <c r="S38" s="6">
        <v>0.7</v>
      </c>
    </row>
    <row r="39" spans="1:19">
      <c r="A39" t="s">
        <v>22</v>
      </c>
      <c r="B39">
        <v>304592</v>
      </c>
      <c r="C39">
        <v>13400.384236453203</v>
      </c>
      <c r="D39">
        <v>476475</v>
      </c>
      <c r="E39">
        <v>18993.589901477833</v>
      </c>
      <c r="F39">
        <v>7856</v>
      </c>
      <c r="G39">
        <v>323.23891625615715</v>
      </c>
      <c r="H39">
        <v>-179739</v>
      </c>
      <c r="I39">
        <v>-5916.4445812807862</v>
      </c>
      <c r="J39" s="3">
        <v>0.14873062935314638</v>
      </c>
      <c r="K39" s="3">
        <v>0.18975672325861592</v>
      </c>
      <c r="L39" s="3">
        <v>0.29686545962044086</v>
      </c>
      <c r="M39" s="3">
        <v>0.34318208317831378</v>
      </c>
      <c r="N39" s="3">
        <v>0.22675056283553657</v>
      </c>
      <c r="O39" s="3">
        <v>0.27056308293680531</v>
      </c>
      <c r="P39" s="3">
        <v>-0.44023679943567862</v>
      </c>
      <c r="Q39" s="3">
        <v>-0.42024525655838135</v>
      </c>
      <c r="R39" s="5">
        <v>101.58</v>
      </c>
      <c r="S39" s="6">
        <v>0.5</v>
      </c>
    </row>
    <row r="40" spans="1:19">
      <c r="A40" t="s">
        <v>23</v>
      </c>
      <c r="B40">
        <v>636995</v>
      </c>
      <c r="C40">
        <v>12417.341013824887</v>
      </c>
      <c r="D40">
        <v>642401</v>
      </c>
      <c r="E40">
        <v>13528.505760368658</v>
      </c>
      <c r="F40">
        <v>9386</v>
      </c>
      <c r="G40">
        <v>155.87788018433184</v>
      </c>
      <c r="H40">
        <v>-14792</v>
      </c>
      <c r="I40">
        <v>-1267.0426267281109</v>
      </c>
      <c r="J40" s="3">
        <v>0.2707695015081597</v>
      </c>
      <c r="K40" s="3">
        <v>0.1477918078138217</v>
      </c>
      <c r="L40" s="3">
        <v>0.30862481053281415</v>
      </c>
      <c r="M40" s="3">
        <v>0.18198369983609014</v>
      </c>
      <c r="N40" s="3">
        <v>0.22083666650981129</v>
      </c>
      <c r="O40" s="3">
        <v>0.10269118265402316</v>
      </c>
      <c r="P40" s="3">
        <v>-6.4724182743426728E-2</v>
      </c>
      <c r="Q40" s="3">
        <v>-0.1552347457037403</v>
      </c>
      <c r="R40" s="5">
        <v>101.84</v>
      </c>
      <c r="S40" s="6">
        <v>0.3</v>
      </c>
    </row>
    <row r="41" spans="1:19">
      <c r="A41" t="s">
        <v>24</v>
      </c>
      <c r="B41">
        <v>263539</v>
      </c>
      <c r="C41">
        <v>15738.343715239156</v>
      </c>
      <c r="D41">
        <v>250498</v>
      </c>
      <c r="E41">
        <v>14697.697441601791</v>
      </c>
      <c r="F41">
        <v>-189</v>
      </c>
      <c r="G41">
        <v>108.91768631813102</v>
      </c>
      <c r="H41">
        <v>13230</v>
      </c>
      <c r="I41">
        <v>931.72858731924407</v>
      </c>
      <c r="J41" s="3">
        <v>8.8153961273524178E-2</v>
      </c>
      <c r="K41" s="3">
        <v>0.16319906205100862</v>
      </c>
      <c r="L41" s="3">
        <v>9.1963129282468928E-2</v>
      </c>
      <c r="M41" s="3">
        <v>0.1672709313019497</v>
      </c>
      <c r="N41" s="3">
        <v>-3.6424606845513415E-3</v>
      </c>
      <c r="O41" s="3">
        <v>6.5071852371686362E-2</v>
      </c>
      <c r="P41" s="3">
        <v>6.189560555235863E-2</v>
      </c>
      <c r="Q41" s="3">
        <v>0.1351297852456248</v>
      </c>
      <c r="R41" s="5">
        <v>101.98</v>
      </c>
      <c r="S41" s="6">
        <v>0.1</v>
      </c>
    </row>
    <row r="42" spans="1:19">
      <c r="A42" t="s">
        <v>25</v>
      </c>
      <c r="B42">
        <v>825750</v>
      </c>
      <c r="C42">
        <v>19400.011123470496</v>
      </c>
      <c r="D42">
        <v>793981</v>
      </c>
      <c r="E42">
        <v>18995.173526140105</v>
      </c>
      <c r="F42">
        <v>7136</v>
      </c>
      <c r="G42">
        <v>115.17908787541796</v>
      </c>
      <c r="H42">
        <v>24633</v>
      </c>
      <c r="I42">
        <v>289.65850945494913</v>
      </c>
      <c r="J42" s="3">
        <v>0.25383714460494239</v>
      </c>
      <c r="K42" s="3">
        <v>0.17294442559817169</v>
      </c>
      <c r="L42" s="3">
        <v>0.2669387444971984</v>
      </c>
      <c r="M42" s="3">
        <v>0.18520076098124963</v>
      </c>
      <c r="N42" s="3">
        <v>0.13802974912474128</v>
      </c>
      <c r="O42" s="3">
        <v>6.4608474987661688E-2</v>
      </c>
      <c r="P42" s="3">
        <v>0.10852641457063932</v>
      </c>
      <c r="Q42" s="3">
        <v>3.7008581372533447E-2</v>
      </c>
      <c r="R42" s="5">
        <v>102.05</v>
      </c>
      <c r="S42" s="6">
        <v>0.1</v>
      </c>
    </row>
    <row r="43" spans="1:19">
      <c r="A43" t="s">
        <v>26</v>
      </c>
      <c r="B43">
        <v>389163</v>
      </c>
      <c r="C43">
        <v>17357.927956989297</v>
      </c>
      <c r="D43">
        <v>428908</v>
      </c>
      <c r="E43">
        <v>18348.949462365592</v>
      </c>
      <c r="F43">
        <v>898</v>
      </c>
      <c r="G43">
        <v>93.196774193547981</v>
      </c>
      <c r="H43">
        <v>-40643</v>
      </c>
      <c r="I43">
        <v>-1084.2182795698918</v>
      </c>
      <c r="J43" s="3">
        <v>9.5410682501311656E-2</v>
      </c>
      <c r="K43" s="3">
        <v>0.13192437191802245</v>
      </c>
      <c r="L43" s="3">
        <v>0.11381775964440906</v>
      </c>
      <c r="M43" s="3">
        <v>0.15094501829922274</v>
      </c>
      <c r="N43" s="3">
        <v>1.5263023710376477E-2</v>
      </c>
      <c r="O43" s="3">
        <v>4.9105124500722137E-2</v>
      </c>
      <c r="P43" s="3">
        <v>-0.16153173562259052</v>
      </c>
      <c r="Q43" s="3">
        <v>-0.13358279347667679</v>
      </c>
      <c r="R43" s="5">
        <v>102.05</v>
      </c>
      <c r="S43" s="6">
        <v>0</v>
      </c>
    </row>
    <row r="44" spans="1:19">
      <c r="A44" t="s">
        <v>27</v>
      </c>
      <c r="B44">
        <v>816628</v>
      </c>
      <c r="C44">
        <v>27220.93333333332</v>
      </c>
      <c r="D44">
        <v>568141</v>
      </c>
      <c r="E44">
        <v>18938.033333333413</v>
      </c>
      <c r="F44">
        <v>1870</v>
      </c>
      <c r="G44">
        <v>62.33333333333303</v>
      </c>
      <c r="H44">
        <v>246617</v>
      </c>
      <c r="I44">
        <v>8220.5666666666657</v>
      </c>
      <c r="J44" s="3">
        <v>0.18277330061461738</v>
      </c>
      <c r="K44" s="3">
        <v>0.18277330061461725</v>
      </c>
      <c r="L44" s="3">
        <v>0.13535923119789636</v>
      </c>
      <c r="M44" s="3">
        <v>0.13535923119789697</v>
      </c>
      <c r="N44" s="3">
        <v>3.1305978269968025E-2</v>
      </c>
      <c r="O44" s="3">
        <v>3.1305978269967873E-2</v>
      </c>
      <c r="P44" s="3">
        <v>1.1689837747135807</v>
      </c>
      <c r="Q44" s="3">
        <v>1.1689837747135807</v>
      </c>
      <c r="R44" s="5">
        <v>102.26</v>
      </c>
      <c r="S44" s="6">
        <v>0.2</v>
      </c>
    </row>
    <row r="45" spans="1:19">
      <c r="A45" t="s">
        <v>28</v>
      </c>
      <c r="B45">
        <v>1702391</v>
      </c>
      <c r="C45">
        <v>49233.461290322593</v>
      </c>
      <c r="D45">
        <v>1351482</v>
      </c>
      <c r="E45">
        <v>38472.081720430084</v>
      </c>
      <c r="F45">
        <v>5899</v>
      </c>
      <c r="G45">
        <v>124.05053763440901</v>
      </c>
      <c r="H45">
        <v>345010</v>
      </c>
      <c r="I45">
        <v>10637.329032258061</v>
      </c>
      <c r="J45" s="3">
        <v>0.32214121342138524</v>
      </c>
      <c r="K45" s="3">
        <v>0.27949149685940511</v>
      </c>
      <c r="L45" s="3">
        <v>0.28360162705354236</v>
      </c>
      <c r="M45" s="3">
        <v>0.24219512295504078</v>
      </c>
      <c r="N45" s="3">
        <v>9.5758323458273134E-2</v>
      </c>
      <c r="O45" s="3">
        <v>6.0411280766070989E-2</v>
      </c>
      <c r="P45" s="3">
        <v>0.75398178257981052</v>
      </c>
      <c r="Q45" s="3">
        <v>0.69740172507723575</v>
      </c>
      <c r="R45" s="5">
        <v>102.75</v>
      </c>
      <c r="S45" s="6">
        <v>0.5</v>
      </c>
    </row>
    <row r="46" spans="1:19">
      <c r="A46" t="s">
        <v>29</v>
      </c>
      <c r="B46">
        <v>583716</v>
      </c>
      <c r="C46">
        <v>55009.801672640373</v>
      </c>
      <c r="D46">
        <v>644325</v>
      </c>
      <c r="E46">
        <v>53096.414575866103</v>
      </c>
      <c r="F46">
        <v>-3141</v>
      </c>
      <c r="G46">
        <v>206.25686977299893</v>
      </c>
      <c r="H46">
        <v>-57468</v>
      </c>
      <c r="I46">
        <v>1707.1302270011984</v>
      </c>
      <c r="J46" s="3">
        <v>8.3543127653319699E-2</v>
      </c>
      <c r="K46" s="3">
        <v>0.24406803545381142</v>
      </c>
      <c r="L46" s="3">
        <v>0.1053351154979331</v>
      </c>
      <c r="M46" s="3">
        <v>0.26908846594207092</v>
      </c>
      <c r="N46" s="3">
        <v>-4.6531954608752334E-2</v>
      </c>
      <c r="O46" s="3">
        <v>9.4722570634395528E-2</v>
      </c>
      <c r="P46" s="3">
        <v>-7.1602827830758761E-2</v>
      </c>
      <c r="Q46" s="3">
        <v>6.5937493972091935E-2</v>
      </c>
      <c r="R46" s="5">
        <v>103.17</v>
      </c>
      <c r="S46" s="6">
        <v>0.4</v>
      </c>
    </row>
    <row r="47" spans="1:19">
      <c r="A47" t="s">
        <v>30</v>
      </c>
      <c r="B47">
        <v>1947208</v>
      </c>
      <c r="C47">
        <v>59528.965608465602</v>
      </c>
      <c r="D47">
        <v>1847456</v>
      </c>
      <c r="E47">
        <v>57037.144179894327</v>
      </c>
      <c r="F47">
        <v>10022</v>
      </c>
      <c r="G47">
        <v>272.79497354497335</v>
      </c>
      <c r="H47">
        <v>89730</v>
      </c>
      <c r="I47">
        <v>2219.026455026451</v>
      </c>
      <c r="J47" s="3">
        <v>0.25720255331132397</v>
      </c>
      <c r="K47" s="3">
        <v>0.21230246212163378</v>
      </c>
      <c r="L47" s="3">
        <v>0.27324255006225939</v>
      </c>
      <c r="M47" s="3">
        <v>0.22776960184575076</v>
      </c>
      <c r="N47" s="3">
        <v>0.15571541772191233</v>
      </c>
      <c r="O47" s="3">
        <v>0.1144398670889868</v>
      </c>
      <c r="P47" s="3">
        <v>0.12042258624715819</v>
      </c>
      <c r="Q47" s="3">
        <v>8.0407493881188119E-2</v>
      </c>
      <c r="R47" s="5">
        <v>103.35</v>
      </c>
      <c r="S47" s="6">
        <v>0.2</v>
      </c>
    </row>
    <row r="48" spans="1:19">
      <c r="A48" t="s">
        <v>31</v>
      </c>
      <c r="B48">
        <v>1358726</v>
      </c>
      <c r="C48">
        <v>62913.034391534398</v>
      </c>
      <c r="D48">
        <v>1235558</v>
      </c>
      <c r="E48">
        <v>57148.559523809468</v>
      </c>
      <c r="F48">
        <v>11335</v>
      </c>
      <c r="G48">
        <v>518.20502645502665</v>
      </c>
      <c r="H48">
        <v>111833</v>
      </c>
      <c r="I48">
        <v>5246.2698412698373</v>
      </c>
      <c r="J48" s="3">
        <v>0.14275441939767131</v>
      </c>
      <c r="K48" s="3">
        <v>0.18507865715314062</v>
      </c>
      <c r="L48" s="3">
        <v>0.14352455839084405</v>
      </c>
      <c r="M48" s="3">
        <v>0.18587731981272693</v>
      </c>
      <c r="N48" s="3">
        <v>0.15238697014102684</v>
      </c>
      <c r="O48" s="3">
        <v>0.19506796903513904</v>
      </c>
      <c r="P48" s="3">
        <v>0.13395483772051708</v>
      </c>
      <c r="Q48" s="3">
        <v>0.17595316504349909</v>
      </c>
      <c r="R48" s="5">
        <v>103.87</v>
      </c>
      <c r="S48" s="6">
        <v>0.5</v>
      </c>
    </row>
    <row r="49" spans="1:19">
      <c r="A49" t="s">
        <v>32</v>
      </c>
      <c r="B49">
        <v>3063577</v>
      </c>
      <c r="C49">
        <v>154770.19703703705</v>
      </c>
      <c r="D49">
        <v>-9443660</v>
      </c>
      <c r="E49">
        <v>-348578.26666666666</v>
      </c>
      <c r="F49">
        <v>31697</v>
      </c>
      <c r="G49">
        <v>1521.8592592592595</v>
      </c>
      <c r="H49">
        <v>-893367</v>
      </c>
      <c r="I49">
        <v>-32929.67555555555</v>
      </c>
      <c r="J49" s="3">
        <v>0.2816654426380471</v>
      </c>
      <c r="K49" s="3">
        <v>0.38419867804909086</v>
      </c>
      <c r="L49" s="3">
        <v>-0.95930769703517127</v>
      </c>
      <c r="M49" s="3">
        <v>-0.95605231279798497</v>
      </c>
      <c r="N49" s="3">
        <v>0.36978230943325791</v>
      </c>
      <c r="O49" s="3">
        <v>0.47936489418791856</v>
      </c>
      <c r="P49" s="3">
        <v>-0.9436752724495584</v>
      </c>
      <c r="Q49" s="3">
        <v>-0.93916929424552309</v>
      </c>
      <c r="R49" s="5">
        <v>104.04</v>
      </c>
      <c r="S49" s="6">
        <v>0.2</v>
      </c>
    </row>
    <row r="50" spans="1:19">
      <c r="A50" t="s">
        <v>33</v>
      </c>
      <c r="B50">
        <v>6642911</v>
      </c>
      <c r="C50">
        <v>152154.288275862</v>
      </c>
      <c r="D50">
        <v>-400585</v>
      </c>
      <c r="E50">
        <v>-16023.4</v>
      </c>
      <c r="F50">
        <v>65000</v>
      </c>
      <c r="G50">
        <v>1593.5724137931029</v>
      </c>
      <c r="H50">
        <v>-53322</v>
      </c>
      <c r="I50">
        <v>-2132.88</v>
      </c>
      <c r="J50" s="3">
        <v>0.47652811155397806</v>
      </c>
      <c r="K50" s="3">
        <v>0.27286906168446368</v>
      </c>
      <c r="L50" s="3">
        <v>-1</v>
      </c>
      <c r="M50" s="3">
        <v>-1</v>
      </c>
      <c r="N50" s="3">
        <v>0.5535919601413789</v>
      </c>
      <c r="O50" s="3">
        <v>0.33930341391498164</v>
      </c>
      <c r="P50" s="3">
        <v>-1</v>
      </c>
      <c r="Q50" s="3">
        <v>-1</v>
      </c>
      <c r="R50" s="5">
        <v>104.69</v>
      </c>
      <c r="S50" s="6">
        <v>0.6</v>
      </c>
    </row>
    <row r="51" spans="1:19">
      <c r="A51" t="s">
        <v>34</v>
      </c>
      <c r="B51">
        <v>18269215</v>
      </c>
      <c r="C51">
        <v>1056252.688087774</v>
      </c>
      <c r="D51">
        <v>0</v>
      </c>
      <c r="E51">
        <v>0</v>
      </c>
      <c r="F51">
        <v>-21921</v>
      </c>
      <c r="G51">
        <v>1005.0094043887148</v>
      </c>
      <c r="H51">
        <v>0</v>
      </c>
      <c r="I51">
        <v>0</v>
      </c>
      <c r="J51" s="3">
        <v>0.88758153517879201</v>
      </c>
      <c r="K51" s="3">
        <v>1.4881756600084073</v>
      </c>
      <c r="L51">
        <v>0</v>
      </c>
      <c r="M51">
        <v>0</v>
      </c>
      <c r="N51" s="3">
        <v>-0.12017103856590741</v>
      </c>
      <c r="O51" s="3">
        <v>0.15977454007221298</v>
      </c>
      <c r="P51">
        <v>0</v>
      </c>
      <c r="Q51">
        <v>0</v>
      </c>
      <c r="R51" s="5">
        <v>105.3</v>
      </c>
      <c r="S51" s="6">
        <v>0.6</v>
      </c>
    </row>
    <row r="52" spans="1:19">
      <c r="A52" t="s">
        <v>35</v>
      </c>
      <c r="B52">
        <v>155135087</v>
      </c>
      <c r="C52">
        <v>5993481.5436363639</v>
      </c>
      <c r="D52">
        <v>0</v>
      </c>
      <c r="E52">
        <v>0</v>
      </c>
      <c r="F52">
        <v>125999</v>
      </c>
      <c r="G52">
        <v>4164.5381818181813</v>
      </c>
      <c r="H52">
        <v>0</v>
      </c>
      <c r="I52">
        <v>0</v>
      </c>
      <c r="J52" s="3">
        <v>3.9929390895352417</v>
      </c>
      <c r="K52" s="3">
        <v>3.3937863987910135</v>
      </c>
      <c r="L52">
        <v>0</v>
      </c>
      <c r="M52">
        <v>0</v>
      </c>
      <c r="N52" s="3">
        <v>0.78506984684785719</v>
      </c>
      <c r="O52" s="3">
        <v>0.57086146522611436</v>
      </c>
      <c r="P52">
        <v>0</v>
      </c>
      <c r="Q52">
        <v>0</v>
      </c>
      <c r="R52" s="5">
        <v>106.06</v>
      </c>
      <c r="S52" s="6">
        <v>0.7</v>
      </c>
    </row>
    <row r="53" spans="1:19">
      <c r="A53" t="s">
        <v>36</v>
      </c>
      <c r="B53">
        <v>280648897</v>
      </c>
      <c r="C53">
        <v>8061713.620000001</v>
      </c>
      <c r="D53">
        <v>0</v>
      </c>
      <c r="E53">
        <v>0</v>
      </c>
      <c r="F53">
        <v>322504</v>
      </c>
      <c r="G53">
        <v>8840.1800000000021</v>
      </c>
      <c r="H53">
        <v>0</v>
      </c>
      <c r="I53">
        <v>0</v>
      </c>
      <c r="J53" s="3">
        <v>1.4467374491179692</v>
      </c>
      <c r="K53" s="3">
        <v>1.0389478742649745</v>
      </c>
      <c r="L53">
        <v>0</v>
      </c>
      <c r="M53">
        <v>0</v>
      </c>
      <c r="N53" s="3">
        <v>1.1256959157815374</v>
      </c>
      <c r="O53" s="3">
        <v>0.77141326315128145</v>
      </c>
      <c r="P53">
        <v>0</v>
      </c>
      <c r="Q53">
        <v>0</v>
      </c>
      <c r="R53" s="5">
        <v>106.85</v>
      </c>
      <c r="S53" s="6">
        <v>0.7</v>
      </c>
    </row>
    <row r="54" spans="1:19">
      <c r="A54" t="s">
        <v>37</v>
      </c>
      <c r="B54">
        <v>76023454</v>
      </c>
      <c r="C54">
        <v>1942007.8290322609</v>
      </c>
      <c r="D54">
        <v>0</v>
      </c>
      <c r="E54">
        <v>0</v>
      </c>
      <c r="F54">
        <v>124566</v>
      </c>
      <c r="G54">
        <v>3363.4225806451577</v>
      </c>
      <c r="H54">
        <v>0</v>
      </c>
      <c r="I54">
        <v>0</v>
      </c>
      <c r="J54" s="3">
        <v>0.16017200486623506</v>
      </c>
      <c r="K54" s="3">
        <v>0.12274710148345347</v>
      </c>
      <c r="L54">
        <v>0</v>
      </c>
      <c r="M54">
        <v>0</v>
      </c>
      <c r="N54" s="3">
        <v>0.20454287952157399</v>
      </c>
      <c r="O54" s="3">
        <v>0.16568665760152304</v>
      </c>
      <c r="P54">
        <v>0</v>
      </c>
      <c r="Q54">
        <v>0</v>
      </c>
      <c r="R54" s="5">
        <v>107.56</v>
      </c>
      <c r="S54" s="6">
        <v>0.7</v>
      </c>
    </row>
    <row r="55" spans="1:19">
      <c r="A55" t="s">
        <v>38</v>
      </c>
      <c r="B55">
        <v>0</v>
      </c>
      <c r="C55">
        <v>483133.51382488012</v>
      </c>
      <c r="D55">
        <v>0</v>
      </c>
      <c r="E55">
        <v>0</v>
      </c>
      <c r="F55">
        <v>-50533</v>
      </c>
      <c r="G55">
        <v>730.60599078340965</v>
      </c>
      <c r="H55">
        <v>0</v>
      </c>
      <c r="I55">
        <v>0</v>
      </c>
      <c r="J55" s="3">
        <v>-7.2207776026966985E-2</v>
      </c>
      <c r="K55" s="3">
        <v>2.7198533684429146E-2</v>
      </c>
      <c r="L55">
        <v>0</v>
      </c>
      <c r="M55">
        <v>0</v>
      </c>
      <c r="N55" s="3">
        <v>-6.8887062188251039E-2</v>
      </c>
      <c r="O55" s="3">
        <v>3.0875038291579185E-2</v>
      </c>
      <c r="P55">
        <v>0</v>
      </c>
      <c r="Q55">
        <v>0</v>
      </c>
      <c r="R55" s="5">
        <v>108.22</v>
      </c>
      <c r="S55" s="6">
        <v>0.6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workbookViewId="0">
      <selection sqref="A1:XFD1048576"/>
    </sheetView>
  </sheetViews>
  <sheetFormatPr baseColWidth="10" defaultColWidth="8.83203125" defaultRowHeight="17"/>
  <cols>
    <col min="1" max="1" width="19.6640625" bestFit="1" customWidth="1"/>
    <col min="2" max="3" width="15.33203125" bestFit="1" customWidth="1"/>
    <col min="4" max="5" width="17.33203125" bestFit="1" customWidth="1"/>
    <col min="6" max="9" width="15.33203125" bestFit="1" customWidth="1"/>
    <col min="10" max="10" width="10.832031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7">
      <c r="A2" s="1" t="s">
        <v>9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</row>
    <row r="3" spans="1:17">
      <c r="A3" s="1" t="s">
        <v>10</v>
      </c>
      <c r="B3">
        <v>23300</v>
      </c>
      <c r="C3">
        <v>408.77192982456143</v>
      </c>
      <c r="D3">
        <v>631</v>
      </c>
      <c r="E3">
        <v>11.07017543859649</v>
      </c>
      <c r="F3">
        <v>158</v>
      </c>
      <c r="G3">
        <v>2.7719298245614041</v>
      </c>
      <c r="H3">
        <v>0</v>
      </c>
      <c r="I3">
        <v>0</v>
      </c>
      <c r="J3">
        <f>B3-B2</f>
        <v>23300</v>
      </c>
      <c r="K3">
        <f t="shared" ref="K3:Q3" si="0">C3-C2</f>
        <v>408.77192982456143</v>
      </c>
      <c r="L3">
        <f t="shared" si="0"/>
        <v>630</v>
      </c>
      <c r="M3">
        <f t="shared" si="0"/>
        <v>10.07017543859649</v>
      </c>
      <c r="N3">
        <f t="shared" si="0"/>
        <v>158</v>
      </c>
      <c r="O3">
        <f t="shared" si="0"/>
        <v>2.7719298245614041</v>
      </c>
      <c r="P3">
        <f t="shared" si="0"/>
        <v>0</v>
      </c>
      <c r="Q3">
        <f t="shared" si="0"/>
        <v>0</v>
      </c>
    </row>
    <row r="4" spans="1:17">
      <c r="A4" s="1" t="s">
        <v>11</v>
      </c>
      <c r="B4">
        <v>255446</v>
      </c>
      <c r="C4">
        <v>7740.787878787879</v>
      </c>
      <c r="D4">
        <v>60543</v>
      </c>
      <c r="E4">
        <v>1834.636363636364</v>
      </c>
      <c r="F4">
        <v>2727</v>
      </c>
      <c r="G4">
        <v>82.63636363636364</v>
      </c>
      <c r="H4">
        <v>185009</v>
      </c>
      <c r="I4">
        <v>5606.333333333333</v>
      </c>
      <c r="J4">
        <f t="shared" ref="J4:J29" si="1">B4-B3</f>
        <v>232146</v>
      </c>
      <c r="K4">
        <f t="shared" ref="K4:K30" si="2">C4-C3</f>
        <v>7332.0159489633179</v>
      </c>
      <c r="L4">
        <f t="shared" ref="L4:L30" si="3">D4-D3</f>
        <v>59912</v>
      </c>
      <c r="M4">
        <f t="shared" ref="M4:M30" si="4">E4-E3</f>
        <v>1823.5661881977676</v>
      </c>
      <c r="N4">
        <f t="shared" ref="N4:N30" si="5">F4-F3</f>
        <v>2569</v>
      </c>
      <c r="O4">
        <f t="shared" ref="O4:O30" si="6">G4-G3</f>
        <v>79.864433811802229</v>
      </c>
      <c r="P4">
        <f t="shared" ref="P4:P30" si="7">H4-H3</f>
        <v>185009</v>
      </c>
      <c r="Q4">
        <f t="shared" ref="Q4:Q30" si="8">I4-I3</f>
        <v>5606.333333333333</v>
      </c>
    </row>
    <row r="5" spans="1:17">
      <c r="A5" s="1" t="s">
        <v>12</v>
      </c>
      <c r="B5">
        <v>348854</v>
      </c>
      <c r="C5">
        <v>10571.33333333333</v>
      </c>
      <c r="D5">
        <v>252783</v>
      </c>
      <c r="E5">
        <v>7660.090909090909</v>
      </c>
      <c r="F5">
        <v>7174</v>
      </c>
      <c r="G5">
        <v>217.39393939393941</v>
      </c>
      <c r="H5">
        <v>88897</v>
      </c>
      <c r="I5">
        <v>2693.848484848485</v>
      </c>
      <c r="J5">
        <f t="shared" si="1"/>
        <v>93408</v>
      </c>
      <c r="K5">
        <f t="shared" si="2"/>
        <v>2830.5454545454513</v>
      </c>
      <c r="L5">
        <f t="shared" si="3"/>
        <v>192240</v>
      </c>
      <c r="M5">
        <f t="shared" si="4"/>
        <v>5825.454545454545</v>
      </c>
      <c r="N5">
        <f t="shared" si="5"/>
        <v>4447</v>
      </c>
      <c r="O5">
        <f t="shared" si="6"/>
        <v>134.75757575757575</v>
      </c>
      <c r="P5">
        <f t="shared" si="7"/>
        <v>-96112</v>
      </c>
      <c r="Q5">
        <f t="shared" si="8"/>
        <v>-2912.484848484848</v>
      </c>
    </row>
    <row r="6" spans="1:17">
      <c r="A6" s="1" t="s">
        <v>13</v>
      </c>
      <c r="B6">
        <v>342230</v>
      </c>
      <c r="C6">
        <v>11039.677419354841</v>
      </c>
      <c r="D6">
        <v>304525</v>
      </c>
      <c r="E6">
        <v>9823.3870967741932</v>
      </c>
      <c r="F6">
        <v>8081</v>
      </c>
      <c r="G6">
        <v>260.67741935483872</v>
      </c>
      <c r="H6">
        <v>29624</v>
      </c>
      <c r="I6">
        <v>955.61290322580646</v>
      </c>
      <c r="J6">
        <f t="shared" si="1"/>
        <v>-6624</v>
      </c>
      <c r="K6">
        <f t="shared" si="2"/>
        <v>468.34408602151052</v>
      </c>
      <c r="L6">
        <f t="shared" si="3"/>
        <v>51742</v>
      </c>
      <c r="M6">
        <f t="shared" si="4"/>
        <v>2163.2961876832842</v>
      </c>
      <c r="N6">
        <f t="shared" si="5"/>
        <v>907</v>
      </c>
      <c r="O6">
        <f t="shared" si="6"/>
        <v>43.283479960899314</v>
      </c>
      <c r="P6">
        <f t="shared" si="7"/>
        <v>-59273</v>
      </c>
      <c r="Q6">
        <f t="shared" si="8"/>
        <v>-1738.2355816226786</v>
      </c>
    </row>
    <row r="7" spans="1:17">
      <c r="A7" s="1" t="s">
        <v>14</v>
      </c>
      <c r="B7">
        <v>364458</v>
      </c>
      <c r="C7">
        <v>12148.6</v>
      </c>
      <c r="D7">
        <v>324053</v>
      </c>
      <c r="E7">
        <v>10801.76666666667</v>
      </c>
      <c r="F7">
        <v>8326</v>
      </c>
      <c r="G7">
        <v>277.53333333333342</v>
      </c>
      <c r="H7">
        <v>32079</v>
      </c>
      <c r="I7">
        <v>1069.3</v>
      </c>
      <c r="J7">
        <f t="shared" si="1"/>
        <v>22228</v>
      </c>
      <c r="K7">
        <f t="shared" si="2"/>
        <v>1108.9225806451595</v>
      </c>
      <c r="L7">
        <f t="shared" si="3"/>
        <v>19528</v>
      </c>
      <c r="M7">
        <f t="shared" si="4"/>
        <v>978.37956989247687</v>
      </c>
      <c r="N7">
        <f t="shared" si="5"/>
        <v>245</v>
      </c>
      <c r="O7">
        <f t="shared" si="6"/>
        <v>16.855913978494698</v>
      </c>
      <c r="P7">
        <f t="shared" si="7"/>
        <v>2455</v>
      </c>
      <c r="Q7">
        <f t="shared" si="8"/>
        <v>113.68709677419349</v>
      </c>
    </row>
    <row r="8" spans="1:17">
      <c r="A8" s="1" t="s">
        <v>15</v>
      </c>
      <c r="B8">
        <v>421935</v>
      </c>
      <c r="C8">
        <v>13610.8064516129</v>
      </c>
      <c r="D8">
        <v>384142</v>
      </c>
      <c r="E8">
        <v>12391.677419354841</v>
      </c>
      <c r="F8">
        <v>9038</v>
      </c>
      <c r="G8">
        <v>291.54838709677421</v>
      </c>
      <c r="H8">
        <v>28755</v>
      </c>
      <c r="I8">
        <v>927.58064516129036</v>
      </c>
      <c r="J8">
        <f t="shared" si="1"/>
        <v>57477</v>
      </c>
      <c r="K8">
        <f t="shared" si="2"/>
        <v>1462.2064516128994</v>
      </c>
      <c r="L8">
        <f t="shared" si="3"/>
        <v>60089</v>
      </c>
      <c r="M8">
        <f t="shared" si="4"/>
        <v>1589.9107526881708</v>
      </c>
      <c r="N8">
        <f t="shared" si="5"/>
        <v>712</v>
      </c>
      <c r="O8">
        <f t="shared" si="6"/>
        <v>14.01505376344079</v>
      </c>
      <c r="P8">
        <f t="shared" si="7"/>
        <v>-3324</v>
      </c>
      <c r="Q8">
        <f t="shared" si="8"/>
        <v>-141.71935483870959</v>
      </c>
    </row>
    <row r="9" spans="1:17">
      <c r="A9" s="1" t="s">
        <v>16</v>
      </c>
      <c r="B9">
        <v>499603</v>
      </c>
      <c r="C9">
        <v>16116.22580645161</v>
      </c>
      <c r="D9">
        <v>432444</v>
      </c>
      <c r="E9">
        <v>13949.8064516129</v>
      </c>
      <c r="F9">
        <v>9534</v>
      </c>
      <c r="G9">
        <v>307.54838709677421</v>
      </c>
      <c r="H9">
        <v>57625</v>
      </c>
      <c r="I9">
        <v>1858.8709677419349</v>
      </c>
      <c r="J9">
        <f t="shared" si="1"/>
        <v>77668</v>
      </c>
      <c r="K9">
        <f t="shared" si="2"/>
        <v>2505.4193548387102</v>
      </c>
      <c r="L9">
        <f t="shared" si="3"/>
        <v>48302</v>
      </c>
      <c r="M9">
        <f t="shared" si="4"/>
        <v>1558.1290322580589</v>
      </c>
      <c r="N9">
        <f t="shared" si="5"/>
        <v>496</v>
      </c>
      <c r="O9">
        <f t="shared" si="6"/>
        <v>16</v>
      </c>
      <c r="P9">
        <f t="shared" si="7"/>
        <v>28870</v>
      </c>
      <c r="Q9">
        <f t="shared" si="8"/>
        <v>931.29032258064456</v>
      </c>
    </row>
    <row r="10" spans="1:17">
      <c r="A10" s="1" t="s">
        <v>17</v>
      </c>
      <c r="B10">
        <v>669463</v>
      </c>
      <c r="C10">
        <v>22315.433333333331</v>
      </c>
      <c r="D10">
        <v>561242</v>
      </c>
      <c r="E10">
        <v>18708.066666666669</v>
      </c>
      <c r="F10">
        <v>10989</v>
      </c>
      <c r="G10">
        <v>366.3</v>
      </c>
      <c r="H10">
        <v>97232</v>
      </c>
      <c r="I10">
        <v>3241.0666666666671</v>
      </c>
      <c r="J10">
        <f t="shared" si="1"/>
        <v>169860</v>
      </c>
      <c r="K10">
        <f t="shared" si="2"/>
        <v>6199.2075268817207</v>
      </c>
      <c r="L10">
        <f t="shared" si="3"/>
        <v>128798</v>
      </c>
      <c r="M10">
        <f t="shared" si="4"/>
        <v>4758.2602150537696</v>
      </c>
      <c r="N10">
        <f t="shared" si="5"/>
        <v>1455</v>
      </c>
      <c r="O10">
        <f t="shared" si="6"/>
        <v>58.751612903225805</v>
      </c>
      <c r="P10">
        <f t="shared" si="7"/>
        <v>39607</v>
      </c>
      <c r="Q10">
        <f t="shared" si="8"/>
        <v>1382.1956989247321</v>
      </c>
    </row>
    <row r="11" spans="1:17">
      <c r="A11" s="1" t="s">
        <v>18</v>
      </c>
      <c r="B11">
        <v>777689</v>
      </c>
      <c r="C11">
        <v>25086.741935483871</v>
      </c>
      <c r="D11">
        <v>715287</v>
      </c>
      <c r="E11">
        <v>23073.77419354839</v>
      </c>
      <c r="F11">
        <v>13660</v>
      </c>
      <c r="G11">
        <v>440.64516129032262</v>
      </c>
      <c r="H11">
        <v>48742</v>
      </c>
      <c r="I11">
        <v>1572.322580645161</v>
      </c>
      <c r="J11">
        <f t="shared" si="1"/>
        <v>108226</v>
      </c>
      <c r="K11">
        <f t="shared" si="2"/>
        <v>2771.3086021505405</v>
      </c>
      <c r="L11">
        <f t="shared" si="3"/>
        <v>154045</v>
      </c>
      <c r="M11">
        <f t="shared" si="4"/>
        <v>4365.7075268817207</v>
      </c>
      <c r="N11">
        <f t="shared" si="5"/>
        <v>2671</v>
      </c>
      <c r="O11">
        <f t="shared" si="6"/>
        <v>74.345161290322608</v>
      </c>
      <c r="P11">
        <f t="shared" si="7"/>
        <v>-48490</v>
      </c>
      <c r="Q11">
        <f t="shared" si="8"/>
        <v>-1668.7440860215061</v>
      </c>
    </row>
    <row r="12" spans="1:17">
      <c r="A12" s="1" t="s">
        <v>19</v>
      </c>
      <c r="B12">
        <v>880601</v>
      </c>
      <c r="C12">
        <v>29353.366666666661</v>
      </c>
      <c r="D12">
        <v>774474</v>
      </c>
      <c r="E12">
        <v>25815.8</v>
      </c>
      <c r="F12">
        <v>14823</v>
      </c>
      <c r="G12">
        <v>494.1</v>
      </c>
      <c r="H12">
        <v>91304</v>
      </c>
      <c r="I12">
        <v>3043.4666666666672</v>
      </c>
      <c r="J12">
        <f t="shared" si="1"/>
        <v>102912</v>
      </c>
      <c r="K12">
        <f t="shared" si="2"/>
        <v>4266.6247311827901</v>
      </c>
      <c r="L12">
        <f t="shared" si="3"/>
        <v>59187</v>
      </c>
      <c r="M12">
        <f t="shared" si="4"/>
        <v>2742.0258064516092</v>
      </c>
      <c r="N12">
        <f t="shared" si="5"/>
        <v>1163</v>
      </c>
      <c r="O12">
        <f t="shared" si="6"/>
        <v>53.454838709677404</v>
      </c>
      <c r="P12">
        <f t="shared" si="7"/>
        <v>42562</v>
      </c>
      <c r="Q12">
        <f t="shared" si="8"/>
        <v>1471.1440860215062</v>
      </c>
    </row>
    <row r="13" spans="1:17">
      <c r="A13" s="1" t="s">
        <v>20</v>
      </c>
      <c r="B13">
        <v>1523450</v>
      </c>
      <c r="C13">
        <v>46165.151515151512</v>
      </c>
      <c r="D13">
        <v>1107958</v>
      </c>
      <c r="E13">
        <v>33574.484848484848</v>
      </c>
      <c r="F13">
        <v>21521</v>
      </c>
      <c r="G13">
        <v>652.15151515151513</v>
      </c>
      <c r="H13">
        <v>393971</v>
      </c>
      <c r="I13">
        <v>11938.51515151515</v>
      </c>
      <c r="J13">
        <f t="shared" si="1"/>
        <v>642849</v>
      </c>
      <c r="K13">
        <f t="shared" si="2"/>
        <v>16811.784848484851</v>
      </c>
      <c r="L13">
        <f t="shared" si="3"/>
        <v>333484</v>
      </c>
      <c r="M13">
        <f t="shared" si="4"/>
        <v>7758.6848484848488</v>
      </c>
      <c r="N13">
        <f t="shared" si="5"/>
        <v>6698</v>
      </c>
      <c r="O13">
        <f t="shared" si="6"/>
        <v>158.0515151515151</v>
      </c>
      <c r="P13">
        <f t="shared" si="7"/>
        <v>302667</v>
      </c>
      <c r="Q13">
        <f t="shared" si="8"/>
        <v>8895.048484848483</v>
      </c>
    </row>
    <row r="14" spans="1:17">
      <c r="A14" s="1" t="s">
        <v>21</v>
      </c>
      <c r="B14">
        <v>2047944</v>
      </c>
      <c r="C14">
        <v>70618.758620689652</v>
      </c>
      <c r="D14">
        <v>1605020</v>
      </c>
      <c r="E14">
        <v>55345.517241379312</v>
      </c>
      <c r="F14">
        <v>34646</v>
      </c>
      <c r="G14">
        <v>1194.6896551724139</v>
      </c>
      <c r="H14">
        <v>408278</v>
      </c>
      <c r="I14">
        <v>14078.551724137929</v>
      </c>
      <c r="J14">
        <f t="shared" si="1"/>
        <v>524494</v>
      </c>
      <c r="K14">
        <f t="shared" si="2"/>
        <v>24453.60710553814</v>
      </c>
      <c r="L14">
        <f t="shared" si="3"/>
        <v>497062</v>
      </c>
      <c r="M14">
        <f t="shared" si="4"/>
        <v>21771.032392894464</v>
      </c>
      <c r="N14">
        <f t="shared" si="5"/>
        <v>13125</v>
      </c>
      <c r="O14">
        <f t="shared" si="6"/>
        <v>542.53814002089882</v>
      </c>
      <c r="P14">
        <f t="shared" si="7"/>
        <v>14307</v>
      </c>
      <c r="Q14">
        <f t="shared" si="8"/>
        <v>2140.0365726227792</v>
      </c>
    </row>
    <row r="15" spans="1:17">
      <c r="A15" s="1" t="s">
        <v>22</v>
      </c>
      <c r="B15">
        <v>2352536</v>
      </c>
      <c r="C15">
        <v>84019.142857142855</v>
      </c>
      <c r="D15">
        <v>2081495</v>
      </c>
      <c r="E15">
        <v>74339.107142857145</v>
      </c>
      <c r="F15">
        <v>42502</v>
      </c>
      <c r="G15">
        <v>1517.9285714285711</v>
      </c>
      <c r="H15">
        <v>228539</v>
      </c>
      <c r="I15">
        <v>8162.1071428571431</v>
      </c>
      <c r="J15">
        <f t="shared" si="1"/>
        <v>304592</v>
      </c>
      <c r="K15">
        <f t="shared" si="2"/>
        <v>13400.384236453203</v>
      </c>
      <c r="L15">
        <f t="shared" si="3"/>
        <v>476475</v>
      </c>
      <c r="M15">
        <f t="shared" si="4"/>
        <v>18993.589901477833</v>
      </c>
      <c r="N15">
        <f t="shared" si="5"/>
        <v>7856</v>
      </c>
      <c r="O15">
        <f t="shared" si="6"/>
        <v>323.23891625615715</v>
      </c>
      <c r="P15">
        <f t="shared" si="7"/>
        <v>-179739</v>
      </c>
      <c r="Q15">
        <f t="shared" si="8"/>
        <v>-5916.4445812807862</v>
      </c>
    </row>
    <row r="16" spans="1:17">
      <c r="A16" s="1" t="s">
        <v>23</v>
      </c>
      <c r="B16">
        <v>2989531</v>
      </c>
      <c r="C16">
        <v>96436.483870967742</v>
      </c>
      <c r="D16">
        <v>2723896</v>
      </c>
      <c r="E16">
        <v>87867.612903225803</v>
      </c>
      <c r="F16">
        <v>51888</v>
      </c>
      <c r="G16">
        <v>1673.8064516129029</v>
      </c>
      <c r="H16">
        <v>213747</v>
      </c>
      <c r="I16">
        <v>6895.0645161290322</v>
      </c>
      <c r="J16">
        <f t="shared" si="1"/>
        <v>636995</v>
      </c>
      <c r="K16">
        <f t="shared" si="2"/>
        <v>12417.341013824887</v>
      </c>
      <c r="L16">
        <f t="shared" si="3"/>
        <v>642401</v>
      </c>
      <c r="M16">
        <f t="shared" si="4"/>
        <v>13528.505760368658</v>
      </c>
      <c r="N16">
        <f t="shared" si="5"/>
        <v>9386</v>
      </c>
      <c r="O16">
        <f t="shared" si="6"/>
        <v>155.87788018433184</v>
      </c>
      <c r="P16">
        <f t="shared" si="7"/>
        <v>-14792</v>
      </c>
      <c r="Q16">
        <f t="shared" si="8"/>
        <v>-1267.0426267281109</v>
      </c>
    </row>
    <row r="17" spans="1:17">
      <c r="A17" s="1" t="s">
        <v>24</v>
      </c>
      <c r="B17">
        <v>3253070</v>
      </c>
      <c r="C17">
        <v>112174.8275862069</v>
      </c>
      <c r="D17">
        <v>2974394</v>
      </c>
      <c r="E17">
        <v>102565.31034482759</v>
      </c>
      <c r="F17">
        <v>51699</v>
      </c>
      <c r="G17">
        <v>1782.724137931034</v>
      </c>
      <c r="H17">
        <v>226977</v>
      </c>
      <c r="I17">
        <v>7826.7931034482763</v>
      </c>
      <c r="J17">
        <f t="shared" si="1"/>
        <v>263539</v>
      </c>
      <c r="K17">
        <f t="shared" si="2"/>
        <v>15738.343715239156</v>
      </c>
      <c r="L17">
        <f t="shared" si="3"/>
        <v>250498</v>
      </c>
      <c r="M17">
        <f t="shared" si="4"/>
        <v>14697.697441601791</v>
      </c>
      <c r="N17">
        <f t="shared" si="5"/>
        <v>-189</v>
      </c>
      <c r="O17">
        <f t="shared" si="6"/>
        <v>108.91768631813102</v>
      </c>
      <c r="P17">
        <f t="shared" si="7"/>
        <v>13230</v>
      </c>
      <c r="Q17">
        <f t="shared" si="8"/>
        <v>931.72858731924407</v>
      </c>
    </row>
    <row r="18" spans="1:17">
      <c r="A18" s="1" t="s">
        <v>25</v>
      </c>
      <c r="B18">
        <v>4078820</v>
      </c>
      <c r="C18">
        <v>131574.83870967739</v>
      </c>
      <c r="D18">
        <v>3768375</v>
      </c>
      <c r="E18">
        <v>121560.4838709677</v>
      </c>
      <c r="F18">
        <v>58835</v>
      </c>
      <c r="G18">
        <v>1897.9032258064519</v>
      </c>
      <c r="H18">
        <v>251610</v>
      </c>
      <c r="I18">
        <v>8116.4516129032254</v>
      </c>
      <c r="J18">
        <f t="shared" si="1"/>
        <v>825750</v>
      </c>
      <c r="K18">
        <f t="shared" si="2"/>
        <v>19400.011123470496</v>
      </c>
      <c r="L18">
        <f t="shared" si="3"/>
        <v>793981</v>
      </c>
      <c r="M18">
        <f t="shared" si="4"/>
        <v>18995.173526140105</v>
      </c>
      <c r="N18">
        <f t="shared" si="5"/>
        <v>7136</v>
      </c>
      <c r="O18">
        <f t="shared" si="6"/>
        <v>115.17908787541796</v>
      </c>
      <c r="P18">
        <f t="shared" si="7"/>
        <v>24633</v>
      </c>
      <c r="Q18">
        <f t="shared" si="8"/>
        <v>289.65850945494913</v>
      </c>
    </row>
    <row r="19" spans="1:17">
      <c r="A19" s="1" t="s">
        <v>26</v>
      </c>
      <c r="B19">
        <v>4467983</v>
      </c>
      <c r="C19">
        <v>148932.76666666669</v>
      </c>
      <c r="D19">
        <v>4197283</v>
      </c>
      <c r="E19">
        <v>139909.43333333329</v>
      </c>
      <c r="F19">
        <v>59733</v>
      </c>
      <c r="G19">
        <v>1991.1</v>
      </c>
      <c r="H19">
        <v>210967</v>
      </c>
      <c r="I19">
        <v>7032.2333333333336</v>
      </c>
      <c r="J19">
        <f t="shared" si="1"/>
        <v>389163</v>
      </c>
      <c r="K19">
        <f t="shared" si="2"/>
        <v>17357.927956989297</v>
      </c>
      <c r="L19">
        <f t="shared" si="3"/>
        <v>428908</v>
      </c>
      <c r="M19">
        <f t="shared" si="4"/>
        <v>18348.949462365592</v>
      </c>
      <c r="N19">
        <f t="shared" si="5"/>
        <v>898</v>
      </c>
      <c r="O19">
        <f t="shared" si="6"/>
        <v>93.196774193547981</v>
      </c>
      <c r="P19">
        <f t="shared" si="7"/>
        <v>-40643</v>
      </c>
      <c r="Q19">
        <f t="shared" si="8"/>
        <v>-1084.2182795698918</v>
      </c>
    </row>
    <row r="20" spans="1:17">
      <c r="A20" s="1" t="s">
        <v>27</v>
      </c>
      <c r="B20">
        <v>5284611</v>
      </c>
      <c r="C20">
        <v>176153.7</v>
      </c>
      <c r="D20">
        <v>4765424</v>
      </c>
      <c r="E20">
        <v>158847.4666666667</v>
      </c>
      <c r="F20">
        <v>61603</v>
      </c>
      <c r="G20">
        <v>2053.4333333333329</v>
      </c>
      <c r="H20">
        <v>457584</v>
      </c>
      <c r="I20">
        <v>15252.8</v>
      </c>
      <c r="J20">
        <f t="shared" si="1"/>
        <v>816628</v>
      </c>
      <c r="K20">
        <f t="shared" si="2"/>
        <v>27220.93333333332</v>
      </c>
      <c r="L20">
        <f t="shared" si="3"/>
        <v>568141</v>
      </c>
      <c r="M20">
        <f t="shared" si="4"/>
        <v>18938.033333333413</v>
      </c>
      <c r="N20">
        <f t="shared" si="5"/>
        <v>1870</v>
      </c>
      <c r="O20">
        <f t="shared" si="6"/>
        <v>62.33333333333303</v>
      </c>
      <c r="P20">
        <f t="shared" si="7"/>
        <v>246617</v>
      </c>
      <c r="Q20">
        <f t="shared" si="8"/>
        <v>8220.5666666666657</v>
      </c>
    </row>
    <row r="21" spans="1:17">
      <c r="A21" s="1" t="s">
        <v>28</v>
      </c>
      <c r="B21">
        <v>6987002</v>
      </c>
      <c r="C21">
        <v>225387.16129032261</v>
      </c>
      <c r="D21">
        <v>6116906</v>
      </c>
      <c r="E21">
        <v>197319.54838709679</v>
      </c>
      <c r="F21">
        <v>67502</v>
      </c>
      <c r="G21">
        <v>2177.483870967742</v>
      </c>
      <c r="H21">
        <v>802594</v>
      </c>
      <c r="I21">
        <v>25890.129032258061</v>
      </c>
      <c r="J21">
        <f t="shared" si="1"/>
        <v>1702391</v>
      </c>
      <c r="K21">
        <f t="shared" si="2"/>
        <v>49233.461290322593</v>
      </c>
      <c r="L21">
        <f t="shared" si="3"/>
        <v>1351482</v>
      </c>
      <c r="M21">
        <f t="shared" si="4"/>
        <v>38472.081720430084</v>
      </c>
      <c r="N21">
        <f t="shared" si="5"/>
        <v>5899</v>
      </c>
      <c r="O21">
        <f t="shared" si="6"/>
        <v>124.05053763440901</v>
      </c>
      <c r="P21">
        <f t="shared" si="7"/>
        <v>345010</v>
      </c>
      <c r="Q21">
        <f t="shared" si="8"/>
        <v>10637.329032258061</v>
      </c>
    </row>
    <row r="22" spans="1:17">
      <c r="A22" s="1" t="s">
        <v>29</v>
      </c>
      <c r="B22">
        <v>7570718</v>
      </c>
      <c r="C22">
        <v>280396.96296296298</v>
      </c>
      <c r="D22">
        <v>6761231</v>
      </c>
      <c r="E22">
        <v>250415.96296296289</v>
      </c>
      <c r="F22">
        <v>64361</v>
      </c>
      <c r="G22">
        <v>2383.7407407407409</v>
      </c>
      <c r="H22">
        <v>745126</v>
      </c>
      <c r="I22">
        <v>27597.259259259259</v>
      </c>
      <c r="J22">
        <f t="shared" si="1"/>
        <v>583716</v>
      </c>
      <c r="K22">
        <f t="shared" si="2"/>
        <v>55009.801672640373</v>
      </c>
      <c r="L22">
        <f t="shared" si="3"/>
        <v>644325</v>
      </c>
      <c r="M22">
        <f t="shared" si="4"/>
        <v>53096.414575866103</v>
      </c>
      <c r="N22">
        <f t="shared" si="5"/>
        <v>-3141</v>
      </c>
      <c r="O22">
        <f t="shared" si="6"/>
        <v>206.25686977299893</v>
      </c>
      <c r="P22">
        <f t="shared" si="7"/>
        <v>-57468</v>
      </c>
      <c r="Q22">
        <f t="shared" si="8"/>
        <v>1707.1302270011984</v>
      </c>
    </row>
    <row r="23" spans="1:17">
      <c r="A23" s="1" t="s">
        <v>30</v>
      </c>
      <c r="B23">
        <v>9517926</v>
      </c>
      <c r="C23">
        <v>339925.92857142858</v>
      </c>
      <c r="D23">
        <v>8608687</v>
      </c>
      <c r="E23">
        <v>307453.10714285722</v>
      </c>
      <c r="F23">
        <v>74383</v>
      </c>
      <c r="G23">
        <v>2656.5357142857142</v>
      </c>
      <c r="H23">
        <v>834856</v>
      </c>
      <c r="I23">
        <v>29816.28571428571</v>
      </c>
      <c r="J23">
        <f t="shared" si="1"/>
        <v>1947208</v>
      </c>
      <c r="K23">
        <f t="shared" si="2"/>
        <v>59528.965608465602</v>
      </c>
      <c r="L23">
        <f t="shared" si="3"/>
        <v>1847456</v>
      </c>
      <c r="M23">
        <f t="shared" si="4"/>
        <v>57037.144179894327</v>
      </c>
      <c r="N23">
        <f t="shared" si="5"/>
        <v>10022</v>
      </c>
      <c r="O23">
        <f t="shared" si="6"/>
        <v>272.79497354497335</v>
      </c>
      <c r="P23">
        <f t="shared" si="7"/>
        <v>89730</v>
      </c>
      <c r="Q23">
        <f t="shared" si="8"/>
        <v>2219.026455026451</v>
      </c>
    </row>
    <row r="24" spans="1:17">
      <c r="A24" s="1" t="s">
        <v>31</v>
      </c>
      <c r="B24">
        <v>10876652</v>
      </c>
      <c r="C24">
        <v>402838.96296296298</v>
      </c>
      <c r="D24">
        <v>9844245</v>
      </c>
      <c r="E24">
        <v>364601.66666666669</v>
      </c>
      <c r="F24">
        <v>85718</v>
      </c>
      <c r="G24">
        <v>3174.7407407407409</v>
      </c>
      <c r="H24">
        <v>946689</v>
      </c>
      <c r="I24">
        <v>35062.555555555547</v>
      </c>
      <c r="J24">
        <f t="shared" si="1"/>
        <v>1358726</v>
      </c>
      <c r="K24">
        <f t="shared" si="2"/>
        <v>62913.034391534398</v>
      </c>
      <c r="L24">
        <f t="shared" si="3"/>
        <v>1235558</v>
      </c>
      <c r="M24">
        <f t="shared" si="4"/>
        <v>57148.559523809468</v>
      </c>
      <c r="N24">
        <f t="shared" si="5"/>
        <v>11335</v>
      </c>
      <c r="O24">
        <f t="shared" si="6"/>
        <v>518.20502645502665</v>
      </c>
      <c r="P24">
        <f t="shared" si="7"/>
        <v>111833</v>
      </c>
      <c r="Q24">
        <f t="shared" si="8"/>
        <v>5246.2698412698373</v>
      </c>
    </row>
    <row r="25" spans="1:17">
      <c r="A25" s="1" t="s">
        <v>32</v>
      </c>
      <c r="B25">
        <v>13940229</v>
      </c>
      <c r="C25">
        <v>557609.16</v>
      </c>
      <c r="D25">
        <v>400585</v>
      </c>
      <c r="E25">
        <v>16023.4</v>
      </c>
      <c r="F25">
        <v>117415</v>
      </c>
      <c r="G25">
        <v>4696.6000000000004</v>
      </c>
      <c r="H25">
        <v>53322</v>
      </c>
      <c r="I25">
        <v>2132.88</v>
      </c>
      <c r="J25">
        <f t="shared" si="1"/>
        <v>3063577</v>
      </c>
      <c r="K25">
        <f t="shared" si="2"/>
        <v>154770.19703703705</v>
      </c>
      <c r="L25">
        <f t="shared" si="3"/>
        <v>-9443660</v>
      </c>
      <c r="M25">
        <f t="shared" si="4"/>
        <v>-348578.26666666666</v>
      </c>
      <c r="N25">
        <f t="shared" si="5"/>
        <v>31697</v>
      </c>
      <c r="O25">
        <f t="shared" si="6"/>
        <v>1521.8592592592595</v>
      </c>
      <c r="P25">
        <f t="shared" si="7"/>
        <v>-893367</v>
      </c>
      <c r="Q25">
        <f t="shared" si="8"/>
        <v>-32929.67555555555</v>
      </c>
    </row>
    <row r="26" spans="1:17">
      <c r="A26" s="1" t="s">
        <v>33</v>
      </c>
      <c r="B26">
        <v>20583140</v>
      </c>
      <c r="C26">
        <v>709763.44827586203</v>
      </c>
      <c r="D26">
        <v>0</v>
      </c>
      <c r="E26">
        <v>0</v>
      </c>
      <c r="F26">
        <v>182415</v>
      </c>
      <c r="G26">
        <v>6290.1724137931033</v>
      </c>
      <c r="H26">
        <v>0</v>
      </c>
      <c r="I26">
        <v>0</v>
      </c>
      <c r="J26">
        <f t="shared" si="1"/>
        <v>6642911</v>
      </c>
      <c r="K26">
        <f t="shared" si="2"/>
        <v>152154.288275862</v>
      </c>
      <c r="L26">
        <f t="shared" si="3"/>
        <v>-400585</v>
      </c>
      <c r="M26">
        <f t="shared" si="4"/>
        <v>-16023.4</v>
      </c>
      <c r="N26">
        <f t="shared" si="5"/>
        <v>65000</v>
      </c>
      <c r="O26">
        <f t="shared" si="6"/>
        <v>1593.5724137931029</v>
      </c>
      <c r="P26">
        <f t="shared" si="7"/>
        <v>-53322</v>
      </c>
      <c r="Q26">
        <f t="shared" si="8"/>
        <v>-2132.88</v>
      </c>
    </row>
    <row r="27" spans="1:17">
      <c r="A27" s="1" t="s">
        <v>34</v>
      </c>
      <c r="B27">
        <v>38852355</v>
      </c>
      <c r="C27">
        <v>1766016.136363636</v>
      </c>
      <c r="D27">
        <v>0</v>
      </c>
      <c r="E27">
        <v>0</v>
      </c>
      <c r="F27">
        <v>160494</v>
      </c>
      <c r="G27">
        <v>7295.181818181818</v>
      </c>
      <c r="H27">
        <v>0</v>
      </c>
      <c r="I27">
        <v>0</v>
      </c>
      <c r="J27">
        <f t="shared" si="1"/>
        <v>18269215</v>
      </c>
      <c r="K27">
        <f t="shared" si="2"/>
        <v>1056252.688087774</v>
      </c>
      <c r="L27">
        <f t="shared" si="3"/>
        <v>0</v>
      </c>
      <c r="M27">
        <f t="shared" si="4"/>
        <v>0</v>
      </c>
      <c r="N27">
        <f t="shared" si="5"/>
        <v>-21921</v>
      </c>
      <c r="O27">
        <f t="shared" si="6"/>
        <v>1005.0094043887148</v>
      </c>
      <c r="P27">
        <f t="shared" si="7"/>
        <v>0</v>
      </c>
      <c r="Q27">
        <f t="shared" si="8"/>
        <v>0</v>
      </c>
    </row>
    <row r="28" spans="1:17">
      <c r="A28" s="1" t="s">
        <v>35</v>
      </c>
      <c r="B28">
        <v>193987442</v>
      </c>
      <c r="C28">
        <v>7759497.6799999997</v>
      </c>
      <c r="D28">
        <v>0</v>
      </c>
      <c r="E28">
        <v>0</v>
      </c>
      <c r="F28">
        <v>286493</v>
      </c>
      <c r="G28">
        <v>11459.72</v>
      </c>
      <c r="H28">
        <v>0</v>
      </c>
      <c r="I28">
        <v>0</v>
      </c>
      <c r="J28">
        <f t="shared" si="1"/>
        <v>155135087</v>
      </c>
      <c r="K28">
        <f t="shared" si="2"/>
        <v>5993481.5436363639</v>
      </c>
      <c r="L28">
        <f t="shared" si="3"/>
        <v>0</v>
      </c>
      <c r="M28">
        <f t="shared" si="4"/>
        <v>0</v>
      </c>
      <c r="N28">
        <f t="shared" si="5"/>
        <v>125999</v>
      </c>
      <c r="O28">
        <f t="shared" si="6"/>
        <v>4164.5381818181813</v>
      </c>
      <c r="P28">
        <f t="shared" si="7"/>
        <v>0</v>
      </c>
      <c r="Q28">
        <f t="shared" si="8"/>
        <v>0</v>
      </c>
    </row>
    <row r="29" spans="1:17">
      <c r="A29" s="1" t="s">
        <v>36</v>
      </c>
      <c r="B29">
        <v>474636339</v>
      </c>
      <c r="C29">
        <v>15821211.300000001</v>
      </c>
      <c r="D29">
        <v>0</v>
      </c>
      <c r="E29">
        <v>0</v>
      </c>
      <c r="F29">
        <v>608997</v>
      </c>
      <c r="G29">
        <v>20299.900000000001</v>
      </c>
      <c r="H29">
        <v>0</v>
      </c>
      <c r="I29">
        <v>0</v>
      </c>
      <c r="J29">
        <f t="shared" si="1"/>
        <v>280648897</v>
      </c>
      <c r="K29">
        <f t="shared" si="2"/>
        <v>8061713.620000001</v>
      </c>
      <c r="L29">
        <f t="shared" si="3"/>
        <v>0</v>
      </c>
      <c r="M29">
        <f t="shared" si="4"/>
        <v>0</v>
      </c>
      <c r="N29">
        <f t="shared" si="5"/>
        <v>322504</v>
      </c>
      <c r="O29">
        <f t="shared" si="6"/>
        <v>8840.1800000000021</v>
      </c>
      <c r="P29">
        <f t="shared" si="7"/>
        <v>0</v>
      </c>
      <c r="Q29">
        <f t="shared" si="8"/>
        <v>0</v>
      </c>
    </row>
    <row r="30" spans="1:17">
      <c r="A30" s="1" t="s">
        <v>37</v>
      </c>
      <c r="B30">
        <v>550659793</v>
      </c>
      <c r="C30">
        <v>17763219.129032262</v>
      </c>
      <c r="D30">
        <v>0</v>
      </c>
      <c r="E30">
        <v>0</v>
      </c>
      <c r="F30">
        <v>733563</v>
      </c>
      <c r="G30">
        <v>23663.322580645159</v>
      </c>
      <c r="H30">
        <v>0</v>
      </c>
      <c r="I30">
        <v>0</v>
      </c>
      <c r="J30">
        <f>B30-B29</f>
        <v>76023454</v>
      </c>
      <c r="K30">
        <f t="shared" si="2"/>
        <v>1942007.8290322609</v>
      </c>
      <c r="L30">
        <f t="shared" si="3"/>
        <v>0</v>
      </c>
      <c r="M30">
        <f t="shared" si="4"/>
        <v>0</v>
      </c>
      <c r="N30">
        <f t="shared" si="5"/>
        <v>124566</v>
      </c>
      <c r="O30">
        <f t="shared" si="6"/>
        <v>3363.4225806451577</v>
      </c>
      <c r="P30">
        <f t="shared" si="7"/>
        <v>0</v>
      </c>
      <c r="Q30">
        <f t="shared" si="8"/>
        <v>0</v>
      </c>
    </row>
    <row r="31" spans="1:17">
      <c r="A31" s="1" t="s">
        <v>38</v>
      </c>
      <c r="B31">
        <v>510897874</v>
      </c>
      <c r="C31">
        <v>18246352.642857142</v>
      </c>
      <c r="D31">
        <v>0</v>
      </c>
      <c r="E31">
        <v>0</v>
      </c>
      <c r="F31">
        <v>683030</v>
      </c>
      <c r="G31">
        <v>24393.928571428569</v>
      </c>
      <c r="H31">
        <v>0</v>
      </c>
      <c r="I31">
        <v>0</v>
      </c>
      <c r="K31">
        <f t="shared" ref="K31" si="9">C31-C30</f>
        <v>483133.51382488012</v>
      </c>
      <c r="L31">
        <f t="shared" ref="L31" si="10">D31-D30</f>
        <v>0</v>
      </c>
      <c r="M31">
        <f t="shared" ref="M31" si="11">E31-E30</f>
        <v>0</v>
      </c>
      <c r="N31">
        <f t="shared" ref="N31" si="12">F31-F30</f>
        <v>-50533</v>
      </c>
      <c r="O31">
        <f t="shared" ref="O31" si="13">G31-G30</f>
        <v>730.60599078340965</v>
      </c>
      <c r="P31">
        <f t="shared" ref="P31" si="14">H31-H30</f>
        <v>0</v>
      </c>
      <c r="Q31">
        <f t="shared" ref="Q31" si="15">I31-I30</f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전처리</vt:lpstr>
      <vt:lpstr>원본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2022-10-19T04:54:18Z</dcterms:created>
  <dcterms:modified xsi:type="dcterms:W3CDTF">2022-10-27T15:36:46Z</dcterms:modified>
</cp:coreProperties>
</file>