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vation\Downloads\"/>
    </mc:Choice>
  </mc:AlternateContent>
  <bookViews>
    <workbookView xWindow="0" yWindow="0" windowWidth="28740" windowHeight="12450" activeTab="2"/>
  </bookViews>
  <sheets>
    <sheet name="SPACEN-SAM (3)" sheetId="4" r:id="rId1"/>
    <sheet name="SPACEN-SAM (2)" sheetId="3" r:id="rId2"/>
    <sheet name="SPACEN-SAM" sheetId="2" r:id="rId3"/>
  </sheets>
  <calcPr calcId="162913"/>
</workbook>
</file>

<file path=xl/calcChain.xml><?xml version="1.0" encoding="utf-8"?>
<calcChain xmlns="http://schemas.openxmlformats.org/spreadsheetml/2006/main">
  <c r="AO27" i="4" l="1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O27" i="4"/>
  <c r="N27" i="4"/>
  <c r="M27" i="4"/>
  <c r="L27" i="4"/>
  <c r="K27" i="4"/>
  <c r="J27" i="4"/>
  <c r="W23" i="4"/>
  <c r="S16" i="4"/>
  <c r="K14" i="4"/>
  <c r="J14" i="4"/>
  <c r="Q15" i="2"/>
  <c r="U21" i="2"/>
  <c r="K13" i="2"/>
  <c r="J13" i="2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O27" i="3"/>
  <c r="N27" i="3"/>
  <c r="M27" i="3"/>
  <c r="L27" i="3"/>
  <c r="K27" i="3"/>
  <c r="J27" i="3"/>
  <c r="AG25" i="2" l="1"/>
  <c r="N25" i="2"/>
  <c r="AF25" i="2"/>
  <c r="S25" i="2"/>
  <c r="AI25" i="2"/>
  <c r="R25" i="2"/>
  <c r="AH25" i="2"/>
  <c r="Q25" i="2"/>
  <c r="J25" i="2"/>
  <c r="U25" i="2"/>
  <c r="AK25" i="2"/>
  <c r="T25" i="2"/>
  <c r="AJ25" i="2"/>
  <c r="W25" i="2"/>
  <c r="AM25" i="2"/>
  <c r="V25" i="2"/>
  <c r="AL25" i="2"/>
  <c r="Y25" i="2"/>
  <c r="X25" i="2"/>
  <c r="L25" i="2"/>
  <c r="AA25" i="2"/>
  <c r="Z25" i="2"/>
  <c r="K25" i="2"/>
  <c r="AC25" i="2"/>
  <c r="AB25" i="2"/>
  <c r="M25" i="2"/>
  <c r="AE25" i="2"/>
  <c r="AD25" i="2"/>
</calcChain>
</file>

<file path=xl/sharedStrings.xml><?xml version="1.0" encoding="utf-8"?>
<sst xmlns="http://schemas.openxmlformats.org/spreadsheetml/2006/main" count="379" uniqueCount="90">
  <si>
    <t>L</t>
  </si>
  <si>
    <t>K</t>
  </si>
  <si>
    <t>AG</t>
  </si>
  <si>
    <t>J</t>
  </si>
  <si>
    <t>OTH</t>
  </si>
  <si>
    <r>
      <t>A</t>
    </r>
    <r>
      <rPr>
        <sz val="10"/>
        <rFont val="Arial"/>
        <family val="2"/>
      </rPr>
      <t>gents</t>
    </r>
    <phoneticPr fontId="0" type="noConversion"/>
  </si>
  <si>
    <r>
      <t>C</t>
    </r>
    <r>
      <rPr>
        <sz val="10"/>
        <rFont val="Arial"/>
        <family val="2"/>
      </rPr>
      <t>olumn: Expentures</t>
    </r>
    <phoneticPr fontId="0" type="noConversion"/>
  </si>
  <si>
    <r>
      <t>R</t>
    </r>
    <r>
      <rPr>
        <sz val="10"/>
        <rFont val="Arial"/>
        <family val="2"/>
      </rPr>
      <t>ow : Income</t>
    </r>
    <phoneticPr fontId="0" type="noConversion"/>
  </si>
  <si>
    <t>SPACEN Social Accounting Matrix</t>
    <phoneticPr fontId="0" type="noConversion"/>
  </si>
  <si>
    <t>SPACEN standard model V1.0</t>
    <phoneticPr fontId="0" type="noConversion"/>
  </si>
  <si>
    <t>J</t>
    <phoneticPr fontId="0" type="noConversion"/>
  </si>
  <si>
    <t>농람수산광업</t>
    <phoneticPr fontId="0" type="noConversion"/>
  </si>
  <si>
    <t>제조업</t>
    <phoneticPr fontId="0" type="noConversion"/>
  </si>
  <si>
    <r>
      <t>S</t>
    </r>
    <r>
      <rPr>
        <sz val="10"/>
        <rFont val="Arial"/>
        <family val="2"/>
      </rPr>
      <t>OC</t>
    </r>
    <r>
      <rPr>
        <sz val="10"/>
        <rFont val="돋움"/>
        <family val="3"/>
        <charset val="129"/>
      </rPr>
      <t>산업</t>
    </r>
    <phoneticPr fontId="0" type="noConversion"/>
  </si>
  <si>
    <t>서비스업</t>
    <phoneticPr fontId="0" type="noConversion"/>
  </si>
  <si>
    <t>생산활동</t>
    <phoneticPr fontId="0" type="noConversion"/>
  </si>
  <si>
    <t>공간정보산업</t>
    <phoneticPr fontId="0" type="noConversion"/>
  </si>
  <si>
    <t>노동</t>
    <phoneticPr fontId="0" type="noConversion"/>
  </si>
  <si>
    <t>자본</t>
    <phoneticPr fontId="0" type="noConversion"/>
  </si>
  <si>
    <t>공간정보자본</t>
    <phoneticPr fontId="0" type="noConversion"/>
  </si>
  <si>
    <t>생산요소</t>
    <phoneticPr fontId="0" type="noConversion"/>
  </si>
  <si>
    <t>가계</t>
    <phoneticPr fontId="0" type="noConversion"/>
  </si>
  <si>
    <t>기업</t>
    <phoneticPr fontId="0" type="noConversion"/>
  </si>
  <si>
    <t>정부</t>
    <phoneticPr fontId="0" type="noConversion"/>
  </si>
  <si>
    <t>고정자본형성</t>
    <phoneticPr fontId="0" type="noConversion"/>
  </si>
  <si>
    <t>공간정보산업자본형성</t>
    <phoneticPr fontId="0" type="noConversion"/>
  </si>
  <si>
    <t>간접세</t>
    <phoneticPr fontId="0" type="noConversion"/>
  </si>
  <si>
    <t>법인세</t>
    <phoneticPr fontId="0" type="noConversion"/>
  </si>
  <si>
    <t>소득세</t>
    <phoneticPr fontId="0" type="noConversion"/>
  </si>
  <si>
    <t>수출</t>
    <phoneticPr fontId="0" type="noConversion"/>
  </si>
  <si>
    <t>수입</t>
    <phoneticPr fontId="0" type="noConversion"/>
  </si>
  <si>
    <r>
      <t>R</t>
    </r>
    <r>
      <rPr>
        <sz val="10"/>
        <rFont val="Arial"/>
        <family val="2"/>
      </rPr>
      <t>OW</t>
    </r>
    <phoneticPr fontId="0" type="noConversion"/>
  </si>
  <si>
    <r>
      <t>R</t>
    </r>
    <r>
      <rPr>
        <sz val="10"/>
        <rFont val="Arial"/>
        <family val="2"/>
      </rPr>
      <t>OW</t>
    </r>
    <phoneticPr fontId="0" type="noConversion"/>
  </si>
  <si>
    <t>농림수산광업</t>
    <phoneticPr fontId="0" type="noConversion"/>
  </si>
  <si>
    <t>제조업</t>
    <phoneticPr fontId="0" type="noConversion"/>
  </si>
  <si>
    <r>
      <t>SOC</t>
    </r>
    <r>
      <rPr>
        <sz val="10"/>
        <rFont val="돋움"/>
        <family val="3"/>
        <charset val="129"/>
      </rPr>
      <t>산업</t>
    </r>
    <phoneticPr fontId="0" type="noConversion"/>
  </si>
  <si>
    <t>공간정보산업</t>
    <phoneticPr fontId="0" type="noConversion"/>
  </si>
  <si>
    <t>생산요소</t>
    <phoneticPr fontId="0" type="noConversion"/>
  </si>
  <si>
    <t>노동</t>
    <phoneticPr fontId="0" type="noConversion"/>
  </si>
  <si>
    <t>자본</t>
    <phoneticPr fontId="0" type="noConversion"/>
  </si>
  <si>
    <t>공간정보자본</t>
    <phoneticPr fontId="0" type="noConversion"/>
  </si>
  <si>
    <t>가계</t>
    <phoneticPr fontId="0" type="noConversion"/>
  </si>
  <si>
    <t>기업</t>
    <phoneticPr fontId="0" type="noConversion"/>
  </si>
  <si>
    <t>정부</t>
    <phoneticPr fontId="0" type="noConversion"/>
  </si>
  <si>
    <t>재고변화</t>
    <phoneticPr fontId="0" type="noConversion"/>
  </si>
  <si>
    <t>고정자본형성</t>
    <phoneticPr fontId="0" type="noConversion"/>
  </si>
  <si>
    <t>공간정보자본형성</t>
    <phoneticPr fontId="0" type="noConversion"/>
  </si>
  <si>
    <t>간접세</t>
    <phoneticPr fontId="0" type="noConversion"/>
  </si>
  <si>
    <t>법인세</t>
    <phoneticPr fontId="0" type="noConversion"/>
  </si>
  <si>
    <t>소득세</t>
    <phoneticPr fontId="0" type="noConversion"/>
  </si>
  <si>
    <r>
      <t>R</t>
    </r>
    <r>
      <rPr>
        <sz val="10"/>
        <rFont val="Arial"/>
        <family val="2"/>
      </rPr>
      <t>OW</t>
    </r>
    <phoneticPr fontId="0" type="noConversion"/>
  </si>
  <si>
    <t>수출</t>
    <phoneticPr fontId="0" type="noConversion"/>
  </si>
  <si>
    <r>
      <t>R</t>
    </r>
    <r>
      <rPr>
        <sz val="10"/>
        <rFont val="Arial"/>
        <family val="2"/>
      </rPr>
      <t>OW</t>
    </r>
    <phoneticPr fontId="0" type="noConversion"/>
  </si>
  <si>
    <t>수입</t>
    <phoneticPr fontId="0" type="noConversion"/>
  </si>
  <si>
    <t>해외</t>
    <phoneticPr fontId="0" type="noConversion"/>
  </si>
  <si>
    <t>중간재</t>
    <phoneticPr fontId="0" type="noConversion"/>
  </si>
  <si>
    <t>민간소비</t>
    <phoneticPr fontId="0" type="noConversion"/>
  </si>
  <si>
    <t>정부소비</t>
    <phoneticPr fontId="0" type="noConversion"/>
  </si>
  <si>
    <t>물적자본투자</t>
    <phoneticPr fontId="0" type="noConversion"/>
  </si>
  <si>
    <t>공간정보산업자본투자</t>
    <phoneticPr fontId="0" type="noConversion"/>
  </si>
  <si>
    <t>국내재수출</t>
    <phoneticPr fontId="0" type="noConversion"/>
  </si>
  <si>
    <t>피용자보수</t>
    <phoneticPr fontId="0" type="noConversion"/>
  </si>
  <si>
    <t>자본수익</t>
    <phoneticPr fontId="0" type="noConversion"/>
  </si>
  <si>
    <t>공간정보자본수익</t>
    <phoneticPr fontId="0" type="noConversion"/>
  </si>
  <si>
    <t>임금소득</t>
    <phoneticPr fontId="0" type="noConversion"/>
  </si>
  <si>
    <t>자본소득</t>
    <phoneticPr fontId="0" type="noConversion"/>
  </si>
  <si>
    <t>자본소득</t>
    <phoneticPr fontId="0" type="noConversion"/>
  </si>
  <si>
    <t>공간정보자본소득</t>
    <phoneticPr fontId="0" type="noConversion"/>
  </si>
  <si>
    <t>경상이전</t>
    <phoneticPr fontId="0" type="noConversion"/>
  </si>
  <si>
    <t>정부부채</t>
    <phoneticPr fontId="0" type="noConversion"/>
  </si>
  <si>
    <t>간접세수</t>
    <phoneticPr fontId="0" type="noConversion"/>
  </si>
  <si>
    <t>법인세수</t>
    <phoneticPr fontId="0" type="noConversion"/>
  </si>
  <si>
    <t>소득세수</t>
    <phoneticPr fontId="0" type="noConversion"/>
  </si>
  <si>
    <t>공간정보투자재원</t>
    <phoneticPr fontId="0" type="noConversion"/>
  </si>
  <si>
    <t>생산세</t>
    <phoneticPr fontId="0" type="noConversion"/>
  </si>
  <si>
    <t>법인세</t>
    <phoneticPr fontId="0" type="noConversion"/>
  </si>
  <si>
    <t>소득세</t>
    <phoneticPr fontId="0" type="noConversion"/>
  </si>
  <si>
    <t>순수입</t>
    <phoneticPr fontId="0" type="noConversion"/>
  </si>
  <si>
    <t>무역수지</t>
    <phoneticPr fontId="0" type="noConversion"/>
  </si>
  <si>
    <t>총합</t>
    <phoneticPr fontId="0" type="noConversion"/>
  </si>
  <si>
    <t>재고증감</t>
    <phoneticPr fontId="0" type="noConversion"/>
  </si>
  <si>
    <t>재고증감</t>
    <phoneticPr fontId="0" type="noConversion"/>
  </si>
  <si>
    <r>
      <rPr>
        <b/>
        <sz val="10"/>
        <rFont val="돋움"/>
        <family val="3"/>
        <charset val="129"/>
      </rPr>
      <t>공간정보자본소득</t>
    </r>
    <r>
      <rPr>
        <b/>
        <sz val="10"/>
        <rFont val="Arial"/>
        <family val="2"/>
      </rPr>
      <t xml:space="preserve"> </t>
    </r>
    <phoneticPr fontId="5" type="noConversion"/>
  </si>
  <si>
    <t>가계저축</t>
    <phoneticPr fontId="5" type="noConversion"/>
  </si>
  <si>
    <t>기업저축</t>
    <phoneticPr fontId="5" type="noConversion"/>
  </si>
  <si>
    <t>정부저축</t>
    <phoneticPr fontId="5" type="noConversion"/>
  </si>
  <si>
    <t>균</t>
    <phoneticPr fontId="0" type="noConversion"/>
  </si>
  <si>
    <t>형</t>
    <phoneticPr fontId="0" type="noConversion"/>
  </si>
  <si>
    <t>항</t>
    <phoneticPr fontId="0" type="noConversion"/>
  </si>
  <si>
    <t>목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</si>
</sst>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0"/>
  <sheetViews>
    <sheetView showZeros="0" workbookViewId="0">
      <pane xSplit="4" ySplit="5" topLeftCell="E6" activePane="bottomRight" state="frozen"/>
      <selection pane="topRight" activeCell="C1" sqref="C1"/>
      <selection pane="bottomLeft" activeCell="A4" sqref="A4"/>
      <selection pane="bottomRight" activeCell="H21" sqref="H21"/>
    </sheetView>
  </sheetViews>
  <sheetFormatPr defaultColWidth="9.140625" defaultRowHeight="12.75" x14ac:dyDescent="0.2"/>
  <cols>
    <col min="2" max="2" width="15.5703125" bestFit="1" customWidth="1"/>
    <col min="3" max="3" width="7.28515625" customWidth="1"/>
    <col min="4" max="4" width="37.140625" bestFit="1" customWidth="1"/>
    <col min="5" max="9" width="17.42578125" bestFit="1" customWidth="1"/>
    <col min="10" max="10" width="9.42578125" bestFit="1" customWidth="1"/>
    <col min="11" max="11" width="16.28515625" customWidth="1"/>
    <col min="12" max="12" width="18.7109375" bestFit="1" customWidth="1"/>
    <col min="13" max="13" width="10.7109375" bestFit="1" customWidth="1"/>
    <col min="14" max="15" width="17.42578125" bestFit="1" customWidth="1"/>
    <col min="16" max="16" width="13.140625" bestFit="1" customWidth="1"/>
    <col min="17" max="17" width="21.5703125" bestFit="1" customWidth="1"/>
    <col min="18" max="18" width="12.5703125" bestFit="1" customWidth="1"/>
    <col min="19" max="19" width="9.42578125" bestFit="1" customWidth="1"/>
    <col min="20" max="21" width="9.140625" bestFit="1" customWidth="1"/>
    <col min="22" max="22" width="11.140625" bestFit="1" customWidth="1"/>
    <col min="23" max="23" width="9.42578125" bestFit="1" customWidth="1"/>
    <col min="24" max="24" width="5.5703125" bestFit="1" customWidth="1"/>
    <col min="25" max="25" width="6.5703125" bestFit="1" customWidth="1"/>
    <col min="26" max="29" width="6.7109375" bestFit="1" customWidth="1"/>
    <col min="30" max="30" width="5.85546875" bestFit="1" customWidth="1"/>
    <col min="31" max="31" width="6.7109375" bestFit="1" customWidth="1"/>
    <col min="32" max="32" width="7" bestFit="1" customWidth="1"/>
    <col min="33" max="33" width="8.42578125" bestFit="1" customWidth="1"/>
    <col min="34" max="34" width="6.7109375" bestFit="1" customWidth="1"/>
    <col min="35" max="35" width="5.85546875" bestFit="1" customWidth="1"/>
    <col min="36" max="36" width="5.7109375" bestFit="1" customWidth="1"/>
    <col min="37" max="37" width="7" bestFit="1" customWidth="1"/>
    <col min="38" max="38" width="8.42578125" bestFit="1" customWidth="1"/>
    <col min="39" max="40" width="5.7109375" bestFit="1" customWidth="1"/>
    <col min="41" max="41" width="6.5703125" bestFit="1" customWidth="1"/>
    <col min="42" max="42" width="6.7109375" bestFit="1" customWidth="1"/>
  </cols>
  <sheetData>
    <row r="1" spans="1:42" x14ac:dyDescent="0.2">
      <c r="A1" s="16" t="s">
        <v>8</v>
      </c>
      <c r="B1" s="16"/>
      <c r="C1" s="16"/>
      <c r="D1" s="16"/>
    </row>
    <row r="2" spans="1:42" x14ac:dyDescent="0.2">
      <c r="A2" s="16" t="s">
        <v>9</v>
      </c>
      <c r="B2" s="16"/>
      <c r="C2" s="16"/>
      <c r="D2" s="16"/>
      <c r="J2" s="16" t="s">
        <v>6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</row>
    <row r="3" spans="1:42" x14ac:dyDescent="0.2">
      <c r="C3" s="3"/>
      <c r="D3" s="3"/>
      <c r="E3" s="18" t="s">
        <v>15</v>
      </c>
      <c r="F3" s="17"/>
      <c r="G3" s="17"/>
      <c r="H3" s="17"/>
      <c r="J3" s="9"/>
      <c r="K3" s="18" t="s">
        <v>20</v>
      </c>
      <c r="L3" s="17"/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6"/>
      <c r="AB3" s="17"/>
      <c r="AC3" s="17"/>
      <c r="AD3" s="17"/>
      <c r="AE3" s="16"/>
      <c r="AF3" s="17"/>
      <c r="AG3" s="17"/>
      <c r="AH3" s="17"/>
      <c r="AI3" s="17"/>
      <c r="AJ3" s="16"/>
      <c r="AK3" s="17"/>
      <c r="AL3" s="17"/>
      <c r="AM3" s="17"/>
      <c r="AN3" s="16"/>
      <c r="AO3" s="17"/>
      <c r="AP3" s="17"/>
    </row>
    <row r="4" spans="1:42" x14ac:dyDescent="0.2">
      <c r="E4" s="3" t="s">
        <v>10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0</v>
      </c>
      <c r="K4" s="1" t="s">
        <v>1</v>
      </c>
      <c r="L4" s="11" t="s">
        <v>1</v>
      </c>
      <c r="M4" s="1" t="s">
        <v>2</v>
      </c>
      <c r="N4" s="1" t="s">
        <v>2</v>
      </c>
      <c r="O4" s="1" t="s">
        <v>2</v>
      </c>
      <c r="P4" s="1" t="s">
        <v>4</v>
      </c>
      <c r="Q4" s="1" t="s">
        <v>4</v>
      </c>
      <c r="R4" s="1" t="s">
        <v>4</v>
      </c>
      <c r="S4" s="1" t="s">
        <v>2</v>
      </c>
      <c r="T4" s="1" t="s">
        <v>2</v>
      </c>
      <c r="U4" s="1" t="s">
        <v>2</v>
      </c>
      <c r="V4" s="2" t="s">
        <v>31</v>
      </c>
      <c r="W4" s="2" t="s">
        <v>31</v>
      </c>
      <c r="X4" s="1"/>
      <c r="Y4" s="1"/>
      <c r="Z4" s="1"/>
      <c r="AE4" s="1"/>
      <c r="AF4" s="1"/>
      <c r="AG4" s="1"/>
      <c r="AH4" s="1"/>
      <c r="AI4" s="1"/>
      <c r="AJ4" s="1"/>
      <c r="AK4" s="1"/>
      <c r="AL4" s="1"/>
      <c r="AM4" s="1"/>
    </row>
    <row r="5" spans="1:42" s="1" customFormat="1" x14ac:dyDescent="0.2">
      <c r="E5" s="8" t="s">
        <v>11</v>
      </c>
      <c r="F5" s="8" t="s">
        <v>12</v>
      </c>
      <c r="G5" s="2" t="s">
        <v>13</v>
      </c>
      <c r="H5" s="8" t="s">
        <v>14</v>
      </c>
      <c r="I5" s="8" t="s">
        <v>16</v>
      </c>
      <c r="J5" s="8" t="s">
        <v>17</v>
      </c>
      <c r="K5" s="8" t="s">
        <v>18</v>
      </c>
      <c r="L5" s="12" t="s">
        <v>19</v>
      </c>
      <c r="M5" s="8" t="s">
        <v>21</v>
      </c>
      <c r="N5" s="8" t="s">
        <v>22</v>
      </c>
      <c r="O5" s="8" t="s">
        <v>23</v>
      </c>
      <c r="P5" s="8" t="s">
        <v>24</v>
      </c>
      <c r="Q5" s="8" t="s">
        <v>25</v>
      </c>
      <c r="R5" s="8" t="s">
        <v>80</v>
      </c>
      <c r="S5" s="8" t="s">
        <v>26</v>
      </c>
      <c r="T5" s="8" t="s">
        <v>27</v>
      </c>
      <c r="U5" s="8" t="s">
        <v>28</v>
      </c>
      <c r="V5" s="8" t="s">
        <v>29</v>
      </c>
      <c r="W5" s="8" t="s">
        <v>30</v>
      </c>
      <c r="AF5" s="2"/>
      <c r="AG5" s="2"/>
      <c r="AK5" s="2"/>
      <c r="AL5" s="2"/>
    </row>
    <row r="6" spans="1:42" s="1" customFormat="1" x14ac:dyDescent="0.2">
      <c r="B6" s="19" t="s">
        <v>15</v>
      </c>
      <c r="C6" t="s">
        <v>3</v>
      </c>
      <c r="D6" s="9" t="s">
        <v>33</v>
      </c>
      <c r="E6">
        <v>4480102</v>
      </c>
      <c r="F6">
        <v>149886758</v>
      </c>
      <c r="G6">
        <v>38361122</v>
      </c>
      <c r="H6">
        <v>11600013</v>
      </c>
      <c r="I6">
        <v>227733</v>
      </c>
      <c r="J6" s="8"/>
      <c r="K6" s="8"/>
      <c r="L6" s="12"/>
      <c r="M6">
        <v>17912813</v>
      </c>
      <c r="N6" s="8"/>
      <c r="O6"/>
      <c r="P6" s="8">
        <v>457058</v>
      </c>
      <c r="Q6" s="12" t="s">
        <v>59</v>
      </c>
      <c r="R6" s="2">
        <v>1917118</v>
      </c>
      <c r="S6" s="8"/>
      <c r="T6" s="8"/>
      <c r="U6" s="8"/>
      <c r="V6">
        <v>1193876</v>
      </c>
      <c r="W6" s="8"/>
      <c r="AF6" s="2"/>
      <c r="AG6" s="2"/>
      <c r="AK6" s="2"/>
      <c r="AL6" s="2"/>
    </row>
    <row r="7" spans="1:42" s="1" customFormat="1" x14ac:dyDescent="0.2">
      <c r="B7" s="20"/>
      <c r="C7" t="s">
        <v>3</v>
      </c>
      <c r="D7" s="9" t="s">
        <v>12</v>
      </c>
      <c r="E7">
        <v>18309439</v>
      </c>
      <c r="F7">
        <v>799529134</v>
      </c>
      <c r="G7">
        <v>115567934</v>
      </c>
      <c r="H7">
        <v>207315781</v>
      </c>
      <c r="I7">
        <v>70667176</v>
      </c>
      <c r="J7" s="8"/>
      <c r="K7" s="8"/>
      <c r="L7" s="12"/>
      <c r="M7">
        <v>197817935</v>
      </c>
      <c r="N7" s="8"/>
      <c r="O7"/>
      <c r="P7" s="8">
        <v>131635779</v>
      </c>
      <c r="Q7" s="12" t="s">
        <v>59</v>
      </c>
      <c r="R7" s="2">
        <v>16870166</v>
      </c>
      <c r="S7" s="8"/>
      <c r="T7" s="8"/>
      <c r="U7" s="8"/>
      <c r="V7">
        <v>594573014</v>
      </c>
      <c r="W7" s="8"/>
      <c r="AF7" s="2"/>
      <c r="AG7" s="2"/>
      <c r="AK7" s="2"/>
      <c r="AL7" s="2"/>
    </row>
    <row r="8" spans="1:42" s="1" customFormat="1" x14ac:dyDescent="0.2">
      <c r="B8" s="20"/>
      <c r="C8" t="s">
        <v>3</v>
      </c>
      <c r="D8" s="7" t="s">
        <v>35</v>
      </c>
      <c r="E8">
        <v>1122412</v>
      </c>
      <c r="F8">
        <v>39014301</v>
      </c>
      <c r="G8">
        <v>17862177</v>
      </c>
      <c r="H8">
        <v>43164602</v>
      </c>
      <c r="I8">
        <v>9895595</v>
      </c>
      <c r="J8" s="8"/>
      <c r="K8" s="8"/>
      <c r="L8" s="12"/>
      <c r="M8">
        <v>22621354</v>
      </c>
      <c r="N8" s="8"/>
      <c r="O8">
        <v>1009391</v>
      </c>
      <c r="P8" s="8">
        <v>260082682</v>
      </c>
      <c r="Q8" s="12" t="s">
        <v>59</v>
      </c>
      <c r="R8" s="2">
        <v>464036</v>
      </c>
      <c r="S8" s="8"/>
      <c r="T8" s="8"/>
      <c r="U8" s="8"/>
      <c r="V8">
        <v>1300931</v>
      </c>
      <c r="W8" s="8"/>
      <c r="AF8" s="2"/>
      <c r="AG8" s="2"/>
      <c r="AK8" s="2"/>
      <c r="AL8" s="2"/>
    </row>
    <row r="9" spans="1:42" s="1" customFormat="1" x14ac:dyDescent="0.2">
      <c r="B9" s="20"/>
      <c r="C9" t="s">
        <v>3</v>
      </c>
      <c r="D9" s="9" t="s">
        <v>14</v>
      </c>
      <c r="E9">
        <v>5726645</v>
      </c>
      <c r="F9">
        <v>143030048</v>
      </c>
      <c r="G9">
        <v>32509444</v>
      </c>
      <c r="H9">
        <v>321569544</v>
      </c>
      <c r="I9">
        <v>146048342</v>
      </c>
      <c r="J9" s="8"/>
      <c r="K9" s="8"/>
      <c r="L9" s="12"/>
      <c r="M9">
        <v>502177063</v>
      </c>
      <c r="N9" s="8"/>
      <c r="O9">
        <v>257056776</v>
      </c>
      <c r="P9" s="8">
        <v>124107428</v>
      </c>
      <c r="Q9" s="12" t="s">
        <v>59</v>
      </c>
      <c r="R9" s="2">
        <v>256571</v>
      </c>
      <c r="S9" s="8"/>
      <c r="T9" s="8"/>
      <c r="U9" s="8"/>
      <c r="V9">
        <v>79820489</v>
      </c>
      <c r="W9" s="8"/>
      <c r="AF9" s="2"/>
      <c r="AG9" s="2"/>
      <c r="AK9" s="2"/>
      <c r="AL9" s="2"/>
    </row>
    <row r="10" spans="1:42" s="1" customFormat="1" x14ac:dyDescent="0.2">
      <c r="B10" s="20"/>
      <c r="C10" t="s">
        <v>3</v>
      </c>
      <c r="D10" s="9" t="s">
        <v>16</v>
      </c>
      <c r="E10">
        <v>3435071</v>
      </c>
      <c r="F10">
        <v>96340066</v>
      </c>
      <c r="G10">
        <v>30680447</v>
      </c>
      <c r="H10">
        <v>100070234</v>
      </c>
      <c r="I10">
        <v>58762241</v>
      </c>
      <c r="J10" s="8"/>
      <c r="K10" s="8"/>
      <c r="L10" s="12"/>
      <c r="M10">
        <v>195404614</v>
      </c>
      <c r="N10" s="8"/>
      <c r="O10">
        <v>70597013</v>
      </c>
      <c r="P10" s="8">
        <v>65842764</v>
      </c>
      <c r="Q10" s="12" t="s">
        <v>59</v>
      </c>
      <c r="R10" s="2">
        <v>4485826</v>
      </c>
      <c r="S10" s="8"/>
      <c r="T10" s="8"/>
      <c r="U10" s="8"/>
      <c r="V10">
        <v>84714697</v>
      </c>
      <c r="W10" s="8"/>
      <c r="AF10" s="2"/>
      <c r="AG10" s="2"/>
      <c r="AK10" s="2"/>
      <c r="AL10" s="2"/>
    </row>
    <row r="11" spans="1:42" x14ac:dyDescent="0.2">
      <c r="A11" s="21" t="s">
        <v>7</v>
      </c>
      <c r="B11" s="10" t="s">
        <v>20</v>
      </c>
      <c r="C11" t="s">
        <v>0</v>
      </c>
      <c r="D11" s="9" t="s">
        <v>38</v>
      </c>
      <c r="E11">
        <v>7412277</v>
      </c>
      <c r="F11">
        <v>185907173</v>
      </c>
      <c r="G11">
        <v>99328637</v>
      </c>
      <c r="H11">
        <v>403808122</v>
      </c>
      <c r="I11">
        <v>216952555</v>
      </c>
      <c r="L11" s="13"/>
    </row>
    <row r="12" spans="1:42" x14ac:dyDescent="0.2">
      <c r="A12" s="22"/>
      <c r="B12" s="23"/>
      <c r="C12" t="s">
        <v>1</v>
      </c>
      <c r="D12" s="9" t="s">
        <v>18</v>
      </c>
      <c r="E12" s="14">
        <v>26733887</v>
      </c>
      <c r="F12" s="14">
        <v>320051909</v>
      </c>
      <c r="G12" s="14">
        <v>62015087</v>
      </c>
      <c r="H12" s="14">
        <v>425065330</v>
      </c>
      <c r="I12" s="14">
        <v>153465927</v>
      </c>
      <c r="L12" s="13"/>
    </row>
    <row r="13" spans="1:42" x14ac:dyDescent="0.2">
      <c r="A13" s="22"/>
      <c r="B13" s="20"/>
      <c r="C13" t="s">
        <v>1</v>
      </c>
      <c r="D13" s="9" t="s">
        <v>40</v>
      </c>
      <c r="E13" s="15" t="s">
        <v>63</v>
      </c>
      <c r="F13" s="15" t="s">
        <v>63</v>
      </c>
      <c r="G13" s="15" t="s">
        <v>63</v>
      </c>
      <c r="H13" s="15" t="s">
        <v>63</v>
      </c>
      <c r="I13" s="15" t="s">
        <v>63</v>
      </c>
      <c r="L13" s="13"/>
    </row>
    <row r="14" spans="1:42" x14ac:dyDescent="0.2">
      <c r="A14" s="22"/>
      <c r="B14" s="23" t="s">
        <v>5</v>
      </c>
      <c r="C14" t="s">
        <v>2</v>
      </c>
      <c r="D14" s="9" t="s">
        <v>21</v>
      </c>
      <c r="J14" s="14">
        <f>SUM(E11:I11)</f>
        <v>913408764</v>
      </c>
      <c r="K14" s="14">
        <f>SUM(E12:I12)</f>
        <v>987332140</v>
      </c>
      <c r="L14" s="13"/>
    </row>
    <row r="15" spans="1:42" x14ac:dyDescent="0.2">
      <c r="A15" s="22"/>
      <c r="B15" s="20"/>
      <c r="C15" t="s">
        <v>2</v>
      </c>
      <c r="D15" s="9" t="s">
        <v>42</v>
      </c>
      <c r="K15" s="14" t="s">
        <v>65</v>
      </c>
      <c r="L15" s="15" t="s">
        <v>67</v>
      </c>
    </row>
    <row r="16" spans="1:42" x14ac:dyDescent="0.2">
      <c r="A16" s="22"/>
      <c r="B16" s="20"/>
      <c r="C16" t="s">
        <v>2</v>
      </c>
      <c r="D16" s="9" t="s">
        <v>43</v>
      </c>
      <c r="L16" s="13"/>
      <c r="N16" s="14" t="s">
        <v>68</v>
      </c>
      <c r="P16" s="14" t="s">
        <v>69</v>
      </c>
      <c r="S16" s="14">
        <f>SUM(E20:I20)</f>
        <v>0</v>
      </c>
      <c r="T16" s="14" t="s">
        <v>71</v>
      </c>
      <c r="U16" s="14" t="s">
        <v>72</v>
      </c>
    </row>
    <row r="17" spans="1:41" x14ac:dyDescent="0.2">
      <c r="A17" s="22"/>
      <c r="B17" s="20"/>
      <c r="C17" t="s">
        <v>4</v>
      </c>
      <c r="D17" s="9" t="s">
        <v>24</v>
      </c>
      <c r="L17" s="13"/>
      <c r="M17" s="14" t="s">
        <v>83</v>
      </c>
      <c r="N17" s="14" t="s">
        <v>84</v>
      </c>
      <c r="O17" s="14" t="s">
        <v>85</v>
      </c>
    </row>
    <row r="18" spans="1:41" x14ac:dyDescent="0.2">
      <c r="A18" s="22"/>
      <c r="B18" s="20"/>
      <c r="C18" s="3" t="s">
        <v>4</v>
      </c>
      <c r="D18" s="9" t="s">
        <v>46</v>
      </c>
      <c r="L18" s="13"/>
      <c r="N18" s="15" t="s">
        <v>73</v>
      </c>
      <c r="O18" s="15" t="s">
        <v>73</v>
      </c>
    </row>
    <row r="19" spans="1:41" x14ac:dyDescent="0.2">
      <c r="A19" s="22"/>
      <c r="B19" s="20"/>
      <c r="C19" t="s">
        <v>4</v>
      </c>
      <c r="D19" s="9" t="s">
        <v>81</v>
      </c>
      <c r="L19" s="13"/>
    </row>
    <row r="20" spans="1:41" x14ac:dyDescent="0.2">
      <c r="A20" s="22"/>
      <c r="B20" s="20"/>
      <c r="C20" t="s">
        <v>2</v>
      </c>
      <c r="D20" s="9" t="s">
        <v>26</v>
      </c>
      <c r="E20" s="14" t="s">
        <v>86</v>
      </c>
      <c r="F20" s="14" t="s">
        <v>87</v>
      </c>
      <c r="G20" s="14" t="s">
        <v>88</v>
      </c>
      <c r="H20" s="14" t="s">
        <v>89</v>
      </c>
      <c r="L20" s="13"/>
    </row>
    <row r="21" spans="1:41" x14ac:dyDescent="0.2">
      <c r="A21" s="22"/>
      <c r="B21" s="20"/>
      <c r="C21" t="s">
        <v>2</v>
      </c>
      <c r="D21" s="9" t="s">
        <v>27</v>
      </c>
      <c r="L21" s="13"/>
      <c r="N21" s="14" t="s">
        <v>75</v>
      </c>
    </row>
    <row r="22" spans="1:41" x14ac:dyDescent="0.2">
      <c r="A22" s="22"/>
      <c r="B22" s="20"/>
      <c r="C22" t="s">
        <v>2</v>
      </c>
      <c r="D22" s="9" t="s">
        <v>49</v>
      </c>
      <c r="L22" s="13"/>
      <c r="M22" s="14" t="s">
        <v>49</v>
      </c>
    </row>
    <row r="23" spans="1:41" x14ac:dyDescent="0.2">
      <c r="A23" s="22"/>
      <c r="B23" s="19" t="s">
        <v>54</v>
      </c>
      <c r="C23" s="3" t="s">
        <v>31</v>
      </c>
      <c r="D23" s="9" t="s">
        <v>29</v>
      </c>
      <c r="L23" s="13"/>
      <c r="W23" s="14">
        <f>SUM(V6:V10)</f>
        <v>761603007</v>
      </c>
    </row>
    <row r="24" spans="1:41" x14ac:dyDescent="0.2">
      <c r="A24" s="22"/>
      <c r="B24" s="20"/>
      <c r="C24" s="3" t="s">
        <v>31</v>
      </c>
      <c r="D24" s="9" t="s">
        <v>53</v>
      </c>
      <c r="E24">
        <v>152203767</v>
      </c>
      <c r="F24">
        <v>402617772</v>
      </c>
      <c r="G24">
        <v>212633</v>
      </c>
      <c r="H24">
        <v>99707897</v>
      </c>
      <c r="I24">
        <v>53079265</v>
      </c>
      <c r="L24" s="13"/>
      <c r="P24" s="14" t="s">
        <v>78</v>
      </c>
    </row>
    <row r="25" spans="1:41" x14ac:dyDescent="0.2">
      <c r="A25" s="22"/>
      <c r="B25" s="10" t="s">
        <v>79</v>
      </c>
    </row>
    <row r="27" spans="1:41" x14ac:dyDescent="0.2">
      <c r="J27">
        <f t="shared" ref="J27:AM27" si="0">J26-J25</f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  <c r="AA27">
        <f>AA26-F25</f>
        <v>0</v>
      </c>
      <c r="AB27">
        <f>AB26-G25</f>
        <v>0</v>
      </c>
      <c r="AC27">
        <f>AC26-H25</f>
        <v>0</v>
      </c>
      <c r="AD27">
        <f>AD26-I25</f>
        <v>0</v>
      </c>
      <c r="AE27">
        <f t="shared" si="0"/>
        <v>0</v>
      </c>
      <c r="AF27">
        <f t="shared" si="0"/>
        <v>0</v>
      </c>
      <c r="AG27">
        <f t="shared" si="0"/>
        <v>0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0</v>
      </c>
      <c r="AL27">
        <f t="shared" si="0"/>
        <v>0</v>
      </c>
      <c r="AM27">
        <f t="shared" si="0"/>
        <v>0</v>
      </c>
      <c r="AN27">
        <f>AN26-P25</f>
        <v>0</v>
      </c>
      <c r="AO27">
        <f>AO26-Q25</f>
        <v>0</v>
      </c>
    </row>
    <row r="40" spans="14:14" x14ac:dyDescent="0.2">
      <c r="N40" s="3"/>
    </row>
  </sheetData>
  <mergeCells count="15">
    <mergeCell ref="B6:B10"/>
    <mergeCell ref="A11:A25"/>
    <mergeCell ref="B12:B13"/>
    <mergeCell ref="B14:B22"/>
    <mergeCell ref="B23:B24"/>
    <mergeCell ref="A1:D1"/>
    <mergeCell ref="A2:D2"/>
    <mergeCell ref="J2:AP2"/>
    <mergeCell ref="E3:H3"/>
    <mergeCell ref="K3:L3"/>
    <mergeCell ref="M3:Z3"/>
    <mergeCell ref="AA3:AD3"/>
    <mergeCell ref="AE3:AI3"/>
    <mergeCell ref="AJ3:AM3"/>
    <mergeCell ref="AN3:AP3"/>
  </mergeCells>
  <phoneticPr fontId="5" type="noConversion"/>
  <pageMargins left="0.78740157499999996" right="0.78740157499999996" top="0.984251969" bottom="0.984251969" header="0.5" footer="0.5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0"/>
  <sheetViews>
    <sheetView showZeros="0" workbookViewId="0">
      <pane xSplit="4" ySplit="5" topLeftCell="E6" activePane="bottomRight" state="frozen"/>
      <selection pane="topRight" activeCell="C1" sqref="C1"/>
      <selection pane="bottomLeft" activeCell="A4" sqref="A4"/>
      <selection pane="bottomRight" activeCell="M17" sqref="M17:O18"/>
    </sheetView>
  </sheetViews>
  <sheetFormatPr defaultColWidth="9.140625" defaultRowHeight="12.75" x14ac:dyDescent="0.2"/>
  <cols>
    <col min="2" max="2" width="15.5703125" bestFit="1" customWidth="1"/>
    <col min="3" max="3" width="7.28515625" customWidth="1"/>
    <col min="4" max="4" width="37.140625" bestFit="1" customWidth="1"/>
    <col min="5" max="9" width="17.42578125" bestFit="1" customWidth="1"/>
    <col min="10" max="11" width="9.140625" bestFit="1" customWidth="1"/>
    <col min="12" max="12" width="18.7109375" bestFit="1" customWidth="1"/>
    <col min="13" max="13" width="9.140625" bestFit="1" customWidth="1"/>
    <col min="14" max="15" width="17.42578125" bestFit="1" customWidth="1"/>
    <col min="16" max="16" width="13.140625" bestFit="1" customWidth="1"/>
    <col min="17" max="17" width="21.5703125" bestFit="1" customWidth="1"/>
    <col min="18" max="18" width="12.5703125" bestFit="1" customWidth="1"/>
    <col min="19" max="21" width="9.140625" bestFit="1" customWidth="1"/>
    <col min="22" max="22" width="11.140625" bestFit="1" customWidth="1"/>
    <col min="23" max="23" width="6.28515625" bestFit="1" customWidth="1"/>
    <col min="24" max="24" width="5.5703125" bestFit="1" customWidth="1"/>
    <col min="25" max="25" width="6.5703125" bestFit="1" customWidth="1"/>
    <col min="26" max="29" width="6.7109375" bestFit="1" customWidth="1"/>
    <col min="30" max="30" width="5.85546875" bestFit="1" customWidth="1"/>
    <col min="31" max="31" width="6.7109375" bestFit="1" customWidth="1"/>
    <col min="32" max="32" width="7" bestFit="1" customWidth="1"/>
    <col min="33" max="33" width="8.42578125" bestFit="1" customWidth="1"/>
    <col min="34" max="34" width="6.7109375" bestFit="1" customWidth="1"/>
    <col min="35" max="35" width="5.85546875" bestFit="1" customWidth="1"/>
    <col min="36" max="36" width="5.7109375" bestFit="1" customWidth="1"/>
    <col min="37" max="37" width="7" bestFit="1" customWidth="1"/>
    <col min="38" max="38" width="8.42578125" bestFit="1" customWidth="1"/>
    <col min="39" max="40" width="5.7109375" bestFit="1" customWidth="1"/>
    <col min="41" max="41" width="6.5703125" bestFit="1" customWidth="1"/>
    <col min="42" max="42" width="6.7109375" bestFit="1" customWidth="1"/>
  </cols>
  <sheetData>
    <row r="1" spans="1:42" x14ac:dyDescent="0.2">
      <c r="A1" s="16" t="s">
        <v>8</v>
      </c>
      <c r="B1" s="16"/>
      <c r="C1" s="16"/>
      <c r="D1" s="16"/>
    </row>
    <row r="2" spans="1:42" x14ac:dyDescent="0.2">
      <c r="A2" s="16" t="s">
        <v>9</v>
      </c>
      <c r="B2" s="16"/>
      <c r="C2" s="16"/>
      <c r="D2" s="16"/>
      <c r="J2" s="16" t="s">
        <v>6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</row>
    <row r="3" spans="1:42" x14ac:dyDescent="0.2">
      <c r="C3" s="3"/>
      <c r="D3" s="3"/>
      <c r="E3" s="18" t="s">
        <v>15</v>
      </c>
      <c r="F3" s="17"/>
      <c r="G3" s="17"/>
      <c r="H3" s="17"/>
      <c r="J3" s="9"/>
      <c r="K3" s="18" t="s">
        <v>20</v>
      </c>
      <c r="L3" s="17"/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6"/>
      <c r="AB3" s="17"/>
      <c r="AC3" s="17"/>
      <c r="AD3" s="17"/>
      <c r="AE3" s="16"/>
      <c r="AF3" s="17"/>
      <c r="AG3" s="17"/>
      <c r="AH3" s="17"/>
      <c r="AI3" s="17"/>
      <c r="AJ3" s="16"/>
      <c r="AK3" s="17"/>
      <c r="AL3" s="17"/>
      <c r="AM3" s="17"/>
      <c r="AN3" s="16"/>
      <c r="AO3" s="17"/>
      <c r="AP3" s="17"/>
    </row>
    <row r="4" spans="1:42" x14ac:dyDescent="0.2">
      <c r="E4" s="3" t="s">
        <v>10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0</v>
      </c>
      <c r="K4" s="1" t="s">
        <v>1</v>
      </c>
      <c r="L4" s="11" t="s">
        <v>1</v>
      </c>
      <c r="M4" s="1" t="s">
        <v>2</v>
      </c>
      <c r="N4" s="1" t="s">
        <v>2</v>
      </c>
      <c r="O4" s="1" t="s">
        <v>2</v>
      </c>
      <c r="P4" s="1" t="s">
        <v>4</v>
      </c>
      <c r="Q4" s="1" t="s">
        <v>4</v>
      </c>
      <c r="R4" s="1" t="s">
        <v>4</v>
      </c>
      <c r="S4" s="1" t="s">
        <v>2</v>
      </c>
      <c r="T4" s="1" t="s">
        <v>2</v>
      </c>
      <c r="U4" s="1" t="s">
        <v>2</v>
      </c>
      <c r="V4" s="2" t="s">
        <v>31</v>
      </c>
      <c r="W4" s="2" t="s">
        <v>31</v>
      </c>
      <c r="X4" s="1"/>
      <c r="Y4" s="1"/>
      <c r="Z4" s="1"/>
      <c r="AE4" s="1"/>
      <c r="AF4" s="1"/>
      <c r="AG4" s="1"/>
      <c r="AH4" s="1"/>
      <c r="AI4" s="1"/>
      <c r="AJ4" s="1"/>
      <c r="AK4" s="1"/>
      <c r="AL4" s="1"/>
      <c r="AM4" s="1"/>
    </row>
    <row r="5" spans="1:42" s="1" customFormat="1" x14ac:dyDescent="0.2">
      <c r="E5" s="8" t="s">
        <v>11</v>
      </c>
      <c r="F5" s="8" t="s">
        <v>12</v>
      </c>
      <c r="G5" s="2" t="s">
        <v>13</v>
      </c>
      <c r="H5" s="8" t="s">
        <v>14</v>
      </c>
      <c r="I5" s="8" t="s">
        <v>16</v>
      </c>
      <c r="J5" s="8" t="s">
        <v>17</v>
      </c>
      <c r="K5" s="8" t="s">
        <v>18</v>
      </c>
      <c r="L5" s="12" t="s">
        <v>19</v>
      </c>
      <c r="M5" s="8" t="s">
        <v>21</v>
      </c>
      <c r="N5" s="8" t="s">
        <v>22</v>
      </c>
      <c r="O5" s="8" t="s">
        <v>23</v>
      </c>
      <c r="P5" s="8" t="s">
        <v>24</v>
      </c>
      <c r="Q5" s="8" t="s">
        <v>25</v>
      </c>
      <c r="R5" s="8" t="s">
        <v>44</v>
      </c>
      <c r="S5" s="8" t="s">
        <v>26</v>
      </c>
      <c r="T5" s="8" t="s">
        <v>27</v>
      </c>
      <c r="U5" s="8" t="s">
        <v>28</v>
      </c>
      <c r="V5" s="8" t="s">
        <v>29</v>
      </c>
      <c r="W5" s="8" t="s">
        <v>30</v>
      </c>
      <c r="AF5" s="2"/>
      <c r="AG5" s="2"/>
      <c r="AK5" s="2"/>
      <c r="AL5" s="2"/>
    </row>
    <row r="6" spans="1:42" s="1" customFormat="1" x14ac:dyDescent="0.2">
      <c r="B6" s="19" t="s">
        <v>15</v>
      </c>
      <c r="C6" t="s">
        <v>3</v>
      </c>
      <c r="D6" s="9" t="s">
        <v>33</v>
      </c>
      <c r="E6" s="8" t="s">
        <v>55</v>
      </c>
      <c r="F6" s="8" t="s">
        <v>55</v>
      </c>
      <c r="G6" s="8" t="s">
        <v>55</v>
      </c>
      <c r="H6" s="8" t="s">
        <v>55</v>
      </c>
      <c r="I6" s="8" t="s">
        <v>55</v>
      </c>
      <c r="J6" s="8"/>
      <c r="K6" s="8"/>
      <c r="L6" s="12"/>
      <c r="M6" s="8" t="s">
        <v>56</v>
      </c>
      <c r="N6" s="8"/>
      <c r="O6" s="8" t="s">
        <v>57</v>
      </c>
      <c r="P6" s="8" t="s">
        <v>58</v>
      </c>
      <c r="Q6" s="12" t="s">
        <v>59</v>
      </c>
      <c r="R6" s="2"/>
      <c r="S6" s="8"/>
      <c r="T6" s="8"/>
      <c r="U6" s="8"/>
      <c r="V6" s="8" t="s">
        <v>60</v>
      </c>
      <c r="W6" s="8"/>
      <c r="AF6" s="2"/>
      <c r="AG6" s="2"/>
      <c r="AK6" s="2"/>
      <c r="AL6" s="2"/>
    </row>
    <row r="7" spans="1:42" s="1" customFormat="1" x14ac:dyDescent="0.2">
      <c r="B7" s="20"/>
      <c r="C7" t="s">
        <v>3</v>
      </c>
      <c r="D7" s="9" t="s">
        <v>12</v>
      </c>
      <c r="E7" s="8" t="s">
        <v>55</v>
      </c>
      <c r="F7" s="8" t="s">
        <v>55</v>
      </c>
      <c r="G7" s="8" t="s">
        <v>55</v>
      </c>
      <c r="H7" s="8" t="s">
        <v>55</v>
      </c>
      <c r="I7" s="8" t="s">
        <v>55</v>
      </c>
      <c r="J7" s="8"/>
      <c r="K7" s="8"/>
      <c r="L7" s="12"/>
      <c r="M7" s="8" t="s">
        <v>56</v>
      </c>
      <c r="N7" s="8"/>
      <c r="O7" s="8" t="s">
        <v>57</v>
      </c>
      <c r="P7" s="8" t="s">
        <v>58</v>
      </c>
      <c r="Q7" s="12" t="s">
        <v>59</v>
      </c>
      <c r="R7" s="2"/>
      <c r="S7" s="8"/>
      <c r="T7" s="8"/>
      <c r="U7" s="8"/>
      <c r="V7" s="8" t="s">
        <v>60</v>
      </c>
      <c r="W7" s="8"/>
      <c r="AF7" s="2"/>
      <c r="AG7" s="2"/>
      <c r="AK7" s="2"/>
      <c r="AL7" s="2"/>
    </row>
    <row r="8" spans="1:42" s="1" customFormat="1" x14ac:dyDescent="0.2">
      <c r="B8" s="20"/>
      <c r="C8" t="s">
        <v>3</v>
      </c>
      <c r="D8" s="7" t="s">
        <v>35</v>
      </c>
      <c r="E8" s="8" t="s">
        <v>55</v>
      </c>
      <c r="F8" s="8" t="s">
        <v>55</v>
      </c>
      <c r="G8" s="8" t="s">
        <v>55</v>
      </c>
      <c r="H8" s="8" t="s">
        <v>55</v>
      </c>
      <c r="I8" s="8" t="s">
        <v>55</v>
      </c>
      <c r="J8" s="8"/>
      <c r="K8" s="8"/>
      <c r="L8" s="12"/>
      <c r="M8" s="8" t="s">
        <v>56</v>
      </c>
      <c r="N8" s="8"/>
      <c r="O8" s="8" t="s">
        <v>57</v>
      </c>
      <c r="P8" s="8" t="s">
        <v>58</v>
      </c>
      <c r="Q8" s="12" t="s">
        <v>59</v>
      </c>
      <c r="R8" s="2"/>
      <c r="S8" s="8"/>
      <c r="T8" s="8"/>
      <c r="U8" s="8"/>
      <c r="V8" s="8" t="s">
        <v>60</v>
      </c>
      <c r="W8" s="8"/>
      <c r="AF8" s="2"/>
      <c r="AG8" s="2"/>
      <c r="AK8" s="2"/>
      <c r="AL8" s="2"/>
    </row>
    <row r="9" spans="1:42" s="1" customFormat="1" x14ac:dyDescent="0.2">
      <c r="B9" s="20"/>
      <c r="C9" t="s">
        <v>3</v>
      </c>
      <c r="D9" s="9" t="s">
        <v>14</v>
      </c>
      <c r="E9" s="8" t="s">
        <v>55</v>
      </c>
      <c r="F9" s="8" t="s">
        <v>55</v>
      </c>
      <c r="G9" s="8" t="s">
        <v>55</v>
      </c>
      <c r="H9" s="8" t="s">
        <v>55</v>
      </c>
      <c r="I9" s="8" t="s">
        <v>55</v>
      </c>
      <c r="J9" s="8"/>
      <c r="K9" s="8"/>
      <c r="L9" s="12"/>
      <c r="M9" s="8" t="s">
        <v>56</v>
      </c>
      <c r="N9" s="8"/>
      <c r="O9" s="8" t="s">
        <v>57</v>
      </c>
      <c r="P9" s="8" t="s">
        <v>58</v>
      </c>
      <c r="Q9" s="12" t="s">
        <v>59</v>
      </c>
      <c r="R9" s="2"/>
      <c r="S9" s="8"/>
      <c r="T9" s="8"/>
      <c r="U9" s="8"/>
      <c r="V9" s="8" t="s">
        <v>60</v>
      </c>
      <c r="W9" s="8"/>
      <c r="AF9" s="2"/>
      <c r="AG9" s="2"/>
      <c r="AK9" s="2"/>
      <c r="AL9" s="2"/>
    </row>
    <row r="10" spans="1:42" s="1" customFormat="1" x14ac:dyDescent="0.2">
      <c r="B10" s="20"/>
      <c r="C10" t="s">
        <v>3</v>
      </c>
      <c r="D10" s="9" t="s">
        <v>16</v>
      </c>
      <c r="J10" s="8"/>
      <c r="K10" s="8"/>
      <c r="L10" s="12"/>
      <c r="M10" s="8"/>
      <c r="N10" s="8"/>
      <c r="O10" s="8"/>
      <c r="P10" s="8"/>
      <c r="Q10" s="8"/>
      <c r="R10" s="2"/>
      <c r="S10" s="8"/>
      <c r="T10" s="8"/>
      <c r="U10" s="8"/>
      <c r="V10" s="8"/>
      <c r="W10" s="8"/>
      <c r="AF10" s="2"/>
      <c r="AG10" s="2"/>
      <c r="AK10" s="2"/>
      <c r="AL10" s="2"/>
    </row>
    <row r="11" spans="1:42" x14ac:dyDescent="0.2">
      <c r="A11" s="21" t="s">
        <v>7</v>
      </c>
      <c r="B11" s="10" t="s">
        <v>20</v>
      </c>
      <c r="C11" t="s">
        <v>0</v>
      </c>
      <c r="D11" s="9" t="s">
        <v>38</v>
      </c>
      <c r="E11" s="14" t="s">
        <v>61</v>
      </c>
      <c r="F11" s="14" t="s">
        <v>61</v>
      </c>
      <c r="G11" s="14" t="s">
        <v>61</v>
      </c>
      <c r="H11" s="14" t="s">
        <v>61</v>
      </c>
      <c r="I11" s="14" t="s">
        <v>61</v>
      </c>
      <c r="L11" s="13"/>
    </row>
    <row r="12" spans="1:42" x14ac:dyDescent="0.2">
      <c r="A12" s="22"/>
      <c r="B12" s="23"/>
      <c r="C12" t="s">
        <v>1</v>
      </c>
      <c r="D12" s="9" t="s">
        <v>18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L12" s="13"/>
    </row>
    <row r="13" spans="1:42" x14ac:dyDescent="0.2">
      <c r="A13" s="22"/>
      <c r="B13" s="20"/>
      <c r="C13" t="s">
        <v>1</v>
      </c>
      <c r="D13" s="9" t="s">
        <v>40</v>
      </c>
      <c r="E13" s="15" t="s">
        <v>63</v>
      </c>
      <c r="F13" s="15" t="s">
        <v>63</v>
      </c>
      <c r="G13" s="15" t="s">
        <v>63</v>
      </c>
      <c r="H13" s="15" t="s">
        <v>63</v>
      </c>
      <c r="I13" s="15" t="s">
        <v>63</v>
      </c>
      <c r="L13" s="13"/>
    </row>
    <row r="14" spans="1:42" x14ac:dyDescent="0.2">
      <c r="A14" s="22"/>
      <c r="B14" s="23" t="s">
        <v>5</v>
      </c>
      <c r="C14" t="s">
        <v>2</v>
      </c>
      <c r="D14" s="9" t="s">
        <v>21</v>
      </c>
      <c r="J14" s="14" t="s">
        <v>64</v>
      </c>
      <c r="K14" s="14" t="s">
        <v>65</v>
      </c>
      <c r="L14" s="13" t="s">
        <v>82</v>
      </c>
    </row>
    <row r="15" spans="1:42" x14ac:dyDescent="0.2">
      <c r="A15" s="22"/>
      <c r="B15" s="20"/>
      <c r="C15" t="s">
        <v>2</v>
      </c>
      <c r="D15" s="9" t="s">
        <v>42</v>
      </c>
      <c r="K15" s="14" t="s">
        <v>65</v>
      </c>
      <c r="L15" s="15" t="s">
        <v>67</v>
      </c>
    </row>
    <row r="16" spans="1:42" x14ac:dyDescent="0.2">
      <c r="A16" s="22"/>
      <c r="B16" s="20"/>
      <c r="C16" t="s">
        <v>2</v>
      </c>
      <c r="D16" s="9" t="s">
        <v>43</v>
      </c>
      <c r="L16" s="13"/>
      <c r="N16" s="14" t="s">
        <v>68</v>
      </c>
      <c r="P16" s="14" t="s">
        <v>69</v>
      </c>
      <c r="S16" s="14" t="s">
        <v>70</v>
      </c>
      <c r="T16" s="14" t="s">
        <v>71</v>
      </c>
      <c r="U16" s="14" t="s">
        <v>72</v>
      </c>
    </row>
    <row r="17" spans="1:41" x14ac:dyDescent="0.2">
      <c r="A17" s="22"/>
      <c r="B17" s="20"/>
      <c r="C17" t="s">
        <v>4</v>
      </c>
      <c r="D17" s="9" t="s">
        <v>24</v>
      </c>
      <c r="L17" s="13"/>
      <c r="M17" s="14" t="s">
        <v>83</v>
      </c>
      <c r="N17" s="14" t="s">
        <v>84</v>
      </c>
      <c r="O17" s="14" t="s">
        <v>85</v>
      </c>
    </row>
    <row r="18" spans="1:41" x14ac:dyDescent="0.2">
      <c r="A18" s="22"/>
      <c r="B18" s="20"/>
      <c r="C18" s="3" t="s">
        <v>4</v>
      </c>
      <c r="D18" s="9" t="s">
        <v>46</v>
      </c>
      <c r="L18" s="13"/>
      <c r="N18" s="15" t="s">
        <v>73</v>
      </c>
      <c r="O18" s="15" t="s">
        <v>73</v>
      </c>
    </row>
    <row r="19" spans="1:41" x14ac:dyDescent="0.2">
      <c r="A19" s="22"/>
      <c r="B19" s="20"/>
      <c r="C19" t="s">
        <v>4</v>
      </c>
      <c r="D19" s="9" t="s">
        <v>44</v>
      </c>
      <c r="L19" s="13"/>
    </row>
    <row r="20" spans="1:41" x14ac:dyDescent="0.2">
      <c r="A20" s="22"/>
      <c r="B20" s="20"/>
      <c r="C20" t="s">
        <v>2</v>
      </c>
      <c r="D20" s="9" t="s">
        <v>26</v>
      </c>
      <c r="E20" s="14" t="s">
        <v>74</v>
      </c>
      <c r="F20" s="14" t="s">
        <v>74</v>
      </c>
      <c r="G20" s="14" t="s">
        <v>74</v>
      </c>
      <c r="H20" s="14" t="s">
        <v>74</v>
      </c>
      <c r="I20" s="14" t="s">
        <v>74</v>
      </c>
      <c r="L20" s="13"/>
    </row>
    <row r="21" spans="1:41" x14ac:dyDescent="0.2">
      <c r="A21" s="22"/>
      <c r="B21" s="20"/>
      <c r="C21" t="s">
        <v>2</v>
      </c>
      <c r="D21" s="9" t="s">
        <v>27</v>
      </c>
      <c r="L21" s="13"/>
      <c r="N21" s="14" t="s">
        <v>75</v>
      </c>
    </row>
    <row r="22" spans="1:41" x14ac:dyDescent="0.2">
      <c r="A22" s="22"/>
      <c r="B22" s="20"/>
      <c r="C22" t="s">
        <v>2</v>
      </c>
      <c r="D22" s="9" t="s">
        <v>49</v>
      </c>
      <c r="L22" s="13"/>
      <c r="M22" s="14" t="s">
        <v>49</v>
      </c>
    </row>
    <row r="23" spans="1:41" x14ac:dyDescent="0.2">
      <c r="A23" s="22"/>
      <c r="B23" s="19" t="s">
        <v>54</v>
      </c>
      <c r="C23" s="3" t="s">
        <v>31</v>
      </c>
      <c r="D23" s="9" t="s">
        <v>29</v>
      </c>
      <c r="L23" s="13"/>
      <c r="W23" s="14" t="s">
        <v>29</v>
      </c>
    </row>
    <row r="24" spans="1:41" x14ac:dyDescent="0.2">
      <c r="A24" s="22"/>
      <c r="B24" s="20"/>
      <c r="C24" s="3" t="s">
        <v>31</v>
      </c>
      <c r="D24" s="9" t="s">
        <v>53</v>
      </c>
      <c r="E24" s="14" t="s">
        <v>77</v>
      </c>
      <c r="F24" s="14" t="s">
        <v>77</v>
      </c>
      <c r="G24" s="14" t="s">
        <v>77</v>
      </c>
      <c r="H24" s="14" t="s">
        <v>77</v>
      </c>
      <c r="I24" s="14" t="s">
        <v>77</v>
      </c>
      <c r="L24" s="13"/>
      <c r="P24" s="14" t="s">
        <v>78</v>
      </c>
    </row>
    <row r="25" spans="1:41" x14ac:dyDescent="0.2">
      <c r="A25" s="22"/>
      <c r="B25" s="6"/>
    </row>
    <row r="27" spans="1:41" x14ac:dyDescent="0.2">
      <c r="J27">
        <f t="shared" ref="J27:AM27" si="0">J26-J25</f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  <c r="AA27">
        <f>AA26-F25</f>
        <v>0</v>
      </c>
      <c r="AB27">
        <f>AB26-G25</f>
        <v>0</v>
      </c>
      <c r="AC27">
        <f>AC26-H25</f>
        <v>0</v>
      </c>
      <c r="AD27">
        <f>AD26-I25</f>
        <v>0</v>
      </c>
      <c r="AE27">
        <f t="shared" si="0"/>
        <v>0</v>
      </c>
      <c r="AF27">
        <f t="shared" si="0"/>
        <v>0</v>
      </c>
      <c r="AG27">
        <f t="shared" si="0"/>
        <v>0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0</v>
      </c>
      <c r="AL27">
        <f t="shared" si="0"/>
        <v>0</v>
      </c>
      <c r="AM27">
        <f t="shared" si="0"/>
        <v>0</v>
      </c>
      <c r="AN27">
        <f>AN26-P25</f>
        <v>0</v>
      </c>
      <c r="AO27">
        <f>AO26-Q25</f>
        <v>0</v>
      </c>
    </row>
    <row r="40" spans="14:14" x14ac:dyDescent="0.2">
      <c r="N40" s="3"/>
    </row>
  </sheetData>
  <mergeCells count="15">
    <mergeCell ref="B6:B10"/>
    <mergeCell ref="A11:A25"/>
    <mergeCell ref="B12:B13"/>
    <mergeCell ref="B14:B22"/>
    <mergeCell ref="B23:B24"/>
    <mergeCell ref="A1:D1"/>
    <mergeCell ref="A2:D2"/>
    <mergeCell ref="J2:AP2"/>
    <mergeCell ref="E3:H3"/>
    <mergeCell ref="K3:L3"/>
    <mergeCell ref="M3:Z3"/>
    <mergeCell ref="AA3:AD3"/>
    <mergeCell ref="AE3:AI3"/>
    <mergeCell ref="AJ3:AM3"/>
    <mergeCell ref="AN3:AP3"/>
  </mergeCells>
  <phoneticPr fontId="5" type="noConversion"/>
  <pageMargins left="0.78740157499999996" right="0.78740157499999996" top="0.984251969" bottom="0.984251969" header="0.5" footer="0.5"/>
  <pageSetup paperSize="9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"/>
  <sheetViews>
    <sheetView showZeros="0" tabSelected="1" workbookViewId="0">
      <pane xSplit="4" ySplit="5" topLeftCell="E6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defaultColWidth="9.140625" defaultRowHeight="12.75" x14ac:dyDescent="0.2"/>
  <cols>
    <col min="2" max="2" width="15.5703125" bestFit="1" customWidth="1"/>
    <col min="3" max="3" width="7.28515625" customWidth="1"/>
    <col min="4" max="4" width="37.140625" bestFit="1" customWidth="1"/>
    <col min="5" max="9" width="17.42578125" bestFit="1" customWidth="1"/>
    <col min="10" max="10" width="9.42578125" bestFit="1" customWidth="1"/>
    <col min="11" max="11" width="16.28515625" customWidth="1"/>
    <col min="12" max="12" width="10.7109375" bestFit="1" customWidth="1"/>
    <col min="13" max="14" width="17.42578125" bestFit="1" customWidth="1"/>
    <col min="15" max="15" width="13.140625" bestFit="1" customWidth="1"/>
    <col min="16" max="16" width="12.5703125" bestFit="1" customWidth="1"/>
    <col min="17" max="17" width="9.42578125" bestFit="1" customWidth="1"/>
    <col min="18" max="19" width="9.140625" bestFit="1" customWidth="1"/>
    <col min="20" max="20" width="11.140625" bestFit="1" customWidth="1"/>
    <col min="21" max="21" width="9.42578125" bestFit="1" customWidth="1"/>
    <col min="22" max="22" width="5.5703125" bestFit="1" customWidth="1"/>
    <col min="23" max="23" width="6.5703125" bestFit="1" customWidth="1"/>
    <col min="24" max="27" width="6.7109375" bestFit="1" customWidth="1"/>
    <col min="28" max="28" width="5.85546875" bestFit="1" customWidth="1"/>
    <col min="29" max="29" width="6.7109375" bestFit="1" customWidth="1"/>
    <col min="30" max="30" width="7" bestFit="1" customWidth="1"/>
    <col min="31" max="31" width="8.42578125" bestFit="1" customWidth="1"/>
    <col min="32" max="32" width="6.7109375" bestFit="1" customWidth="1"/>
    <col min="33" max="33" width="5.85546875" bestFit="1" customWidth="1"/>
    <col min="34" max="34" width="5.7109375" bestFit="1" customWidth="1"/>
    <col min="35" max="35" width="7" bestFit="1" customWidth="1"/>
    <col min="36" max="36" width="8.42578125" bestFit="1" customWidth="1"/>
    <col min="37" max="38" width="5.7109375" bestFit="1" customWidth="1"/>
    <col min="39" max="39" width="6.5703125" bestFit="1" customWidth="1"/>
    <col min="40" max="40" width="6.7109375" bestFit="1" customWidth="1"/>
  </cols>
  <sheetData>
    <row r="1" spans="1:40" x14ac:dyDescent="0.2">
      <c r="A1" s="16" t="s">
        <v>8</v>
      </c>
      <c r="B1" s="16"/>
      <c r="C1" s="16"/>
      <c r="D1" s="16"/>
    </row>
    <row r="2" spans="1:40" x14ac:dyDescent="0.2">
      <c r="A2" s="16" t="s">
        <v>9</v>
      </c>
      <c r="B2" s="16"/>
      <c r="C2" s="16"/>
      <c r="D2" s="16"/>
      <c r="J2" s="16" t="s">
        <v>6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</row>
    <row r="3" spans="1:40" x14ac:dyDescent="0.2">
      <c r="C3" s="3"/>
      <c r="D3" s="3"/>
      <c r="E3" s="18" t="s">
        <v>15</v>
      </c>
      <c r="F3" s="17"/>
      <c r="G3" s="17"/>
      <c r="H3" s="17"/>
      <c r="J3" s="9"/>
      <c r="K3" s="9" t="s">
        <v>20</v>
      </c>
      <c r="L3" s="18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6"/>
      <c r="Z3" s="17"/>
      <c r="AA3" s="17"/>
      <c r="AB3" s="17"/>
      <c r="AC3" s="16"/>
      <c r="AD3" s="17"/>
      <c r="AE3" s="17"/>
      <c r="AF3" s="17"/>
      <c r="AG3" s="17"/>
      <c r="AH3" s="16"/>
      <c r="AI3" s="17"/>
      <c r="AJ3" s="17"/>
      <c r="AK3" s="17"/>
      <c r="AL3" s="16"/>
      <c r="AM3" s="17"/>
      <c r="AN3" s="17"/>
    </row>
    <row r="4" spans="1:40" x14ac:dyDescent="0.2">
      <c r="E4" s="3" t="s">
        <v>10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0</v>
      </c>
      <c r="K4" s="1" t="s">
        <v>1</v>
      </c>
      <c r="L4" s="1" t="s">
        <v>2</v>
      </c>
      <c r="M4" s="1" t="s">
        <v>2</v>
      </c>
      <c r="N4" s="1" t="s">
        <v>2</v>
      </c>
      <c r="O4" s="1" t="s">
        <v>4</v>
      </c>
      <c r="P4" s="1" t="s">
        <v>4</v>
      </c>
      <c r="Q4" s="1" t="s">
        <v>2</v>
      </c>
      <c r="R4" s="1" t="s">
        <v>2</v>
      </c>
      <c r="S4" s="1" t="s">
        <v>2</v>
      </c>
      <c r="T4" s="2" t="s">
        <v>31</v>
      </c>
      <c r="U4" s="2" t="s">
        <v>32</v>
      </c>
      <c r="V4" s="1"/>
      <c r="W4" s="1"/>
      <c r="X4" s="1"/>
      <c r="AC4" s="1"/>
      <c r="AD4" s="1"/>
      <c r="AE4" s="1"/>
      <c r="AF4" s="1"/>
      <c r="AG4" s="1"/>
      <c r="AH4" s="1"/>
      <c r="AI4" s="1"/>
      <c r="AJ4" s="1"/>
      <c r="AK4" s="1"/>
    </row>
    <row r="5" spans="1:40" s="1" customFormat="1" x14ac:dyDescent="0.2">
      <c r="E5" s="8" t="s">
        <v>11</v>
      </c>
      <c r="F5" s="8" t="s">
        <v>12</v>
      </c>
      <c r="G5" s="2" t="s">
        <v>13</v>
      </c>
      <c r="H5" s="8" t="s">
        <v>14</v>
      </c>
      <c r="I5" s="8" t="s">
        <v>16</v>
      </c>
      <c r="J5" s="8" t="s">
        <v>17</v>
      </c>
      <c r="K5" s="8" t="s">
        <v>18</v>
      </c>
      <c r="L5" s="8" t="s">
        <v>21</v>
      </c>
      <c r="M5" s="8" t="s">
        <v>22</v>
      </c>
      <c r="N5" s="8" t="s">
        <v>23</v>
      </c>
      <c r="O5" s="8" t="s">
        <v>24</v>
      </c>
      <c r="P5" s="8" t="s">
        <v>80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  <c r="AD5" s="2"/>
      <c r="AE5" s="2"/>
      <c r="AI5" s="2"/>
      <c r="AJ5" s="2"/>
    </row>
    <row r="6" spans="1:40" s="1" customFormat="1" x14ac:dyDescent="0.2">
      <c r="B6" s="19" t="s">
        <v>15</v>
      </c>
      <c r="C6" t="s">
        <v>3</v>
      </c>
      <c r="D6" s="9" t="s">
        <v>33</v>
      </c>
      <c r="E6">
        <v>4480102</v>
      </c>
      <c r="F6">
        <v>149886758</v>
      </c>
      <c r="G6">
        <v>38361122</v>
      </c>
      <c r="H6">
        <v>11600013</v>
      </c>
      <c r="I6">
        <v>227733</v>
      </c>
      <c r="J6" s="8"/>
      <c r="K6" s="8"/>
      <c r="L6">
        <v>17912813</v>
      </c>
      <c r="M6" s="8"/>
      <c r="N6"/>
      <c r="O6" s="8">
        <v>457058</v>
      </c>
      <c r="P6" s="2">
        <v>1917118</v>
      </c>
      <c r="Q6" s="8"/>
      <c r="R6" s="8"/>
      <c r="S6" s="8"/>
      <c r="T6">
        <v>1193876</v>
      </c>
      <c r="U6" s="8"/>
      <c r="AD6" s="2"/>
      <c r="AE6" s="2"/>
      <c r="AI6" s="2"/>
      <c r="AJ6" s="2"/>
    </row>
    <row r="7" spans="1:40" s="1" customFormat="1" x14ac:dyDescent="0.2">
      <c r="B7" s="20"/>
      <c r="C7" t="s">
        <v>3</v>
      </c>
      <c r="D7" s="9" t="s">
        <v>34</v>
      </c>
      <c r="E7">
        <v>18309439</v>
      </c>
      <c r="F7">
        <v>799529134</v>
      </c>
      <c r="G7">
        <v>115567934</v>
      </c>
      <c r="H7">
        <v>207315781</v>
      </c>
      <c r="I7">
        <v>70667176</v>
      </c>
      <c r="J7" s="8"/>
      <c r="K7" s="8"/>
      <c r="L7">
        <v>197817935</v>
      </c>
      <c r="M7" s="8"/>
      <c r="N7"/>
      <c r="O7" s="8">
        <v>131635779</v>
      </c>
      <c r="P7" s="2">
        <v>16870166</v>
      </c>
      <c r="Q7" s="8"/>
      <c r="R7" s="8"/>
      <c r="S7" s="8"/>
      <c r="T7">
        <v>594573014</v>
      </c>
      <c r="U7" s="8"/>
      <c r="AD7" s="2"/>
      <c r="AE7" s="2"/>
      <c r="AI7" s="2"/>
      <c r="AJ7" s="2"/>
    </row>
    <row r="8" spans="1:40" s="1" customFormat="1" x14ac:dyDescent="0.2">
      <c r="B8" s="20"/>
      <c r="C8" t="s">
        <v>3</v>
      </c>
      <c r="D8" s="4" t="s">
        <v>35</v>
      </c>
      <c r="E8">
        <v>1122412</v>
      </c>
      <c r="F8">
        <v>39014301</v>
      </c>
      <c r="G8">
        <v>17862177</v>
      </c>
      <c r="H8">
        <v>43164602</v>
      </c>
      <c r="I8">
        <v>9895595</v>
      </c>
      <c r="J8" s="8"/>
      <c r="K8" s="8"/>
      <c r="L8">
        <v>22621354</v>
      </c>
      <c r="M8" s="8"/>
      <c r="N8">
        <v>1009391</v>
      </c>
      <c r="O8" s="8">
        <v>260082682</v>
      </c>
      <c r="P8" s="2">
        <v>464036</v>
      </c>
      <c r="Q8" s="8"/>
      <c r="R8" s="8"/>
      <c r="S8" s="8"/>
      <c r="T8">
        <v>1300931</v>
      </c>
      <c r="U8" s="8"/>
      <c r="AD8" s="2"/>
      <c r="AE8" s="2"/>
      <c r="AI8" s="2"/>
      <c r="AJ8" s="2"/>
    </row>
    <row r="9" spans="1:40" s="1" customFormat="1" x14ac:dyDescent="0.2">
      <c r="B9" s="20"/>
      <c r="C9" t="s">
        <v>3</v>
      </c>
      <c r="D9" s="9" t="s">
        <v>14</v>
      </c>
      <c r="E9">
        <v>5726645</v>
      </c>
      <c r="F9">
        <v>143030048</v>
      </c>
      <c r="G9">
        <v>32509444</v>
      </c>
      <c r="H9">
        <v>321569544</v>
      </c>
      <c r="I9">
        <v>146048342</v>
      </c>
      <c r="J9" s="8"/>
      <c r="K9" s="8"/>
      <c r="L9">
        <v>502177063</v>
      </c>
      <c r="M9" s="8"/>
      <c r="N9">
        <v>257056776</v>
      </c>
      <c r="O9" s="8">
        <v>124107428</v>
      </c>
      <c r="P9" s="2">
        <v>256571</v>
      </c>
      <c r="Q9" s="8"/>
      <c r="R9" s="8"/>
      <c r="S9" s="8"/>
      <c r="T9">
        <v>79820489</v>
      </c>
      <c r="U9" s="8"/>
      <c r="AD9" s="2"/>
      <c r="AE9" s="2"/>
      <c r="AI9" s="2"/>
      <c r="AJ9" s="2"/>
    </row>
    <row r="10" spans="1:40" s="1" customFormat="1" x14ac:dyDescent="0.2">
      <c r="B10" s="20"/>
      <c r="C10" t="s">
        <v>3</v>
      </c>
      <c r="D10" s="9" t="s">
        <v>36</v>
      </c>
      <c r="E10">
        <v>3435071</v>
      </c>
      <c r="F10">
        <v>96340066</v>
      </c>
      <c r="G10">
        <v>30680447</v>
      </c>
      <c r="H10">
        <v>100070234</v>
      </c>
      <c r="I10">
        <v>58762241</v>
      </c>
      <c r="J10" s="8"/>
      <c r="K10" s="8"/>
      <c r="L10">
        <v>195404614</v>
      </c>
      <c r="M10" s="8"/>
      <c r="N10">
        <v>70597013</v>
      </c>
      <c r="O10" s="8">
        <v>65842764</v>
      </c>
      <c r="P10" s="2">
        <v>4485826</v>
      </c>
      <c r="Q10" s="8"/>
      <c r="R10" s="8"/>
      <c r="S10" s="8"/>
      <c r="T10">
        <v>84714697</v>
      </c>
      <c r="U10" s="8"/>
      <c r="AD10" s="2"/>
      <c r="AE10" s="2"/>
      <c r="AI10" s="2"/>
      <c r="AJ10" s="2"/>
    </row>
    <row r="11" spans="1:40" x14ac:dyDescent="0.2">
      <c r="A11" s="21" t="s">
        <v>7</v>
      </c>
      <c r="B11" s="10" t="s">
        <v>37</v>
      </c>
      <c r="C11" t="s">
        <v>0</v>
      </c>
      <c r="D11" s="9" t="s">
        <v>38</v>
      </c>
      <c r="E11">
        <v>7412277</v>
      </c>
      <c r="F11">
        <v>185907173</v>
      </c>
      <c r="G11">
        <v>99328637</v>
      </c>
      <c r="H11">
        <v>403808122</v>
      </c>
      <c r="I11">
        <v>216952555</v>
      </c>
    </row>
    <row r="12" spans="1:40" x14ac:dyDescent="0.2">
      <c r="A12" s="22"/>
      <c r="B12" s="5"/>
      <c r="C12" t="s">
        <v>1</v>
      </c>
      <c r="D12" s="9" t="s">
        <v>39</v>
      </c>
      <c r="E12" s="14">
        <v>26733887</v>
      </c>
      <c r="F12" s="14">
        <v>320051909</v>
      </c>
      <c r="G12" s="14">
        <v>62015087</v>
      </c>
      <c r="H12" s="14">
        <v>425065330</v>
      </c>
      <c r="I12" s="14">
        <v>153465927</v>
      </c>
    </row>
    <row r="13" spans="1:40" x14ac:dyDescent="0.2">
      <c r="A13" s="22"/>
      <c r="B13" s="23" t="s">
        <v>5</v>
      </c>
      <c r="C13" t="s">
        <v>2</v>
      </c>
      <c r="D13" s="9" t="s">
        <v>41</v>
      </c>
      <c r="J13" s="14">
        <f>SUM(E11:I11)</f>
        <v>913408764</v>
      </c>
      <c r="K13" s="14">
        <f>SUM(E12:I12)</f>
        <v>987332140</v>
      </c>
    </row>
    <row r="14" spans="1:40" x14ac:dyDescent="0.2">
      <c r="A14" s="22"/>
      <c r="B14" s="20"/>
      <c r="C14" t="s">
        <v>2</v>
      </c>
      <c r="D14" s="9" t="s">
        <v>42</v>
      </c>
      <c r="K14" s="14" t="s">
        <v>66</v>
      </c>
    </row>
    <row r="15" spans="1:40" x14ac:dyDescent="0.2">
      <c r="A15" s="22"/>
      <c r="B15" s="20"/>
      <c r="C15" t="s">
        <v>2</v>
      </c>
      <c r="D15" s="9" t="s">
        <v>43</v>
      </c>
      <c r="M15" s="14" t="s">
        <v>68</v>
      </c>
      <c r="O15" s="14" t="s">
        <v>69</v>
      </c>
      <c r="Q15" s="14">
        <f>SUM(E18:I18)</f>
        <v>0</v>
      </c>
      <c r="R15" s="14" t="s">
        <v>71</v>
      </c>
      <c r="S15" s="14" t="s">
        <v>72</v>
      </c>
    </row>
    <row r="16" spans="1:40" x14ac:dyDescent="0.2">
      <c r="A16" s="22"/>
      <c r="B16" s="20"/>
      <c r="C16" t="s">
        <v>4</v>
      </c>
      <c r="D16" s="9" t="s">
        <v>45</v>
      </c>
      <c r="L16" s="14" t="s">
        <v>83</v>
      </c>
      <c r="M16" s="14" t="s">
        <v>84</v>
      </c>
      <c r="N16" s="14" t="s">
        <v>85</v>
      </c>
    </row>
    <row r="17" spans="1:39" x14ac:dyDescent="0.2">
      <c r="A17" s="22"/>
      <c r="B17" s="20"/>
      <c r="C17" t="s">
        <v>4</v>
      </c>
      <c r="D17" s="9" t="s">
        <v>81</v>
      </c>
    </row>
    <row r="18" spans="1:39" x14ac:dyDescent="0.2">
      <c r="A18" s="22"/>
      <c r="B18" s="20"/>
      <c r="C18" t="s">
        <v>2</v>
      </c>
      <c r="D18" s="9" t="s">
        <v>47</v>
      </c>
      <c r="E18" s="14" t="s">
        <v>86</v>
      </c>
      <c r="F18" s="14" t="s">
        <v>87</v>
      </c>
      <c r="G18" s="14" t="s">
        <v>88</v>
      </c>
      <c r="H18" s="14" t="s">
        <v>89</v>
      </c>
    </row>
    <row r="19" spans="1:39" x14ac:dyDescent="0.2">
      <c r="A19" s="22"/>
      <c r="B19" s="20"/>
      <c r="C19" t="s">
        <v>2</v>
      </c>
      <c r="D19" s="9" t="s">
        <v>48</v>
      </c>
      <c r="M19" s="14" t="s">
        <v>75</v>
      </c>
    </row>
    <row r="20" spans="1:39" x14ac:dyDescent="0.2">
      <c r="A20" s="22"/>
      <c r="B20" s="20"/>
      <c r="C20" t="s">
        <v>2</v>
      </c>
      <c r="D20" s="9" t="s">
        <v>49</v>
      </c>
      <c r="L20" s="14" t="s">
        <v>76</v>
      </c>
    </row>
    <row r="21" spans="1:39" x14ac:dyDescent="0.2">
      <c r="A21" s="22"/>
      <c r="B21" s="19" t="s">
        <v>54</v>
      </c>
      <c r="C21" s="3" t="s">
        <v>50</v>
      </c>
      <c r="D21" s="9" t="s">
        <v>51</v>
      </c>
      <c r="U21" s="14">
        <f>SUM(T6:T10)</f>
        <v>761603007</v>
      </c>
    </row>
    <row r="22" spans="1:39" x14ac:dyDescent="0.2">
      <c r="A22" s="22"/>
      <c r="B22" s="20"/>
      <c r="C22" s="3" t="s">
        <v>52</v>
      </c>
      <c r="D22" s="9" t="s">
        <v>53</v>
      </c>
      <c r="E22">
        <v>152203767</v>
      </c>
      <c r="F22">
        <v>402617772</v>
      </c>
      <c r="G22">
        <v>212633</v>
      </c>
      <c r="H22">
        <v>99707897</v>
      </c>
      <c r="I22">
        <v>53079265</v>
      </c>
      <c r="O22" s="14" t="s">
        <v>78</v>
      </c>
    </row>
    <row r="23" spans="1:39" x14ac:dyDescent="0.2">
      <c r="A23" s="22"/>
      <c r="B23" s="10" t="s">
        <v>79</v>
      </c>
    </row>
    <row r="25" spans="1:39" x14ac:dyDescent="0.2">
      <c r="J25">
        <f t="shared" ref="J25:AK25" si="0">J24-J23</f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>Y24-F23</f>
        <v>0</v>
      </c>
      <c r="Z25">
        <f>Z24-G23</f>
        <v>0</v>
      </c>
      <c r="AA25">
        <f>AA24-H23</f>
        <v>0</v>
      </c>
      <c r="AB25">
        <f>AB24-I23</f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  <c r="AK25">
        <f t="shared" si="0"/>
        <v>0</v>
      </c>
      <c r="AL25">
        <f>AL24-O23</f>
        <v>0</v>
      </c>
      <c r="AM25" t="e">
        <f>AM24-#REF!</f>
        <v>#REF!</v>
      </c>
    </row>
    <row r="38" spans="13:13" x14ac:dyDescent="0.2">
      <c r="M38" s="3"/>
    </row>
  </sheetData>
  <mergeCells count="13">
    <mergeCell ref="A11:A23"/>
    <mergeCell ref="A1:D1"/>
    <mergeCell ref="A2:D2"/>
    <mergeCell ref="AL3:AN3"/>
    <mergeCell ref="B13:B20"/>
    <mergeCell ref="B6:B10"/>
    <mergeCell ref="L3:X3"/>
    <mergeCell ref="Y3:AB3"/>
    <mergeCell ref="AC3:AG3"/>
    <mergeCell ref="AH3:AK3"/>
    <mergeCell ref="E3:H3"/>
    <mergeCell ref="B21:B22"/>
    <mergeCell ref="J2:AN2"/>
  </mergeCells>
  <phoneticPr fontId="0" type="noConversion"/>
  <pageMargins left="0.78740157499999996" right="0.78740157499999996" top="0.984251969" bottom="0.984251969" header="0.5" footer="0.5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SPACEN-SAM (3)</vt:lpstr>
      <vt:lpstr>SPACEN-SAM (2)</vt:lpstr>
      <vt:lpstr>SPACEN-SAM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</dc:creator>
  <cp:lastModifiedBy>Innovation</cp:lastModifiedBy>
  <cp:lastPrinted>2022-08-22T02:20:06Z</cp:lastPrinted>
  <dcterms:created xsi:type="dcterms:W3CDTF">2008-04-04T18:42:24Z</dcterms:created>
  <dcterms:modified xsi:type="dcterms:W3CDTF">2022-08-23T08:27:58Z</dcterms:modified>
</cp:coreProperties>
</file>