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novation\Desktop\김동요\jupyter\프로젝트\sam 구축\"/>
    </mc:Choice>
  </mc:AlternateContent>
  <bookViews>
    <workbookView xWindow="0" yWindow="0" windowWidth="28590" windowHeight="12570"/>
  </bookViews>
  <sheets>
    <sheet name="Sheet1" sheetId="1" r:id="rId1"/>
    <sheet name="Sheet2" sheetId="2" r:id="rId2"/>
    <sheet name="Sheet3" sheetId="3" r:id="rId3"/>
  </sheets>
  <definedNames>
    <definedName name="J_I">Sheet2!$F$47:$Z$67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" i="1" l="1"/>
  <c r="N13" i="1"/>
  <c r="P13" i="1"/>
  <c r="L63" i="1" l="1"/>
  <c r="Q60" i="1"/>
  <c r="Q63" i="1" s="1"/>
  <c r="C63" i="1"/>
  <c r="BF63" i="1"/>
  <c r="D63" i="1"/>
  <c r="E63" i="1"/>
  <c r="F63" i="1"/>
  <c r="G63" i="1"/>
  <c r="H63" i="1"/>
  <c r="I63" i="1"/>
  <c r="J63" i="1"/>
  <c r="K63" i="1"/>
  <c r="M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G63" i="1"/>
  <c r="BH63" i="1"/>
  <c r="BJ63" i="1"/>
  <c r="N63" i="1"/>
  <c r="O63" i="1"/>
  <c r="P63" i="1"/>
  <c r="BK9" i="1" l="1"/>
  <c r="BK4" i="1"/>
  <c r="BK5" i="1"/>
  <c r="BK6" i="1"/>
  <c r="BK7" i="1"/>
  <c r="BK8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3" i="1"/>
  <c r="BI63" i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1" i="3"/>
  <c r="F24" i="2" a="1"/>
  <c r="F24" i="2" s="1"/>
  <c r="BK62" i="1" l="1"/>
  <c r="C64" i="1" s="1" a="1"/>
  <c r="Q24" i="2"/>
  <c r="K26" i="2"/>
  <c r="O25" i="2"/>
  <c r="O24" i="2"/>
  <c r="N25" i="2"/>
  <c r="S24" i="2"/>
  <c r="M25" i="2"/>
  <c r="L25" i="2"/>
  <c r="F27" i="2"/>
  <c r="N24" i="2"/>
  <c r="H26" i="2"/>
  <c r="P25" i="2"/>
  <c r="K25" i="2"/>
  <c r="R24" i="2"/>
  <c r="J25" i="2"/>
  <c r="J26" i="2"/>
  <c r="I26" i="2"/>
  <c r="U24" i="2"/>
  <c r="P24" i="2"/>
  <c r="T24" i="2"/>
  <c r="S34" i="2"/>
  <c r="P44" i="2"/>
  <c r="Y39" i="2"/>
  <c r="X36" i="2"/>
  <c r="R34" i="2"/>
  <c r="Q31" i="2"/>
  <c r="V30" i="2"/>
  <c r="F30" i="2"/>
  <c r="K29" i="2"/>
  <c r="P28" i="2"/>
  <c r="U27" i="2"/>
  <c r="Z26" i="2"/>
  <c r="F43" i="2"/>
  <c r="X33" i="2"/>
  <c r="I39" i="2"/>
  <c r="I42" i="2"/>
  <c r="V33" i="2"/>
  <c r="R40" i="2"/>
  <c r="F36" i="2"/>
  <c r="K35" i="2"/>
  <c r="P34" i="2"/>
  <c r="U33" i="2"/>
  <c r="Z32" i="2"/>
  <c r="J32" i="2"/>
  <c r="O31" i="2"/>
  <c r="T30" i="2"/>
  <c r="Y29" i="2"/>
  <c r="I29" i="2"/>
  <c r="N28" i="2"/>
  <c r="S27" i="2"/>
  <c r="X26" i="2"/>
  <c r="I36" i="2"/>
  <c r="R43" i="2"/>
  <c r="W42" i="2"/>
  <c r="G42" i="2"/>
  <c r="L41" i="2"/>
  <c r="Q40" i="2"/>
  <c r="V39" i="2"/>
  <c r="F39" i="2"/>
  <c r="K38" i="2"/>
  <c r="P37" i="2"/>
  <c r="U36" i="2"/>
  <c r="Z35" i="2"/>
  <c r="J35" i="2"/>
  <c r="O34" i="2"/>
  <c r="T33" i="2"/>
  <c r="Y32" i="2"/>
  <c r="I32" i="2"/>
  <c r="N31" i="2"/>
  <c r="S30" i="2"/>
  <c r="X29" i="2"/>
  <c r="H29" i="2"/>
  <c r="M28" i="2"/>
  <c r="R27" i="2"/>
  <c r="W26" i="2"/>
  <c r="G26" i="2"/>
  <c r="Q44" i="2"/>
  <c r="T37" i="2"/>
  <c r="W30" i="2"/>
  <c r="N38" i="2"/>
  <c r="Q34" i="2"/>
  <c r="O28" i="2"/>
  <c r="X42" i="2"/>
  <c r="P40" i="2"/>
  <c r="J38" i="2"/>
  <c r="X32" i="2"/>
  <c r="M31" i="2"/>
  <c r="R30" i="2"/>
  <c r="W29" i="2"/>
  <c r="G29" i="2"/>
  <c r="L28" i="2"/>
  <c r="Q27" i="2"/>
  <c r="V26" i="2"/>
  <c r="F26" i="2"/>
  <c r="P41" i="2"/>
  <c r="M38" i="2"/>
  <c r="M44" i="2"/>
  <c r="Q30" i="2"/>
  <c r="Y36" i="2"/>
  <c r="H33" i="2"/>
  <c r="S37" i="2"/>
  <c r="X39" i="2"/>
  <c r="T27" i="2"/>
  <c r="M41" i="2"/>
  <c r="K41" i="2"/>
  <c r="H32" i="2"/>
  <c r="R33" i="2"/>
  <c r="R36" i="2"/>
  <c r="I25" i="2"/>
  <c r="O38" i="2"/>
  <c r="G30" i="2"/>
  <c r="U43" i="2"/>
  <c r="M35" i="2"/>
  <c r="T43" i="2"/>
  <c r="L35" i="2"/>
  <c r="P31" i="2"/>
  <c r="V36" i="2"/>
  <c r="V42" i="2"/>
  <c r="I35" i="2"/>
  <c r="T39" i="2"/>
  <c r="F29" i="2"/>
  <c r="J44" i="2"/>
  <c r="N40" i="2"/>
  <c r="G35" i="2"/>
  <c r="U29" i="2"/>
  <c r="X41" i="2"/>
  <c r="H41" i="2"/>
  <c r="M40" i="2"/>
  <c r="R39" i="2"/>
  <c r="V35" i="2"/>
  <c r="U32" i="2"/>
  <c r="Z31" i="2"/>
  <c r="J31" i="2"/>
  <c r="O30" i="2"/>
  <c r="T29" i="2"/>
  <c r="Y28" i="2"/>
  <c r="I28" i="2"/>
  <c r="N27" i="2"/>
  <c r="S26" i="2"/>
  <c r="X25" i="2"/>
  <c r="H25" i="2"/>
  <c r="M24" i="2"/>
  <c r="Z39" i="2"/>
  <c r="V27" i="2"/>
  <c r="H36" i="2"/>
  <c r="R37" i="2"/>
  <c r="U30" i="2"/>
  <c r="G39" i="2"/>
  <c r="U39" i="2"/>
  <c r="U42" i="2"/>
  <c r="S36" i="2"/>
  <c r="W32" i="2"/>
  <c r="Z25" i="2"/>
  <c r="S39" i="2"/>
  <c r="Q33" i="2"/>
  <c r="J28" i="2"/>
  <c r="N43" i="2"/>
  <c r="W38" i="2"/>
  <c r="M43" i="2"/>
  <c r="R42" i="2"/>
  <c r="W41" i="2"/>
  <c r="G41" i="2"/>
  <c r="L40" i="2"/>
  <c r="Q39" i="2"/>
  <c r="V38" i="2"/>
  <c r="F38" i="2"/>
  <c r="K37" i="2"/>
  <c r="P36" i="2"/>
  <c r="U35" i="2"/>
  <c r="Z34" i="2"/>
  <c r="J34" i="2"/>
  <c r="O33" i="2"/>
  <c r="T32" i="2"/>
  <c r="Y31" i="2"/>
  <c r="I31" i="2"/>
  <c r="N30" i="2"/>
  <c r="S29" i="2"/>
  <c r="X28" i="2"/>
  <c r="H28" i="2"/>
  <c r="M27" i="2"/>
  <c r="R26" i="2"/>
  <c r="W25" i="2"/>
  <c r="G25" i="2"/>
  <c r="L24" i="2"/>
  <c r="K42" i="2"/>
  <c r="N35" i="2"/>
  <c r="L29" i="2"/>
  <c r="G33" i="2"/>
  <c r="O44" i="2"/>
  <c r="H39" i="2"/>
  <c r="K32" i="2"/>
  <c r="Q37" i="2"/>
  <c r="L44" i="2"/>
  <c r="Y35" i="2"/>
  <c r="O40" i="2"/>
  <c r="H35" i="2"/>
  <c r="L31" i="2"/>
  <c r="T42" i="2"/>
  <c r="L34" i="2"/>
  <c r="Z28" i="2"/>
  <c r="L37" i="2"/>
  <c r="Q42" i="2"/>
  <c r="K40" i="2"/>
  <c r="Z37" i="2"/>
  <c r="J37" i="2"/>
  <c r="O36" i="2"/>
  <c r="T35" i="2"/>
  <c r="Y34" i="2"/>
  <c r="I34" i="2"/>
  <c r="N33" i="2"/>
  <c r="S32" i="2"/>
  <c r="X31" i="2"/>
  <c r="H31" i="2"/>
  <c r="M30" i="2"/>
  <c r="R29" i="2"/>
  <c r="W28" i="2"/>
  <c r="G28" i="2"/>
  <c r="L27" i="2"/>
  <c r="Q26" i="2"/>
  <c r="V25" i="2"/>
  <c r="F25" i="2"/>
  <c r="K24" i="2"/>
  <c r="N44" i="2"/>
  <c r="S33" i="2"/>
  <c r="I38" i="2"/>
  <c r="P27" i="2"/>
  <c r="Z44" i="2"/>
  <c r="H38" i="2"/>
  <c r="P30" i="2"/>
  <c r="P33" i="2"/>
  <c r="X44" i="2"/>
  <c r="F41" i="2"/>
  <c r="V44" i="2"/>
  <c r="F44" i="2"/>
  <c r="K43" i="2"/>
  <c r="P42" i="2"/>
  <c r="U41" i="2"/>
  <c r="Z40" i="2"/>
  <c r="J40" i="2"/>
  <c r="O39" i="2"/>
  <c r="T38" i="2"/>
  <c r="Y37" i="2"/>
  <c r="I37" i="2"/>
  <c r="N36" i="2"/>
  <c r="S35" i="2"/>
  <c r="X34" i="2"/>
  <c r="H34" i="2"/>
  <c r="M33" i="2"/>
  <c r="R32" i="2"/>
  <c r="W31" i="2"/>
  <c r="G31" i="2"/>
  <c r="L30" i="2"/>
  <c r="Q29" i="2"/>
  <c r="V28" i="2"/>
  <c r="F28" i="2"/>
  <c r="K27" i="2"/>
  <c r="P26" i="2"/>
  <c r="U25" i="2"/>
  <c r="Z24" i="2"/>
  <c r="J24" i="2"/>
  <c r="V43" i="2"/>
  <c r="R31" i="2"/>
  <c r="J42" i="2"/>
  <c r="N41" i="2"/>
  <c r="J29" i="2"/>
  <c r="S43" i="2"/>
  <c r="O37" i="2"/>
  <c r="N37" i="2"/>
  <c r="U26" i="2"/>
  <c r="Y41" i="2"/>
  <c r="M37" i="2"/>
  <c r="V32" i="2"/>
  <c r="F32" i="2"/>
  <c r="Y25" i="2"/>
  <c r="S42" i="2"/>
  <c r="F35" i="2"/>
  <c r="G44" i="2"/>
  <c r="V41" i="2"/>
  <c r="U44" i="2"/>
  <c r="Z43" i="2"/>
  <c r="J43" i="2"/>
  <c r="O42" i="2"/>
  <c r="T41" i="2"/>
  <c r="Y40" i="2"/>
  <c r="I40" i="2"/>
  <c r="N39" i="2"/>
  <c r="S38" i="2"/>
  <c r="X37" i="2"/>
  <c r="H37" i="2"/>
  <c r="M36" i="2"/>
  <c r="R35" i="2"/>
  <c r="W34" i="2"/>
  <c r="G34" i="2"/>
  <c r="L33" i="2"/>
  <c r="Q32" i="2"/>
  <c r="V31" i="2"/>
  <c r="F31" i="2"/>
  <c r="K30" i="2"/>
  <c r="P29" i="2"/>
  <c r="U28" i="2"/>
  <c r="Z27" i="2"/>
  <c r="J27" i="2"/>
  <c r="O26" i="2"/>
  <c r="T25" i="2"/>
  <c r="Y24" i="2"/>
  <c r="I24" i="2"/>
  <c r="U40" i="2"/>
  <c r="T40" i="2"/>
  <c r="L32" i="2"/>
  <c r="W36" i="2"/>
  <c r="Z29" i="2"/>
  <c r="W39" i="2"/>
  <c r="Q43" i="2"/>
  <c r="T36" i="2"/>
  <c r="P43" i="2"/>
  <c r="J41" i="2"/>
  <c r="X35" i="2"/>
  <c r="G32" i="2"/>
  <c r="X38" i="2"/>
  <c r="O27" i="2"/>
  <c r="I44" i="2"/>
  <c r="G38" i="2"/>
  <c r="H44" i="2"/>
  <c r="U38" i="2"/>
  <c r="T44" i="2"/>
  <c r="Y43" i="2"/>
  <c r="I43" i="2"/>
  <c r="N42" i="2"/>
  <c r="S41" i="2"/>
  <c r="X40" i="2"/>
  <c r="H40" i="2"/>
  <c r="M39" i="2"/>
  <c r="R38" i="2"/>
  <c r="W37" i="2"/>
  <c r="G37" i="2"/>
  <c r="L36" i="2"/>
  <c r="Q35" i="2"/>
  <c r="V34" i="2"/>
  <c r="F34" i="2"/>
  <c r="K33" i="2"/>
  <c r="P32" i="2"/>
  <c r="U31" i="2"/>
  <c r="Z30" i="2"/>
  <c r="J30" i="2"/>
  <c r="O29" i="2"/>
  <c r="T28" i="2"/>
  <c r="Y27" i="2"/>
  <c r="I27" i="2"/>
  <c r="N26" i="2"/>
  <c r="S25" i="2"/>
  <c r="X24" i="2"/>
  <c r="H24" i="2"/>
  <c r="M32" i="2"/>
  <c r="Z42" i="2"/>
  <c r="S40" i="2"/>
  <c r="Y26" i="2"/>
  <c r="H42" i="2"/>
  <c r="Z38" i="2"/>
  <c r="Z41" i="2"/>
  <c r="K28" i="2"/>
  <c r="I41" i="2"/>
  <c r="K31" i="2"/>
  <c r="K34" i="2"/>
  <c r="L43" i="2"/>
  <c r="S44" i="2"/>
  <c r="X43" i="2"/>
  <c r="H43" i="2"/>
  <c r="M42" i="2"/>
  <c r="R41" i="2"/>
  <c r="W40" i="2"/>
  <c r="G40" i="2"/>
  <c r="L39" i="2"/>
  <c r="Q38" i="2"/>
  <c r="V37" i="2"/>
  <c r="F37" i="2"/>
  <c r="K36" i="2"/>
  <c r="P35" i="2"/>
  <c r="U34" i="2"/>
  <c r="Z33" i="2"/>
  <c r="J33" i="2"/>
  <c r="O32" i="2"/>
  <c r="T31" i="2"/>
  <c r="Y30" i="2"/>
  <c r="I30" i="2"/>
  <c r="N29" i="2"/>
  <c r="S28" i="2"/>
  <c r="X27" i="2"/>
  <c r="H27" i="2"/>
  <c r="M26" i="2"/>
  <c r="R25" i="2"/>
  <c r="W24" i="2"/>
  <c r="G24" i="2"/>
  <c r="J39" i="2"/>
  <c r="Q28" i="2"/>
  <c r="O41" i="2"/>
  <c r="W33" i="2"/>
  <c r="Y42" i="2"/>
  <c r="G36" i="2"/>
  <c r="F33" i="2"/>
  <c r="L38" i="2"/>
  <c r="F42" i="2"/>
  <c r="N34" i="2"/>
  <c r="K44" i="2"/>
  <c r="Y38" i="2"/>
  <c r="M34" i="2"/>
  <c r="V29" i="2"/>
  <c r="O43" i="2"/>
  <c r="W35" i="2"/>
  <c r="T26" i="2"/>
  <c r="Y44" i="2"/>
  <c r="Q36" i="2"/>
  <c r="W44" i="2"/>
  <c r="P39" i="2"/>
  <c r="R44" i="2"/>
  <c r="W43" i="2"/>
  <c r="G43" i="2"/>
  <c r="L42" i="2"/>
  <c r="Q41" i="2"/>
  <c r="V40" i="2"/>
  <c r="F40" i="2"/>
  <c r="K39" i="2"/>
  <c r="P38" i="2"/>
  <c r="U37" i="2"/>
  <c r="Z36" i="2"/>
  <c r="J36" i="2"/>
  <c r="O35" i="2"/>
  <c r="T34" i="2"/>
  <c r="Y33" i="2"/>
  <c r="I33" i="2"/>
  <c r="N32" i="2"/>
  <c r="S31" i="2"/>
  <c r="X30" i="2"/>
  <c r="H30" i="2"/>
  <c r="M29" i="2"/>
  <c r="R28" i="2"/>
  <c r="W27" i="2"/>
  <c r="G27" i="2"/>
  <c r="L26" i="2"/>
  <c r="Q25" i="2"/>
  <c r="V24" i="2"/>
  <c r="BD64" i="1" l="1"/>
  <c r="H64" i="1"/>
  <c r="AC64" i="1"/>
  <c r="Y64" i="1"/>
  <c r="C64" i="1"/>
  <c r="BJ64" i="1"/>
  <c r="AE64" i="1"/>
  <c r="AX64" i="1"/>
  <c r="AN64" i="1"/>
  <c r="BF64" i="1"/>
  <c r="O64" i="1"/>
  <c r="I64" i="1"/>
  <c r="AZ64" i="1"/>
  <c r="M64" i="1"/>
  <c r="BA64" i="1"/>
  <c r="W64" i="1"/>
  <c r="BI64" i="1"/>
  <c r="AQ64" i="1"/>
  <c r="AS64" i="1"/>
  <c r="AB64" i="1"/>
  <c r="D64" i="1"/>
  <c r="BB64" i="1"/>
  <c r="Z64" i="1"/>
  <c r="AJ64" i="1"/>
  <c r="AG64" i="1"/>
  <c r="AA64" i="1"/>
  <c r="U64" i="1"/>
  <c r="AH64" i="1"/>
  <c r="N64" i="1"/>
  <c r="V64" i="1"/>
  <c r="K64" i="1"/>
  <c r="AY64" i="1"/>
  <c r="R64" i="1"/>
  <c r="E64" i="1"/>
  <c r="AW64" i="1"/>
  <c r="F64" i="1"/>
  <c r="AI64" i="1"/>
  <c r="AT64" i="1"/>
  <c r="G64" i="1"/>
  <c r="AV64" i="1"/>
  <c r="P64" i="1"/>
  <c r="S64" i="1"/>
  <c r="AM64" i="1"/>
  <c r="AL64" i="1"/>
  <c r="BG64" i="1"/>
  <c r="X64" i="1"/>
  <c r="AF64" i="1"/>
  <c r="J64" i="1"/>
  <c r="BC64" i="1"/>
  <c r="Q64" i="1"/>
  <c r="AU64" i="1"/>
  <c r="AD64" i="1"/>
  <c r="AO64" i="1"/>
  <c r="BH64" i="1"/>
  <c r="AR64" i="1"/>
  <c r="AP64" i="1"/>
  <c r="L64" i="1"/>
  <c r="BE64" i="1"/>
  <c r="AK64" i="1"/>
  <c r="T64" i="1"/>
  <c r="F47" i="2" a="1"/>
  <c r="F47" i="2" s="1"/>
  <c r="Z47" i="2"/>
  <c r="H48" i="2"/>
  <c r="M47" i="2"/>
  <c r="W48" i="2"/>
  <c r="G47" i="2"/>
  <c r="O47" i="2"/>
  <c r="J48" i="2"/>
  <c r="N53" i="2" l="1"/>
  <c r="T67" i="2"/>
  <c r="J58" i="2"/>
  <c r="V56" i="2"/>
  <c r="J54" i="2"/>
  <c r="T48" i="2"/>
  <c r="V63" i="2"/>
  <c r="I61" i="2"/>
  <c r="M53" i="2"/>
  <c r="Y50" i="2"/>
  <c r="X53" i="2"/>
  <c r="P50" i="2"/>
  <c r="S55" i="2"/>
  <c r="M62" i="2"/>
  <c r="I56" i="2"/>
  <c r="V52" i="2"/>
  <c r="G64" i="2"/>
  <c r="Q55" i="2"/>
  <c r="R61" i="2"/>
  <c r="F55" i="2"/>
  <c r="F48" i="2"/>
  <c r="Y63" i="2"/>
  <c r="Q48" i="2"/>
  <c r="U65" i="2"/>
  <c r="L52" i="2"/>
  <c r="Z65" i="2"/>
  <c r="H65" i="2"/>
  <c r="P57" i="2"/>
  <c r="Y49" i="2"/>
  <c r="W56" i="2"/>
  <c r="V53" i="2"/>
  <c r="M54" i="2"/>
  <c r="J67" i="2"/>
  <c r="U60" i="2"/>
  <c r="M57" i="2"/>
  <c r="K49" i="2"/>
  <c r="K61" i="2"/>
  <c r="V62" i="2"/>
  <c r="Q54" i="2"/>
  <c r="J52" i="2"/>
  <c r="W53" i="2"/>
  <c r="U50" i="2"/>
  <c r="S64" i="2"/>
  <c r="M55" i="2"/>
  <c r="K50" i="2"/>
  <c r="T59" i="2"/>
  <c r="P62" i="2"/>
  <c r="G61" i="2"/>
  <c r="Z56" i="2"/>
  <c r="S56" i="2"/>
  <c r="I67" i="2"/>
  <c r="R55" i="2"/>
  <c r="K59" i="2"/>
  <c r="Y58" i="2"/>
  <c r="Y57" i="2"/>
  <c r="O65" i="2"/>
  <c r="O58" i="2"/>
  <c r="G55" i="2"/>
  <c r="W64" i="2"/>
  <c r="I60" i="2"/>
  <c r="S51" i="2"/>
  <c r="L51" i="2"/>
  <c r="K65" i="2"/>
  <c r="P67" i="2"/>
  <c r="Y59" i="2"/>
  <c r="P51" i="2"/>
  <c r="V66" i="2"/>
  <c r="V50" i="2"/>
  <c r="T47" i="2"/>
  <c r="Y64" i="2"/>
  <c r="W50" i="2"/>
  <c r="J53" i="2"/>
  <c r="U58" i="2"/>
  <c r="M49" i="2"/>
  <c r="F49" i="2"/>
  <c r="S49" i="2"/>
  <c r="X51" i="2"/>
  <c r="W63" i="2"/>
  <c r="Y62" i="2"/>
  <c r="I65" i="2"/>
  <c r="Q57" i="2"/>
  <c r="O48" i="2"/>
  <c r="O64" i="2"/>
  <c r="U47" i="2"/>
  <c r="G59" i="2"/>
  <c r="F66" i="2"/>
  <c r="L50" i="2"/>
  <c r="O63" i="2"/>
  <c r="Y51" i="2"/>
  <c r="I50" i="2"/>
  <c r="V67" i="2"/>
  <c r="I55" i="2"/>
  <c r="Q47" i="2"/>
  <c r="L60" i="2"/>
  <c r="U55" i="2"/>
  <c r="S48" i="2"/>
  <c r="F51" i="2"/>
  <c r="H61" i="2"/>
  <c r="Z57" i="2"/>
  <c r="N65" i="2"/>
  <c r="N47" i="2"/>
  <c r="N63" i="2"/>
  <c r="V61" i="2"/>
  <c r="Y47" i="2"/>
  <c r="H66" i="2"/>
  <c r="M66" i="2"/>
  <c r="R49" i="2"/>
  <c r="Q61" i="2"/>
  <c r="K64" i="2"/>
  <c r="V55" i="2"/>
  <c r="I51" i="2"/>
  <c r="L59" i="2"/>
  <c r="R66" i="2"/>
  <c r="R60" i="2"/>
  <c r="W62" i="2"/>
  <c r="R54" i="2"/>
  <c r="H56" i="2"/>
  <c r="H62" i="2"/>
  <c r="T53" i="2"/>
  <c r="F59" i="2"/>
  <c r="Z66" i="2"/>
  <c r="F64" i="2"/>
  <c r="W57" i="2"/>
  <c r="X52" i="2"/>
  <c r="G58" i="2"/>
  <c r="W61" i="2"/>
  <c r="S54" i="2"/>
  <c r="K51" i="2"/>
  <c r="S65" i="2"/>
  <c r="I66" i="2"/>
  <c r="J50" i="2"/>
  <c r="R65" i="2"/>
  <c r="K56" i="2"/>
  <c r="P56" i="2"/>
  <c r="Z67" i="2"/>
  <c r="V48" i="2"/>
  <c r="N62" i="2"/>
  <c r="N58" i="2"/>
  <c r="K58" i="2"/>
  <c r="P60" i="2"/>
  <c r="Q51" i="2"/>
  <c r="Z58" i="2"/>
  <c r="V59" i="2"/>
  <c r="Z55" i="2"/>
  <c r="Z49" i="2"/>
  <c r="H64" i="2"/>
  <c r="X59" i="2"/>
  <c r="P52" i="2"/>
  <c r="H63" i="2"/>
  <c r="J51" i="2"/>
  <c r="X57" i="2"/>
  <c r="G51" i="2"/>
  <c r="Z50" i="2"/>
  <c r="M52" i="2"/>
  <c r="Z48" i="2"/>
  <c r="Z53" i="2"/>
  <c r="P53" i="2"/>
  <c r="L49" i="2"/>
  <c r="K67" i="2"/>
  <c r="K63" i="2"/>
  <c r="V51" i="2"/>
  <c r="Q64" i="2"/>
  <c r="Y61" i="2"/>
  <c r="H54" i="2"/>
  <c r="K53" i="2"/>
  <c r="W66" i="2"/>
  <c r="J64" i="2"/>
  <c r="N56" i="2"/>
  <c r="H60" i="2"/>
  <c r="K57" i="2"/>
  <c r="T65" i="2"/>
  <c r="V65" i="2"/>
  <c r="G57" i="2"/>
  <c r="J59" i="2"/>
  <c r="W55" i="2"/>
  <c r="Z60" i="2"/>
  <c r="J66" i="2"/>
  <c r="S63" i="2"/>
  <c r="L55" i="2"/>
  <c r="R57" i="2"/>
  <c r="P48" i="2"/>
  <c r="M67" i="2"/>
  <c r="X56" i="2"/>
  <c r="T60" i="2"/>
  <c r="S66" i="2"/>
  <c r="S62" i="2"/>
  <c r="X60" i="2"/>
  <c r="N60" i="2"/>
  <c r="R50" i="2"/>
  <c r="P61" i="2"/>
  <c r="H58" i="2"/>
  <c r="Z54" i="2"/>
  <c r="Z63" i="2"/>
  <c r="O55" i="2"/>
  <c r="H55" i="2"/>
  <c r="L66" i="2"/>
  <c r="G54" i="2"/>
  <c r="U57" i="2"/>
  <c r="N57" i="2"/>
  <c r="G48" i="2"/>
  <c r="M56" i="2"/>
  <c r="Y56" i="2"/>
  <c r="Q53" i="2"/>
  <c r="T58" i="2"/>
  <c r="M59" i="2"/>
  <c r="H50" i="2"/>
  <c r="V49" i="2"/>
  <c r="H67" i="2"/>
  <c r="U48" i="2"/>
  <c r="X65" i="2"/>
  <c r="K52" i="2"/>
  <c r="J55" i="2"/>
  <c r="T63" i="2"/>
  <c r="P64" i="2"/>
  <c r="O54" i="2"/>
  <c r="S60" i="2"/>
  <c r="L64" i="2"/>
  <c r="O67" i="2"/>
  <c r="G66" i="2"/>
  <c r="Y48" i="2"/>
  <c r="N52" i="2"/>
  <c r="G52" i="2"/>
  <c r="N66" i="2"/>
  <c r="O56" i="2"/>
  <c r="S67" i="2"/>
  <c r="M51" i="2"/>
  <c r="M63" i="2"/>
  <c r="K66" i="2"/>
  <c r="T51" i="2"/>
  <c r="S53" i="2"/>
  <c r="O60" i="2"/>
  <c r="L47" i="2"/>
  <c r="W47" i="2"/>
  <c r="P47" i="2"/>
  <c r="F61" i="2"/>
  <c r="U67" i="2"/>
  <c r="L62" i="2"/>
  <c r="F65" i="2"/>
  <c r="N50" i="2"/>
  <c r="Y60" i="2"/>
  <c r="Y52" i="2"/>
  <c r="J49" i="2"/>
  <c r="I52" i="2"/>
  <c r="L61" i="2"/>
  <c r="I62" i="2"/>
  <c r="N51" i="2"/>
  <c r="Q67" i="2"/>
  <c r="O61" i="2"/>
  <c r="J60" i="2"/>
  <c r="L48" i="2"/>
  <c r="W58" i="2"/>
  <c r="F58" i="2"/>
  <c r="X63" i="2"/>
  <c r="H47" i="2"/>
  <c r="T49" i="2"/>
  <c r="P59" i="2"/>
  <c r="Y66" i="2"/>
  <c r="Y53" i="2"/>
  <c r="Z51" i="2"/>
  <c r="Q62" i="2"/>
  <c r="F60" i="2"/>
  <c r="Z61" i="2"/>
  <c r="J61" i="2"/>
  <c r="S58" i="2"/>
  <c r="F57" i="2"/>
  <c r="R59" i="2"/>
  <c r="Q56" i="2"/>
  <c r="S52" i="2"/>
  <c r="X49" i="2"/>
  <c r="R47" i="2"/>
  <c r="H49" i="2"/>
  <c r="Y55" i="2"/>
  <c r="W59" i="2"/>
  <c r="M48" i="2"/>
  <c r="X62" i="2"/>
  <c r="H59" i="2"/>
  <c r="X66" i="2"/>
  <c r="N49" i="2"/>
  <c r="I64" i="2"/>
  <c r="T56" i="2"/>
  <c r="K54" i="2"/>
  <c r="M50" i="2"/>
  <c r="R58" i="2"/>
  <c r="V47" i="2"/>
  <c r="X58" i="2"/>
  <c r="T52" i="2"/>
  <c r="N61" i="2"/>
  <c r="G53" i="2"/>
  <c r="M61" i="2"/>
  <c r="J65" i="2"/>
  <c r="O57" i="2"/>
  <c r="G56" i="2"/>
  <c r="Q60" i="2"/>
  <c r="U56" i="2"/>
  <c r="R53" i="2"/>
  <c r="L57" i="2"/>
  <c r="T54" i="2"/>
  <c r="P66" i="2"/>
  <c r="L53" i="2"/>
  <c r="S59" i="2"/>
  <c r="Z59" i="2"/>
  <c r="Q49" i="2"/>
  <c r="F50" i="2"/>
  <c r="Y65" i="2"/>
  <c r="Z52" i="2"/>
  <c r="S57" i="2"/>
  <c r="P54" i="2"/>
  <c r="R63" i="2"/>
  <c r="T66" i="2"/>
  <c r="U53" i="2"/>
  <c r="Q59" i="2"/>
  <c r="U59" i="2"/>
  <c r="W67" i="2"/>
  <c r="P65" i="2"/>
  <c r="G50" i="2"/>
  <c r="R52" i="2"/>
  <c r="X61" i="2"/>
  <c r="V57" i="2"/>
  <c r="Y67" i="2"/>
  <c r="K62" i="2"/>
  <c r="U51" i="2"/>
  <c r="X54" i="2"/>
  <c r="N55" i="2"/>
  <c r="F54" i="2"/>
  <c r="S61" i="2"/>
  <c r="I47" i="2"/>
  <c r="I53" i="2"/>
  <c r="W52" i="2"/>
  <c r="V58" i="2"/>
  <c r="Q52" i="2"/>
  <c r="L65" i="2"/>
  <c r="T62" i="2"/>
  <c r="G67" i="2"/>
  <c r="W54" i="2"/>
  <c r="R67" i="2"/>
  <c r="Z64" i="2"/>
  <c r="Y54" i="2"/>
  <c r="O49" i="2"/>
  <c r="T57" i="2"/>
  <c r="L54" i="2"/>
  <c r="K47" i="2"/>
  <c r="J47" i="2"/>
  <c r="X50" i="2"/>
  <c r="Q50" i="2"/>
  <c r="U61" i="2"/>
  <c r="F56" i="2"/>
  <c r="M58" i="2"/>
  <c r="Q63" i="2"/>
  <c r="N67" i="2"/>
  <c r="O51" i="2"/>
  <c r="U66" i="2"/>
  <c r="M64" i="2"/>
  <c r="T50" i="2"/>
  <c r="P55" i="2"/>
  <c r="L56" i="2"/>
  <c r="O62" i="2"/>
  <c r="X48" i="2"/>
  <c r="N48" i="2"/>
  <c r="F62" i="2"/>
  <c r="S47" i="2"/>
  <c r="R51" i="2"/>
  <c r="F53" i="2"/>
  <c r="Q65" i="2"/>
  <c r="I54" i="2"/>
  <c r="R64" i="2"/>
  <c r="G60" i="2"/>
  <c r="U62" i="2"/>
  <c r="W49" i="2"/>
  <c r="R62" i="2"/>
  <c r="W51" i="2"/>
  <c r="U54" i="2"/>
  <c r="T64" i="2"/>
  <c r="V64" i="2"/>
  <c r="H53" i="2"/>
  <c r="U49" i="2"/>
  <c r="V54" i="2"/>
  <c r="F52" i="2"/>
  <c r="I57" i="2"/>
  <c r="T55" i="2"/>
  <c r="O66" i="2"/>
  <c r="X67" i="2"/>
  <c r="R56" i="2"/>
  <c r="P49" i="2"/>
  <c r="M65" i="2"/>
  <c r="G49" i="2"/>
  <c r="I48" i="2"/>
  <c r="U64" i="2"/>
  <c r="J56" i="2"/>
  <c r="X55" i="2"/>
  <c r="X64" i="2"/>
  <c r="F67" i="2"/>
  <c r="P58" i="2"/>
  <c r="I58" i="2"/>
  <c r="Q66" i="2"/>
  <c r="I63" i="2"/>
  <c r="R48" i="2"/>
  <c r="K48" i="2"/>
  <c r="O59" i="2"/>
  <c r="N59" i="2"/>
  <c r="G63" i="2"/>
  <c r="L67" i="2"/>
  <c r="Z62" i="2"/>
  <c r="I49" i="2"/>
  <c r="W65" i="2"/>
  <c r="G65" i="2"/>
  <c r="N64" i="2"/>
  <c r="T61" i="2"/>
  <c r="W60" i="2"/>
  <c r="J63" i="2"/>
  <c r="M60" i="2"/>
  <c r="J57" i="2"/>
  <c r="X47" i="2"/>
  <c r="H52" i="2"/>
  <c r="O50" i="2"/>
  <c r="K60" i="2"/>
  <c r="O52" i="2"/>
  <c r="N54" i="2"/>
  <c r="U52" i="2"/>
  <c r="H57" i="2"/>
  <c r="V60" i="2"/>
  <c r="P63" i="2"/>
  <c r="L63" i="2"/>
  <c r="H51" i="2"/>
  <c r="Q58" i="2"/>
  <c r="F63" i="2"/>
  <c r="O53" i="2"/>
  <c r="L58" i="2"/>
  <c r="U63" i="2"/>
  <c r="K55" i="2"/>
  <c r="J62" i="2"/>
  <c r="S50" i="2"/>
  <c r="G62" i="2"/>
  <c r="I59" i="2"/>
</calcChain>
</file>

<file path=xl/sharedStrings.xml><?xml version="1.0" encoding="utf-8"?>
<sst xmlns="http://schemas.openxmlformats.org/spreadsheetml/2006/main" count="244" uniqueCount="47">
  <si>
    <t>USK</t>
  </si>
  <si>
    <t>SK</t>
  </si>
  <si>
    <t>CAP</t>
  </si>
  <si>
    <t>SIT</t>
  </si>
  <si>
    <t>HI1</t>
  </si>
  <si>
    <t>HI2</t>
  </si>
  <si>
    <t>HI3</t>
  </si>
  <si>
    <t>HI4</t>
  </si>
  <si>
    <t>HI5</t>
  </si>
  <si>
    <t>FIRM</t>
  </si>
  <si>
    <t>GVT</t>
  </si>
  <si>
    <t>TD</t>
  </si>
  <si>
    <t>TI</t>
  </si>
  <si>
    <t>TM</t>
  </si>
  <si>
    <t>ROW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</si>
  <si>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</si>
  <si>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</si>
  <si>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</si>
  <si>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</si>
  <si>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</si>
  <si>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</si>
  <si>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</si>
  <si>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</si>
  <si>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</si>
  <si>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</si>
  <si>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</si>
  <si>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</si>
  <si>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</si>
  <si>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</si>
  <si>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</si>
  <si>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</si>
  <si>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</si>
  <si>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</si>
  <si>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</si>
  <si>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</si>
  <si>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</si>
  <si>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X</t>
  </si>
  <si>
    <t>INV</t>
  </si>
  <si>
    <t>VSTK</t>
  </si>
  <si>
    <t>L</t>
  </si>
  <si>
    <t>K</t>
  </si>
  <si>
    <t>AG</t>
  </si>
  <si>
    <t>J</t>
  </si>
  <si>
    <t>I</t>
  </si>
  <si>
    <t>OTH</t>
  </si>
  <si>
    <t>TOT</t>
    <phoneticPr fontId="1" type="noConversion"/>
  </si>
  <si>
    <t>TOT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</si>
</sst>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0_ "/>
    <numFmt numFmtId="178" formatCode="#,##0_);[Red]\(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176" fontId="2" fillId="0" borderId="1" xfId="0" applyNumberFormat="1" applyFont="1" applyBorder="1">
      <alignment vertical="center"/>
    </xf>
    <xf numFmtId="176" fontId="0" fillId="0" borderId="1" xfId="0" applyNumberFormat="1" applyBorder="1" applyAlignment="1"/>
    <xf numFmtId="176" fontId="3" fillId="0" borderId="1" xfId="0" applyNumberFormat="1" applyFon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6" fontId="0" fillId="0" borderId="0" xfId="0" applyNumberFormat="1" applyAlignment="1"/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8"/>
  <sheetViews>
    <sheetView tabSelected="1" zoomScaleNormal="100" workbookViewId="0">
      <pane xSplit="2" ySplit="2" topLeftCell="O34" activePane="bottomRight" state="frozen"/>
      <selection pane="topRight" activeCell="C1" sqref="C1"/>
      <selection pane="bottomLeft" activeCell="A3" sqref="A3"/>
      <selection pane="bottomRight" activeCell="S68" sqref="S68"/>
    </sheetView>
  </sheetViews>
  <sheetFormatPr defaultRowHeight="16.5" x14ac:dyDescent="0.3"/>
  <cols>
    <col min="18" max="19" width="9.125" bestFit="1" customWidth="1"/>
    <col min="20" max="20" width="10" bestFit="1" customWidth="1"/>
    <col min="21" max="38" width="9.125" bestFit="1" customWidth="1"/>
    <col min="40" max="40" width="10.875" bestFit="1" customWidth="1"/>
  </cols>
  <sheetData>
    <row r="1" spans="1:63" x14ac:dyDescent="0.3">
      <c r="A1" s="2"/>
      <c r="B1" s="2"/>
      <c r="C1" s="2" t="s">
        <v>39</v>
      </c>
      <c r="D1" s="2" t="s">
        <v>39</v>
      </c>
      <c r="E1" s="2" t="s">
        <v>40</v>
      </c>
      <c r="F1" s="2" t="s">
        <v>40</v>
      </c>
      <c r="G1" s="2" t="s">
        <v>41</v>
      </c>
      <c r="H1" s="2" t="s">
        <v>41</v>
      </c>
      <c r="I1" s="2" t="s">
        <v>41</v>
      </c>
      <c r="J1" s="2" t="s">
        <v>41</v>
      </c>
      <c r="K1" s="2" t="s">
        <v>41</v>
      </c>
      <c r="L1" s="2" t="s">
        <v>41</v>
      </c>
      <c r="M1" s="2" t="s">
        <v>41</v>
      </c>
      <c r="N1" s="2" t="s">
        <v>41</v>
      </c>
      <c r="O1" s="2" t="s">
        <v>41</v>
      </c>
      <c r="P1" s="2" t="s">
        <v>41</v>
      </c>
      <c r="Q1" s="2" t="s">
        <v>41</v>
      </c>
      <c r="R1" s="2" t="s">
        <v>42</v>
      </c>
      <c r="S1" s="2" t="s">
        <v>42</v>
      </c>
      <c r="T1" s="2" t="s">
        <v>42</v>
      </c>
      <c r="U1" s="2" t="s">
        <v>42</v>
      </c>
      <c r="V1" s="2" t="s">
        <v>42</v>
      </c>
      <c r="W1" s="2" t="s">
        <v>42</v>
      </c>
      <c r="X1" s="2" t="s">
        <v>42</v>
      </c>
      <c r="Y1" s="2" t="s">
        <v>42</v>
      </c>
      <c r="Z1" s="2" t="s">
        <v>42</v>
      </c>
      <c r="AA1" s="2" t="s">
        <v>42</v>
      </c>
      <c r="AB1" s="2" t="s">
        <v>42</v>
      </c>
      <c r="AC1" s="2" t="s">
        <v>42</v>
      </c>
      <c r="AD1" s="2" t="s">
        <v>42</v>
      </c>
      <c r="AE1" s="2" t="s">
        <v>42</v>
      </c>
      <c r="AF1" s="2" t="s">
        <v>42</v>
      </c>
      <c r="AG1" s="2" t="s">
        <v>42</v>
      </c>
      <c r="AH1" s="2" t="s">
        <v>42</v>
      </c>
      <c r="AI1" s="2" t="s">
        <v>42</v>
      </c>
      <c r="AJ1" s="2" t="s">
        <v>42</v>
      </c>
      <c r="AK1" s="2" t="s">
        <v>42</v>
      </c>
      <c r="AL1" s="2" t="s">
        <v>42</v>
      </c>
      <c r="AM1" s="2" t="s">
        <v>43</v>
      </c>
      <c r="AN1" s="2" t="s">
        <v>43</v>
      </c>
      <c r="AO1" s="2" t="s">
        <v>43</v>
      </c>
      <c r="AP1" s="2" t="s">
        <v>43</v>
      </c>
      <c r="AQ1" s="2" t="s">
        <v>43</v>
      </c>
      <c r="AR1" s="2" t="s">
        <v>43</v>
      </c>
      <c r="AS1" s="2" t="s">
        <v>43</v>
      </c>
      <c r="AT1" s="2" t="s">
        <v>43</v>
      </c>
      <c r="AU1" s="2" t="s">
        <v>43</v>
      </c>
      <c r="AV1" s="2" t="s">
        <v>43</v>
      </c>
      <c r="AW1" s="2" t="s">
        <v>43</v>
      </c>
      <c r="AX1" s="2" t="s">
        <v>43</v>
      </c>
      <c r="AY1" s="2" t="s">
        <v>43</v>
      </c>
      <c r="AZ1" s="2" t="s">
        <v>43</v>
      </c>
      <c r="BA1" s="2" t="s">
        <v>43</v>
      </c>
      <c r="BB1" s="2" t="s">
        <v>43</v>
      </c>
      <c r="BC1" s="2" t="s">
        <v>43</v>
      </c>
      <c r="BD1" s="2" t="s">
        <v>43</v>
      </c>
      <c r="BE1" s="2" t="s">
        <v>43</v>
      </c>
      <c r="BF1" s="2" t="s">
        <v>43</v>
      </c>
      <c r="BG1" s="2" t="s">
        <v>43</v>
      </c>
      <c r="BH1" s="2" t="s">
        <v>36</v>
      </c>
      <c r="BI1" s="2" t="s">
        <v>44</v>
      </c>
      <c r="BJ1" s="2" t="s">
        <v>44</v>
      </c>
      <c r="BK1" s="2" t="s">
        <v>44</v>
      </c>
    </row>
    <row r="2" spans="1:63" x14ac:dyDescent="0.3">
      <c r="A2" s="2"/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15</v>
      </c>
      <c r="AN2" s="2" t="s">
        <v>16</v>
      </c>
      <c r="AO2" s="2" t="s">
        <v>17</v>
      </c>
      <c r="AP2" s="2" t="s">
        <v>18</v>
      </c>
      <c r="AQ2" s="2" t="s">
        <v>19</v>
      </c>
      <c r="AR2" s="2" t="s">
        <v>20</v>
      </c>
      <c r="AS2" s="2" t="s">
        <v>21</v>
      </c>
      <c r="AT2" s="2" t="s">
        <v>22</v>
      </c>
      <c r="AU2" s="2" t="s">
        <v>23</v>
      </c>
      <c r="AV2" s="2" t="s">
        <v>24</v>
      </c>
      <c r="AW2" s="2" t="s">
        <v>25</v>
      </c>
      <c r="AX2" s="2" t="s">
        <v>26</v>
      </c>
      <c r="AY2" s="2" t="s">
        <v>27</v>
      </c>
      <c r="AZ2" s="2" t="s">
        <v>28</v>
      </c>
      <c r="BA2" s="2" t="s">
        <v>29</v>
      </c>
      <c r="BB2" s="2" t="s">
        <v>30</v>
      </c>
      <c r="BC2" s="2" t="s">
        <v>31</v>
      </c>
      <c r="BD2" s="2" t="s">
        <v>32</v>
      </c>
      <c r="BE2" s="2" t="s">
        <v>33</v>
      </c>
      <c r="BF2" s="2" t="s">
        <v>34</v>
      </c>
      <c r="BG2" s="2" t="s">
        <v>35</v>
      </c>
      <c r="BH2" s="2" t="s">
        <v>36</v>
      </c>
      <c r="BI2" s="2" t="s">
        <v>37</v>
      </c>
      <c r="BJ2" s="2" t="s">
        <v>38</v>
      </c>
      <c r="BK2" s="2" t="s">
        <v>45</v>
      </c>
    </row>
    <row r="3" spans="1:63" ht="17.25" x14ac:dyDescent="0.3">
      <c r="A3" s="2" t="s">
        <v>39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6">
        <v>5445.9680586133654</v>
      </c>
      <c r="S3" s="6">
        <v>21.96171081386839</v>
      </c>
      <c r="T3" s="6">
        <v>113090.9072250046</v>
      </c>
      <c r="U3" s="6">
        <v>30890.330934618029</v>
      </c>
      <c r="V3" s="6">
        <v>3044.7297030643299</v>
      </c>
      <c r="W3" s="6">
        <v>62141.229197581291</v>
      </c>
      <c r="X3" s="6">
        <v>24217.81738097495</v>
      </c>
      <c r="Y3" s="6">
        <v>27695.574901985328</v>
      </c>
      <c r="Z3" s="6">
        <v>4463.2672704889801</v>
      </c>
      <c r="AA3" s="6">
        <v>18665.53796675902</v>
      </c>
      <c r="AB3" s="6">
        <v>6586.1443158857883</v>
      </c>
      <c r="AC3" s="6">
        <v>70402.592185637433</v>
      </c>
      <c r="AD3" s="6">
        <v>23950.46895127232</v>
      </c>
      <c r="AE3" s="6">
        <v>24733.644883048572</v>
      </c>
      <c r="AF3" s="6">
        <v>20715.376371884409</v>
      </c>
      <c r="AG3" s="6">
        <v>17674.939064155049</v>
      </c>
      <c r="AH3" s="6">
        <v>2097.145369446077</v>
      </c>
      <c r="AI3" s="6">
        <v>19014.423572424901</v>
      </c>
      <c r="AJ3" s="6">
        <v>6509.2051834015501</v>
      </c>
      <c r="AK3" s="6">
        <v>1574.584256505857</v>
      </c>
      <c r="AL3" s="6">
        <v>713.03694722935643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>
        <f t="shared" ref="BK3:BK30" si="0">SUM(C3:BJ3)</f>
        <v>483648.88545079506</v>
      </c>
    </row>
    <row r="4" spans="1:63" ht="17.25" x14ac:dyDescent="0.3">
      <c r="A4" s="2" t="s">
        <v>39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6">
        <v>526.06476277812033</v>
      </c>
      <c r="S4" s="6">
        <v>7.5504782755294242</v>
      </c>
      <c r="T4" s="6">
        <v>73312.567347783683</v>
      </c>
      <c r="U4" s="6">
        <v>21224.96091486538</v>
      </c>
      <c r="V4" s="6">
        <v>10078.690902359731</v>
      </c>
      <c r="W4" s="6">
        <v>26837.16749800718</v>
      </c>
      <c r="X4" s="6">
        <v>8501.0471035682422</v>
      </c>
      <c r="Y4" s="6">
        <v>7678.8460142589011</v>
      </c>
      <c r="Z4" s="6">
        <v>19834.77612326587</v>
      </c>
      <c r="AA4" s="6">
        <v>27454.15842119501</v>
      </c>
      <c r="AB4" s="6">
        <v>9687.2133958952236</v>
      </c>
      <c r="AC4" s="6">
        <v>30838.005664473691</v>
      </c>
      <c r="AD4" s="6">
        <v>53962.427684998722</v>
      </c>
      <c r="AE4" s="6">
        <v>55726.989150124347</v>
      </c>
      <c r="AF4" s="6">
        <v>46673.491099887367</v>
      </c>
      <c r="AG4" s="6">
        <v>10848.358489074681</v>
      </c>
      <c r="AH4" s="6">
        <v>1359.500201282463</v>
      </c>
      <c r="AI4" s="6">
        <v>13064.94248953277</v>
      </c>
      <c r="AJ4" s="6">
        <v>3995.1589678568789</v>
      </c>
      <c r="AK4" s="6">
        <v>7710.3207032272621</v>
      </c>
      <c r="AL4" s="6">
        <v>437.64113649402913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>
        <f t="shared" si="0"/>
        <v>429759.87854920514</v>
      </c>
    </row>
    <row r="5" spans="1:63" x14ac:dyDescent="0.3">
      <c r="A5" s="2" t="s">
        <v>40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>
        <v>22488.939556404781</v>
      </c>
      <c r="S5" s="1">
        <v>40.632516944999033</v>
      </c>
      <c r="T5" s="1">
        <v>266352.81059154659</v>
      </c>
      <c r="U5" s="1">
        <v>37658.544707550827</v>
      </c>
      <c r="V5" s="1">
        <v>24963.420907565869</v>
      </c>
      <c r="W5" s="1">
        <v>16554.556121144251</v>
      </c>
      <c r="X5" s="1">
        <v>27117.067403358818</v>
      </c>
      <c r="Y5" s="1">
        <v>14346.626266686961</v>
      </c>
      <c r="Z5" s="1">
        <v>35509.466508402191</v>
      </c>
      <c r="AA5" s="1">
        <v>59585.83886534343</v>
      </c>
      <c r="AB5" s="1">
        <v>122630.6315173418</v>
      </c>
      <c r="AC5" s="1">
        <v>50049.333177889668</v>
      </c>
      <c r="AD5" s="1">
        <v>45809.093588388467</v>
      </c>
      <c r="AE5" s="1">
        <v>14315.652716078341</v>
      </c>
      <c r="AF5" s="1">
        <v>25151.516309715491</v>
      </c>
      <c r="AG5" s="1">
        <v>17458.06324873745</v>
      </c>
      <c r="AH5">
        <v>0</v>
      </c>
      <c r="AI5">
        <v>0</v>
      </c>
      <c r="AJ5">
        <v>0</v>
      </c>
      <c r="AK5">
        <v>0</v>
      </c>
      <c r="AL5">
        <v>0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>
        <f t="shared" si="0"/>
        <v>780032.19400309992</v>
      </c>
    </row>
    <row r="6" spans="1:63" x14ac:dyDescent="0.3">
      <c r="A6" s="2" t="s">
        <v>40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3319.4412384670231</v>
      </c>
      <c r="AI6" s="1">
        <v>23173.9889159009</v>
      </c>
      <c r="AJ6" s="1">
        <v>13156.413003690481</v>
      </c>
      <c r="AK6" s="1">
        <v>6268.115347695777</v>
      </c>
      <c r="AL6" s="1">
        <v>722.8594911458199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>
        <f t="shared" si="0"/>
        <v>46640.817996900005</v>
      </c>
    </row>
    <row r="7" spans="1:63" x14ac:dyDescent="0.3">
      <c r="A7" s="2" t="s">
        <v>41</v>
      </c>
      <c r="B7" s="2" t="s">
        <v>4</v>
      </c>
      <c r="C7" s="1">
        <v>7298.2420323393344</v>
      </c>
      <c r="D7" s="1">
        <v>6485.059107532983</v>
      </c>
      <c r="E7" s="1">
        <v>6381.5509118734863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>
        <f t="shared" si="0"/>
        <v>20164.852051745802</v>
      </c>
    </row>
    <row r="8" spans="1:63" x14ac:dyDescent="0.3">
      <c r="A8" s="2" t="s">
        <v>41</v>
      </c>
      <c r="B8" s="2" t="s">
        <v>5</v>
      </c>
      <c r="C8" s="1">
        <v>35189.7753936921</v>
      </c>
      <c r="D8" s="1">
        <v>31268.86891359435</v>
      </c>
      <c r="E8" s="1">
        <v>23421.294184415252</v>
      </c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>
        <f t="shared" si="0"/>
        <v>89879.938491701701</v>
      </c>
    </row>
    <row r="9" spans="1:63" x14ac:dyDescent="0.3">
      <c r="A9" s="2" t="s">
        <v>41</v>
      </c>
      <c r="B9" s="2" t="s">
        <v>6</v>
      </c>
      <c r="C9" s="1">
        <v>71400.283938760331</v>
      </c>
      <c r="D9" s="1">
        <v>63444.739100969535</v>
      </c>
      <c r="E9" s="1">
        <v>42900.059533222804</v>
      </c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>
        <f t="shared" si="0"/>
        <v>177745.08257295267</v>
      </c>
    </row>
    <row r="10" spans="1:63" x14ac:dyDescent="0.3">
      <c r="A10" s="2" t="s">
        <v>41</v>
      </c>
      <c r="B10" s="2" t="s">
        <v>7</v>
      </c>
      <c r="C10" s="1">
        <v>122666.6064666265</v>
      </c>
      <c r="D10" s="1">
        <v>108998.87807661209</v>
      </c>
      <c r="E10" s="1">
        <v>61242.841997194235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>
        <f t="shared" si="0"/>
        <v>292908.32654043281</v>
      </c>
    </row>
    <row r="11" spans="1:63" x14ac:dyDescent="0.3">
      <c r="A11" s="2" t="s">
        <v>41</v>
      </c>
      <c r="B11" s="2" t="s">
        <v>8</v>
      </c>
      <c r="C11" s="1">
        <v>247093.97761937679</v>
      </c>
      <c r="D11" s="1">
        <v>219562.33335049608</v>
      </c>
      <c r="E11" s="1">
        <v>128031.95337329424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>
        <f t="shared" si="0"/>
        <v>594688.26434316707</v>
      </c>
    </row>
    <row r="12" spans="1:63" x14ac:dyDescent="0.3">
      <c r="A12" s="2" t="s">
        <v>41</v>
      </c>
      <c r="B12" s="2" t="s">
        <v>9</v>
      </c>
      <c r="C12" s="1"/>
      <c r="D12" s="1"/>
      <c r="E12" s="1">
        <v>518054.49400310015</v>
      </c>
      <c r="F12" s="1">
        <v>46640.817996899998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>
        <f t="shared" si="0"/>
        <v>564695.31200000015</v>
      </c>
    </row>
    <row r="13" spans="1:63" x14ac:dyDescent="0.3">
      <c r="A13" s="2" t="s">
        <v>41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1">
        <v>138813.3755113002</v>
      </c>
      <c r="M13" s="2"/>
      <c r="N13" s="1">
        <f>SUM(G14:L14)</f>
        <v>168562.00816077238</v>
      </c>
      <c r="O13" s="1">
        <f>SUM(AM15:BG15)</f>
        <v>334993.03784090024</v>
      </c>
      <c r="P13" s="1">
        <f>SUM(AM16:BG16)</f>
        <v>23757.156000000006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>
        <f t="shared" si="0"/>
        <v>666125.57751297276</v>
      </c>
    </row>
    <row r="14" spans="1:63" x14ac:dyDescent="0.3">
      <c r="A14" s="2" t="s">
        <v>41</v>
      </c>
      <c r="B14" s="2" t="s">
        <v>11</v>
      </c>
      <c r="C14" s="2"/>
      <c r="D14" s="2"/>
      <c r="E14" s="2"/>
      <c r="F14" s="2"/>
      <c r="G14" s="1">
        <v>2669.9861081527661</v>
      </c>
      <c r="H14" s="1">
        <v>9142.0277251814914</v>
      </c>
      <c r="I14" s="1">
        <v>16268.25098450623</v>
      </c>
      <c r="J14" s="1">
        <v>21919.079484661521</v>
      </c>
      <c r="K14" s="1">
        <v>46388.385858270391</v>
      </c>
      <c r="L14" s="1">
        <v>72174.278000000006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>
        <f t="shared" si="0"/>
        <v>168562.00816077238</v>
      </c>
    </row>
    <row r="15" spans="1:63" ht="17.25" x14ac:dyDescent="0.3">
      <c r="A15" s="2" t="s">
        <v>41</v>
      </c>
      <c r="B15" s="2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4">
        <v>0</v>
      </c>
      <c r="AN15" s="4">
        <v>0</v>
      </c>
      <c r="AO15" s="4">
        <v>135394.7374902216</v>
      </c>
      <c r="AP15" s="4">
        <v>11965.94802848248</v>
      </c>
      <c r="AQ15" s="4">
        <v>43413.210099256183</v>
      </c>
      <c r="AR15" s="4">
        <v>29739.7221122175</v>
      </c>
      <c r="AS15" s="4">
        <v>9852.3936788369156</v>
      </c>
      <c r="AT15" s="4">
        <v>17483.85399189941</v>
      </c>
      <c r="AU15" s="4">
        <v>8378.9565106262708</v>
      </c>
      <c r="AV15" s="4">
        <v>9836.479407239789</v>
      </c>
      <c r="AW15" s="4">
        <v>33471.713111984463</v>
      </c>
      <c r="AX15" s="4">
        <v>0</v>
      </c>
      <c r="AY15" s="4">
        <v>4484.5372424456345</v>
      </c>
      <c r="AZ15" s="4">
        <v>1633.22834123187</v>
      </c>
      <c r="BA15" s="4">
        <v>9419.2691657751147</v>
      </c>
      <c r="BB15" s="4">
        <v>11409.29190369055</v>
      </c>
      <c r="BC15" s="4">
        <v>0</v>
      </c>
      <c r="BD15" s="4">
        <v>7365.5929663158513</v>
      </c>
      <c r="BE15" s="4">
        <v>1144.1037906766039</v>
      </c>
      <c r="BF15" s="4">
        <v>0</v>
      </c>
      <c r="BG15" s="4">
        <v>0</v>
      </c>
      <c r="BH15" s="2"/>
      <c r="BI15" s="2"/>
      <c r="BJ15" s="2"/>
      <c r="BK15" s="2">
        <f t="shared" si="0"/>
        <v>334993.03784090024</v>
      </c>
    </row>
    <row r="16" spans="1:63" x14ac:dyDescent="0.3">
      <c r="A16" s="2" t="s">
        <v>41</v>
      </c>
      <c r="B16" s="2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1">
        <v>680.21521632399072</v>
      </c>
      <c r="AN16" s="1">
        <v>284.51539382864757</v>
      </c>
      <c r="AO16" s="1">
        <v>22442.975384643822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1.4979152014645249E-2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1.1944287714487849</v>
      </c>
      <c r="BC16" s="1">
        <v>348.22782473883672</v>
      </c>
      <c r="BD16" s="1">
        <v>0</v>
      </c>
      <c r="BE16" s="1">
        <v>1.27725412411628E-2</v>
      </c>
      <c r="BF16" s="1">
        <v>0</v>
      </c>
      <c r="BG16" s="1">
        <v>0</v>
      </c>
      <c r="BH16" s="2"/>
      <c r="BI16" s="2"/>
      <c r="BJ16" s="2"/>
      <c r="BK16" s="2">
        <f t="shared" si="0"/>
        <v>23757.156000000006</v>
      </c>
    </row>
    <row r="17" spans="1:63" x14ac:dyDescent="0.3">
      <c r="A17" s="2" t="s">
        <v>41</v>
      </c>
      <c r="B17" s="2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5">
        <v>13286.316897070719</v>
      </c>
      <c r="AN17" s="5">
        <v>6043.1374789369765</v>
      </c>
      <c r="AO17" s="5">
        <v>521977.15318712138</v>
      </c>
      <c r="AP17" s="5">
        <v>3130.1525982547168</v>
      </c>
      <c r="AQ17" s="5">
        <v>229.97479771724551</v>
      </c>
      <c r="AR17" s="5">
        <v>45.937929283089026</v>
      </c>
      <c r="AS17" s="5">
        <v>30679.750261936711</v>
      </c>
      <c r="AT17" s="5">
        <v>24263.251264205461</v>
      </c>
      <c r="AU17" s="5">
        <v>8088.036972101233</v>
      </c>
      <c r="AV17" s="5">
        <v>5200.312956097292</v>
      </c>
      <c r="AW17" s="5">
        <v>2250.655669072928</v>
      </c>
      <c r="AX17" s="5">
        <v>43984.012414386903</v>
      </c>
      <c r="AY17" s="5">
        <v>842.33855006269835</v>
      </c>
      <c r="AZ17" s="5">
        <v>3003.4889935122619</v>
      </c>
      <c r="BA17" s="5">
        <v>476.01458365479351</v>
      </c>
      <c r="BB17" s="5">
        <v>8965.7708107349026</v>
      </c>
      <c r="BC17" s="5">
        <v>11700.555344574799</v>
      </c>
      <c r="BD17" s="5">
        <v>1926.7533091670921</v>
      </c>
      <c r="BE17" s="5">
        <v>4088.4888453429362</v>
      </c>
      <c r="BF17" s="5">
        <v>8456.8764910453028</v>
      </c>
      <c r="BG17" s="5">
        <v>100.57034394448659</v>
      </c>
      <c r="BH17" s="2"/>
      <c r="BI17" s="10"/>
      <c r="BJ17" s="2"/>
      <c r="BK17" s="2">
        <f t="shared" si="0"/>
        <v>698739.54969822406</v>
      </c>
    </row>
    <row r="18" spans="1:63" x14ac:dyDescent="0.3">
      <c r="A18" s="2" t="s">
        <v>42</v>
      </c>
      <c r="B18" s="2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>
        <v>51679.645686735494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1">
        <v>1046.290199869811</v>
      </c>
      <c r="BI18" s="2"/>
      <c r="BJ18" s="2"/>
      <c r="BK18" s="2">
        <f t="shared" si="0"/>
        <v>52725.935886605308</v>
      </c>
    </row>
    <row r="19" spans="1:63" x14ac:dyDescent="0.3">
      <c r="A19" s="2" t="s">
        <v>42</v>
      </c>
      <c r="B19" s="2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>
        <v>0</v>
      </c>
      <c r="AN19" s="2">
        <v>16.873207604527309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1">
        <v>123.83591962984811</v>
      </c>
      <c r="BI19" s="2"/>
      <c r="BJ19" s="2"/>
      <c r="BK19" s="2">
        <f t="shared" si="0"/>
        <v>140.70912723437542</v>
      </c>
    </row>
    <row r="20" spans="1:63" x14ac:dyDescent="0.3">
      <c r="A20" s="2" t="s">
        <v>42</v>
      </c>
      <c r="B20" s="2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>
        <v>0</v>
      </c>
      <c r="AN20" s="2">
        <v>0</v>
      </c>
      <c r="AO20" s="2">
        <v>628052.72090826859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1">
        <v>626754.28655184503</v>
      </c>
      <c r="BI20" s="2"/>
      <c r="BJ20" s="2"/>
      <c r="BK20" s="2">
        <f t="shared" si="0"/>
        <v>1254807.0074601136</v>
      </c>
    </row>
    <row r="21" spans="1:63" x14ac:dyDescent="0.3">
      <c r="A21" s="2" t="s">
        <v>42</v>
      </c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>
        <v>0</v>
      </c>
      <c r="AN21" s="2">
        <v>0</v>
      </c>
      <c r="AO21" s="2">
        <v>0</v>
      </c>
      <c r="AP21" s="2">
        <v>140723.12428216173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1">
        <v>20929.14187410106</v>
      </c>
      <c r="BI21" s="2"/>
      <c r="BJ21" s="2"/>
      <c r="BK21" s="2">
        <f t="shared" si="0"/>
        <v>161652.26615626281</v>
      </c>
    </row>
    <row r="22" spans="1:63" x14ac:dyDescent="0.3">
      <c r="A22" s="2" t="s">
        <v>42</v>
      </c>
      <c r="B22" s="2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>
        <v>0</v>
      </c>
      <c r="AN22" s="2">
        <v>0</v>
      </c>
      <c r="AO22" s="2">
        <v>0</v>
      </c>
      <c r="AP22" s="2">
        <v>0</v>
      </c>
      <c r="AQ22" s="2">
        <v>76567.160513359951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1">
        <v>1043.839589666648</v>
      </c>
      <c r="BI22" s="2"/>
      <c r="BJ22" s="2"/>
      <c r="BK22" s="2">
        <f t="shared" si="0"/>
        <v>77611.000103026599</v>
      </c>
    </row>
    <row r="23" spans="1:63" x14ac:dyDescent="0.3">
      <c r="A23" s="2" t="s">
        <v>42</v>
      </c>
      <c r="B23" s="2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245166.89186596184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1">
        <v>218.6940925375981</v>
      </c>
      <c r="BI23" s="2"/>
      <c r="BJ23" s="2"/>
      <c r="BK23" s="2">
        <f t="shared" si="0"/>
        <v>245385.58595849943</v>
      </c>
    </row>
    <row r="24" spans="1:63" x14ac:dyDescent="0.3">
      <c r="A24" s="2" t="s">
        <v>42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90321.53281520326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1">
        <v>33821.328244023127</v>
      </c>
      <c r="BI24" s="2"/>
      <c r="BJ24" s="2"/>
      <c r="BK24" s="2">
        <f t="shared" si="0"/>
        <v>124142.86105922639</v>
      </c>
    </row>
    <row r="25" spans="1:63" x14ac:dyDescent="0.3">
      <c r="A25" s="2" t="s">
        <v>42</v>
      </c>
      <c r="B25" s="2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136882.51070201627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1">
        <v>9634.1830418787813</v>
      </c>
      <c r="BI25" s="2"/>
      <c r="BJ25" s="2"/>
      <c r="BK25" s="2">
        <f t="shared" si="0"/>
        <v>146516.69374389504</v>
      </c>
    </row>
    <row r="26" spans="1:63" x14ac:dyDescent="0.3">
      <c r="A26" s="2" t="s">
        <v>42</v>
      </c>
      <c r="B26" s="2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95523.473947404636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1">
        <v>7811.4493045158833</v>
      </c>
      <c r="BI26" s="2"/>
      <c r="BJ26" s="2"/>
      <c r="BK26" s="2">
        <f t="shared" si="0"/>
        <v>103334.92325192053</v>
      </c>
    </row>
    <row r="27" spans="1:63" x14ac:dyDescent="0.3">
      <c r="A27" s="2" t="s">
        <v>42</v>
      </c>
      <c r="B27" s="2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166146.14786048187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1">
        <v>4239.7067761810113</v>
      </c>
      <c r="BI27" s="2"/>
      <c r="BJ27" s="2"/>
      <c r="BK27" s="2">
        <f t="shared" si="0"/>
        <v>170385.85463666287</v>
      </c>
    </row>
    <row r="28" spans="1:63" x14ac:dyDescent="0.3">
      <c r="A28" s="2" t="s">
        <v>42</v>
      </c>
      <c r="B28" s="2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194657.73160983427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1">
        <v>315.54560910843861</v>
      </c>
      <c r="BI28" s="2"/>
      <c r="BJ28" s="2"/>
      <c r="BK28" s="2">
        <f t="shared" si="0"/>
        <v>194973.27721894271</v>
      </c>
    </row>
    <row r="29" spans="1:63" x14ac:dyDescent="0.3">
      <c r="A29" s="2" t="s">
        <v>42</v>
      </c>
      <c r="B29" s="2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231634.2593618698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1">
        <v>29009.53405214335</v>
      </c>
      <c r="BI29" s="2"/>
      <c r="BJ29" s="2"/>
      <c r="BK29" s="2">
        <f t="shared" si="0"/>
        <v>260643.79341401314</v>
      </c>
    </row>
    <row r="30" spans="1:63" x14ac:dyDescent="0.3">
      <c r="A30" s="2" t="s">
        <v>42</v>
      </c>
      <c r="B30" s="2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154062.23377805154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1">
        <v>5.2744294401088272</v>
      </c>
      <c r="BI30" s="2"/>
      <c r="BJ30" s="2"/>
      <c r="BK30" s="2">
        <f t="shared" si="0"/>
        <v>154067.50820749166</v>
      </c>
    </row>
    <row r="31" spans="1:63" x14ac:dyDescent="0.3">
      <c r="A31" s="2" t="s">
        <v>42</v>
      </c>
      <c r="B31" s="2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127675.55250324184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1">
        <v>54.36316201401786</v>
      </c>
      <c r="BI31" s="2"/>
      <c r="BJ31" s="2"/>
      <c r="BK31" s="2">
        <f t="shared" ref="BK31:BK62" si="1">SUM(C31:BJ31)</f>
        <v>127729.91566525586</v>
      </c>
    </row>
    <row r="32" spans="1:63" x14ac:dyDescent="0.3">
      <c r="A32" s="2" t="s">
        <v>42</v>
      </c>
      <c r="B32" s="2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157669.74151375375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1">
        <v>185.64073681632519</v>
      </c>
      <c r="BI32" s="2"/>
      <c r="BJ32" s="2"/>
      <c r="BK32" s="2">
        <f t="shared" si="1"/>
        <v>157855.38225057008</v>
      </c>
    </row>
    <row r="33" spans="1:63" x14ac:dyDescent="0.3">
      <c r="A33" s="2" t="s">
        <v>42</v>
      </c>
      <c r="B33" s="2" t="s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93699.77768858042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1">
        <v>1566.344577822691</v>
      </c>
      <c r="BI33" s="2"/>
      <c r="BJ33" s="2"/>
      <c r="BK33" s="2">
        <f t="shared" si="1"/>
        <v>95266.122266403108</v>
      </c>
    </row>
    <row r="34" spans="1:63" x14ac:dyDescent="0.3">
      <c r="A34" s="2" t="s">
        <v>42</v>
      </c>
      <c r="B34" s="2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10882.489531098725</v>
      </c>
      <c r="BD34" s="2">
        <v>0</v>
      </c>
      <c r="BE34" s="2">
        <v>0</v>
      </c>
      <c r="BF34" s="2">
        <v>0</v>
      </c>
      <c r="BG34" s="2">
        <v>0</v>
      </c>
      <c r="BH34" s="1">
        <v>5869.0877774876444</v>
      </c>
      <c r="BI34" s="2"/>
      <c r="BJ34" s="2"/>
      <c r="BK34" s="2">
        <f t="shared" si="1"/>
        <v>16751.577308586369</v>
      </c>
    </row>
    <row r="35" spans="1:63" x14ac:dyDescent="0.3">
      <c r="A35" s="2" t="s">
        <v>42</v>
      </c>
      <c r="B35" s="2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86690.456727329482</v>
      </c>
      <c r="BE35" s="2">
        <v>0</v>
      </c>
      <c r="BF35" s="2">
        <v>0</v>
      </c>
      <c r="BG35" s="2">
        <v>0</v>
      </c>
      <c r="BH35" s="1">
        <v>12807.387214187611</v>
      </c>
      <c r="BI35" s="2"/>
      <c r="BJ35" s="2"/>
      <c r="BK35" s="2">
        <f t="shared" si="1"/>
        <v>99497.843941517087</v>
      </c>
    </row>
    <row r="36" spans="1:63" x14ac:dyDescent="0.3">
      <c r="A36" s="2" t="s">
        <v>42</v>
      </c>
      <c r="B36" s="2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27779.316089327145</v>
      </c>
      <c r="BF36" s="2">
        <v>0</v>
      </c>
      <c r="BG36" s="2">
        <v>0</v>
      </c>
      <c r="BH36" s="1">
        <v>4277.598788312087</v>
      </c>
      <c r="BI36" s="2"/>
      <c r="BJ36" s="2"/>
      <c r="BK36" s="2">
        <f t="shared" si="1"/>
        <v>32056.914877639232</v>
      </c>
    </row>
    <row r="37" spans="1:63" x14ac:dyDescent="0.3">
      <c r="A37" s="2" t="s">
        <v>42</v>
      </c>
      <c r="B37" s="2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21625.943602067618</v>
      </c>
      <c r="BG37" s="2">
        <v>0</v>
      </c>
      <c r="BH37" s="1">
        <v>1889.2460784870809</v>
      </c>
      <c r="BI37" s="2"/>
      <c r="BJ37" s="2"/>
      <c r="BK37" s="2">
        <f t="shared" si="1"/>
        <v>23515.1896805547</v>
      </c>
    </row>
    <row r="38" spans="1:63" x14ac:dyDescent="0.3">
      <c r="A38" s="2" t="s">
        <v>42</v>
      </c>
      <c r="B38" s="2" t="s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3879.2758872555128</v>
      </c>
      <c r="BH38" s="1">
        <v>0.21635919999999997</v>
      </c>
      <c r="BI38" s="2"/>
      <c r="BJ38" s="2"/>
      <c r="BK38" s="2">
        <f t="shared" si="1"/>
        <v>3879.4922464555129</v>
      </c>
    </row>
    <row r="39" spans="1:63" x14ac:dyDescent="0.3">
      <c r="A39" s="2" t="s">
        <v>43</v>
      </c>
      <c r="B39" s="2" t="s">
        <v>15</v>
      </c>
      <c r="C39" s="2"/>
      <c r="D39" s="2"/>
      <c r="E39" s="2"/>
      <c r="F39" s="2"/>
      <c r="G39" s="1">
        <v>363.88251277403191</v>
      </c>
      <c r="H39" s="1">
        <v>1708.095541846586</v>
      </c>
      <c r="I39" s="1">
        <v>3434.4685558699612</v>
      </c>
      <c r="J39" s="1">
        <v>5812.4410889604196</v>
      </c>
      <c r="K39" s="1">
        <v>11742.004989061021</v>
      </c>
      <c r="L39" s="2"/>
      <c r="M39" s="7">
        <v>0</v>
      </c>
      <c r="N39" s="2"/>
      <c r="O39" s="2"/>
      <c r="P39" s="2"/>
      <c r="Q39" s="2"/>
      <c r="R39" s="1">
        <v>3392.8177198215149</v>
      </c>
      <c r="S39" s="1">
        <v>0.13443873139389911</v>
      </c>
      <c r="T39" s="1">
        <v>28272.961912456682</v>
      </c>
      <c r="U39" s="1">
        <v>44.991293511287353</v>
      </c>
      <c r="V39" s="1">
        <v>9.7430857734137604</v>
      </c>
      <c r="W39" s="1">
        <v>312.05238286222539</v>
      </c>
      <c r="X39" s="1">
        <v>19.1759402316038</v>
      </c>
      <c r="Y39" s="1">
        <v>8206.5431374031814</v>
      </c>
      <c r="Z39" s="1">
        <v>17.929748140041831</v>
      </c>
      <c r="AA39" s="1">
        <v>34.303161424773009</v>
      </c>
      <c r="AB39" s="1">
        <v>8.1300470321205331</v>
      </c>
      <c r="AC39" s="1">
        <v>239.62428960663971</v>
      </c>
      <c r="AD39" s="1">
        <v>256.10478113407851</v>
      </c>
      <c r="AE39" s="1">
        <v>80.796015868243046</v>
      </c>
      <c r="AF39" s="1">
        <v>1024.1903237992569</v>
      </c>
      <c r="AG39" s="1">
        <v>192.09479640779091</v>
      </c>
      <c r="AH39" s="1">
        <v>1.6525235166430849</v>
      </c>
      <c r="AI39" s="1">
        <v>27.69421647523356</v>
      </c>
      <c r="AJ39" s="1">
        <v>2.857756562978039</v>
      </c>
      <c r="AK39" s="1">
        <v>110.17459312183691</v>
      </c>
      <c r="AL39" s="1">
        <v>5.1088250041882359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>
        <v>326.20412273305669</v>
      </c>
      <c r="BK39" s="2">
        <f t="shared" si="1"/>
        <v>65646.177800130201</v>
      </c>
    </row>
    <row r="40" spans="1:63" x14ac:dyDescent="0.3">
      <c r="A40" s="2" t="s">
        <v>43</v>
      </c>
      <c r="B40" s="2" t="s">
        <v>16</v>
      </c>
      <c r="C40" s="2"/>
      <c r="D40" s="2"/>
      <c r="E40" s="2"/>
      <c r="F40" s="2"/>
      <c r="G40" s="1">
        <v>0.35182163554224138</v>
      </c>
      <c r="H40" s="1">
        <v>1.6514807557352009</v>
      </c>
      <c r="I40" s="1">
        <v>3.3206331772665809</v>
      </c>
      <c r="J40" s="1">
        <v>5.619787867302299</v>
      </c>
      <c r="K40" s="1">
        <v>11.35281651295503</v>
      </c>
      <c r="L40" s="2"/>
      <c r="M40" s="7">
        <v>0</v>
      </c>
      <c r="N40" s="2"/>
      <c r="O40" s="2"/>
      <c r="P40" s="2"/>
      <c r="Q40" s="2"/>
      <c r="R40" s="1">
        <v>0.52823995890549413</v>
      </c>
      <c r="S40" s="1">
        <v>7.7038092067147151E-2</v>
      </c>
      <c r="T40" s="1">
        <v>3616.4640723378061</v>
      </c>
      <c r="U40" s="1">
        <v>0</v>
      </c>
      <c r="V40" s="1">
        <v>539.73754543573114</v>
      </c>
      <c r="W40" s="1">
        <v>221.72585644474009</v>
      </c>
      <c r="X40" s="1">
        <v>0</v>
      </c>
      <c r="Y40" s="1">
        <v>2.232578087448875</v>
      </c>
      <c r="Z40" s="1">
        <v>0</v>
      </c>
      <c r="AA40" s="1">
        <v>0</v>
      </c>
      <c r="AB40" s="1">
        <v>0.13405513663353441</v>
      </c>
      <c r="AC40" s="1">
        <v>11.06099680712485</v>
      </c>
      <c r="AD40" s="1">
        <v>5.5994249366851037</v>
      </c>
      <c r="AE40" s="1">
        <v>0.1023963978708325</v>
      </c>
      <c r="AF40" s="1">
        <v>9.3498277414083031</v>
      </c>
      <c r="AG40" s="1">
        <v>2.2624959127185211</v>
      </c>
      <c r="AH40" s="1">
        <v>0</v>
      </c>
      <c r="AI40" s="1">
        <v>0</v>
      </c>
      <c r="AJ40" s="1">
        <v>0</v>
      </c>
      <c r="AK40" s="1">
        <v>0.52549259968641937</v>
      </c>
      <c r="AL40" s="1">
        <v>0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>
        <v>1912.4295205325261</v>
      </c>
      <c r="BK40" s="2">
        <f t="shared" si="1"/>
        <v>6344.526080370154</v>
      </c>
    </row>
    <row r="41" spans="1:63" x14ac:dyDescent="0.3">
      <c r="A41" s="2" t="s">
        <v>43</v>
      </c>
      <c r="B41" s="2" t="s">
        <v>17</v>
      </c>
      <c r="C41" s="2"/>
      <c r="D41" s="2"/>
      <c r="E41" s="2"/>
      <c r="F41" s="2"/>
      <c r="G41" s="1">
        <v>4526.4166240992527</v>
      </c>
      <c r="H41" s="1">
        <v>21247.38558394376</v>
      </c>
      <c r="I41" s="1">
        <v>42722.128765472553</v>
      </c>
      <c r="J41" s="1">
        <v>72302.265286394773</v>
      </c>
      <c r="K41" s="1">
        <v>146061.44762924459</v>
      </c>
      <c r="L41" s="2"/>
      <c r="M41" s="7">
        <v>0</v>
      </c>
      <c r="N41" s="2"/>
      <c r="O41" s="2"/>
      <c r="P41" s="2"/>
      <c r="Q41" s="2"/>
      <c r="R41" s="1">
        <v>14450.310891331699</v>
      </c>
      <c r="S41" s="1">
        <v>21.1042901561311</v>
      </c>
      <c r="T41" s="1">
        <v>539662.11117024708</v>
      </c>
      <c r="U41" s="1">
        <v>11081.56979212047</v>
      </c>
      <c r="V41" s="1">
        <v>11847.904201084741</v>
      </c>
      <c r="W41" s="1">
        <v>92751.900046670111</v>
      </c>
      <c r="X41" s="1">
        <v>31317.26002338836</v>
      </c>
      <c r="Y41" s="1">
        <v>49582.194682348338</v>
      </c>
      <c r="Z41" s="1">
        <v>5367.1919043220914</v>
      </c>
      <c r="AA41" s="1">
        <v>3830.4070491437628</v>
      </c>
      <c r="AB41" s="1">
        <v>3575.781480980279</v>
      </c>
      <c r="AC41" s="1">
        <v>27376.630152206912</v>
      </c>
      <c r="AD41" s="1">
        <v>8321.3349896100899</v>
      </c>
      <c r="AE41" s="1">
        <v>7057.1818909162994</v>
      </c>
      <c r="AF41" s="1">
        <v>31263.033322023599</v>
      </c>
      <c r="AG41" s="1">
        <v>22587.852913091268</v>
      </c>
      <c r="AH41" s="1">
        <v>6409.9226455908993</v>
      </c>
      <c r="AI41" s="1">
        <v>6821.217368009311</v>
      </c>
      <c r="AJ41" s="1">
        <v>1302.880078964876</v>
      </c>
      <c r="AK41" s="1">
        <v>1875.0430035995021</v>
      </c>
      <c r="AL41" s="1">
        <v>297.80862784472578</v>
      </c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>
        <v>144207.30255744979</v>
      </c>
      <c r="BK41" s="2">
        <f t="shared" si="1"/>
        <v>1307867.5869702552</v>
      </c>
    </row>
    <row r="42" spans="1:63" x14ac:dyDescent="0.3">
      <c r="A42" s="2" t="s">
        <v>43</v>
      </c>
      <c r="B42" s="2" t="s">
        <v>18</v>
      </c>
      <c r="C42" s="2"/>
      <c r="D42" s="2"/>
      <c r="E42" s="2"/>
      <c r="F42" s="2"/>
      <c r="G42" s="1">
        <v>1108.556247582062</v>
      </c>
      <c r="H42" s="1">
        <v>5203.6575485477078</v>
      </c>
      <c r="I42" s="1">
        <v>10462.9968219937</v>
      </c>
      <c r="J42" s="1">
        <v>17707.412850782061</v>
      </c>
      <c r="K42" s="1">
        <v>35771.636538759922</v>
      </c>
      <c r="L42" s="2"/>
      <c r="M42" s="7">
        <v>0</v>
      </c>
      <c r="N42" s="2"/>
      <c r="O42" s="2"/>
      <c r="P42" s="2"/>
      <c r="Q42" s="2"/>
      <c r="R42" s="1">
        <v>1150.514263476608</v>
      </c>
      <c r="S42" s="1">
        <v>1.0505844459232929</v>
      </c>
      <c r="T42" s="1">
        <v>35112.026336667681</v>
      </c>
      <c r="U42" s="1">
        <v>4045.51862868222</v>
      </c>
      <c r="V42" s="1">
        <v>642.5971960775048</v>
      </c>
      <c r="W42" s="1">
        <v>4632.840281068562</v>
      </c>
      <c r="X42" s="1">
        <v>1544.8831188227291</v>
      </c>
      <c r="Y42" s="1">
        <v>7625.5160500529973</v>
      </c>
      <c r="Z42" s="1">
        <v>4539.5401117431447</v>
      </c>
      <c r="AA42" s="1">
        <v>538.27162542608619</v>
      </c>
      <c r="AB42" s="1">
        <v>343.35145155514658</v>
      </c>
      <c r="AC42" s="1">
        <v>2672.6430878447668</v>
      </c>
      <c r="AD42" s="1">
        <v>923.67182965584664</v>
      </c>
      <c r="AE42" s="1">
        <v>1091.541235104582</v>
      </c>
      <c r="AF42" s="1">
        <v>6528.8235410830193</v>
      </c>
      <c r="AG42" s="1">
        <v>2855.355248527303</v>
      </c>
      <c r="AH42" s="1">
        <v>507.93330433601682</v>
      </c>
      <c r="AI42" s="1">
        <v>2490.2033240988449</v>
      </c>
      <c r="AJ42" s="1">
        <v>258.88022507908352</v>
      </c>
      <c r="AK42" s="1">
        <v>215.99626369730711</v>
      </c>
      <c r="AL42" s="1">
        <v>43.276444711303029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>
        <v>7800.5307490768009</v>
      </c>
      <c r="BK42" s="2">
        <f t="shared" si="1"/>
        <v>155819.22490889896</v>
      </c>
    </row>
    <row r="43" spans="1:63" x14ac:dyDescent="0.3">
      <c r="A43" s="2" t="s">
        <v>43</v>
      </c>
      <c r="B43" s="2" t="s">
        <v>19</v>
      </c>
      <c r="C43" s="2"/>
      <c r="D43" s="2"/>
      <c r="E43" s="2"/>
      <c r="F43" s="2"/>
      <c r="G43" s="1">
        <v>447.50946633833178</v>
      </c>
      <c r="H43" s="1">
        <v>2100.647592431355</v>
      </c>
      <c r="I43" s="1">
        <v>4223.7731592987284</v>
      </c>
      <c r="J43" s="1">
        <v>7148.2479056611037</v>
      </c>
      <c r="K43" s="1">
        <v>14440.53561776917</v>
      </c>
      <c r="L43" s="2"/>
      <c r="M43" s="7">
        <v>6417.0780536291513</v>
      </c>
      <c r="N43" s="2"/>
      <c r="O43" s="2"/>
      <c r="P43" s="2"/>
      <c r="Q43" s="2"/>
      <c r="R43" s="1">
        <v>741.58005691553149</v>
      </c>
      <c r="S43" s="1">
        <v>3.2957080450041198</v>
      </c>
      <c r="T43" s="1">
        <v>32742.153059760531</v>
      </c>
      <c r="U43" s="1">
        <v>2231.8804100777838</v>
      </c>
      <c r="V43" s="1">
        <v>14832.11326590178</v>
      </c>
      <c r="W43" s="1">
        <v>963.98074825181948</v>
      </c>
      <c r="X43" s="1">
        <v>2309.8812417180261</v>
      </c>
      <c r="Y43" s="1">
        <v>4694.4987073535631</v>
      </c>
      <c r="Z43" s="1">
        <v>1146.774913804441</v>
      </c>
      <c r="AA43" s="1">
        <v>1328.506320402332</v>
      </c>
      <c r="AB43" s="1">
        <v>2812.057554723302</v>
      </c>
      <c r="AC43" s="1">
        <v>6968.452262988184</v>
      </c>
      <c r="AD43" s="1">
        <v>1591.7040868444319</v>
      </c>
      <c r="AE43" s="1">
        <v>3637.0990480661821</v>
      </c>
      <c r="AF43" s="1">
        <v>4785.660723895704</v>
      </c>
      <c r="AG43" s="1">
        <v>2481.03398386967</v>
      </c>
      <c r="AH43" s="1">
        <v>152.82689349293079</v>
      </c>
      <c r="AI43" s="1">
        <v>1373.825342630355</v>
      </c>
      <c r="AJ43" s="1">
        <v>143.83329844334949</v>
      </c>
      <c r="AK43" s="1">
        <v>447.0362624691403</v>
      </c>
      <c r="AL43" s="1">
        <v>44.359725551440853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>
        <v>0</v>
      </c>
      <c r="BK43" s="2">
        <f t="shared" si="1"/>
        <v>120210.34541033335</v>
      </c>
    </row>
    <row r="44" spans="1:63" x14ac:dyDescent="0.3">
      <c r="A44" s="2" t="s">
        <v>43</v>
      </c>
      <c r="B44" s="2" t="s">
        <v>20</v>
      </c>
      <c r="C44" s="2"/>
      <c r="D44" s="2"/>
      <c r="E44" s="2"/>
      <c r="F44" s="2"/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2"/>
      <c r="M44" s="7">
        <v>0</v>
      </c>
      <c r="N44" s="2"/>
      <c r="O44" s="2"/>
      <c r="P44" s="2"/>
      <c r="Q44" s="2"/>
      <c r="R44" s="1">
        <v>79.891450640497155</v>
      </c>
      <c r="S44" s="1">
        <v>0.60918897938820404</v>
      </c>
      <c r="T44" s="1">
        <v>1255.440331519985</v>
      </c>
      <c r="U44" s="1">
        <v>210.14496462328501</v>
      </c>
      <c r="V44" s="1">
        <v>596.66573708745284</v>
      </c>
      <c r="W44" s="1">
        <v>96.33843272642892</v>
      </c>
      <c r="X44" s="1">
        <v>231.05188934087059</v>
      </c>
      <c r="Y44" s="1">
        <v>370.71231700554557</v>
      </c>
      <c r="Z44" s="1">
        <v>253.42099127675391</v>
      </c>
      <c r="AA44" s="1">
        <v>103.0533486785906</v>
      </c>
      <c r="AB44" s="1">
        <v>10016.07605982807</v>
      </c>
      <c r="AC44" s="1">
        <v>685.71651970051778</v>
      </c>
      <c r="AD44" s="1">
        <v>903.88109123345384</v>
      </c>
      <c r="AE44" s="1">
        <v>194.68071891379549</v>
      </c>
      <c r="AF44" s="1">
        <v>128.8508793958365</v>
      </c>
      <c r="AG44" s="1">
        <v>252.6194067591606</v>
      </c>
      <c r="AH44" s="1">
        <v>13.952955964602459</v>
      </c>
      <c r="AI44" s="1">
        <v>129.35391910875919</v>
      </c>
      <c r="AJ44" s="1">
        <v>34.189959645753007</v>
      </c>
      <c r="AK44" s="1">
        <v>76.589635623727631</v>
      </c>
      <c r="AL44" s="1">
        <v>3.905102486326371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>
        <v>259315.4070069236</v>
      </c>
      <c r="BK44" s="2">
        <f t="shared" si="1"/>
        <v>274952.55190746242</v>
      </c>
    </row>
    <row r="45" spans="1:63" x14ac:dyDescent="0.3">
      <c r="A45" s="2" t="s">
        <v>43</v>
      </c>
      <c r="B45" s="2" t="s">
        <v>21</v>
      </c>
      <c r="C45" s="2"/>
      <c r="D45" s="2"/>
      <c r="E45" s="2"/>
      <c r="F45" s="2"/>
      <c r="G45" s="1">
        <v>625.45955448536859</v>
      </c>
      <c r="H45" s="1">
        <v>2935.960479324388</v>
      </c>
      <c r="I45" s="1">
        <v>5903.3371965923543</v>
      </c>
      <c r="J45" s="1">
        <v>9990.7159216283271</v>
      </c>
      <c r="K45" s="1">
        <v>20182.748418536259</v>
      </c>
      <c r="L45" s="2"/>
      <c r="M45" s="7">
        <v>0</v>
      </c>
      <c r="N45" s="2"/>
      <c r="O45" s="2"/>
      <c r="P45" s="2"/>
      <c r="Q45" s="2"/>
      <c r="R45" s="1">
        <v>622.03225824581</v>
      </c>
      <c r="S45" s="1">
        <v>19.605838446498542</v>
      </c>
      <c r="T45" s="1">
        <v>41680.929063650183</v>
      </c>
      <c r="U45" s="1">
        <v>12481.13660159473</v>
      </c>
      <c r="V45" s="1">
        <v>1671.2759999401169</v>
      </c>
      <c r="W45" s="1">
        <v>2288.5946214891142</v>
      </c>
      <c r="X45" s="1">
        <v>9585.8357329881346</v>
      </c>
      <c r="Y45" s="1">
        <v>1073.7137681941731</v>
      </c>
      <c r="Z45" s="1">
        <v>1652.1272798636551</v>
      </c>
      <c r="AA45" s="1">
        <v>814.37127457527822</v>
      </c>
      <c r="AB45" s="1">
        <v>533.80159751417068</v>
      </c>
      <c r="AC45" s="1">
        <v>4230.6773680650513</v>
      </c>
      <c r="AD45" s="1">
        <v>2238.4833311271009</v>
      </c>
      <c r="AE45" s="1">
        <v>441.92453390267269</v>
      </c>
      <c r="AF45" s="1">
        <v>574.21974889026944</v>
      </c>
      <c r="AG45" s="1">
        <v>1135.932755476475</v>
      </c>
      <c r="AH45" s="1">
        <v>446.72916115392411</v>
      </c>
      <c r="AI45" s="1">
        <v>7682.7152972342883</v>
      </c>
      <c r="AJ45" s="1">
        <v>776.4872461511336</v>
      </c>
      <c r="AK45" s="1">
        <v>608.22009296426154</v>
      </c>
      <c r="AL45" s="1">
        <v>69.272780550541057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>
        <v>587.36883339255439</v>
      </c>
      <c r="BK45" s="2">
        <f t="shared" si="1"/>
        <v>130853.67675597685</v>
      </c>
    </row>
    <row r="46" spans="1:63" x14ac:dyDescent="0.3">
      <c r="A46" s="2" t="s">
        <v>43</v>
      </c>
      <c r="B46" s="2" t="s">
        <v>22</v>
      </c>
      <c r="C46" s="2"/>
      <c r="D46" s="2"/>
      <c r="E46" s="2"/>
      <c r="F46" s="2"/>
      <c r="G46" s="1">
        <v>1872.447763611028</v>
      </c>
      <c r="H46" s="1">
        <v>8789.4294589273595</v>
      </c>
      <c r="I46" s="1">
        <v>17672.91018632862</v>
      </c>
      <c r="J46" s="1">
        <v>29909.357927577388</v>
      </c>
      <c r="K46" s="1">
        <v>60421.400342835921</v>
      </c>
      <c r="L46" s="2"/>
      <c r="M46" s="7">
        <v>0</v>
      </c>
      <c r="N46" s="2"/>
      <c r="O46" s="2"/>
      <c r="P46" s="2"/>
      <c r="Q46" s="2"/>
      <c r="R46" s="1">
        <v>426.94319111901473</v>
      </c>
      <c r="S46" s="1">
        <v>2.682672170113408</v>
      </c>
      <c r="T46" s="1">
        <v>9083.7549054171159</v>
      </c>
      <c r="U46" s="1">
        <v>6315.5265207424418</v>
      </c>
      <c r="V46" s="1">
        <v>770.43117549157716</v>
      </c>
      <c r="W46" s="1">
        <v>944.09539598000492</v>
      </c>
      <c r="X46" s="1">
        <v>1679.548218215223</v>
      </c>
      <c r="Y46" s="1">
        <v>1526.7976670155051</v>
      </c>
      <c r="Z46" s="1">
        <v>1561.822415400753</v>
      </c>
      <c r="AA46" s="1">
        <v>3918.8863779385429</v>
      </c>
      <c r="AB46" s="1">
        <v>1377.170485412802</v>
      </c>
      <c r="AC46" s="1">
        <v>8300.273001167543</v>
      </c>
      <c r="AD46" s="1">
        <v>2297.884432034863</v>
      </c>
      <c r="AE46" s="1">
        <v>6665.881758813026</v>
      </c>
      <c r="AF46" s="1">
        <v>4998.4433837579554</v>
      </c>
      <c r="AG46" s="1">
        <v>4244.5569370615322</v>
      </c>
      <c r="AH46" s="1">
        <v>161.7558340283845</v>
      </c>
      <c r="AI46" s="1">
        <v>3887.4978906005499</v>
      </c>
      <c r="AJ46" s="1">
        <v>373.15116478555098</v>
      </c>
      <c r="AK46" s="1">
        <v>708.3215678327482</v>
      </c>
      <c r="AL46" s="1">
        <v>718.64528385564813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>
        <v>0</v>
      </c>
      <c r="BK46" s="2">
        <f t="shared" si="1"/>
        <v>178629.61595812123</v>
      </c>
    </row>
    <row r="47" spans="1:63" x14ac:dyDescent="0.3">
      <c r="A47" s="2" t="s">
        <v>43</v>
      </c>
      <c r="B47" s="2" t="s">
        <v>23</v>
      </c>
      <c r="C47" s="2"/>
      <c r="D47" s="2"/>
      <c r="E47" s="2"/>
      <c r="F47" s="2"/>
      <c r="G47" s="1">
        <v>663.09949425961452</v>
      </c>
      <c r="H47" s="1">
        <v>3112.645566039992</v>
      </c>
      <c r="I47" s="1">
        <v>6258.5979883627306</v>
      </c>
      <c r="J47" s="1">
        <v>10591.95375210818</v>
      </c>
      <c r="K47" s="1">
        <v>21397.33924140341</v>
      </c>
      <c r="L47" s="2"/>
      <c r="M47" s="7">
        <v>0</v>
      </c>
      <c r="N47" s="2"/>
      <c r="O47" s="2"/>
      <c r="P47" s="2"/>
      <c r="Q47" s="2"/>
      <c r="R47" s="1">
        <v>158.76090416051471</v>
      </c>
      <c r="S47" s="1">
        <v>0.47502783893825379</v>
      </c>
      <c r="T47" s="1">
        <v>3380.0841227842211</v>
      </c>
      <c r="U47" s="1">
        <v>5462.6165126727637</v>
      </c>
      <c r="V47" s="1">
        <v>326.42330718705978</v>
      </c>
      <c r="W47" s="1">
        <v>363.8652095973415</v>
      </c>
      <c r="X47" s="1">
        <v>1288.197175819683</v>
      </c>
      <c r="Y47" s="1">
        <v>1187.2959708398771</v>
      </c>
      <c r="Z47" s="1">
        <v>9773.8582285771554</v>
      </c>
      <c r="AA47" s="1">
        <v>6198.7965554178654</v>
      </c>
      <c r="AB47" s="1">
        <v>735.96653633503979</v>
      </c>
      <c r="AC47" s="1">
        <v>12576.48182091731</v>
      </c>
      <c r="AD47" s="1">
        <v>1706.3345221415079</v>
      </c>
      <c r="AE47" s="1">
        <v>2322.4488402278439</v>
      </c>
      <c r="AF47" s="1">
        <v>501.3362275678528</v>
      </c>
      <c r="AG47" s="1">
        <v>2119.5623356093402</v>
      </c>
      <c r="AH47" s="1">
        <v>59.287441731857903</v>
      </c>
      <c r="AI47" s="1">
        <v>3362.4924383468201</v>
      </c>
      <c r="AJ47" s="1">
        <v>1662.5343905631109</v>
      </c>
      <c r="AK47" s="1">
        <v>412.50336095314782</v>
      </c>
      <c r="AL47" s="1">
        <v>149.97267498256289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>
        <v>16217.552762838381</v>
      </c>
      <c r="BK47" s="2">
        <f t="shared" si="1"/>
        <v>111990.48240928412</v>
      </c>
    </row>
    <row r="48" spans="1:63" x14ac:dyDescent="0.3">
      <c r="A48" s="2" t="s">
        <v>43</v>
      </c>
      <c r="B48" s="2" t="s">
        <v>24</v>
      </c>
      <c r="C48" s="2"/>
      <c r="D48" s="2"/>
      <c r="E48" s="2"/>
      <c r="F48" s="2"/>
      <c r="G48" s="1">
        <v>1405.995813702589</v>
      </c>
      <c r="H48" s="1">
        <v>6599.8642334640854</v>
      </c>
      <c r="I48" s="1">
        <v>13270.350298050869</v>
      </c>
      <c r="J48" s="1">
        <v>22458.534146558941</v>
      </c>
      <c r="K48" s="1">
        <v>45369.615959937248</v>
      </c>
      <c r="L48" s="2"/>
      <c r="M48" s="7">
        <v>0</v>
      </c>
      <c r="N48" s="2"/>
      <c r="O48" s="2"/>
      <c r="P48" s="2"/>
      <c r="Q48" s="2"/>
      <c r="R48" s="1">
        <v>944.31601447082789</v>
      </c>
      <c r="S48" s="1">
        <v>5.5198601206078788</v>
      </c>
      <c r="T48" s="1">
        <v>15155.989999686721</v>
      </c>
      <c r="U48" s="1">
        <v>4411.4783125443146</v>
      </c>
      <c r="V48" s="1">
        <v>1784.800902325406</v>
      </c>
      <c r="W48" s="1">
        <v>4521.8344611680332</v>
      </c>
      <c r="X48" s="1">
        <v>2039.8482949129741</v>
      </c>
      <c r="Y48" s="1">
        <v>2738.013682573016</v>
      </c>
      <c r="Z48" s="1">
        <v>1222.19883267521</v>
      </c>
      <c r="AA48" s="1">
        <v>23974.89172390605</v>
      </c>
      <c r="AB48" s="1">
        <v>16992.937669698109</v>
      </c>
      <c r="AC48" s="1">
        <v>4087.4273216148981</v>
      </c>
      <c r="AD48" s="1">
        <v>4185.2743210245808</v>
      </c>
      <c r="AE48" s="1">
        <v>1465.0276455986821</v>
      </c>
      <c r="AF48" s="1">
        <v>3251.5080889396022</v>
      </c>
      <c r="AG48" s="1">
        <v>1751.720611885253</v>
      </c>
      <c r="AH48" s="1">
        <v>226.80341113884191</v>
      </c>
      <c r="AI48" s="1">
        <v>2715.4683901842031</v>
      </c>
      <c r="AJ48" s="1">
        <v>293.75585752282609</v>
      </c>
      <c r="AK48" s="1">
        <v>192.44105754596791</v>
      </c>
      <c r="AL48" s="1">
        <v>117.32331256911399</v>
      </c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>
        <v>0</v>
      </c>
      <c r="BK48" s="2">
        <f t="shared" si="1"/>
        <v>181182.94022381897</v>
      </c>
    </row>
    <row r="49" spans="1:63" x14ac:dyDescent="0.3">
      <c r="A49" s="2" t="s">
        <v>43</v>
      </c>
      <c r="B49" s="2" t="s">
        <v>25</v>
      </c>
      <c r="C49" s="2"/>
      <c r="D49" s="2"/>
      <c r="E49" s="2"/>
      <c r="F49" s="2"/>
      <c r="G49" s="1">
        <v>2386.392196279312</v>
      </c>
      <c r="H49" s="1">
        <v>11201.9284479698</v>
      </c>
      <c r="I49" s="1">
        <v>22523.723103957891</v>
      </c>
      <c r="J49" s="1">
        <v>38118.798153518263</v>
      </c>
      <c r="K49" s="1">
        <v>77005.704014055722</v>
      </c>
      <c r="L49" s="2"/>
      <c r="M49" s="7">
        <v>0</v>
      </c>
      <c r="N49" s="2"/>
      <c r="O49" s="2"/>
      <c r="P49" s="2"/>
      <c r="Q49" s="2"/>
      <c r="R49" s="1">
        <v>49.569886118571752</v>
      </c>
      <c r="S49" s="1">
        <v>0.21578062228243519</v>
      </c>
      <c r="T49" s="1">
        <v>2966.198146313327</v>
      </c>
      <c r="U49" s="1">
        <v>8092.8258604070325</v>
      </c>
      <c r="V49" s="1">
        <v>472.5419099339511</v>
      </c>
      <c r="W49" s="1">
        <v>653.79783129934344</v>
      </c>
      <c r="X49" s="1">
        <v>1233.00825438126</v>
      </c>
      <c r="Y49" s="1">
        <v>9193.4885273157288</v>
      </c>
      <c r="Z49" s="1">
        <v>1042.7684479252509</v>
      </c>
      <c r="AA49" s="1">
        <v>6168.8014491681624</v>
      </c>
      <c r="AB49" s="1">
        <v>6614.3373464385959</v>
      </c>
      <c r="AC49" s="1">
        <v>5816.3286624291322</v>
      </c>
      <c r="AD49" s="1">
        <v>548.48110256246105</v>
      </c>
      <c r="AE49" s="1">
        <v>1876.0063057306629</v>
      </c>
      <c r="AF49" s="1">
        <v>3366.095829321941</v>
      </c>
      <c r="AG49" s="1">
        <v>1822.2286020348081</v>
      </c>
      <c r="AH49" s="1">
        <v>52.40624183718252</v>
      </c>
      <c r="AI49" s="1">
        <v>4981.5076158735219</v>
      </c>
      <c r="AJ49" s="1">
        <v>322.40762576186961</v>
      </c>
      <c r="AK49" s="1">
        <v>300.89776276147302</v>
      </c>
      <c r="AL49" s="1">
        <v>162.3203854602196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>
        <v>23407.320901413808</v>
      </c>
      <c r="BK49" s="2">
        <f t="shared" si="1"/>
        <v>230380.1003908916</v>
      </c>
    </row>
    <row r="50" spans="1:63" x14ac:dyDescent="0.3">
      <c r="A50" s="2" t="s">
        <v>43</v>
      </c>
      <c r="B50" s="2" t="s">
        <v>26</v>
      </c>
      <c r="C50" s="2"/>
      <c r="D50" s="2"/>
      <c r="E50" s="2"/>
      <c r="F50" s="2"/>
      <c r="G50" s="1">
        <v>212.18120122377209</v>
      </c>
      <c r="H50" s="1">
        <v>995.996650432725</v>
      </c>
      <c r="I50" s="1">
        <v>2002.6509605925889</v>
      </c>
      <c r="J50" s="1">
        <v>3389.2552925836721</v>
      </c>
      <c r="K50" s="1">
        <v>6846.8053173570688</v>
      </c>
      <c r="L50" s="2"/>
      <c r="M50" s="7">
        <v>0</v>
      </c>
      <c r="N50" s="2"/>
      <c r="O50" s="2"/>
      <c r="P50" s="2"/>
      <c r="Q50" s="2"/>
      <c r="R50" s="1">
        <v>1091.4414348226919</v>
      </c>
      <c r="S50" s="1">
        <v>12.743446681236319</v>
      </c>
      <c r="T50" s="1">
        <v>51851.125642911204</v>
      </c>
      <c r="U50" s="1">
        <v>12524.350234715719</v>
      </c>
      <c r="V50" s="1">
        <v>4261.5219662363606</v>
      </c>
      <c r="W50" s="1">
        <v>19726.25478710228</v>
      </c>
      <c r="X50" s="1">
        <v>8635.1531817427549</v>
      </c>
      <c r="Y50" s="1">
        <v>4682.5839902060634</v>
      </c>
      <c r="Z50" s="1">
        <v>9420.6592519042588</v>
      </c>
      <c r="AA50" s="1">
        <v>12329.849405688021</v>
      </c>
      <c r="AB50" s="1">
        <v>11777.493833797171</v>
      </c>
      <c r="AC50" s="1">
        <v>24412.697449391799</v>
      </c>
      <c r="AD50" s="1">
        <v>4923.0135858527901</v>
      </c>
      <c r="AE50" s="1">
        <v>4550.5098103249584</v>
      </c>
      <c r="AF50" s="1">
        <v>2944.643106680182</v>
      </c>
      <c r="AG50" s="1">
        <v>4466.9554902462223</v>
      </c>
      <c r="AH50" s="1">
        <v>398.82383445238662</v>
      </c>
      <c r="AI50" s="1">
        <v>7709.3152817409318</v>
      </c>
      <c r="AJ50" s="1">
        <v>1564.6466477149349</v>
      </c>
      <c r="AK50" s="1">
        <v>1554.1875107913179</v>
      </c>
      <c r="AL50" s="1">
        <v>180.93343334175961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>
        <v>73152.479027721813</v>
      </c>
      <c r="BK50" s="2">
        <f t="shared" si="1"/>
        <v>275618.27177625673</v>
      </c>
    </row>
    <row r="51" spans="1:63" x14ac:dyDescent="0.3">
      <c r="A51" s="2" t="s">
        <v>43</v>
      </c>
      <c r="B51" s="2" t="s">
        <v>27</v>
      </c>
      <c r="C51" s="2"/>
      <c r="D51" s="2"/>
      <c r="E51" s="2"/>
      <c r="F51" s="2"/>
      <c r="G51" s="1">
        <v>7.495437561284791</v>
      </c>
      <c r="H51" s="1">
        <v>35.184223020276107</v>
      </c>
      <c r="I51" s="1">
        <v>70.744934733110242</v>
      </c>
      <c r="J51" s="1">
        <v>119.7276256251522</v>
      </c>
      <c r="K51" s="1">
        <v>241.86780664135941</v>
      </c>
      <c r="L51" s="2"/>
      <c r="M51" s="7">
        <v>158483.7011806198</v>
      </c>
      <c r="N51" s="2"/>
      <c r="O51" s="2"/>
      <c r="P51" s="2"/>
      <c r="Q51" s="2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3.5359452034680521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426.85241715543998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>
        <v>0</v>
      </c>
      <c r="BK51" s="2">
        <f t="shared" si="1"/>
        <v>159389.1095705599</v>
      </c>
    </row>
    <row r="52" spans="1:63" x14ac:dyDescent="0.3">
      <c r="A52" s="2" t="s">
        <v>43</v>
      </c>
      <c r="B52" s="2" t="s">
        <v>28</v>
      </c>
      <c r="C52" s="2"/>
      <c r="D52" s="2"/>
      <c r="E52" s="2"/>
      <c r="F52" s="2"/>
      <c r="G52" s="1">
        <v>295.13965924809969</v>
      </c>
      <c r="H52" s="1">
        <v>1385.4107259527959</v>
      </c>
      <c r="I52" s="1">
        <v>2785.6460359974458</v>
      </c>
      <c r="J52" s="1">
        <v>4714.3839623332951</v>
      </c>
      <c r="K52" s="1">
        <v>9523.764483601426</v>
      </c>
      <c r="L52" s="2"/>
      <c r="M52" s="7">
        <v>113083.7184737903</v>
      </c>
      <c r="N52" s="2"/>
      <c r="O52" s="2"/>
      <c r="P52" s="2"/>
      <c r="Q52" s="2"/>
      <c r="R52" s="1">
        <v>0.70381774943556707</v>
      </c>
      <c r="S52" s="1">
        <v>5.4065244713048799E-3</v>
      </c>
      <c r="T52" s="1">
        <v>135.92814561097509</v>
      </c>
      <c r="U52" s="1">
        <v>81.417452421133902</v>
      </c>
      <c r="V52" s="1">
        <v>8.8535970004958564</v>
      </c>
      <c r="W52" s="1">
        <v>11.95622904157848</v>
      </c>
      <c r="X52" s="1">
        <v>11.475975737977761</v>
      </c>
      <c r="Y52" s="1">
        <v>17.587825967078999</v>
      </c>
      <c r="Z52" s="1">
        <v>17.736293576904519</v>
      </c>
      <c r="AA52" s="1">
        <v>64.321823087585031</v>
      </c>
      <c r="AB52" s="1">
        <v>20.081785932225049</v>
      </c>
      <c r="AC52" s="1">
        <v>61.242466994039539</v>
      </c>
      <c r="AD52" s="1">
        <v>1.252510024413104</v>
      </c>
      <c r="AE52" s="1">
        <v>10.57730752675146</v>
      </c>
      <c r="AF52" s="1">
        <v>3.595437729030706</v>
      </c>
      <c r="AG52" s="1">
        <v>17.787755473025729</v>
      </c>
      <c r="AH52" s="1">
        <v>1.393627733073256</v>
      </c>
      <c r="AI52" s="1">
        <v>50.11619751824275</v>
      </c>
      <c r="AJ52" s="1">
        <v>2.224556629886921</v>
      </c>
      <c r="AK52" s="1">
        <v>4.2166133984091294</v>
      </c>
      <c r="AL52" s="1">
        <v>1.7316713858369781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>
        <v>0</v>
      </c>
      <c r="BK52" s="2">
        <f t="shared" si="1"/>
        <v>132312.26983798592</v>
      </c>
    </row>
    <row r="53" spans="1:63" x14ac:dyDescent="0.3">
      <c r="A53" s="2" t="s">
        <v>43</v>
      </c>
      <c r="B53" s="2" t="s">
        <v>29</v>
      </c>
      <c r="C53" s="2"/>
      <c r="D53" s="2"/>
      <c r="E53" s="2"/>
      <c r="F53" s="2"/>
      <c r="G53" s="1">
        <v>269.46879073407291</v>
      </c>
      <c r="H53" s="1">
        <v>1264.909480290112</v>
      </c>
      <c r="I53" s="1">
        <v>2543.3541213869521</v>
      </c>
      <c r="J53" s="1">
        <v>4304.332899965003</v>
      </c>
      <c r="K53" s="1">
        <v>8695.3996801726571</v>
      </c>
      <c r="L53" s="2"/>
      <c r="M53" s="7">
        <v>148897.71095074969</v>
      </c>
      <c r="N53" s="2"/>
      <c r="O53" s="2"/>
      <c r="P53" s="2"/>
      <c r="Q53" s="2"/>
      <c r="R53" s="1">
        <v>25.073856754658632</v>
      </c>
      <c r="S53" s="1">
        <v>8.6103866705127263E-2</v>
      </c>
      <c r="T53" s="1">
        <v>339.52484068449422</v>
      </c>
      <c r="U53" s="1">
        <v>145.8517476627311</v>
      </c>
      <c r="V53" s="1">
        <v>34.640202796339523</v>
      </c>
      <c r="W53" s="1">
        <v>92.199331546052306</v>
      </c>
      <c r="X53" s="1">
        <v>42.066469868156183</v>
      </c>
      <c r="Y53" s="1">
        <v>133.54183944988409</v>
      </c>
      <c r="Z53" s="1">
        <v>37.958949393120157</v>
      </c>
      <c r="AA53" s="1">
        <v>116.0032842635369</v>
      </c>
      <c r="AB53" s="1">
        <v>36.040068375891977</v>
      </c>
      <c r="AC53" s="1">
        <v>156.95523982416881</v>
      </c>
      <c r="AD53" s="1">
        <v>21.276237359002689</v>
      </c>
      <c r="AE53" s="1">
        <v>56.290568161448192</v>
      </c>
      <c r="AF53" s="1">
        <v>173.73189585317269</v>
      </c>
      <c r="AG53" s="1">
        <v>60.773708764407061</v>
      </c>
      <c r="AH53" s="1">
        <v>4.0981948301411606</v>
      </c>
      <c r="AI53" s="1">
        <v>89.778478408260426</v>
      </c>
      <c r="AJ53" s="1">
        <v>9.0556009268224038</v>
      </c>
      <c r="AK53" s="1">
        <v>11.933135604561571</v>
      </c>
      <c r="AL53" s="1">
        <v>2.969585491613727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>
        <v>0</v>
      </c>
      <c r="BK53" s="2">
        <f t="shared" si="1"/>
        <v>167565.02526318366</v>
      </c>
    </row>
    <row r="54" spans="1:63" x14ac:dyDescent="0.3">
      <c r="A54" s="2" t="s">
        <v>43</v>
      </c>
      <c r="B54" s="2" t="s">
        <v>30</v>
      </c>
      <c r="C54" s="2"/>
      <c r="D54" s="2"/>
      <c r="E54" s="2"/>
      <c r="F54" s="2"/>
      <c r="G54" s="1">
        <v>1324.8518391321791</v>
      </c>
      <c r="H54" s="1">
        <v>6218.9674979908395</v>
      </c>
      <c r="I54" s="1">
        <v>12504.481042516019</v>
      </c>
      <c r="J54" s="1">
        <v>21162.38894760708</v>
      </c>
      <c r="K54" s="1">
        <v>42751.20776281217</v>
      </c>
      <c r="L54" s="2"/>
      <c r="M54" s="7">
        <v>11079.76281545169</v>
      </c>
      <c r="N54" s="2"/>
      <c r="O54" s="2"/>
      <c r="P54" s="2"/>
      <c r="Q54" s="2"/>
      <c r="R54" s="1">
        <v>315.64641642347578</v>
      </c>
      <c r="S54" s="1">
        <v>1.394613376252428</v>
      </c>
      <c r="T54" s="1">
        <v>3781.014673305725</v>
      </c>
      <c r="U54" s="1">
        <v>943.2702740304419</v>
      </c>
      <c r="V54" s="1">
        <v>352.76501454171478</v>
      </c>
      <c r="W54" s="1">
        <v>567.97523447876642</v>
      </c>
      <c r="X54" s="1">
        <v>2400.6425243585368</v>
      </c>
      <c r="Y54" s="1">
        <v>559.85031926388683</v>
      </c>
      <c r="Z54" s="1">
        <v>1158.9863734206001</v>
      </c>
      <c r="AA54" s="1">
        <v>770.18408848355887</v>
      </c>
      <c r="AB54" s="1">
        <v>563.2622992573281</v>
      </c>
      <c r="AC54" s="1">
        <v>2381.1962677211618</v>
      </c>
      <c r="AD54" s="1">
        <v>170.88616709718539</v>
      </c>
      <c r="AE54" s="1">
        <v>870.12270697324459</v>
      </c>
      <c r="AF54" s="1">
        <v>769.21088858266535</v>
      </c>
      <c r="AG54" s="1">
        <v>1967.991246684855</v>
      </c>
      <c r="AH54" s="1">
        <v>48.51166139793694</v>
      </c>
      <c r="AI54" s="1">
        <v>580.62636401191935</v>
      </c>
      <c r="AJ54" s="1">
        <v>199.68907775023649</v>
      </c>
      <c r="AK54" s="1">
        <v>114.25514004656721</v>
      </c>
      <c r="AL54" s="1">
        <v>74.774542291989505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>
        <v>442.11903276930138</v>
      </c>
      <c r="BK54" s="2">
        <f t="shared" si="1"/>
        <v>114076.03483177729</v>
      </c>
    </row>
    <row r="55" spans="1:63" x14ac:dyDescent="0.3">
      <c r="A55" s="2" t="s">
        <v>43</v>
      </c>
      <c r="B55" s="2" t="s">
        <v>31</v>
      </c>
      <c r="C55" s="2"/>
      <c r="D55" s="2"/>
      <c r="E55" s="2"/>
      <c r="F55" s="2"/>
      <c r="G55" s="1">
        <v>16.42341261270742</v>
      </c>
      <c r="H55" s="1">
        <v>77.092899166311383</v>
      </c>
      <c r="I55" s="1">
        <v>155.0107307120004</v>
      </c>
      <c r="J55" s="1">
        <v>262.33774622286239</v>
      </c>
      <c r="K55" s="1">
        <v>529.96169386016231</v>
      </c>
      <c r="L55" s="2"/>
      <c r="M55" s="7">
        <v>0</v>
      </c>
      <c r="N55" s="2"/>
      <c r="O55" s="2"/>
      <c r="P55" s="2"/>
      <c r="Q55" s="2"/>
      <c r="R55" s="1">
        <v>38.48265363497935</v>
      </c>
      <c r="S55" s="1">
        <v>8.1316526498769096E-2</v>
      </c>
      <c r="T55" s="1">
        <v>4553.8878262150138</v>
      </c>
      <c r="U55" s="1">
        <v>411.91251559355629</v>
      </c>
      <c r="V55" s="1">
        <v>371.28137816793912</v>
      </c>
      <c r="W55" s="1">
        <v>490.52599703634991</v>
      </c>
      <c r="X55" s="1">
        <v>324.0278027453366</v>
      </c>
      <c r="Y55" s="1">
        <v>125.9282068564507</v>
      </c>
      <c r="Z55" s="1">
        <v>588.09929027973908</v>
      </c>
      <c r="AA55" s="1">
        <v>1116.633904265854</v>
      </c>
      <c r="AB55" s="1">
        <v>91.830018163395991</v>
      </c>
      <c r="AC55" s="1">
        <v>2297.0964935556399</v>
      </c>
      <c r="AD55" s="1">
        <v>474.11278091106618</v>
      </c>
      <c r="AE55" s="1">
        <v>558.48807115152135</v>
      </c>
      <c r="AF55" s="1">
        <v>525.34487660590992</v>
      </c>
      <c r="AG55" s="1">
        <v>638.55857921650113</v>
      </c>
      <c r="AH55" s="1">
        <v>1105.2548208673729</v>
      </c>
      <c r="AI55" s="1">
        <v>253.55115368808009</v>
      </c>
      <c r="AJ55" s="1">
        <v>242.12419546510031</v>
      </c>
      <c r="AK55" s="1">
        <v>591.9391568001289</v>
      </c>
      <c r="AL55" s="1">
        <v>52.591829050202158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>
        <v>7038.6933510416766</v>
      </c>
      <c r="BK55" s="2">
        <f t="shared" si="1"/>
        <v>22931.272700412359</v>
      </c>
    </row>
    <row r="56" spans="1:63" x14ac:dyDescent="0.3">
      <c r="A56" s="2" t="s">
        <v>43</v>
      </c>
      <c r="B56" s="2" t="s">
        <v>32</v>
      </c>
      <c r="C56" s="2"/>
      <c r="D56" s="2"/>
      <c r="E56" s="2"/>
      <c r="F56" s="2"/>
      <c r="G56" s="1">
        <v>678.37034107256682</v>
      </c>
      <c r="H56" s="1">
        <v>3184.3282230673308</v>
      </c>
      <c r="I56" s="1">
        <v>6402.7303425139762</v>
      </c>
      <c r="J56" s="1">
        <v>10835.88110328025</v>
      </c>
      <c r="K56" s="1">
        <v>21890.109168976731</v>
      </c>
      <c r="L56" s="2"/>
      <c r="M56" s="7">
        <v>0</v>
      </c>
      <c r="N56" s="2"/>
      <c r="O56" s="2"/>
      <c r="P56" s="2"/>
      <c r="Q56" s="2"/>
      <c r="R56" s="1">
        <v>704.0461456293433</v>
      </c>
      <c r="S56" s="1">
        <v>0.64289505423021631</v>
      </c>
      <c r="T56" s="1">
        <v>21486.467045499201</v>
      </c>
      <c r="U56" s="1">
        <v>2475.6162422434072</v>
      </c>
      <c r="V56" s="1">
        <v>393.23117796339369</v>
      </c>
      <c r="W56" s="1">
        <v>2835.022082513266</v>
      </c>
      <c r="X56" s="1">
        <v>945.37637627218578</v>
      </c>
      <c r="Y56" s="1">
        <v>4666.3612559233561</v>
      </c>
      <c r="Z56" s="1">
        <v>2777.9279406278602</v>
      </c>
      <c r="AA56" s="1">
        <v>329.39014770465951</v>
      </c>
      <c r="AB56" s="1">
        <v>210.11062073508751</v>
      </c>
      <c r="AC56" s="1">
        <v>1635.4982501077709</v>
      </c>
      <c r="AD56" s="1">
        <v>565.23209849698526</v>
      </c>
      <c r="AE56" s="1">
        <v>667.95816772287935</v>
      </c>
      <c r="AF56" s="1">
        <v>3995.2508156688782</v>
      </c>
      <c r="AG56" s="1">
        <v>1747.3072007412361</v>
      </c>
      <c r="AH56" s="1">
        <v>310.82490370343533</v>
      </c>
      <c r="AI56" s="1">
        <v>1523.8559901615799</v>
      </c>
      <c r="AJ56" s="1">
        <v>158.41926556896769</v>
      </c>
      <c r="AK56" s="1">
        <v>132.17683757079101</v>
      </c>
      <c r="AL56" s="1">
        <v>26.48260439941431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>
        <v>5404.1857595936508</v>
      </c>
      <c r="BK56" s="2">
        <f t="shared" si="1"/>
        <v>95982.803002812449</v>
      </c>
    </row>
    <row r="57" spans="1:63" x14ac:dyDescent="0.3">
      <c r="A57" s="2" t="s">
        <v>43</v>
      </c>
      <c r="B57" s="2" t="s">
        <v>33</v>
      </c>
      <c r="C57" s="2"/>
      <c r="D57" s="2"/>
      <c r="E57" s="2"/>
      <c r="F57" s="2"/>
      <c r="G57" s="1">
        <v>49.159807474809568</v>
      </c>
      <c r="H57" s="1">
        <v>230.7603279575649</v>
      </c>
      <c r="I57" s="1">
        <v>463.98990624125128</v>
      </c>
      <c r="J57" s="1">
        <v>785.24929025486824</v>
      </c>
      <c r="K57" s="1">
        <v>1586.321640548168</v>
      </c>
      <c r="L57" s="2"/>
      <c r="M57" s="7">
        <v>0</v>
      </c>
      <c r="N57" s="2"/>
      <c r="O57" s="2"/>
      <c r="P57" s="2"/>
      <c r="Q57" s="2"/>
      <c r="R57" s="1">
        <v>19.573081757985339</v>
      </c>
      <c r="S57" s="1">
        <v>0.12780235078736871</v>
      </c>
      <c r="T57" s="1">
        <v>1202.2051578138451</v>
      </c>
      <c r="U57" s="1">
        <v>504.87550412996592</v>
      </c>
      <c r="V57" s="1">
        <v>119.9767201869378</v>
      </c>
      <c r="W57" s="1">
        <v>104.3772232428488</v>
      </c>
      <c r="X57" s="1">
        <v>342.46551908496059</v>
      </c>
      <c r="Y57" s="1">
        <v>117.9587277189566</v>
      </c>
      <c r="Z57" s="1">
        <v>2409.5552863681241</v>
      </c>
      <c r="AA57" s="1">
        <v>2441.7048224698178</v>
      </c>
      <c r="AB57" s="1">
        <v>172.77886750370681</v>
      </c>
      <c r="AC57" s="1">
        <v>3698.1491264547199</v>
      </c>
      <c r="AD57" s="1">
        <v>668.5263160752537</v>
      </c>
      <c r="AE57" s="1">
        <v>649.11498278692454</v>
      </c>
      <c r="AF57" s="1">
        <v>185.59283326106069</v>
      </c>
      <c r="AG57" s="1">
        <v>350.9115379466154</v>
      </c>
      <c r="AH57" s="1">
        <v>24.500097469324121</v>
      </c>
      <c r="AI57" s="1">
        <v>310.77416124766631</v>
      </c>
      <c r="AJ57" s="1">
        <v>956.5417110609734</v>
      </c>
      <c r="AK57" s="1">
        <v>156.268266462268</v>
      </c>
      <c r="AL57" s="1">
        <v>31.915803200794208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>
        <v>15428.546976817721</v>
      </c>
      <c r="BK57" s="2">
        <f t="shared" si="1"/>
        <v>33011.921497887917</v>
      </c>
    </row>
    <row r="58" spans="1:63" x14ac:dyDescent="0.3">
      <c r="A58" s="2" t="s">
        <v>43</v>
      </c>
      <c r="B58" s="2" t="s">
        <v>34</v>
      </c>
      <c r="C58" s="2"/>
      <c r="D58" s="2"/>
      <c r="E58" s="2"/>
      <c r="F58" s="2"/>
      <c r="G58" s="1">
        <v>6.6765832468574313</v>
      </c>
      <c r="H58" s="1">
        <v>31.340451047744502</v>
      </c>
      <c r="I58" s="1">
        <v>63.016260515436343</v>
      </c>
      <c r="J58" s="1">
        <v>106.6477377603416</v>
      </c>
      <c r="K58" s="1">
        <v>215.4444663933744</v>
      </c>
      <c r="L58" s="2"/>
      <c r="M58" s="7">
        <v>0</v>
      </c>
      <c r="N58" s="2"/>
      <c r="O58" s="2"/>
      <c r="P58" s="2"/>
      <c r="Q58" s="2"/>
      <c r="R58" s="1">
        <v>27.08002804144127</v>
      </c>
      <c r="S58" s="1">
        <v>0.61325987938897153</v>
      </c>
      <c r="T58" s="1">
        <v>4990.5239681185321</v>
      </c>
      <c r="U58" s="1">
        <v>144.57801900483071</v>
      </c>
      <c r="V58" s="1">
        <v>433.44381412166638</v>
      </c>
      <c r="W58" s="1">
        <v>8181.5410386327476</v>
      </c>
      <c r="X58" s="1">
        <v>101.26698521647781</v>
      </c>
      <c r="Y58" s="1">
        <v>174.0561695528591</v>
      </c>
      <c r="Z58" s="1">
        <v>439.02285644852321</v>
      </c>
      <c r="AA58" s="1">
        <v>110.725182331282</v>
      </c>
      <c r="AB58" s="1">
        <v>121.6542677457369</v>
      </c>
      <c r="AC58" s="1">
        <v>1142.641330769844</v>
      </c>
      <c r="AD58" s="1">
        <v>413.97888759329618</v>
      </c>
      <c r="AE58" s="1">
        <v>245.65553156864871</v>
      </c>
      <c r="AF58" s="1">
        <v>187.64854924320611</v>
      </c>
      <c r="AG58" s="1">
        <v>35.125110683106328</v>
      </c>
      <c r="AH58" s="1">
        <v>43.514176298648309</v>
      </c>
      <c r="AI58" s="1">
        <v>88.994439665881231</v>
      </c>
      <c r="AJ58" s="1">
        <v>65.804880437254397</v>
      </c>
      <c r="AK58" s="1">
        <v>405.99307710345118</v>
      </c>
      <c r="AL58" s="1">
        <v>2.0175978453639161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>
        <v>12303.81542384696</v>
      </c>
      <c r="BK58" s="2">
        <f t="shared" si="1"/>
        <v>30082.820093112903</v>
      </c>
    </row>
    <row r="59" spans="1:63" x14ac:dyDescent="0.3">
      <c r="A59" s="2" t="s">
        <v>43</v>
      </c>
      <c r="B59" s="2" t="s">
        <v>35</v>
      </c>
      <c r="C59" s="2"/>
      <c r="D59" s="2"/>
      <c r="E59" s="2"/>
      <c r="F59" s="2"/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/>
      <c r="M59" s="7">
        <v>0</v>
      </c>
      <c r="N59" s="2"/>
      <c r="O59" s="2"/>
      <c r="P59" s="2"/>
      <c r="Q59" s="2"/>
      <c r="R59" s="1">
        <v>25.651197735532811</v>
      </c>
      <c r="S59" s="1">
        <v>9.9149292059793614E-2</v>
      </c>
      <c r="T59" s="1">
        <v>781.93187477808794</v>
      </c>
      <c r="U59" s="1">
        <v>268.86871245045751</v>
      </c>
      <c r="V59" s="1">
        <v>54.210392783069757</v>
      </c>
      <c r="W59" s="1">
        <v>91.755950615135106</v>
      </c>
      <c r="X59" s="1">
        <v>252.22850127564229</v>
      </c>
      <c r="Y59" s="1">
        <v>116.771137836017</v>
      </c>
      <c r="Z59" s="1">
        <v>99.834234015843919</v>
      </c>
      <c r="AA59" s="1">
        <v>491.21783898965498</v>
      </c>
      <c r="AB59" s="1">
        <v>66.291943655058489</v>
      </c>
      <c r="AC59" s="1">
        <v>603.07027784512672</v>
      </c>
      <c r="AD59" s="1">
        <v>128.48548711706621</v>
      </c>
      <c r="AE59" s="1">
        <v>512.22138024839001</v>
      </c>
      <c r="AF59" s="1">
        <v>98.468169042265842</v>
      </c>
      <c r="AG59" s="1">
        <v>127.2783308891984</v>
      </c>
      <c r="AH59" s="1">
        <v>5.2987698471997691</v>
      </c>
      <c r="AI59" s="1">
        <v>165.50109465406351</v>
      </c>
      <c r="AJ59" s="1">
        <v>26.654183655605092</v>
      </c>
      <c r="AK59" s="1">
        <v>43.450542179499621</v>
      </c>
      <c r="AL59" s="1">
        <v>20.54444156326359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K59" s="2">
        <f t="shared" si="1"/>
        <v>3979.8336104682389</v>
      </c>
    </row>
    <row r="60" spans="1:63" x14ac:dyDescent="0.3">
      <c r="A60" s="2" t="s">
        <v>36</v>
      </c>
      <c r="B60" s="2" t="s">
        <v>36</v>
      </c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>
        <f>SUM(BH18:BH38)</f>
        <v>761602.99437926826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>
        <f t="shared" si="1"/>
        <v>761602.99437926826</v>
      </c>
    </row>
    <row r="61" spans="1:63" x14ac:dyDescent="0.3">
      <c r="A61" s="2" t="s">
        <v>44</v>
      </c>
      <c r="B61" s="2" t="s">
        <v>37</v>
      </c>
      <c r="C61" s="8"/>
      <c r="D61" s="2"/>
      <c r="E61" s="2"/>
      <c r="F61" s="2"/>
      <c r="G61" s="10">
        <v>1234.9873765195559</v>
      </c>
      <c r="H61" s="10">
        <v>4412.654354343711</v>
      </c>
      <c r="I61" s="10">
        <v>8009.6005441330208</v>
      </c>
      <c r="J61" s="10">
        <v>11263.69562908204</v>
      </c>
      <c r="K61" s="10">
        <v>23615.21089641736</v>
      </c>
      <c r="L61" s="1">
        <v>353707.65848869988</v>
      </c>
      <c r="M61" s="1">
        <v>228163.60603873213</v>
      </c>
      <c r="N61" s="2"/>
      <c r="O61" s="2"/>
      <c r="P61" s="2"/>
      <c r="Q61">
        <v>-62863.457301775903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>
        <f t="shared" si="1"/>
        <v>567543.95602615178</v>
      </c>
    </row>
    <row r="62" spans="1:63" x14ac:dyDescent="0.3">
      <c r="A62" s="2" t="s">
        <v>44</v>
      </c>
      <c r="B62" s="2" t="s">
        <v>38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1"/>
      <c r="BJ62" s="2"/>
      <c r="BK62" s="2">
        <f t="shared" si="1"/>
        <v>0</v>
      </c>
    </row>
    <row r="63" spans="1:63" x14ac:dyDescent="0.3">
      <c r="A63" s="2" t="s">
        <v>44</v>
      </c>
      <c r="B63" s="2" t="s">
        <v>46</v>
      </c>
      <c r="C63" s="9">
        <f t="shared" ref="C63:AH63" si="2">SUM(C3:C62)</f>
        <v>483648.88545079506</v>
      </c>
      <c r="D63" s="9">
        <f t="shared" si="2"/>
        <v>429759.87854920502</v>
      </c>
      <c r="E63" s="9">
        <f t="shared" si="2"/>
        <v>780032.19400310016</v>
      </c>
      <c r="F63" s="9">
        <f t="shared" si="2"/>
        <v>46640.817996899998</v>
      </c>
      <c r="G63" s="9">
        <f t="shared" si="2"/>
        <v>20164.852051745813</v>
      </c>
      <c r="H63" s="9">
        <f t="shared" si="2"/>
        <v>89879.938491701687</v>
      </c>
      <c r="I63" s="9">
        <f t="shared" si="2"/>
        <v>177745.08257295267</v>
      </c>
      <c r="J63" s="9">
        <f t="shared" si="2"/>
        <v>292908.32654043275</v>
      </c>
      <c r="K63" s="9">
        <f t="shared" si="2"/>
        <v>594688.26434316719</v>
      </c>
      <c r="L63" s="9">
        <f t="shared" si="2"/>
        <v>564695.31200000015</v>
      </c>
      <c r="M63" s="11">
        <f t="shared" si="2"/>
        <v>666125.57751297276</v>
      </c>
      <c r="N63" s="9">
        <f t="shared" si="2"/>
        <v>168562.00816077238</v>
      </c>
      <c r="O63" s="9">
        <f t="shared" si="2"/>
        <v>334993.03784090024</v>
      </c>
      <c r="P63" s="9">
        <f t="shared" si="2"/>
        <v>23757.156000000006</v>
      </c>
      <c r="Q63" s="9">
        <f t="shared" si="2"/>
        <v>698739.53707749234</v>
      </c>
      <c r="R63" s="9">
        <f t="shared" si="2"/>
        <v>52725.935886605308</v>
      </c>
      <c r="S63" s="9">
        <f t="shared" si="2"/>
        <v>140.70912723437542</v>
      </c>
      <c r="T63" s="9">
        <f t="shared" si="2"/>
        <v>1254807.0074601136</v>
      </c>
      <c r="U63" s="9">
        <f t="shared" si="2"/>
        <v>161652.26615626281</v>
      </c>
      <c r="V63" s="9">
        <f t="shared" si="2"/>
        <v>77611.000103026599</v>
      </c>
      <c r="W63" s="9">
        <f t="shared" si="2"/>
        <v>245385.58595849943</v>
      </c>
      <c r="X63" s="9">
        <f t="shared" si="2"/>
        <v>124142.86105922639</v>
      </c>
      <c r="Y63" s="9">
        <f t="shared" si="2"/>
        <v>146516.69374389504</v>
      </c>
      <c r="Z63" s="9">
        <f t="shared" si="2"/>
        <v>103334.92325192053</v>
      </c>
      <c r="AA63" s="9">
        <f t="shared" si="2"/>
        <v>170385.85463666287</v>
      </c>
      <c r="AB63" s="9">
        <f t="shared" si="2"/>
        <v>194973.27721894271</v>
      </c>
      <c r="AC63" s="9">
        <f t="shared" si="2"/>
        <v>260643.79341401314</v>
      </c>
      <c r="AD63" s="9">
        <f t="shared" si="2"/>
        <v>154067.50820749166</v>
      </c>
      <c r="AE63" s="9">
        <f t="shared" si="2"/>
        <v>127729.91566525586</v>
      </c>
      <c r="AF63" s="9">
        <f t="shared" si="2"/>
        <v>157855.38225057008</v>
      </c>
      <c r="AG63" s="9">
        <f t="shared" si="2"/>
        <v>95266.122266403108</v>
      </c>
      <c r="AH63" s="9">
        <f t="shared" si="2"/>
        <v>16751.577308586369</v>
      </c>
      <c r="AI63" s="9">
        <f t="shared" ref="AI63:BN63" si="3">SUM(AI3:AI62)</f>
        <v>99497.843941517087</v>
      </c>
      <c r="AJ63" s="9">
        <f t="shared" si="3"/>
        <v>32056.914877639232</v>
      </c>
      <c r="AK63" s="9">
        <f t="shared" si="3"/>
        <v>23515.1896805547</v>
      </c>
      <c r="AL63" s="9">
        <f t="shared" si="3"/>
        <v>3879.4922464555129</v>
      </c>
      <c r="AM63" s="9">
        <f t="shared" si="3"/>
        <v>65646.177800130201</v>
      </c>
      <c r="AN63" s="9">
        <f t="shared" si="3"/>
        <v>6344.5260803701512</v>
      </c>
      <c r="AO63" s="9">
        <f t="shared" si="3"/>
        <v>1307867.5869702552</v>
      </c>
      <c r="AP63" s="9">
        <f t="shared" si="3"/>
        <v>155819.22490889893</v>
      </c>
      <c r="AQ63" s="9">
        <f t="shared" si="3"/>
        <v>120210.34541033338</v>
      </c>
      <c r="AR63" s="9">
        <f t="shared" si="3"/>
        <v>274952.55190746242</v>
      </c>
      <c r="AS63" s="9">
        <f t="shared" si="3"/>
        <v>130853.67675597689</v>
      </c>
      <c r="AT63" s="9">
        <f t="shared" si="3"/>
        <v>178629.61595812114</v>
      </c>
      <c r="AU63" s="9">
        <f t="shared" si="3"/>
        <v>111990.48240928416</v>
      </c>
      <c r="AV63" s="9">
        <f t="shared" si="3"/>
        <v>181182.94022381894</v>
      </c>
      <c r="AW63" s="9">
        <f t="shared" si="3"/>
        <v>230380.10039089166</v>
      </c>
      <c r="AX63" s="9">
        <f t="shared" si="3"/>
        <v>275618.27177625673</v>
      </c>
      <c r="AY63" s="9">
        <f t="shared" si="3"/>
        <v>159389.10957055987</v>
      </c>
      <c r="AZ63" s="9">
        <f t="shared" si="3"/>
        <v>132312.26983798598</v>
      </c>
      <c r="BA63" s="9">
        <f t="shared" si="3"/>
        <v>167565.02526318366</v>
      </c>
      <c r="BB63" s="9">
        <f t="shared" si="3"/>
        <v>114076.03483177732</v>
      </c>
      <c r="BC63" s="9">
        <f t="shared" si="3"/>
        <v>22931.272700412359</v>
      </c>
      <c r="BD63" s="9">
        <f t="shared" si="3"/>
        <v>95982.803002812419</v>
      </c>
      <c r="BE63" s="9">
        <f t="shared" si="3"/>
        <v>33011.921497887924</v>
      </c>
      <c r="BF63" s="9">
        <f t="shared" si="3"/>
        <v>30082.820093112921</v>
      </c>
      <c r="BG63" s="9">
        <f t="shared" si="3"/>
        <v>3979.8462311999992</v>
      </c>
      <c r="BH63" s="9">
        <f t="shared" si="3"/>
        <v>761602.99437926826</v>
      </c>
      <c r="BI63" s="9">
        <f t="shared" si="3"/>
        <v>567543.95602615166</v>
      </c>
      <c r="BJ63" s="9">
        <f t="shared" si="3"/>
        <v>0</v>
      </c>
      <c r="BK63" s="2"/>
    </row>
    <row r="64" spans="1:63" x14ac:dyDescent="0.3">
      <c r="C64">
        <f t="array" ref="C64:BJ64">TRANSPOSE(BK3:BK62)</f>
        <v>483648.88545079506</v>
      </c>
      <c r="D64">
        <v>429759.87854920514</v>
      </c>
      <c r="E64">
        <v>780032.19400309992</v>
      </c>
      <c r="F64">
        <v>46640.817996900005</v>
      </c>
      <c r="G64">
        <v>20164.852051745802</v>
      </c>
      <c r="H64">
        <v>89879.938491701701</v>
      </c>
      <c r="I64">
        <v>177745.08257295267</v>
      </c>
      <c r="J64">
        <v>292908.32654043281</v>
      </c>
      <c r="K64">
        <v>594688.26434316707</v>
      </c>
      <c r="L64">
        <v>564695.31200000015</v>
      </c>
      <c r="M64" s="12">
        <v>666125.57751297276</v>
      </c>
      <c r="N64">
        <v>168562.00816077238</v>
      </c>
      <c r="O64">
        <v>334993.03784090024</v>
      </c>
      <c r="P64">
        <v>23757.156000000006</v>
      </c>
      <c r="Q64">
        <v>698739.54969822406</v>
      </c>
      <c r="R64">
        <v>52725.935886605308</v>
      </c>
      <c r="S64">
        <v>140.70912723437542</v>
      </c>
      <c r="T64">
        <v>1254807.0074601136</v>
      </c>
      <c r="U64">
        <v>161652.26615626281</v>
      </c>
      <c r="V64">
        <v>77611.000103026599</v>
      </c>
      <c r="W64">
        <v>245385.58595849943</v>
      </c>
      <c r="X64">
        <v>124142.86105922639</v>
      </c>
      <c r="Y64">
        <v>146516.69374389504</v>
      </c>
      <c r="Z64">
        <v>103334.92325192053</v>
      </c>
      <c r="AA64">
        <v>170385.85463666287</v>
      </c>
      <c r="AB64">
        <v>194973.27721894271</v>
      </c>
      <c r="AC64">
        <v>260643.79341401314</v>
      </c>
      <c r="AD64">
        <v>154067.50820749166</v>
      </c>
      <c r="AE64">
        <v>127729.91566525586</v>
      </c>
      <c r="AF64">
        <v>157855.38225057008</v>
      </c>
      <c r="AG64">
        <v>95266.122266403108</v>
      </c>
      <c r="AH64">
        <v>16751.577308586369</v>
      </c>
      <c r="AI64">
        <v>99497.843941517087</v>
      </c>
      <c r="AJ64">
        <v>32056.914877639232</v>
      </c>
      <c r="AK64">
        <v>23515.1896805547</v>
      </c>
      <c r="AL64">
        <v>3879.4922464555129</v>
      </c>
      <c r="AM64">
        <v>65646.177800130201</v>
      </c>
      <c r="AN64">
        <v>6344.526080370154</v>
      </c>
      <c r="AO64">
        <v>1307867.5869702552</v>
      </c>
      <c r="AP64">
        <v>155819.22490889896</v>
      </c>
      <c r="AQ64">
        <v>120210.34541033335</v>
      </c>
      <c r="AR64">
        <v>274952.55190746242</v>
      </c>
      <c r="AS64">
        <v>130853.67675597685</v>
      </c>
      <c r="AT64">
        <v>178629.61595812123</v>
      </c>
      <c r="AU64">
        <v>111990.48240928412</v>
      </c>
      <c r="AV64">
        <v>181182.94022381897</v>
      </c>
      <c r="AW64">
        <v>230380.1003908916</v>
      </c>
      <c r="AX64">
        <v>275618.27177625673</v>
      </c>
      <c r="AY64">
        <v>159389.1095705599</v>
      </c>
      <c r="AZ64">
        <v>132312.26983798592</v>
      </c>
      <c r="BA64">
        <v>167565.02526318366</v>
      </c>
      <c r="BB64">
        <v>114076.03483177729</v>
      </c>
      <c r="BC64">
        <v>22931.272700412359</v>
      </c>
      <c r="BD64">
        <v>95982.803002812449</v>
      </c>
      <c r="BE64">
        <v>33011.921497887917</v>
      </c>
      <c r="BF64">
        <v>30082.820093112903</v>
      </c>
      <c r="BG64">
        <v>3979.8336104682389</v>
      </c>
      <c r="BH64">
        <v>761602.99437926826</v>
      </c>
      <c r="BI64">
        <v>567543.95602615178</v>
      </c>
      <c r="BJ64">
        <v>0</v>
      </c>
    </row>
    <row r="88" spans="58:59" x14ac:dyDescent="0.3">
      <c r="BF88" s="1">
        <v>457.05799999999999</v>
      </c>
      <c r="BG88" s="1">
        <v>-72.563999999999993</v>
      </c>
    </row>
    <row r="89" spans="58:59" x14ac:dyDescent="0.3">
      <c r="BF89" s="1">
        <v>0</v>
      </c>
      <c r="BG89" s="1">
        <v>1989.682</v>
      </c>
    </row>
    <row r="90" spans="58:59" x14ac:dyDescent="0.3">
      <c r="BF90" s="1">
        <v>145047.8633458</v>
      </c>
      <c r="BG90" s="1">
        <v>18168.096655900001</v>
      </c>
    </row>
    <row r="91" spans="58:59" x14ac:dyDescent="0.3">
      <c r="BF91" s="1">
        <v>8382.4701449999993</v>
      </c>
      <c r="BG91" s="1">
        <v>1133.7152129999999</v>
      </c>
    </row>
    <row r="92" spans="58:59" x14ac:dyDescent="0.3">
      <c r="BF92" s="1">
        <v>0</v>
      </c>
      <c r="BG92" s="1">
        <v>0</v>
      </c>
    </row>
    <row r="93" spans="58:59" x14ac:dyDescent="0.3">
      <c r="BF93" s="1">
        <v>260082.682</v>
      </c>
      <c r="BG93" s="1">
        <v>464.036</v>
      </c>
    </row>
    <row r="94" spans="58:59" x14ac:dyDescent="0.3">
      <c r="BF94" s="1">
        <v>426.79099999999994</v>
      </c>
      <c r="BG94" s="1">
        <v>256.57100000000003</v>
      </c>
    </row>
    <row r="95" spans="58:59" x14ac:dyDescent="0.3">
      <c r="BF95" s="1">
        <v>0</v>
      </c>
      <c r="BG95" s="1">
        <v>0</v>
      </c>
    </row>
    <row r="96" spans="58:59" x14ac:dyDescent="0.3">
      <c r="BF96" s="1">
        <v>18820.3074892</v>
      </c>
      <c r="BG96" s="1">
        <v>513.74460020000004</v>
      </c>
    </row>
    <row r="97" spans="58:59" x14ac:dyDescent="0.3">
      <c r="BF97" s="1">
        <v>0</v>
      </c>
      <c r="BG97" s="1">
        <v>0</v>
      </c>
    </row>
    <row r="98" spans="58:59" x14ac:dyDescent="0.3">
      <c r="BF98" s="1">
        <v>31020.904999999999</v>
      </c>
      <c r="BG98" s="1">
        <v>0</v>
      </c>
    </row>
    <row r="99" spans="58:59" x14ac:dyDescent="0.3">
      <c r="BF99" s="1">
        <v>78578.603039599999</v>
      </c>
      <c r="BG99" s="1">
        <v>0</v>
      </c>
    </row>
    <row r="100" spans="58:59" x14ac:dyDescent="0.3">
      <c r="BF100" s="1">
        <v>0</v>
      </c>
      <c r="BG100" s="1">
        <v>0</v>
      </c>
    </row>
    <row r="101" spans="58:59" x14ac:dyDescent="0.3">
      <c r="BF101" s="1">
        <v>0</v>
      </c>
      <c r="BG101" s="1">
        <v>0</v>
      </c>
    </row>
    <row r="102" spans="58:59" x14ac:dyDescent="0.3">
      <c r="BF102" s="1">
        <v>0</v>
      </c>
      <c r="BG102" s="1">
        <v>0</v>
      </c>
    </row>
    <row r="103" spans="58:59" x14ac:dyDescent="0.3">
      <c r="BF103" s="1">
        <v>674.22500000000002</v>
      </c>
      <c r="BG103" s="1">
        <v>0</v>
      </c>
    </row>
    <row r="104" spans="58:59" x14ac:dyDescent="0.3">
      <c r="BF104" s="1">
        <v>6461.9896542000006</v>
      </c>
      <c r="BG104" s="1">
        <v>393.93934409999997</v>
      </c>
    </row>
    <row r="105" spans="58:59" x14ac:dyDescent="0.3">
      <c r="BF105" s="1">
        <v>5159.4848549999997</v>
      </c>
      <c r="BG105" s="1">
        <v>697.81178699999998</v>
      </c>
    </row>
    <row r="106" spans="58:59" x14ac:dyDescent="0.3">
      <c r="BF106" s="1">
        <v>14997.343510799999</v>
      </c>
      <c r="BG106" s="1">
        <v>448.68439979999999</v>
      </c>
    </row>
    <row r="107" spans="58:59" x14ac:dyDescent="0.3">
      <c r="BF107" s="1">
        <v>12015.987960400002</v>
      </c>
      <c r="BG107" s="1">
        <v>0</v>
      </c>
    </row>
    <row r="108" spans="58:59" x14ac:dyDescent="0.3">
      <c r="BF108" s="1">
        <v>0</v>
      </c>
      <c r="BG108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Views>
    <sheetView topLeftCell="I40" workbookViewId="0">
      <selection activeCell="F47" sqref="F47:Z67"/>
    </sheetView>
  </sheetViews>
  <sheetFormatPr defaultRowHeight="16.5" x14ac:dyDescent="0.3"/>
  <cols>
    <col min="1" max="2" width="12.75" bestFit="1" customWidth="1"/>
    <col min="3" max="3" width="20.5" customWidth="1"/>
    <col min="6" max="6" width="10.625" bestFit="1" customWidth="1"/>
    <col min="7" max="7" width="9.125" bestFit="1" customWidth="1"/>
    <col min="8" max="8" width="11.625" bestFit="1" customWidth="1"/>
    <col min="9" max="9" width="12.75" bestFit="1" customWidth="1"/>
    <col min="10" max="13" width="10.5" bestFit="1" customWidth="1"/>
    <col min="14" max="14" width="12.75" bestFit="1" customWidth="1"/>
    <col min="15" max="16" width="10.5" bestFit="1" customWidth="1"/>
    <col min="17" max="17" width="12.75" bestFit="1" customWidth="1"/>
    <col min="18" max="20" width="10.5" bestFit="1" customWidth="1"/>
    <col min="21" max="22" width="12.75" bestFit="1" customWidth="1"/>
    <col min="23" max="25" width="11.625" bestFit="1" customWidth="1"/>
    <col min="26" max="26" width="9.125" bestFit="1" customWidth="1"/>
  </cols>
  <sheetData>
    <row r="1" spans="1:28" x14ac:dyDescent="0.3">
      <c r="A1" s="3"/>
      <c r="B1" s="3"/>
    </row>
    <row r="2" spans="1:28" x14ac:dyDescent="0.3">
      <c r="A2" s="3"/>
      <c r="B2" s="3"/>
      <c r="C2">
        <v>51679.645686735494</v>
      </c>
    </row>
    <row r="3" spans="1:28" x14ac:dyDescent="0.3">
      <c r="A3" s="3"/>
      <c r="B3" s="3"/>
      <c r="C3">
        <v>16.873207604527309</v>
      </c>
    </row>
    <row r="4" spans="1:28" x14ac:dyDescent="0.3">
      <c r="A4" s="3"/>
      <c r="B4" s="3"/>
      <c r="C4">
        <v>628052.72090826859</v>
      </c>
    </row>
    <row r="5" spans="1:28" x14ac:dyDescent="0.3">
      <c r="A5" s="3"/>
      <c r="B5" s="3"/>
      <c r="C5">
        <v>140723.12428216173</v>
      </c>
    </row>
    <row r="6" spans="1:28" x14ac:dyDescent="0.3">
      <c r="A6" s="3"/>
      <c r="B6" s="3"/>
      <c r="C6">
        <v>76567.160513359951</v>
      </c>
    </row>
    <row r="7" spans="1:28" x14ac:dyDescent="0.3">
      <c r="A7" s="3"/>
      <c r="B7" s="3"/>
      <c r="C7">
        <v>245166.89186596184</v>
      </c>
    </row>
    <row r="8" spans="1:28" x14ac:dyDescent="0.3">
      <c r="A8" s="3"/>
      <c r="B8" s="3"/>
      <c r="C8">
        <v>90321.53281520326</v>
      </c>
    </row>
    <row r="9" spans="1:28" x14ac:dyDescent="0.3">
      <c r="A9" s="3"/>
      <c r="B9" s="3"/>
      <c r="C9">
        <v>136882.51070201627</v>
      </c>
    </row>
    <row r="10" spans="1:28" x14ac:dyDescent="0.3">
      <c r="A10" s="3"/>
      <c r="B10" s="3"/>
      <c r="C10">
        <v>95523.473947404636</v>
      </c>
      <c r="H10">
        <v>51679.645686735494</v>
      </c>
      <c r="I10">
        <v>16.873207604527309</v>
      </c>
      <c r="J10">
        <v>628052.72090826859</v>
      </c>
      <c r="K10">
        <v>140723.12428216173</v>
      </c>
      <c r="L10">
        <v>76567.160513359951</v>
      </c>
      <c r="M10">
        <v>245166.89186596184</v>
      </c>
      <c r="N10">
        <v>90321.53281520326</v>
      </c>
      <c r="O10">
        <v>136882.51070201627</v>
      </c>
      <c r="P10">
        <v>95523.473947404636</v>
      </c>
      <c r="Q10">
        <v>166146.14786048187</v>
      </c>
      <c r="R10">
        <v>194657.73160983427</v>
      </c>
      <c r="S10">
        <v>231634.2593618698</v>
      </c>
      <c r="T10">
        <v>154062.23377805154</v>
      </c>
      <c r="U10">
        <v>127675.55250324184</v>
      </c>
      <c r="V10">
        <v>157669.74151375375</v>
      </c>
      <c r="W10">
        <v>93699.77768858042</v>
      </c>
      <c r="X10">
        <v>10882.489531098725</v>
      </c>
      <c r="Y10">
        <v>86690.456727329482</v>
      </c>
      <c r="Z10">
        <v>27779.316089327145</v>
      </c>
      <c r="AA10">
        <v>21625.943602067618</v>
      </c>
      <c r="AB10">
        <v>3879.2758872555128</v>
      </c>
    </row>
    <row r="11" spans="1:28" x14ac:dyDescent="0.3">
      <c r="A11" s="3"/>
      <c r="B11" s="3"/>
      <c r="C11">
        <v>166146.14786048187</v>
      </c>
    </row>
    <row r="12" spans="1:28" x14ac:dyDescent="0.3">
      <c r="A12" s="3"/>
      <c r="B12" s="3"/>
      <c r="C12">
        <v>194657.73160983427</v>
      </c>
      <c r="H12">
        <v>51737.93556400243</v>
      </c>
      <c r="I12">
        <v>94.125687072003529</v>
      </c>
      <c r="J12">
        <v>647061.37835251854</v>
      </c>
      <c r="K12">
        <v>142438.77889108495</v>
      </c>
      <c r="L12">
        <v>76567.160513359922</v>
      </c>
      <c r="M12">
        <v>246398.20285903825</v>
      </c>
      <c r="N12">
        <v>90417.525981810672</v>
      </c>
      <c r="O12">
        <v>136882.51070201636</v>
      </c>
      <c r="P12">
        <v>98639.973273966214</v>
      </c>
      <c r="Q12">
        <v>166146.14786048187</v>
      </c>
      <c r="R12">
        <v>202271.31570842041</v>
      </c>
      <c r="S12">
        <v>237060.38337374799</v>
      </c>
      <c r="T12">
        <v>154062.23377805157</v>
      </c>
      <c r="U12">
        <v>127675.55250324179</v>
      </c>
      <c r="V12">
        <v>157669.74151375375</v>
      </c>
      <c r="W12">
        <v>93931.883655811092</v>
      </c>
      <c r="X12">
        <v>10699.725178357043</v>
      </c>
      <c r="Y12">
        <v>87143.567609735866</v>
      </c>
      <c r="Z12">
        <v>27796.797023109415</v>
      </c>
      <c r="AA12">
        <v>21338.116138620644</v>
      </c>
      <c r="AB12">
        <v>3879.2632665237525</v>
      </c>
    </row>
    <row r="13" spans="1:28" x14ac:dyDescent="0.3">
      <c r="A13" s="3"/>
      <c r="B13" s="3"/>
      <c r="C13">
        <v>231634.2593618698</v>
      </c>
    </row>
    <row r="14" spans="1:28" x14ac:dyDescent="0.3">
      <c r="A14" s="3"/>
      <c r="B14" s="3"/>
      <c r="C14">
        <v>154062.23377805154</v>
      </c>
    </row>
    <row r="15" spans="1:28" x14ac:dyDescent="0.3">
      <c r="A15" s="3"/>
      <c r="B15" s="3"/>
      <c r="C15">
        <v>127675.55250324184</v>
      </c>
    </row>
    <row r="16" spans="1:28" x14ac:dyDescent="0.3">
      <c r="A16" s="3"/>
      <c r="B16" s="3"/>
      <c r="C16">
        <v>157669.74151375375</v>
      </c>
    </row>
    <row r="17" spans="1:26" x14ac:dyDescent="0.3">
      <c r="A17" s="3"/>
      <c r="B17" s="3"/>
      <c r="C17">
        <v>93699.77768858042</v>
      </c>
    </row>
    <row r="18" spans="1:26" x14ac:dyDescent="0.3">
      <c r="A18" s="3"/>
      <c r="B18" s="3"/>
      <c r="C18">
        <v>10882.489531098725</v>
      </c>
    </row>
    <row r="19" spans="1:26" x14ac:dyDescent="0.3">
      <c r="A19" s="3"/>
      <c r="B19" s="3"/>
      <c r="C19">
        <v>86690.456727329482</v>
      </c>
    </row>
    <row r="20" spans="1:26" x14ac:dyDescent="0.3">
      <c r="A20" s="3"/>
      <c r="B20" s="3"/>
      <c r="C20">
        <v>27779.316089327145</v>
      </c>
    </row>
    <row r="21" spans="1:26" x14ac:dyDescent="0.3">
      <c r="A21" s="3"/>
      <c r="B21" s="3"/>
      <c r="C21">
        <v>21625.943602067618</v>
      </c>
    </row>
    <row r="22" spans="1:26" x14ac:dyDescent="0.3">
      <c r="A22" s="3"/>
      <c r="B22" s="3"/>
      <c r="C22">
        <v>3879.2758872555128</v>
      </c>
    </row>
    <row r="24" spans="1:26" x14ac:dyDescent="0.3">
      <c r="F24">
        <f t="array" ref="F24:Z44">_xlfn.MUNIT(21)</f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6:26" x14ac:dyDescent="0.3"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6:26" x14ac:dyDescent="0.3"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6:26" x14ac:dyDescent="0.3"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6:26" x14ac:dyDescent="0.3"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6:26" x14ac:dyDescent="0.3"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6:26" x14ac:dyDescent="0.3"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6:26" x14ac:dyDescent="0.3"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6:26" x14ac:dyDescent="0.3"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</row>
    <row r="41" spans="6:26" x14ac:dyDescent="0.3"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</row>
    <row r="42" spans="6:26" x14ac:dyDescent="0.3"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6:26" x14ac:dyDescent="0.3"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</row>
    <row r="44" spans="6:26" x14ac:dyDescent="0.3"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</row>
    <row r="47" spans="6:26" x14ac:dyDescent="0.3">
      <c r="F47">
        <f t="array" ref="F47:Z67">C2:C22*F24:Z44</f>
        <v>51679.645686735494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6:26" x14ac:dyDescent="0.3">
      <c r="F48">
        <v>0</v>
      </c>
      <c r="G48">
        <v>16.873207604527309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6:26" x14ac:dyDescent="0.3">
      <c r="F49">
        <v>0</v>
      </c>
      <c r="G49">
        <v>0</v>
      </c>
      <c r="H49">
        <v>628052.72090826859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6:26" x14ac:dyDescent="0.3">
      <c r="F50">
        <v>0</v>
      </c>
      <c r="G50">
        <v>0</v>
      </c>
      <c r="H50">
        <v>0</v>
      </c>
      <c r="I50">
        <v>140723.12428216173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6:26" x14ac:dyDescent="0.3">
      <c r="F51">
        <v>0</v>
      </c>
      <c r="G51">
        <v>0</v>
      </c>
      <c r="H51">
        <v>0</v>
      </c>
      <c r="I51">
        <v>0</v>
      </c>
      <c r="J51">
        <v>76567.160513359951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6:26" x14ac:dyDescent="0.3">
      <c r="F52">
        <v>0</v>
      </c>
      <c r="G52">
        <v>0</v>
      </c>
      <c r="H52">
        <v>0</v>
      </c>
      <c r="I52">
        <v>0</v>
      </c>
      <c r="J52">
        <v>0</v>
      </c>
      <c r="K52">
        <v>245166.89186596184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6:26" x14ac:dyDescent="0.3"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90321.53281520326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6:26" x14ac:dyDescent="0.3"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136882.51070201627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6:26" x14ac:dyDescent="0.3"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95523.473947404636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6:26" x14ac:dyDescent="0.3"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166146.14786048187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6:26" x14ac:dyDescent="0.3"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194657.73160983427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6:26" x14ac:dyDescent="0.3"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231634.2593618698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6:26" x14ac:dyDescent="0.3"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154062.23377805154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6:26" x14ac:dyDescent="0.3"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127675.55250324184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6:26" x14ac:dyDescent="0.3"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157669.74151375375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6:26" x14ac:dyDescent="0.3"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93699.77768858042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6:26" x14ac:dyDescent="0.3"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10882.489531098725</v>
      </c>
      <c r="W63">
        <v>0</v>
      </c>
      <c r="X63">
        <v>0</v>
      </c>
      <c r="Y63">
        <v>0</v>
      </c>
      <c r="Z63">
        <v>0</v>
      </c>
    </row>
    <row r="64" spans="6:26" x14ac:dyDescent="0.3"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86690.456727329482</v>
      </c>
      <c r="X64">
        <v>0</v>
      </c>
      <c r="Y64">
        <v>0</v>
      </c>
      <c r="Z64">
        <v>0</v>
      </c>
    </row>
    <row r="65" spans="6:26" x14ac:dyDescent="0.3"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27779.316089327145</v>
      </c>
      <c r="Y65">
        <v>0</v>
      </c>
      <c r="Z65">
        <v>0</v>
      </c>
    </row>
    <row r="66" spans="6:26" x14ac:dyDescent="0.3"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21625.943602067618</v>
      </c>
      <c r="Z66">
        <v>0</v>
      </c>
    </row>
    <row r="67" spans="6:26" x14ac:dyDescent="0.3"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3879.2758872555128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" sqref="C1:C21"/>
    </sheetView>
  </sheetViews>
  <sheetFormatPr defaultRowHeight="16.5" x14ac:dyDescent="0.3"/>
  <sheetData>
    <row r="1" spans="1:4" x14ac:dyDescent="0.3">
      <c r="A1">
        <v>384.49400000000003</v>
      </c>
      <c r="B1" s="3">
        <v>-72564</v>
      </c>
      <c r="C1">
        <f>B1/1000</f>
        <v>-72.563999999999993</v>
      </c>
      <c r="D1">
        <f>A1-C1</f>
        <v>457.05799999999999</v>
      </c>
    </row>
    <row r="2" spans="1:4" x14ac:dyDescent="0.3">
      <c r="A2">
        <v>1989.682</v>
      </c>
      <c r="B2" s="3">
        <v>1989682</v>
      </c>
      <c r="C2">
        <f t="shared" ref="C2:C21" si="0">B2/1000</f>
        <v>1989.682</v>
      </c>
      <c r="D2">
        <f t="shared" ref="D2:D21" si="1">A2-C2</f>
        <v>0</v>
      </c>
    </row>
    <row r="3" spans="1:4" x14ac:dyDescent="0.3">
      <c r="A3">
        <v>163215.9600017</v>
      </c>
      <c r="B3" s="3">
        <v>18168096.655900002</v>
      </c>
      <c r="C3">
        <f t="shared" si="0"/>
        <v>18168.096655900001</v>
      </c>
      <c r="D3">
        <f t="shared" si="1"/>
        <v>145047.8633458</v>
      </c>
    </row>
    <row r="4" spans="1:4" x14ac:dyDescent="0.3">
      <c r="A4">
        <v>9516.1853579999988</v>
      </c>
      <c r="B4" s="3">
        <v>1133715.213</v>
      </c>
      <c r="C4">
        <f t="shared" si="0"/>
        <v>1133.7152129999999</v>
      </c>
      <c r="D4">
        <f t="shared" si="1"/>
        <v>8382.4701449999993</v>
      </c>
    </row>
    <row r="5" spans="1:4" x14ac:dyDescent="0.3">
      <c r="A5">
        <v>0</v>
      </c>
      <c r="B5" s="3">
        <v>0</v>
      </c>
      <c r="C5">
        <f t="shared" si="0"/>
        <v>0</v>
      </c>
      <c r="D5">
        <f t="shared" si="1"/>
        <v>0</v>
      </c>
    </row>
    <row r="6" spans="1:4" x14ac:dyDescent="0.3">
      <c r="A6">
        <v>260546.71799999999</v>
      </c>
      <c r="B6" s="3">
        <v>464036</v>
      </c>
      <c r="C6">
        <f t="shared" si="0"/>
        <v>464.036</v>
      </c>
      <c r="D6">
        <f t="shared" si="1"/>
        <v>260082.682</v>
      </c>
    </row>
    <row r="7" spans="1:4" x14ac:dyDescent="0.3">
      <c r="A7">
        <v>683.36199999999997</v>
      </c>
      <c r="B7" s="3">
        <v>256571</v>
      </c>
      <c r="C7">
        <f t="shared" si="0"/>
        <v>256.57100000000003</v>
      </c>
      <c r="D7">
        <f t="shared" si="1"/>
        <v>426.79099999999994</v>
      </c>
    </row>
    <row r="8" spans="1:4" x14ac:dyDescent="0.3">
      <c r="A8">
        <v>0</v>
      </c>
      <c r="B8" s="3">
        <v>0</v>
      </c>
      <c r="C8">
        <f t="shared" si="0"/>
        <v>0</v>
      </c>
      <c r="D8">
        <f t="shared" si="1"/>
        <v>0</v>
      </c>
    </row>
    <row r="9" spans="1:4" x14ac:dyDescent="0.3">
      <c r="A9">
        <v>19334.0520894</v>
      </c>
      <c r="B9" s="3">
        <v>513744.60019999999</v>
      </c>
      <c r="C9">
        <f t="shared" si="0"/>
        <v>513.74460020000004</v>
      </c>
      <c r="D9">
        <f t="shared" si="1"/>
        <v>18820.3074892</v>
      </c>
    </row>
    <row r="10" spans="1:4" x14ac:dyDescent="0.3">
      <c r="A10">
        <v>0</v>
      </c>
      <c r="B10" s="3">
        <v>0</v>
      </c>
      <c r="C10">
        <f t="shared" si="0"/>
        <v>0</v>
      </c>
      <c r="D10">
        <f t="shared" si="1"/>
        <v>0</v>
      </c>
    </row>
    <row r="11" spans="1:4" x14ac:dyDescent="0.3">
      <c r="A11">
        <v>31020.904999999999</v>
      </c>
      <c r="B11" s="3">
        <v>0</v>
      </c>
      <c r="C11">
        <f t="shared" si="0"/>
        <v>0</v>
      </c>
      <c r="D11">
        <f t="shared" si="1"/>
        <v>31020.904999999999</v>
      </c>
    </row>
    <row r="12" spans="1:4" x14ac:dyDescent="0.3">
      <c r="A12">
        <v>78578.603039599999</v>
      </c>
      <c r="B12" s="3">
        <v>0</v>
      </c>
      <c r="C12">
        <f t="shared" si="0"/>
        <v>0</v>
      </c>
      <c r="D12">
        <f t="shared" si="1"/>
        <v>78578.603039599999</v>
      </c>
    </row>
    <row r="13" spans="1:4" x14ac:dyDescent="0.3">
      <c r="A13">
        <v>0</v>
      </c>
      <c r="B13" s="3">
        <v>0</v>
      </c>
      <c r="C13">
        <f t="shared" si="0"/>
        <v>0</v>
      </c>
      <c r="D13">
        <f t="shared" si="1"/>
        <v>0</v>
      </c>
    </row>
    <row r="14" spans="1:4" x14ac:dyDescent="0.3">
      <c r="A14">
        <v>0</v>
      </c>
      <c r="B14" s="3">
        <v>0</v>
      </c>
      <c r="C14">
        <f t="shared" si="0"/>
        <v>0</v>
      </c>
      <c r="D14">
        <f t="shared" si="1"/>
        <v>0</v>
      </c>
    </row>
    <row r="15" spans="1:4" x14ac:dyDescent="0.3">
      <c r="A15">
        <v>0</v>
      </c>
      <c r="B15" s="3">
        <v>0</v>
      </c>
      <c r="C15">
        <f t="shared" si="0"/>
        <v>0</v>
      </c>
      <c r="D15">
        <f t="shared" si="1"/>
        <v>0</v>
      </c>
    </row>
    <row r="16" spans="1:4" x14ac:dyDescent="0.3">
      <c r="A16">
        <v>674.22500000000002</v>
      </c>
      <c r="B16" s="3">
        <v>0</v>
      </c>
      <c r="C16">
        <f t="shared" si="0"/>
        <v>0</v>
      </c>
      <c r="D16">
        <f t="shared" si="1"/>
        <v>674.22500000000002</v>
      </c>
    </row>
    <row r="17" spans="1:4" x14ac:dyDescent="0.3">
      <c r="A17">
        <v>6855.9289983000008</v>
      </c>
      <c r="B17" s="3">
        <v>393939.34409999999</v>
      </c>
      <c r="C17">
        <f t="shared" si="0"/>
        <v>393.93934409999997</v>
      </c>
      <c r="D17">
        <f t="shared" si="1"/>
        <v>6461.9896542000006</v>
      </c>
    </row>
    <row r="18" spans="1:4" x14ac:dyDescent="0.3">
      <c r="A18">
        <v>5857.2966419999993</v>
      </c>
      <c r="B18" s="3">
        <v>697811.78700000001</v>
      </c>
      <c r="C18">
        <f t="shared" si="0"/>
        <v>697.81178699999998</v>
      </c>
      <c r="D18">
        <f t="shared" si="1"/>
        <v>5159.4848549999997</v>
      </c>
    </row>
    <row r="19" spans="1:4" x14ac:dyDescent="0.3">
      <c r="A19">
        <v>15446.0279106</v>
      </c>
      <c r="B19" s="3">
        <v>448684.39980000001</v>
      </c>
      <c r="C19">
        <f t="shared" si="0"/>
        <v>448.68439979999999</v>
      </c>
      <c r="D19">
        <f t="shared" si="1"/>
        <v>14997.343510799999</v>
      </c>
    </row>
    <row r="20" spans="1:4" x14ac:dyDescent="0.3">
      <c r="A20">
        <v>12015.987960400002</v>
      </c>
      <c r="B20" s="3">
        <v>0</v>
      </c>
      <c r="C20">
        <f t="shared" si="0"/>
        <v>0</v>
      </c>
      <c r="D20">
        <f t="shared" si="1"/>
        <v>12015.987960400002</v>
      </c>
    </row>
    <row r="21" spans="1:4" x14ac:dyDescent="0.3">
      <c r="A21">
        <v>0</v>
      </c>
      <c r="B21" s="3">
        <v>0</v>
      </c>
      <c r="C21">
        <f t="shared" si="0"/>
        <v>0</v>
      </c>
      <c r="D21">
        <f t="shared" si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J_I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</dc:creator>
  <cp:lastModifiedBy>Innovation</cp:lastModifiedBy>
  <dcterms:created xsi:type="dcterms:W3CDTF">2022-09-28T04:57:36Z</dcterms:created>
  <dcterms:modified xsi:type="dcterms:W3CDTF">2022-09-29T07:27:53Z</dcterms:modified>
</cp:coreProperties>
</file>